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bookViews>
    <workbookView xWindow="-27480" yWindow="375" windowWidth="25440" windowHeight="15480" tabRatio="500" firstSheet="1" activeTab="1"/>
  </bookViews>
  <sheets>
    <sheet name="exp 0" sheetId="1" r:id="rId1"/>
    <sheet name="pull exp 0" sheetId="2" r:id="rId2"/>
    <sheet name="exp 4" sheetId="3" r:id="rId3"/>
    <sheet name="pull exp 4" sheetId="10" r:id="rId4"/>
    <sheet name="exp 1" sheetId="4" r:id="rId5"/>
    <sheet name="pull exp 1" sheetId="8" r:id="rId6"/>
    <sheet name="exp 2" sheetId="5" r:id="rId7"/>
    <sheet name="pull exp 2" sheetId="7" r:id="rId8"/>
    <sheet name="exp 3" sheetId="6" r:id="rId9"/>
    <sheet name="pull exp 3" sheetId="9" r:id="rId10"/>
    <sheet name="Sheet1" sheetId="11" r:id="rId11"/>
  </sheets>
  <definedNames>
    <definedName name="_xlnm._FilterDatabase" localSheetId="0" hidden="1">'exp 0'!$A$1:$O$4051</definedName>
    <definedName name="_xlnm._FilterDatabase" localSheetId="4" hidden="1">'exp 1'!$A$1:$I$1099</definedName>
  </definedNames>
  <calcPr calcId="162912" concurrentCalc="0"/>
</workbook>
</file>

<file path=xl/calcChain.xml><?xml version="1.0" encoding="utf-8"?>
<calcChain xmlns="http://schemas.openxmlformats.org/spreadsheetml/2006/main">
  <c r="F3" i="6" l="1"/>
  <c r="G3" i="6"/>
  <c r="H3" i="6"/>
  <c r="I3" i="6"/>
  <c r="F4" i="6"/>
  <c r="G4" i="6"/>
  <c r="H4" i="6"/>
  <c r="I4" i="6"/>
  <c r="F5" i="6"/>
  <c r="G5" i="6"/>
  <c r="H5" i="6"/>
  <c r="I5" i="6"/>
  <c r="F6" i="6"/>
  <c r="G6" i="6"/>
  <c r="H6" i="6"/>
  <c r="I6" i="6"/>
  <c r="F7" i="6"/>
  <c r="G7" i="6"/>
  <c r="H7" i="6"/>
  <c r="I7" i="6"/>
  <c r="F8" i="6"/>
  <c r="G8" i="6"/>
  <c r="H8" i="6"/>
  <c r="I8" i="6"/>
  <c r="F9" i="6"/>
  <c r="G9" i="6"/>
  <c r="H9" i="6"/>
  <c r="I9" i="6"/>
  <c r="F10" i="6"/>
  <c r="G10" i="6"/>
  <c r="H10" i="6"/>
  <c r="I10" i="6"/>
  <c r="F11" i="6"/>
  <c r="G11" i="6"/>
  <c r="H11" i="6"/>
  <c r="I11" i="6"/>
  <c r="F12" i="6"/>
  <c r="G12" i="6"/>
  <c r="H12" i="6"/>
  <c r="I12" i="6"/>
  <c r="F13" i="6"/>
  <c r="G13" i="6"/>
  <c r="H13" i="6"/>
  <c r="I13" i="6"/>
  <c r="F14" i="6"/>
  <c r="G14" i="6"/>
  <c r="H14" i="6"/>
  <c r="I14" i="6"/>
  <c r="F15" i="6"/>
  <c r="G15" i="6"/>
  <c r="H15" i="6"/>
  <c r="I15" i="6"/>
  <c r="F16" i="6"/>
  <c r="G16" i="6"/>
  <c r="H16" i="6"/>
  <c r="I16" i="6"/>
  <c r="F17" i="6"/>
  <c r="G17" i="6"/>
  <c r="H17" i="6"/>
  <c r="I17" i="6"/>
  <c r="F18" i="6"/>
  <c r="G18" i="6"/>
  <c r="H18" i="6"/>
  <c r="I18" i="6"/>
  <c r="F19" i="6"/>
  <c r="G19" i="6"/>
  <c r="H19" i="6"/>
  <c r="I19" i="6"/>
  <c r="F20" i="6"/>
  <c r="G20" i="6"/>
  <c r="H20" i="6"/>
  <c r="I20" i="6"/>
  <c r="F21" i="6"/>
  <c r="G21" i="6"/>
  <c r="H21" i="6"/>
  <c r="I21" i="6"/>
  <c r="F22" i="6"/>
  <c r="G22" i="6"/>
  <c r="H22" i="6"/>
  <c r="I22" i="6"/>
  <c r="F23" i="6"/>
  <c r="G23" i="6"/>
  <c r="H23" i="6"/>
  <c r="I23" i="6"/>
  <c r="F24" i="6"/>
  <c r="G24" i="6"/>
  <c r="H24" i="6"/>
  <c r="I24" i="6"/>
  <c r="F25" i="6"/>
  <c r="G25" i="6"/>
  <c r="H25" i="6"/>
  <c r="I25" i="6"/>
  <c r="F26" i="6"/>
  <c r="G26" i="6"/>
  <c r="H26" i="6"/>
  <c r="I26" i="6"/>
  <c r="F27" i="6"/>
  <c r="G27" i="6"/>
  <c r="H27" i="6"/>
  <c r="I27" i="6"/>
  <c r="F28" i="6"/>
  <c r="G28" i="6"/>
  <c r="H28" i="6"/>
  <c r="I28" i="6"/>
  <c r="F29" i="6"/>
  <c r="G29" i="6"/>
  <c r="H29" i="6"/>
  <c r="I29" i="6"/>
  <c r="F30" i="6"/>
  <c r="G30" i="6"/>
  <c r="H30" i="6"/>
  <c r="I30" i="6"/>
  <c r="F31" i="6"/>
  <c r="G31" i="6"/>
  <c r="H31" i="6"/>
  <c r="I31" i="6"/>
  <c r="F32" i="6"/>
  <c r="G32" i="6"/>
  <c r="H32" i="6"/>
  <c r="I32" i="6"/>
  <c r="F33" i="6"/>
  <c r="G33" i="6"/>
  <c r="H33" i="6"/>
  <c r="I33" i="6"/>
  <c r="F34" i="6"/>
  <c r="G34" i="6"/>
  <c r="H34" i="6"/>
  <c r="I34" i="6"/>
  <c r="F35" i="6"/>
  <c r="G35" i="6"/>
  <c r="H35" i="6"/>
  <c r="I35" i="6"/>
  <c r="F36" i="6"/>
  <c r="G36" i="6"/>
  <c r="H36" i="6"/>
  <c r="I36" i="6"/>
  <c r="F37" i="6"/>
  <c r="G37" i="6"/>
  <c r="H37" i="6"/>
  <c r="I37" i="6"/>
  <c r="F38" i="6"/>
  <c r="G38" i="6"/>
  <c r="H38" i="6"/>
  <c r="I38" i="6"/>
  <c r="F39" i="6"/>
  <c r="G39" i="6"/>
  <c r="H39" i="6"/>
  <c r="I39" i="6"/>
  <c r="F40" i="6"/>
  <c r="G40" i="6"/>
  <c r="H40" i="6"/>
  <c r="I40" i="6"/>
  <c r="F41" i="6"/>
  <c r="G41" i="6"/>
  <c r="H41" i="6"/>
  <c r="I41" i="6"/>
  <c r="F42" i="6"/>
  <c r="G42" i="6"/>
  <c r="H42" i="6"/>
  <c r="I42" i="6"/>
  <c r="F43" i="6"/>
  <c r="G43" i="6"/>
  <c r="H43" i="6"/>
  <c r="I43" i="6"/>
  <c r="F44" i="6"/>
  <c r="G44" i="6"/>
  <c r="H44" i="6"/>
  <c r="I44" i="6"/>
  <c r="F45" i="6"/>
  <c r="G45" i="6"/>
  <c r="H45" i="6"/>
  <c r="I45" i="6"/>
  <c r="F46" i="6"/>
  <c r="G46" i="6"/>
  <c r="H46" i="6"/>
  <c r="I46" i="6"/>
  <c r="F47" i="6"/>
  <c r="G47" i="6"/>
  <c r="H47" i="6"/>
  <c r="I47" i="6"/>
  <c r="F48" i="6"/>
  <c r="G48" i="6"/>
  <c r="H48" i="6"/>
  <c r="I48" i="6"/>
  <c r="F49" i="6"/>
  <c r="G49" i="6"/>
  <c r="H49" i="6"/>
  <c r="I49" i="6"/>
  <c r="F50" i="6"/>
  <c r="G50" i="6"/>
  <c r="H50" i="6"/>
  <c r="I50" i="6"/>
  <c r="F51" i="6"/>
  <c r="G51" i="6"/>
  <c r="H51" i="6"/>
  <c r="I51" i="6"/>
  <c r="F52" i="6"/>
  <c r="G52" i="6"/>
  <c r="H52" i="6"/>
  <c r="I52" i="6"/>
  <c r="F53" i="6"/>
  <c r="G53" i="6"/>
  <c r="H53" i="6"/>
  <c r="I53" i="6"/>
  <c r="F54" i="6"/>
  <c r="G54" i="6"/>
  <c r="H54" i="6"/>
  <c r="I54" i="6"/>
  <c r="F55" i="6"/>
  <c r="G55" i="6"/>
  <c r="H55" i="6"/>
  <c r="I55" i="6"/>
  <c r="F56" i="6"/>
  <c r="G56" i="6"/>
  <c r="H56" i="6"/>
  <c r="I56" i="6"/>
  <c r="F57" i="6"/>
  <c r="G57" i="6"/>
  <c r="H57" i="6"/>
  <c r="I57" i="6"/>
  <c r="F58" i="6"/>
  <c r="G58" i="6"/>
  <c r="H58" i="6"/>
  <c r="I58" i="6"/>
  <c r="F59" i="6"/>
  <c r="G59" i="6"/>
  <c r="H59" i="6"/>
  <c r="I59" i="6"/>
  <c r="F60" i="6"/>
  <c r="G60" i="6"/>
  <c r="H60" i="6"/>
  <c r="I60" i="6"/>
  <c r="F61" i="6"/>
  <c r="G61" i="6"/>
  <c r="H61" i="6"/>
  <c r="I61" i="6"/>
  <c r="F62" i="6"/>
  <c r="G62" i="6"/>
  <c r="H62" i="6"/>
  <c r="I62" i="6"/>
  <c r="F63" i="6"/>
  <c r="G63" i="6"/>
  <c r="H63" i="6"/>
  <c r="I63" i="6"/>
  <c r="F64" i="6"/>
  <c r="G64" i="6"/>
  <c r="H64" i="6"/>
  <c r="I64" i="6"/>
  <c r="F65" i="6"/>
  <c r="G65" i="6"/>
  <c r="H65" i="6"/>
  <c r="I65" i="6"/>
  <c r="F66" i="6"/>
  <c r="G66" i="6"/>
  <c r="H66" i="6"/>
  <c r="I66" i="6"/>
  <c r="F67" i="6"/>
  <c r="G67" i="6"/>
  <c r="H67" i="6"/>
  <c r="I67" i="6"/>
  <c r="F68" i="6"/>
  <c r="G68" i="6"/>
  <c r="H68" i="6"/>
  <c r="I68" i="6"/>
  <c r="F69" i="6"/>
  <c r="G69" i="6"/>
  <c r="H69" i="6"/>
  <c r="I69" i="6"/>
  <c r="F70" i="6"/>
  <c r="G70" i="6"/>
  <c r="H70" i="6"/>
  <c r="I70" i="6"/>
  <c r="F71" i="6"/>
  <c r="G71" i="6"/>
  <c r="H71" i="6"/>
  <c r="I71" i="6"/>
  <c r="F72" i="6"/>
  <c r="G72" i="6"/>
  <c r="H72" i="6"/>
  <c r="I72" i="6"/>
  <c r="F73" i="6"/>
  <c r="G73" i="6"/>
  <c r="H73" i="6"/>
  <c r="I73" i="6"/>
  <c r="F74" i="6"/>
  <c r="G74" i="6"/>
  <c r="H74" i="6"/>
  <c r="I74" i="6"/>
  <c r="F75" i="6"/>
  <c r="G75" i="6"/>
  <c r="H75" i="6"/>
  <c r="I75" i="6"/>
  <c r="F76" i="6"/>
  <c r="G76" i="6"/>
  <c r="H76" i="6"/>
  <c r="I76" i="6"/>
  <c r="F77" i="6"/>
  <c r="G77" i="6"/>
  <c r="H77" i="6"/>
  <c r="I77" i="6"/>
  <c r="F78" i="6"/>
  <c r="G78" i="6"/>
  <c r="H78" i="6"/>
  <c r="I78" i="6"/>
  <c r="F79" i="6"/>
  <c r="G79" i="6"/>
  <c r="H79" i="6"/>
  <c r="I79" i="6"/>
  <c r="F80" i="6"/>
  <c r="G80" i="6"/>
  <c r="H80" i="6"/>
  <c r="I80" i="6"/>
  <c r="F81" i="6"/>
  <c r="G81" i="6"/>
  <c r="H81" i="6"/>
  <c r="I81" i="6"/>
  <c r="F82" i="6"/>
  <c r="G82" i="6"/>
  <c r="H82" i="6"/>
  <c r="I82" i="6"/>
  <c r="F83" i="6"/>
  <c r="G83" i="6"/>
  <c r="H83" i="6"/>
  <c r="I83" i="6"/>
  <c r="F84" i="6"/>
  <c r="G84" i="6"/>
  <c r="H84" i="6"/>
  <c r="I84" i="6"/>
  <c r="F85" i="6"/>
  <c r="G85" i="6"/>
  <c r="H85" i="6"/>
  <c r="I85" i="6"/>
  <c r="F86" i="6"/>
  <c r="G86" i="6"/>
  <c r="H86" i="6"/>
  <c r="I86" i="6"/>
  <c r="F87" i="6"/>
  <c r="G87" i="6"/>
  <c r="H87" i="6"/>
  <c r="I87" i="6"/>
  <c r="F88" i="6"/>
  <c r="G88" i="6"/>
  <c r="H88" i="6"/>
  <c r="I88" i="6"/>
  <c r="F89" i="6"/>
  <c r="G89" i="6"/>
  <c r="H89" i="6"/>
  <c r="I89" i="6"/>
  <c r="F90" i="6"/>
  <c r="G90" i="6"/>
  <c r="H90" i="6"/>
  <c r="I90" i="6"/>
  <c r="F91" i="6"/>
  <c r="G91" i="6"/>
  <c r="H91" i="6"/>
  <c r="I91" i="6"/>
  <c r="F92" i="6"/>
  <c r="G92" i="6"/>
  <c r="H92" i="6"/>
  <c r="I92" i="6"/>
  <c r="F93" i="6"/>
  <c r="G93" i="6"/>
  <c r="H93" i="6"/>
  <c r="I93" i="6"/>
  <c r="F94" i="6"/>
  <c r="G94" i="6"/>
  <c r="H94" i="6"/>
  <c r="I94" i="6"/>
  <c r="F95" i="6"/>
  <c r="G95" i="6"/>
  <c r="H95" i="6"/>
  <c r="I95" i="6"/>
  <c r="F96" i="6"/>
  <c r="G96" i="6"/>
  <c r="H96" i="6"/>
  <c r="I96" i="6"/>
  <c r="F97" i="6"/>
  <c r="G97" i="6"/>
  <c r="H97" i="6"/>
  <c r="I97" i="6"/>
  <c r="F98" i="6"/>
  <c r="G98" i="6"/>
  <c r="H98" i="6"/>
  <c r="I98" i="6"/>
  <c r="F99" i="6"/>
  <c r="G99" i="6"/>
  <c r="H99" i="6"/>
  <c r="I99" i="6"/>
  <c r="F100" i="6"/>
  <c r="G100" i="6"/>
  <c r="H100" i="6"/>
  <c r="I100" i="6"/>
  <c r="F101" i="6"/>
  <c r="G101" i="6"/>
  <c r="H101" i="6"/>
  <c r="I101" i="6"/>
  <c r="F102" i="6"/>
  <c r="G102" i="6"/>
  <c r="H102" i="6"/>
  <c r="I102" i="6"/>
  <c r="F103" i="6"/>
  <c r="G103" i="6"/>
  <c r="H103" i="6"/>
  <c r="I103" i="6"/>
  <c r="F104" i="6"/>
  <c r="G104" i="6"/>
  <c r="H104" i="6"/>
  <c r="I104" i="6"/>
  <c r="F105" i="6"/>
  <c r="G105" i="6"/>
  <c r="H105" i="6"/>
  <c r="I105" i="6"/>
  <c r="F106" i="6"/>
  <c r="G106" i="6"/>
  <c r="H106" i="6"/>
  <c r="I106" i="6"/>
  <c r="F107" i="6"/>
  <c r="G107" i="6"/>
  <c r="H107" i="6"/>
  <c r="I107" i="6"/>
  <c r="F108" i="6"/>
  <c r="G108" i="6"/>
  <c r="H108" i="6"/>
  <c r="I108" i="6"/>
  <c r="F109" i="6"/>
  <c r="G109" i="6"/>
  <c r="H109" i="6"/>
  <c r="I109" i="6"/>
  <c r="F110" i="6"/>
  <c r="G110" i="6"/>
  <c r="H110" i="6"/>
  <c r="I110" i="6"/>
  <c r="F111" i="6"/>
  <c r="G111" i="6"/>
  <c r="H111" i="6"/>
  <c r="I111" i="6"/>
  <c r="F112" i="6"/>
  <c r="G112" i="6"/>
  <c r="H112" i="6"/>
  <c r="I112" i="6"/>
  <c r="F113" i="6"/>
  <c r="G113" i="6"/>
  <c r="H113" i="6"/>
  <c r="I113" i="6"/>
  <c r="F114" i="6"/>
  <c r="G114" i="6"/>
  <c r="H114" i="6"/>
  <c r="I114" i="6"/>
  <c r="F115" i="6"/>
  <c r="G115" i="6"/>
  <c r="H115" i="6"/>
  <c r="I115" i="6"/>
  <c r="F116" i="6"/>
  <c r="G116" i="6"/>
  <c r="H116" i="6"/>
  <c r="I116" i="6"/>
  <c r="F117" i="6"/>
  <c r="G117" i="6"/>
  <c r="H117" i="6"/>
  <c r="I117" i="6"/>
  <c r="F118" i="6"/>
  <c r="G118" i="6"/>
  <c r="H118" i="6"/>
  <c r="I118" i="6"/>
  <c r="F119" i="6"/>
  <c r="G119" i="6"/>
  <c r="H119" i="6"/>
  <c r="I119" i="6"/>
  <c r="F120" i="6"/>
  <c r="G120" i="6"/>
  <c r="H120" i="6"/>
  <c r="I120" i="6"/>
  <c r="F121" i="6"/>
  <c r="G121" i="6"/>
  <c r="H121" i="6"/>
  <c r="I121" i="6"/>
  <c r="F122" i="6"/>
  <c r="G122" i="6"/>
  <c r="D2" i="9"/>
  <c r="H122" i="6"/>
  <c r="I122" i="6"/>
  <c r="F123" i="6"/>
  <c r="G123" i="6"/>
  <c r="H123" i="6"/>
  <c r="I123" i="6"/>
  <c r="F124" i="6"/>
  <c r="G124" i="6"/>
  <c r="H124" i="6"/>
  <c r="I124" i="6"/>
  <c r="F125" i="6"/>
  <c r="G125" i="6"/>
  <c r="H125" i="6"/>
  <c r="I125" i="6"/>
  <c r="F126" i="6"/>
  <c r="G126" i="6"/>
  <c r="H126" i="6"/>
  <c r="I126" i="6"/>
  <c r="F127" i="6"/>
  <c r="G127" i="6"/>
  <c r="H127" i="6"/>
  <c r="I127" i="6"/>
  <c r="F128" i="6"/>
  <c r="G128" i="6"/>
  <c r="H128" i="6"/>
  <c r="I128" i="6"/>
  <c r="F129" i="6"/>
  <c r="G129" i="6"/>
  <c r="H129" i="6"/>
  <c r="I129" i="6"/>
  <c r="F130" i="6"/>
  <c r="G130" i="6"/>
  <c r="H130" i="6"/>
  <c r="I130" i="6"/>
  <c r="F131" i="6"/>
  <c r="G131" i="6"/>
  <c r="H131" i="6"/>
  <c r="I131" i="6"/>
  <c r="F132" i="6"/>
  <c r="G132" i="6"/>
  <c r="H132" i="6"/>
  <c r="I132" i="6"/>
  <c r="F133" i="6"/>
  <c r="G133" i="6"/>
  <c r="H133" i="6"/>
  <c r="I133" i="6"/>
  <c r="F134" i="6"/>
  <c r="G134" i="6"/>
  <c r="H134" i="6"/>
  <c r="I134" i="6"/>
  <c r="F135" i="6"/>
  <c r="G135" i="6"/>
  <c r="H135" i="6"/>
  <c r="I135" i="6"/>
  <c r="F136" i="6"/>
  <c r="G136" i="6"/>
  <c r="H136" i="6"/>
  <c r="I136" i="6"/>
  <c r="F137" i="6"/>
  <c r="G137" i="6"/>
  <c r="H137" i="6"/>
  <c r="I137" i="6"/>
  <c r="F138" i="6"/>
  <c r="G138" i="6"/>
  <c r="H138" i="6"/>
  <c r="I138" i="6"/>
  <c r="F139" i="6"/>
  <c r="G139" i="6"/>
  <c r="H139" i="6"/>
  <c r="I139" i="6"/>
  <c r="F140" i="6"/>
  <c r="G140" i="6"/>
  <c r="H140" i="6"/>
  <c r="I140" i="6"/>
  <c r="F141" i="6"/>
  <c r="G141" i="6"/>
  <c r="H141" i="6"/>
  <c r="I141" i="6"/>
  <c r="F142" i="6"/>
  <c r="G142" i="6"/>
  <c r="H142" i="6"/>
  <c r="I142" i="6"/>
  <c r="F143" i="6"/>
  <c r="G143" i="6"/>
  <c r="H143" i="6"/>
  <c r="I143" i="6"/>
  <c r="F144" i="6"/>
  <c r="G144" i="6"/>
  <c r="H144" i="6"/>
  <c r="I144" i="6"/>
  <c r="F145" i="6"/>
  <c r="G145" i="6"/>
  <c r="H145" i="6"/>
  <c r="I145" i="6"/>
  <c r="F146" i="6"/>
  <c r="G146" i="6"/>
  <c r="H146" i="6"/>
  <c r="I146" i="6"/>
  <c r="F147" i="6"/>
  <c r="G147" i="6"/>
  <c r="H147" i="6"/>
  <c r="I147" i="6"/>
  <c r="F148" i="6"/>
  <c r="G148" i="6"/>
  <c r="H148" i="6"/>
  <c r="I148" i="6"/>
  <c r="F149" i="6"/>
  <c r="G149" i="6"/>
  <c r="H149" i="6"/>
  <c r="I149" i="6"/>
  <c r="F150" i="6"/>
  <c r="G150" i="6"/>
  <c r="H150" i="6"/>
  <c r="I150" i="6"/>
  <c r="F151" i="6"/>
  <c r="G151" i="6"/>
  <c r="H151" i="6"/>
  <c r="I151" i="6"/>
  <c r="F152" i="6"/>
  <c r="G152" i="6"/>
  <c r="D3" i="9"/>
  <c r="H152" i="6"/>
  <c r="I152" i="6"/>
  <c r="F153" i="6"/>
  <c r="G153" i="6"/>
  <c r="H153" i="6"/>
  <c r="I153" i="6"/>
  <c r="F154" i="6"/>
  <c r="G154" i="6"/>
  <c r="H154" i="6"/>
  <c r="I154" i="6"/>
  <c r="F155" i="6"/>
  <c r="G155" i="6"/>
  <c r="H155" i="6"/>
  <c r="I155" i="6"/>
  <c r="F156" i="6"/>
  <c r="G156" i="6"/>
  <c r="H156" i="6"/>
  <c r="I156" i="6"/>
  <c r="F157" i="6"/>
  <c r="G157" i="6"/>
  <c r="H157" i="6"/>
  <c r="I157" i="6"/>
  <c r="F158" i="6"/>
  <c r="G158" i="6"/>
  <c r="H158" i="6"/>
  <c r="I158" i="6"/>
  <c r="F159" i="6"/>
  <c r="G159" i="6"/>
  <c r="H159" i="6"/>
  <c r="I159" i="6"/>
  <c r="F160" i="6"/>
  <c r="G160" i="6"/>
  <c r="H160" i="6"/>
  <c r="I160" i="6"/>
  <c r="F161" i="6"/>
  <c r="G161" i="6"/>
  <c r="H161" i="6"/>
  <c r="I161" i="6"/>
  <c r="F162" i="6"/>
  <c r="G162" i="6"/>
  <c r="H162" i="6"/>
  <c r="I162" i="6"/>
  <c r="F163" i="6"/>
  <c r="G163" i="6"/>
  <c r="H163" i="6"/>
  <c r="I163" i="6"/>
  <c r="F164" i="6"/>
  <c r="G164" i="6"/>
  <c r="H164" i="6"/>
  <c r="I164" i="6"/>
  <c r="F165" i="6"/>
  <c r="G165" i="6"/>
  <c r="H165" i="6"/>
  <c r="I165" i="6"/>
  <c r="F166" i="6"/>
  <c r="G166" i="6"/>
  <c r="H166" i="6"/>
  <c r="I166" i="6"/>
  <c r="F167" i="6"/>
  <c r="G167" i="6"/>
  <c r="H167" i="6"/>
  <c r="I167" i="6"/>
  <c r="F168" i="6"/>
  <c r="G168" i="6"/>
  <c r="H168" i="6"/>
  <c r="I168" i="6"/>
  <c r="F169" i="6"/>
  <c r="G169" i="6"/>
  <c r="H169" i="6"/>
  <c r="I169" i="6"/>
  <c r="F170" i="6"/>
  <c r="G170" i="6"/>
  <c r="H170" i="6"/>
  <c r="I170" i="6"/>
  <c r="F171" i="6"/>
  <c r="G171" i="6"/>
  <c r="H171" i="6"/>
  <c r="I171" i="6"/>
  <c r="F172" i="6"/>
  <c r="G172" i="6"/>
  <c r="H172" i="6"/>
  <c r="I172" i="6"/>
  <c r="F173" i="6"/>
  <c r="G173" i="6"/>
  <c r="H173" i="6"/>
  <c r="I173" i="6"/>
  <c r="F174" i="6"/>
  <c r="G174" i="6"/>
  <c r="H174" i="6"/>
  <c r="I174" i="6"/>
  <c r="F175" i="6"/>
  <c r="G175" i="6"/>
  <c r="H175" i="6"/>
  <c r="I175" i="6"/>
  <c r="F176" i="6"/>
  <c r="G176" i="6"/>
  <c r="H176" i="6"/>
  <c r="I176" i="6"/>
  <c r="F177" i="6"/>
  <c r="G177" i="6"/>
  <c r="H177" i="6"/>
  <c r="I177" i="6"/>
  <c r="F178" i="6"/>
  <c r="G178" i="6"/>
  <c r="H178" i="6"/>
  <c r="I178" i="6"/>
  <c r="F179" i="6"/>
  <c r="G179" i="6"/>
  <c r="H179" i="6"/>
  <c r="I179" i="6"/>
  <c r="F180" i="6"/>
  <c r="G180" i="6"/>
  <c r="H180" i="6"/>
  <c r="I180" i="6"/>
  <c r="F181" i="6"/>
  <c r="G181" i="6"/>
  <c r="H181" i="6"/>
  <c r="I181" i="6"/>
  <c r="F182" i="6"/>
  <c r="G182" i="6"/>
  <c r="H182" i="6"/>
  <c r="I182" i="6"/>
  <c r="F183" i="6"/>
  <c r="G183" i="6"/>
  <c r="H183" i="6"/>
  <c r="I183" i="6"/>
  <c r="F184" i="6"/>
  <c r="G184" i="6"/>
  <c r="H184" i="6"/>
  <c r="I184" i="6"/>
  <c r="F185" i="6"/>
  <c r="G185" i="6"/>
  <c r="H185" i="6"/>
  <c r="I185" i="6"/>
  <c r="F186" i="6"/>
  <c r="G186" i="6"/>
  <c r="H186" i="6"/>
  <c r="I186" i="6"/>
  <c r="F187" i="6"/>
  <c r="G187" i="6"/>
  <c r="H187" i="6"/>
  <c r="I187" i="6"/>
  <c r="F188" i="6"/>
  <c r="G188" i="6"/>
  <c r="H188" i="6"/>
  <c r="I188" i="6"/>
  <c r="F189" i="6"/>
  <c r="G189" i="6"/>
  <c r="H189" i="6"/>
  <c r="I189" i="6"/>
  <c r="F190" i="6"/>
  <c r="G190" i="6"/>
  <c r="H190" i="6"/>
  <c r="I190" i="6"/>
  <c r="F191" i="6"/>
  <c r="G191" i="6"/>
  <c r="H191" i="6"/>
  <c r="I191" i="6"/>
  <c r="F192" i="6"/>
  <c r="G192" i="6"/>
  <c r="H192" i="6"/>
  <c r="I192" i="6"/>
  <c r="F193" i="6"/>
  <c r="G193" i="6"/>
  <c r="H193" i="6"/>
  <c r="I193" i="6"/>
  <c r="F194" i="6"/>
  <c r="G194" i="6"/>
  <c r="H194" i="6"/>
  <c r="I194" i="6"/>
  <c r="F195" i="6"/>
  <c r="G195" i="6"/>
  <c r="H195" i="6"/>
  <c r="I195" i="6"/>
  <c r="F196" i="6"/>
  <c r="G196" i="6"/>
  <c r="H196" i="6"/>
  <c r="I196" i="6"/>
  <c r="F197" i="6"/>
  <c r="G197" i="6"/>
  <c r="H197" i="6"/>
  <c r="I197" i="6"/>
  <c r="F198" i="6"/>
  <c r="G198" i="6"/>
  <c r="H198" i="6"/>
  <c r="I198" i="6"/>
  <c r="F199" i="6"/>
  <c r="G199" i="6"/>
  <c r="H199" i="6"/>
  <c r="I199" i="6"/>
  <c r="F200" i="6"/>
  <c r="G200" i="6"/>
  <c r="H200" i="6"/>
  <c r="I200" i="6"/>
  <c r="F201" i="6"/>
  <c r="G201" i="6"/>
  <c r="H201" i="6"/>
  <c r="I201" i="6"/>
  <c r="F202" i="6"/>
  <c r="G202" i="6"/>
  <c r="H202" i="6"/>
  <c r="I202" i="6"/>
  <c r="F203" i="6"/>
  <c r="G203" i="6"/>
  <c r="H203" i="6"/>
  <c r="I203" i="6"/>
  <c r="F204" i="6"/>
  <c r="G204" i="6"/>
  <c r="H204" i="6"/>
  <c r="I204" i="6"/>
  <c r="F205" i="6"/>
  <c r="G205" i="6"/>
  <c r="H205" i="6"/>
  <c r="I205" i="6"/>
  <c r="F206" i="6"/>
  <c r="G206" i="6"/>
  <c r="H206" i="6"/>
  <c r="I206" i="6"/>
  <c r="F207" i="6"/>
  <c r="G207" i="6"/>
  <c r="H207" i="6"/>
  <c r="I207" i="6"/>
  <c r="F208" i="6"/>
  <c r="G208" i="6"/>
  <c r="H208" i="6"/>
  <c r="I208" i="6"/>
  <c r="F209" i="6"/>
  <c r="G209" i="6"/>
  <c r="H209" i="6"/>
  <c r="I209" i="6"/>
  <c r="F210" i="6"/>
  <c r="G210" i="6"/>
  <c r="H210" i="6"/>
  <c r="I210" i="6"/>
  <c r="F211" i="6"/>
  <c r="G211" i="6"/>
  <c r="H211" i="6"/>
  <c r="I211" i="6"/>
  <c r="F212" i="6"/>
  <c r="G212" i="6"/>
  <c r="H212" i="6"/>
  <c r="I212" i="6"/>
  <c r="F213" i="6"/>
  <c r="G213" i="6"/>
  <c r="H213" i="6"/>
  <c r="I213" i="6"/>
  <c r="F214" i="6"/>
  <c r="G214" i="6"/>
  <c r="H214" i="6"/>
  <c r="I214" i="6"/>
  <c r="F215" i="6"/>
  <c r="G215" i="6"/>
  <c r="H215" i="6"/>
  <c r="I215" i="6"/>
  <c r="F216" i="6"/>
  <c r="G216" i="6"/>
  <c r="H216" i="6"/>
  <c r="I216" i="6"/>
  <c r="F217" i="6"/>
  <c r="G217" i="6"/>
  <c r="H217" i="6"/>
  <c r="I217" i="6"/>
  <c r="F218" i="6"/>
  <c r="G218" i="6"/>
  <c r="H218" i="6"/>
  <c r="I218" i="6"/>
  <c r="F219" i="6"/>
  <c r="G219" i="6"/>
  <c r="H219" i="6"/>
  <c r="I219" i="6"/>
  <c r="F220" i="6"/>
  <c r="G220" i="6"/>
  <c r="H220" i="6"/>
  <c r="I220" i="6"/>
  <c r="F221" i="6"/>
  <c r="G221" i="6"/>
  <c r="H221" i="6"/>
  <c r="I221" i="6"/>
  <c r="F222" i="6"/>
  <c r="G222" i="6"/>
  <c r="H222" i="6"/>
  <c r="I222" i="6"/>
  <c r="F223" i="6"/>
  <c r="G223" i="6"/>
  <c r="H223" i="6"/>
  <c r="I223" i="6"/>
  <c r="F224" i="6"/>
  <c r="G224" i="6"/>
  <c r="H224" i="6"/>
  <c r="I224" i="6"/>
  <c r="F225" i="6"/>
  <c r="G225" i="6"/>
  <c r="H225" i="6"/>
  <c r="I225" i="6"/>
  <c r="F226" i="6"/>
  <c r="G226" i="6"/>
  <c r="H226" i="6"/>
  <c r="I226" i="6"/>
  <c r="F227" i="6"/>
  <c r="G227" i="6"/>
  <c r="H227" i="6"/>
  <c r="I227" i="6"/>
  <c r="F228" i="6"/>
  <c r="G228" i="6"/>
  <c r="H228" i="6"/>
  <c r="I228" i="6"/>
  <c r="F229" i="6"/>
  <c r="G229" i="6"/>
  <c r="H229" i="6"/>
  <c r="I229" i="6"/>
  <c r="F230" i="6"/>
  <c r="G230" i="6"/>
  <c r="H230" i="6"/>
  <c r="I230" i="6"/>
  <c r="F231" i="6"/>
  <c r="G231" i="6"/>
  <c r="H231" i="6"/>
  <c r="I231" i="6"/>
  <c r="F232" i="6"/>
  <c r="G232" i="6"/>
  <c r="H232" i="6"/>
  <c r="I232" i="6"/>
  <c r="F233" i="6"/>
  <c r="G233" i="6"/>
  <c r="H233" i="6"/>
  <c r="I233" i="6"/>
  <c r="F234" i="6"/>
  <c r="G234" i="6"/>
  <c r="H234" i="6"/>
  <c r="I234" i="6"/>
  <c r="F235" i="6"/>
  <c r="G235" i="6"/>
  <c r="H235" i="6"/>
  <c r="I235" i="6"/>
  <c r="F236" i="6"/>
  <c r="G236" i="6"/>
  <c r="H236" i="6"/>
  <c r="I236" i="6"/>
  <c r="F237" i="6"/>
  <c r="G237" i="6"/>
  <c r="H237" i="6"/>
  <c r="I237" i="6"/>
  <c r="F238" i="6"/>
  <c r="G238" i="6"/>
  <c r="H238" i="6"/>
  <c r="I238" i="6"/>
  <c r="F239" i="6"/>
  <c r="G239" i="6"/>
  <c r="H239" i="6"/>
  <c r="I239" i="6"/>
  <c r="F240" i="6"/>
  <c r="G240" i="6"/>
  <c r="H240" i="6"/>
  <c r="I240" i="6"/>
  <c r="F241" i="6"/>
  <c r="G241" i="6"/>
  <c r="H241" i="6"/>
  <c r="I241" i="6"/>
  <c r="F242" i="6"/>
  <c r="G242" i="6"/>
  <c r="H242" i="6"/>
  <c r="I242" i="6"/>
  <c r="F243" i="6"/>
  <c r="G243" i="6"/>
  <c r="H243" i="6"/>
  <c r="I243" i="6"/>
  <c r="F244" i="6"/>
  <c r="G244" i="6"/>
  <c r="H244" i="6"/>
  <c r="I244" i="6"/>
  <c r="F245" i="6"/>
  <c r="G245" i="6"/>
  <c r="H245" i="6"/>
  <c r="I245" i="6"/>
  <c r="F246" i="6"/>
  <c r="G246" i="6"/>
  <c r="H246" i="6"/>
  <c r="I246" i="6"/>
  <c r="F247" i="6"/>
  <c r="G247" i="6"/>
  <c r="H247" i="6"/>
  <c r="I247" i="6"/>
  <c r="F248" i="6"/>
  <c r="G248" i="6"/>
  <c r="H248" i="6"/>
  <c r="I248" i="6"/>
  <c r="F249" i="6"/>
  <c r="G249" i="6"/>
  <c r="H249" i="6"/>
  <c r="I249" i="6"/>
  <c r="F250" i="6"/>
  <c r="G250" i="6"/>
  <c r="H250" i="6"/>
  <c r="I250" i="6"/>
  <c r="F251" i="6"/>
  <c r="G251" i="6"/>
  <c r="H251" i="6"/>
  <c r="I251" i="6"/>
  <c r="F252" i="6"/>
  <c r="G252" i="6"/>
  <c r="H252" i="6"/>
  <c r="I252" i="6"/>
  <c r="F253" i="6"/>
  <c r="G253" i="6"/>
  <c r="H253" i="6"/>
  <c r="I253" i="6"/>
  <c r="F254" i="6"/>
  <c r="G254" i="6"/>
  <c r="H254" i="6"/>
  <c r="I254" i="6"/>
  <c r="F255" i="6"/>
  <c r="G255" i="6"/>
  <c r="H255" i="6"/>
  <c r="I255" i="6"/>
  <c r="F256" i="6"/>
  <c r="G256" i="6"/>
  <c r="H256" i="6"/>
  <c r="I256" i="6"/>
  <c r="F257" i="6"/>
  <c r="G257" i="6"/>
  <c r="H257" i="6"/>
  <c r="I257" i="6"/>
  <c r="F258" i="6"/>
  <c r="G258" i="6"/>
  <c r="H258" i="6"/>
  <c r="I258" i="6"/>
  <c r="F259" i="6"/>
  <c r="G259" i="6"/>
  <c r="H259" i="6"/>
  <c r="I259" i="6"/>
  <c r="F260" i="6"/>
  <c r="G260" i="6"/>
  <c r="H260" i="6"/>
  <c r="I260" i="6"/>
  <c r="F261" i="6"/>
  <c r="G261" i="6"/>
  <c r="H261" i="6"/>
  <c r="I261" i="6"/>
  <c r="F262" i="6"/>
  <c r="G262" i="6"/>
  <c r="H262" i="6"/>
  <c r="I262" i="6"/>
  <c r="F263" i="6"/>
  <c r="G263" i="6"/>
  <c r="H263" i="6"/>
  <c r="I263" i="6"/>
  <c r="F264" i="6"/>
  <c r="G264" i="6"/>
  <c r="H264" i="6"/>
  <c r="I264" i="6"/>
  <c r="F265" i="6"/>
  <c r="G265" i="6"/>
  <c r="H265" i="6"/>
  <c r="I265" i="6"/>
  <c r="F266" i="6"/>
  <c r="G266" i="6"/>
  <c r="H266" i="6"/>
  <c r="I266" i="6"/>
  <c r="F267" i="6"/>
  <c r="G267" i="6"/>
  <c r="H267" i="6"/>
  <c r="I267" i="6"/>
  <c r="F268" i="6"/>
  <c r="G268" i="6"/>
  <c r="H268" i="6"/>
  <c r="I268" i="6"/>
  <c r="F269" i="6"/>
  <c r="G269" i="6"/>
  <c r="H269" i="6"/>
  <c r="I269" i="6"/>
  <c r="F270" i="6"/>
  <c r="G270" i="6"/>
  <c r="H270" i="6"/>
  <c r="I270" i="6"/>
  <c r="F271" i="6"/>
  <c r="G271" i="6"/>
  <c r="H271" i="6"/>
  <c r="I271" i="6"/>
  <c r="F272" i="6"/>
  <c r="G272" i="6"/>
  <c r="D7" i="9"/>
  <c r="H272" i="6"/>
  <c r="I272" i="6"/>
  <c r="F273" i="6"/>
  <c r="G273" i="6"/>
  <c r="H273" i="6"/>
  <c r="I273" i="6"/>
  <c r="F274" i="6"/>
  <c r="G274" i="6"/>
  <c r="H274" i="6"/>
  <c r="I274" i="6"/>
  <c r="F275" i="6"/>
  <c r="G275" i="6"/>
  <c r="H275" i="6"/>
  <c r="I275" i="6"/>
  <c r="F276" i="6"/>
  <c r="G276" i="6"/>
  <c r="H276" i="6"/>
  <c r="I276" i="6"/>
  <c r="F277" i="6"/>
  <c r="G277" i="6"/>
  <c r="H277" i="6"/>
  <c r="I277" i="6"/>
  <c r="F278" i="6"/>
  <c r="G278" i="6"/>
  <c r="H278" i="6"/>
  <c r="I278" i="6"/>
  <c r="F279" i="6"/>
  <c r="G279" i="6"/>
  <c r="H279" i="6"/>
  <c r="I279" i="6"/>
  <c r="F280" i="6"/>
  <c r="G280" i="6"/>
  <c r="H280" i="6"/>
  <c r="I280" i="6"/>
  <c r="F281" i="6"/>
  <c r="G281" i="6"/>
  <c r="H281" i="6"/>
  <c r="I281" i="6"/>
  <c r="F282" i="6"/>
  <c r="G282" i="6"/>
  <c r="H282" i="6"/>
  <c r="I282" i="6"/>
  <c r="F283" i="6"/>
  <c r="G283" i="6"/>
  <c r="H283" i="6"/>
  <c r="I283" i="6"/>
  <c r="F284" i="6"/>
  <c r="G284" i="6"/>
  <c r="H284" i="6"/>
  <c r="I284" i="6"/>
  <c r="F285" i="6"/>
  <c r="G285" i="6"/>
  <c r="H285" i="6"/>
  <c r="I285" i="6"/>
  <c r="F286" i="6"/>
  <c r="G286" i="6"/>
  <c r="H286" i="6"/>
  <c r="I286" i="6"/>
  <c r="F287" i="6"/>
  <c r="G287" i="6"/>
  <c r="H287" i="6"/>
  <c r="I287" i="6"/>
  <c r="F288" i="6"/>
  <c r="G288" i="6"/>
  <c r="H288" i="6"/>
  <c r="I288" i="6"/>
  <c r="F289" i="6"/>
  <c r="G289" i="6"/>
  <c r="H289" i="6"/>
  <c r="I289" i="6"/>
  <c r="F290" i="6"/>
  <c r="G290" i="6"/>
  <c r="H290" i="6"/>
  <c r="I290" i="6"/>
  <c r="F291" i="6"/>
  <c r="G291" i="6"/>
  <c r="H291" i="6"/>
  <c r="I291" i="6"/>
  <c r="F292" i="6"/>
  <c r="G292" i="6"/>
  <c r="H292" i="6"/>
  <c r="I292" i="6"/>
  <c r="F293" i="6"/>
  <c r="G293" i="6"/>
  <c r="H293" i="6"/>
  <c r="I293" i="6"/>
  <c r="F294" i="6"/>
  <c r="G294" i="6"/>
  <c r="H294" i="6"/>
  <c r="I294" i="6"/>
  <c r="F295" i="6"/>
  <c r="G295" i="6"/>
  <c r="H295" i="6"/>
  <c r="I295" i="6"/>
  <c r="F296" i="6"/>
  <c r="G296" i="6"/>
  <c r="H296" i="6"/>
  <c r="I296" i="6"/>
  <c r="F297" i="6"/>
  <c r="G297" i="6"/>
  <c r="H297" i="6"/>
  <c r="I297" i="6"/>
  <c r="F298" i="6"/>
  <c r="G298" i="6"/>
  <c r="H298" i="6"/>
  <c r="I298" i="6"/>
  <c r="F299" i="6"/>
  <c r="G299" i="6"/>
  <c r="H299" i="6"/>
  <c r="I299" i="6"/>
  <c r="F300" i="6"/>
  <c r="G300" i="6"/>
  <c r="H300" i="6"/>
  <c r="I300" i="6"/>
  <c r="F301" i="6"/>
  <c r="G301" i="6"/>
  <c r="H301" i="6"/>
  <c r="I301" i="6"/>
  <c r="F302" i="6"/>
  <c r="G302" i="6"/>
  <c r="H302" i="6"/>
  <c r="I302" i="6"/>
  <c r="F303" i="6"/>
  <c r="G303" i="6"/>
  <c r="H303" i="6"/>
  <c r="I303" i="6"/>
  <c r="F304" i="6"/>
  <c r="G304" i="6"/>
  <c r="H304" i="6"/>
  <c r="I304" i="6"/>
  <c r="F305" i="6"/>
  <c r="G305" i="6"/>
  <c r="H305" i="6"/>
  <c r="I305" i="6"/>
  <c r="F306" i="6"/>
  <c r="G306" i="6"/>
  <c r="H306" i="6"/>
  <c r="I306" i="6"/>
  <c r="F307" i="6"/>
  <c r="G307" i="6"/>
  <c r="H307" i="6"/>
  <c r="I307" i="6"/>
  <c r="F308" i="6"/>
  <c r="G308" i="6"/>
  <c r="H308" i="6"/>
  <c r="I308" i="6"/>
  <c r="F309" i="6"/>
  <c r="G309" i="6"/>
  <c r="H309" i="6"/>
  <c r="I309" i="6"/>
  <c r="F310" i="6"/>
  <c r="G310" i="6"/>
  <c r="H310" i="6"/>
  <c r="I310" i="6"/>
  <c r="F311" i="6"/>
  <c r="G311" i="6"/>
  <c r="H311" i="6"/>
  <c r="I311" i="6"/>
  <c r="F312" i="6"/>
  <c r="G312" i="6"/>
  <c r="H312" i="6"/>
  <c r="I312" i="6"/>
  <c r="F313" i="6"/>
  <c r="G313" i="6"/>
  <c r="H313" i="6"/>
  <c r="I313" i="6"/>
  <c r="F314" i="6"/>
  <c r="G314" i="6"/>
  <c r="H314" i="6"/>
  <c r="I314" i="6"/>
  <c r="F315" i="6"/>
  <c r="G315" i="6"/>
  <c r="H315" i="6"/>
  <c r="I315" i="6"/>
  <c r="F316" i="6"/>
  <c r="G316" i="6"/>
  <c r="H316" i="6"/>
  <c r="I316" i="6"/>
  <c r="F317" i="6"/>
  <c r="G317" i="6"/>
  <c r="H317" i="6"/>
  <c r="I317" i="6"/>
  <c r="F318" i="6"/>
  <c r="G318" i="6"/>
  <c r="H318" i="6"/>
  <c r="I318" i="6"/>
  <c r="F319" i="6"/>
  <c r="G319" i="6"/>
  <c r="H319" i="6"/>
  <c r="I319" i="6"/>
  <c r="F320" i="6"/>
  <c r="G320" i="6"/>
  <c r="H320" i="6"/>
  <c r="I320" i="6"/>
  <c r="F321" i="6"/>
  <c r="G321" i="6"/>
  <c r="H321" i="6"/>
  <c r="I321" i="6"/>
  <c r="F322" i="6"/>
  <c r="G322" i="6"/>
  <c r="H322" i="6"/>
  <c r="I322" i="6"/>
  <c r="F323" i="6"/>
  <c r="G323" i="6"/>
  <c r="H323" i="6"/>
  <c r="I323" i="6"/>
  <c r="F324" i="6"/>
  <c r="G324" i="6"/>
  <c r="H324" i="6"/>
  <c r="I324" i="6"/>
  <c r="F325" i="6"/>
  <c r="G325" i="6"/>
  <c r="H325" i="6"/>
  <c r="I325" i="6"/>
  <c r="F326" i="6"/>
  <c r="G326" i="6"/>
  <c r="H326" i="6"/>
  <c r="I326" i="6"/>
  <c r="F327" i="6"/>
  <c r="G327" i="6"/>
  <c r="H327" i="6"/>
  <c r="I327" i="6"/>
  <c r="F328" i="6"/>
  <c r="G328" i="6"/>
  <c r="H328" i="6"/>
  <c r="I328" i="6"/>
  <c r="F329" i="6"/>
  <c r="G329" i="6"/>
  <c r="H329" i="6"/>
  <c r="I329" i="6"/>
  <c r="F330" i="6"/>
  <c r="G330" i="6"/>
  <c r="H330" i="6"/>
  <c r="I330" i="6"/>
  <c r="F331" i="6"/>
  <c r="G331" i="6"/>
  <c r="H331" i="6"/>
  <c r="I331" i="6"/>
  <c r="F332" i="6"/>
  <c r="G332" i="6"/>
  <c r="H332" i="6"/>
  <c r="I332" i="6"/>
  <c r="F333" i="6"/>
  <c r="G333" i="6"/>
  <c r="H333" i="6"/>
  <c r="I333" i="6"/>
  <c r="F334" i="6"/>
  <c r="G334" i="6"/>
  <c r="H334" i="6"/>
  <c r="I334" i="6"/>
  <c r="F335" i="6"/>
  <c r="G335" i="6"/>
  <c r="H335" i="6"/>
  <c r="I335" i="6"/>
  <c r="F336" i="6"/>
  <c r="G336" i="6"/>
  <c r="H336" i="6"/>
  <c r="I336" i="6"/>
  <c r="F337" i="6"/>
  <c r="G337" i="6"/>
  <c r="H337" i="6"/>
  <c r="I337" i="6"/>
  <c r="F338" i="6"/>
  <c r="G338" i="6"/>
  <c r="H338" i="6"/>
  <c r="I338" i="6"/>
  <c r="F339" i="6"/>
  <c r="G339" i="6"/>
  <c r="H339" i="6"/>
  <c r="I339" i="6"/>
  <c r="F340" i="6"/>
  <c r="G340" i="6"/>
  <c r="H340" i="6"/>
  <c r="I340" i="6"/>
  <c r="F341" i="6"/>
  <c r="G341" i="6"/>
  <c r="H341" i="6"/>
  <c r="I341" i="6"/>
  <c r="F342" i="6"/>
  <c r="G342" i="6"/>
  <c r="H342" i="6"/>
  <c r="I342" i="6"/>
  <c r="F343" i="6"/>
  <c r="G343" i="6"/>
  <c r="H343" i="6"/>
  <c r="I343" i="6"/>
  <c r="F344" i="6"/>
  <c r="G344" i="6"/>
  <c r="H344" i="6"/>
  <c r="I344" i="6"/>
  <c r="F345" i="6"/>
  <c r="G345" i="6"/>
  <c r="H345" i="6"/>
  <c r="I345" i="6"/>
  <c r="F346" i="6"/>
  <c r="G346" i="6"/>
  <c r="H346" i="6"/>
  <c r="I346" i="6"/>
  <c r="F347" i="6"/>
  <c r="G347" i="6"/>
  <c r="H347" i="6"/>
  <c r="I347" i="6"/>
  <c r="F348" i="6"/>
  <c r="G348" i="6"/>
  <c r="H348" i="6"/>
  <c r="I348" i="6"/>
  <c r="F349" i="6"/>
  <c r="G349" i="6"/>
  <c r="H349" i="6"/>
  <c r="I349" i="6"/>
  <c r="F350" i="6"/>
  <c r="G350" i="6"/>
  <c r="H350" i="6"/>
  <c r="I350" i="6"/>
  <c r="F351" i="6"/>
  <c r="G351" i="6"/>
  <c r="H351" i="6"/>
  <c r="I351" i="6"/>
  <c r="F352" i="6"/>
  <c r="G352" i="6"/>
  <c r="H352" i="6"/>
  <c r="I352" i="6"/>
  <c r="F353" i="6"/>
  <c r="G353" i="6"/>
  <c r="H353" i="6"/>
  <c r="I353" i="6"/>
  <c r="F354" i="6"/>
  <c r="G354" i="6"/>
  <c r="H354" i="6"/>
  <c r="I354" i="6"/>
  <c r="F355" i="6"/>
  <c r="G355" i="6"/>
  <c r="H355" i="6"/>
  <c r="I355" i="6"/>
  <c r="F356" i="6"/>
  <c r="G356" i="6"/>
  <c r="H356" i="6"/>
  <c r="I356" i="6"/>
  <c r="F357" i="6"/>
  <c r="G357" i="6"/>
  <c r="H357" i="6"/>
  <c r="I357" i="6"/>
  <c r="F358" i="6"/>
  <c r="G358" i="6"/>
  <c r="H358" i="6"/>
  <c r="I358" i="6"/>
  <c r="F359" i="6"/>
  <c r="G359" i="6"/>
  <c r="H359" i="6"/>
  <c r="I359" i="6"/>
  <c r="F360" i="6"/>
  <c r="G360" i="6"/>
  <c r="H360" i="6"/>
  <c r="I360" i="6"/>
  <c r="F361" i="6"/>
  <c r="G361" i="6"/>
  <c r="H361" i="6"/>
  <c r="I361" i="6"/>
  <c r="F362" i="6"/>
  <c r="G362" i="6"/>
  <c r="H362" i="6"/>
  <c r="I362" i="6"/>
  <c r="F363" i="6"/>
  <c r="G363" i="6"/>
  <c r="H363" i="6"/>
  <c r="I363" i="6"/>
  <c r="F364" i="6"/>
  <c r="G364" i="6"/>
  <c r="H364" i="6"/>
  <c r="I364" i="6"/>
  <c r="F365" i="6"/>
  <c r="G365" i="6"/>
  <c r="H365" i="6"/>
  <c r="I365" i="6"/>
  <c r="F366" i="6"/>
  <c r="G366" i="6"/>
  <c r="H366" i="6"/>
  <c r="I366" i="6"/>
  <c r="F367" i="6"/>
  <c r="G367" i="6"/>
  <c r="H367" i="6"/>
  <c r="I367" i="6"/>
  <c r="F368" i="6"/>
  <c r="G368" i="6"/>
  <c r="H368" i="6"/>
  <c r="I368" i="6"/>
  <c r="F369" i="6"/>
  <c r="G369" i="6"/>
  <c r="H369" i="6"/>
  <c r="I369" i="6"/>
  <c r="F370" i="6"/>
  <c r="G370" i="6"/>
  <c r="H370" i="6"/>
  <c r="I370" i="6"/>
  <c r="F371" i="6"/>
  <c r="G371" i="6"/>
  <c r="H371" i="6"/>
  <c r="I371" i="6"/>
  <c r="F372" i="6"/>
  <c r="G372" i="6"/>
  <c r="H372" i="6"/>
  <c r="I372" i="6"/>
  <c r="F373" i="6"/>
  <c r="G373" i="6"/>
  <c r="H373" i="6"/>
  <c r="I373" i="6"/>
  <c r="F374" i="6"/>
  <c r="G374" i="6"/>
  <c r="H374" i="6"/>
  <c r="I374" i="6"/>
  <c r="F375" i="6"/>
  <c r="G375" i="6"/>
  <c r="H375" i="6"/>
  <c r="I375" i="6"/>
  <c r="F376" i="6"/>
  <c r="G376" i="6"/>
  <c r="H376" i="6"/>
  <c r="I376" i="6"/>
  <c r="F377" i="6"/>
  <c r="G377" i="6"/>
  <c r="H377" i="6"/>
  <c r="I377" i="6"/>
  <c r="F378" i="6"/>
  <c r="G378" i="6"/>
  <c r="H378" i="6"/>
  <c r="I378" i="6"/>
  <c r="F379" i="6"/>
  <c r="G379" i="6"/>
  <c r="H379" i="6"/>
  <c r="I379" i="6"/>
  <c r="F380" i="6"/>
  <c r="G380" i="6"/>
  <c r="H380" i="6"/>
  <c r="I380" i="6"/>
  <c r="F381" i="6"/>
  <c r="G381" i="6"/>
  <c r="H381" i="6"/>
  <c r="I381" i="6"/>
  <c r="F382" i="6"/>
  <c r="G382" i="6"/>
  <c r="H382" i="6"/>
  <c r="I382" i="6"/>
  <c r="F383" i="6"/>
  <c r="G383" i="6"/>
  <c r="H383" i="6"/>
  <c r="I383" i="6"/>
  <c r="F384" i="6"/>
  <c r="G384" i="6"/>
  <c r="H384" i="6"/>
  <c r="I384" i="6"/>
  <c r="F385" i="6"/>
  <c r="G385" i="6"/>
  <c r="H385" i="6"/>
  <c r="I385" i="6"/>
  <c r="F386" i="6"/>
  <c r="G386" i="6"/>
  <c r="H386" i="6"/>
  <c r="I386" i="6"/>
  <c r="F387" i="6"/>
  <c r="G387" i="6"/>
  <c r="H387" i="6"/>
  <c r="I387" i="6"/>
  <c r="F388" i="6"/>
  <c r="G388" i="6"/>
  <c r="H388" i="6"/>
  <c r="I388" i="6"/>
  <c r="F389" i="6"/>
  <c r="G389" i="6"/>
  <c r="H389" i="6"/>
  <c r="I389" i="6"/>
  <c r="F390" i="6"/>
  <c r="G390" i="6"/>
  <c r="H390" i="6"/>
  <c r="I390" i="6"/>
  <c r="F391" i="6"/>
  <c r="G391" i="6"/>
  <c r="H391" i="6"/>
  <c r="I391" i="6"/>
  <c r="F392" i="6"/>
  <c r="G392" i="6"/>
  <c r="H392" i="6"/>
  <c r="I392" i="6"/>
  <c r="F393" i="6"/>
  <c r="G393" i="6"/>
  <c r="H393" i="6"/>
  <c r="I393" i="6"/>
  <c r="F394" i="6"/>
  <c r="G394" i="6"/>
  <c r="H394" i="6"/>
  <c r="I394" i="6"/>
  <c r="F395" i="6"/>
  <c r="G395" i="6"/>
  <c r="H395" i="6"/>
  <c r="I395" i="6"/>
  <c r="F396" i="6"/>
  <c r="G396" i="6"/>
  <c r="H396" i="6"/>
  <c r="I396" i="6"/>
  <c r="F397" i="6"/>
  <c r="G397" i="6"/>
  <c r="H397" i="6"/>
  <c r="I397" i="6"/>
  <c r="F398" i="6"/>
  <c r="G398" i="6"/>
  <c r="D10" i="9"/>
  <c r="H398" i="6"/>
  <c r="I398" i="6"/>
  <c r="F399" i="6"/>
  <c r="G399" i="6"/>
  <c r="H399" i="6"/>
  <c r="I399" i="6"/>
  <c r="F400" i="6"/>
  <c r="G400" i="6"/>
  <c r="H400" i="6"/>
  <c r="I400" i="6"/>
  <c r="F401" i="6"/>
  <c r="G401" i="6"/>
  <c r="H401" i="6"/>
  <c r="I401" i="6"/>
  <c r="F402" i="6"/>
  <c r="G402" i="6"/>
  <c r="H402" i="6"/>
  <c r="I402" i="6"/>
  <c r="F403" i="6"/>
  <c r="G403" i="6"/>
  <c r="H403" i="6"/>
  <c r="I403" i="6"/>
  <c r="F404" i="6"/>
  <c r="G404" i="6"/>
  <c r="H404" i="6"/>
  <c r="I404" i="6"/>
  <c r="F405" i="6"/>
  <c r="G405" i="6"/>
  <c r="H405" i="6"/>
  <c r="I405" i="6"/>
  <c r="F406" i="6"/>
  <c r="G406" i="6"/>
  <c r="H406" i="6"/>
  <c r="I406" i="6"/>
  <c r="F407" i="6"/>
  <c r="G407" i="6"/>
  <c r="H407" i="6"/>
  <c r="I407" i="6"/>
  <c r="F408" i="6"/>
  <c r="G408" i="6"/>
  <c r="H408" i="6"/>
  <c r="I408" i="6"/>
  <c r="F409" i="6"/>
  <c r="G409" i="6"/>
  <c r="H409" i="6"/>
  <c r="I409" i="6"/>
  <c r="F410" i="6"/>
  <c r="G410" i="6"/>
  <c r="H410" i="6"/>
  <c r="I410" i="6"/>
  <c r="F411" i="6"/>
  <c r="G411" i="6"/>
  <c r="H411" i="6"/>
  <c r="I411" i="6"/>
  <c r="F412" i="6"/>
  <c r="G412" i="6"/>
  <c r="H412" i="6"/>
  <c r="I412" i="6"/>
  <c r="F413" i="6"/>
  <c r="G413" i="6"/>
  <c r="H413" i="6"/>
  <c r="I413" i="6"/>
  <c r="F414" i="6"/>
  <c r="G414" i="6"/>
  <c r="H414" i="6"/>
  <c r="I414" i="6"/>
  <c r="F415" i="6"/>
  <c r="G415" i="6"/>
  <c r="H415" i="6"/>
  <c r="I415" i="6"/>
  <c r="F416" i="6"/>
  <c r="G416" i="6"/>
  <c r="H416" i="6"/>
  <c r="I416" i="6"/>
  <c r="F417" i="6"/>
  <c r="G417" i="6"/>
  <c r="H417" i="6"/>
  <c r="I417" i="6"/>
  <c r="F418" i="6"/>
  <c r="G418" i="6"/>
  <c r="H418" i="6"/>
  <c r="I418" i="6"/>
  <c r="F419" i="6"/>
  <c r="G419" i="6"/>
  <c r="H419" i="6"/>
  <c r="I419" i="6"/>
  <c r="F420" i="6"/>
  <c r="G420" i="6"/>
  <c r="H420" i="6"/>
  <c r="I420" i="6"/>
  <c r="F421" i="6"/>
  <c r="G421" i="6"/>
  <c r="H421" i="6"/>
  <c r="I421" i="6"/>
  <c r="F422" i="6"/>
  <c r="G422" i="6"/>
  <c r="H422" i="6"/>
  <c r="I422" i="6"/>
  <c r="F423" i="6"/>
  <c r="G423" i="6"/>
  <c r="H423" i="6"/>
  <c r="I423" i="6"/>
  <c r="F424" i="6"/>
  <c r="G424" i="6"/>
  <c r="H424" i="6"/>
  <c r="I424" i="6"/>
  <c r="F425" i="6"/>
  <c r="G425" i="6"/>
  <c r="H425" i="6"/>
  <c r="I425" i="6"/>
  <c r="F426" i="6"/>
  <c r="G426" i="6"/>
  <c r="H426" i="6"/>
  <c r="I426" i="6"/>
  <c r="F427" i="6"/>
  <c r="G427" i="6"/>
  <c r="H427" i="6"/>
  <c r="I427" i="6"/>
  <c r="F428" i="6"/>
  <c r="G428" i="6"/>
  <c r="D11" i="9"/>
  <c r="H428" i="6"/>
  <c r="I428" i="6"/>
  <c r="F429" i="6"/>
  <c r="G429" i="6"/>
  <c r="H429" i="6"/>
  <c r="I429" i="6"/>
  <c r="F430" i="6"/>
  <c r="G430" i="6"/>
  <c r="H430" i="6"/>
  <c r="I430" i="6"/>
  <c r="F431" i="6"/>
  <c r="G431" i="6"/>
  <c r="H431" i="6"/>
  <c r="I431" i="6"/>
  <c r="F432" i="6"/>
  <c r="G432" i="6"/>
  <c r="H432" i="6"/>
  <c r="I432" i="6"/>
  <c r="F433" i="6"/>
  <c r="G433" i="6"/>
  <c r="H433" i="6"/>
  <c r="I433" i="6"/>
  <c r="F434" i="6"/>
  <c r="G434" i="6"/>
  <c r="H434" i="6"/>
  <c r="I434" i="6"/>
  <c r="F435" i="6"/>
  <c r="G435" i="6"/>
  <c r="H435" i="6"/>
  <c r="I435" i="6"/>
  <c r="F436" i="6"/>
  <c r="G436" i="6"/>
  <c r="H436" i="6"/>
  <c r="I436" i="6"/>
  <c r="F437" i="6"/>
  <c r="G437" i="6"/>
  <c r="H437" i="6"/>
  <c r="I437" i="6"/>
  <c r="F438" i="6"/>
  <c r="G438" i="6"/>
  <c r="H438" i="6"/>
  <c r="I438" i="6"/>
  <c r="F439" i="6"/>
  <c r="G439" i="6"/>
  <c r="H439" i="6"/>
  <c r="I439" i="6"/>
  <c r="F440" i="6"/>
  <c r="G440" i="6"/>
  <c r="H440" i="6"/>
  <c r="I440" i="6"/>
  <c r="F441" i="6"/>
  <c r="G441" i="6"/>
  <c r="H441" i="6"/>
  <c r="I441" i="6"/>
  <c r="F442" i="6"/>
  <c r="G442" i="6"/>
  <c r="H442" i="6"/>
  <c r="I442" i="6"/>
  <c r="F443" i="6"/>
  <c r="G443" i="6"/>
  <c r="H443" i="6"/>
  <c r="I443" i="6"/>
  <c r="F444" i="6"/>
  <c r="G444" i="6"/>
  <c r="H444" i="6"/>
  <c r="I444" i="6"/>
  <c r="F445" i="6"/>
  <c r="G445" i="6"/>
  <c r="H445" i="6"/>
  <c r="I445" i="6"/>
  <c r="F446" i="6"/>
  <c r="G446" i="6"/>
  <c r="H446" i="6"/>
  <c r="I446" i="6"/>
  <c r="F447" i="6"/>
  <c r="G447" i="6"/>
  <c r="H447" i="6"/>
  <c r="I447" i="6"/>
  <c r="F448" i="6"/>
  <c r="G448" i="6"/>
  <c r="H448" i="6"/>
  <c r="I448" i="6"/>
  <c r="F449" i="6"/>
  <c r="G449" i="6"/>
  <c r="H449" i="6"/>
  <c r="I449" i="6"/>
  <c r="F450" i="6"/>
  <c r="G450" i="6"/>
  <c r="H450" i="6"/>
  <c r="I450" i="6"/>
  <c r="F451" i="6"/>
  <c r="G451" i="6"/>
  <c r="H451" i="6"/>
  <c r="I451" i="6"/>
  <c r="F452" i="6"/>
  <c r="G452" i="6"/>
  <c r="H452" i="6"/>
  <c r="I452" i="6"/>
  <c r="F453" i="6"/>
  <c r="G453" i="6"/>
  <c r="H453" i="6"/>
  <c r="I453" i="6"/>
  <c r="F454" i="6"/>
  <c r="G454" i="6"/>
  <c r="H454" i="6"/>
  <c r="I454" i="6"/>
  <c r="F455" i="6"/>
  <c r="G455" i="6"/>
  <c r="H455" i="6"/>
  <c r="I455" i="6"/>
  <c r="F456" i="6"/>
  <c r="G456" i="6"/>
  <c r="H456" i="6"/>
  <c r="I456" i="6"/>
  <c r="F457" i="6"/>
  <c r="G457" i="6"/>
  <c r="H457" i="6"/>
  <c r="I457" i="6"/>
  <c r="F458" i="6"/>
  <c r="G458" i="6"/>
  <c r="H458" i="6"/>
  <c r="I458" i="6"/>
  <c r="F459" i="6"/>
  <c r="G459" i="6"/>
  <c r="H459" i="6"/>
  <c r="I459" i="6"/>
  <c r="F460" i="6"/>
  <c r="G460" i="6"/>
  <c r="H460" i="6"/>
  <c r="I460" i="6"/>
  <c r="F461" i="6"/>
  <c r="G461" i="6"/>
  <c r="H461" i="6"/>
  <c r="I461" i="6"/>
  <c r="F462" i="6"/>
  <c r="G462" i="6"/>
  <c r="H462" i="6"/>
  <c r="I462" i="6"/>
  <c r="F463" i="6"/>
  <c r="G463" i="6"/>
  <c r="H463" i="6"/>
  <c r="I463" i="6"/>
  <c r="F464" i="6"/>
  <c r="G464" i="6"/>
  <c r="H464" i="6"/>
  <c r="I464" i="6"/>
  <c r="F465" i="6"/>
  <c r="G465" i="6"/>
  <c r="H465" i="6"/>
  <c r="I465" i="6"/>
  <c r="F466" i="6"/>
  <c r="G466" i="6"/>
  <c r="H466" i="6"/>
  <c r="I466" i="6"/>
  <c r="F467" i="6"/>
  <c r="G467" i="6"/>
  <c r="H467" i="6"/>
  <c r="I467" i="6"/>
  <c r="F468" i="6"/>
  <c r="G468" i="6"/>
  <c r="H468" i="6"/>
  <c r="I468" i="6"/>
  <c r="F469" i="6"/>
  <c r="G469" i="6"/>
  <c r="H469" i="6"/>
  <c r="I469" i="6"/>
  <c r="F470" i="6"/>
  <c r="G470" i="6"/>
  <c r="H470" i="6"/>
  <c r="I470" i="6"/>
  <c r="F471" i="6"/>
  <c r="G471" i="6"/>
  <c r="H471" i="6"/>
  <c r="I471" i="6"/>
  <c r="F472" i="6"/>
  <c r="G472" i="6"/>
  <c r="H472" i="6"/>
  <c r="I472" i="6"/>
  <c r="F473" i="6"/>
  <c r="G473" i="6"/>
  <c r="H473" i="6"/>
  <c r="I473" i="6"/>
  <c r="F474" i="6"/>
  <c r="G474" i="6"/>
  <c r="H474" i="6"/>
  <c r="I474" i="6"/>
  <c r="F475" i="6"/>
  <c r="G475" i="6"/>
  <c r="H475" i="6"/>
  <c r="I475" i="6"/>
  <c r="F476" i="6"/>
  <c r="G476" i="6"/>
  <c r="H476" i="6"/>
  <c r="I476" i="6"/>
  <c r="F477" i="6"/>
  <c r="G477" i="6"/>
  <c r="H477" i="6"/>
  <c r="I477" i="6"/>
  <c r="F478" i="6"/>
  <c r="G478" i="6"/>
  <c r="H478" i="6"/>
  <c r="I478" i="6"/>
  <c r="F479" i="6"/>
  <c r="G479" i="6"/>
  <c r="H479" i="6"/>
  <c r="I479" i="6"/>
  <c r="F480" i="6"/>
  <c r="G480" i="6"/>
  <c r="H480" i="6"/>
  <c r="I480" i="6"/>
  <c r="F481" i="6"/>
  <c r="G481" i="6"/>
  <c r="H481" i="6"/>
  <c r="I481" i="6"/>
  <c r="F482" i="6"/>
  <c r="G482" i="6"/>
  <c r="H482" i="6"/>
  <c r="I482" i="6"/>
  <c r="F483" i="6"/>
  <c r="G483" i="6"/>
  <c r="H483" i="6"/>
  <c r="I483" i="6"/>
  <c r="F484" i="6"/>
  <c r="G484" i="6"/>
  <c r="H484" i="6"/>
  <c r="I484" i="6"/>
  <c r="F485" i="6"/>
  <c r="G485" i="6"/>
  <c r="H485" i="6"/>
  <c r="I485" i="6"/>
  <c r="F486" i="6"/>
  <c r="G486" i="6"/>
  <c r="H486" i="6"/>
  <c r="I486" i="6"/>
  <c r="F487" i="6"/>
  <c r="G487" i="6"/>
  <c r="H487" i="6"/>
  <c r="I487" i="6"/>
  <c r="F488" i="6"/>
  <c r="G488" i="6"/>
  <c r="D13" i="9"/>
  <c r="H488" i="6"/>
  <c r="I488" i="6"/>
  <c r="F489" i="6"/>
  <c r="G489" i="6"/>
  <c r="H489" i="6"/>
  <c r="I489" i="6"/>
  <c r="F490" i="6"/>
  <c r="G490" i="6"/>
  <c r="H490" i="6"/>
  <c r="I490" i="6"/>
  <c r="F491" i="6"/>
  <c r="G491" i="6"/>
  <c r="H491" i="6"/>
  <c r="I491" i="6"/>
  <c r="F492" i="6"/>
  <c r="G492" i="6"/>
  <c r="H492" i="6"/>
  <c r="I492" i="6"/>
  <c r="F493" i="6"/>
  <c r="G493" i="6"/>
  <c r="H493" i="6"/>
  <c r="I493" i="6"/>
  <c r="F494" i="6"/>
  <c r="G494" i="6"/>
  <c r="H494" i="6"/>
  <c r="I494" i="6"/>
  <c r="F495" i="6"/>
  <c r="G495" i="6"/>
  <c r="H495" i="6"/>
  <c r="I495" i="6"/>
  <c r="F496" i="6"/>
  <c r="G496" i="6"/>
  <c r="H496" i="6"/>
  <c r="I496" i="6"/>
  <c r="F497" i="6"/>
  <c r="G497" i="6"/>
  <c r="H497" i="6"/>
  <c r="I497" i="6"/>
  <c r="F498" i="6"/>
  <c r="G498" i="6"/>
  <c r="H498" i="6"/>
  <c r="I498" i="6"/>
  <c r="F499" i="6"/>
  <c r="G499" i="6"/>
  <c r="H499" i="6"/>
  <c r="I499" i="6"/>
  <c r="F500" i="6"/>
  <c r="G500" i="6"/>
  <c r="H500" i="6"/>
  <c r="I500" i="6"/>
  <c r="F501" i="6"/>
  <c r="G501" i="6"/>
  <c r="H501" i="6"/>
  <c r="I501" i="6"/>
  <c r="F502" i="6"/>
  <c r="G502" i="6"/>
  <c r="H502" i="6"/>
  <c r="I502" i="6"/>
  <c r="F503" i="6"/>
  <c r="G503" i="6"/>
  <c r="H503" i="6"/>
  <c r="I503" i="6"/>
  <c r="F504" i="6"/>
  <c r="G504" i="6"/>
  <c r="H504" i="6"/>
  <c r="I504" i="6"/>
  <c r="F505" i="6"/>
  <c r="G505" i="6"/>
  <c r="H505" i="6"/>
  <c r="I505" i="6"/>
  <c r="F506" i="6"/>
  <c r="G506" i="6"/>
  <c r="H506" i="6"/>
  <c r="I506" i="6"/>
  <c r="F507" i="6"/>
  <c r="G507" i="6"/>
  <c r="H507" i="6"/>
  <c r="I507" i="6"/>
  <c r="F508" i="6"/>
  <c r="G508" i="6"/>
  <c r="H508" i="6"/>
  <c r="I508" i="6"/>
  <c r="F509" i="6"/>
  <c r="G509" i="6"/>
  <c r="H509" i="6"/>
  <c r="I509" i="6"/>
  <c r="F510" i="6"/>
  <c r="G510" i="6"/>
  <c r="H510" i="6"/>
  <c r="I510" i="6"/>
  <c r="F511" i="6"/>
  <c r="G511" i="6"/>
  <c r="H511" i="6"/>
  <c r="I511" i="6"/>
  <c r="F512" i="6"/>
  <c r="G512" i="6"/>
  <c r="H512" i="6"/>
  <c r="I512" i="6"/>
  <c r="F513" i="6"/>
  <c r="G513" i="6"/>
  <c r="H513" i="6"/>
  <c r="I513" i="6"/>
  <c r="F514" i="6"/>
  <c r="G514" i="6"/>
  <c r="H514" i="6"/>
  <c r="I514" i="6"/>
  <c r="F515" i="6"/>
  <c r="G515" i="6"/>
  <c r="H515" i="6"/>
  <c r="I515" i="6"/>
  <c r="F516" i="6"/>
  <c r="G516" i="6"/>
  <c r="H516" i="6"/>
  <c r="I516" i="6"/>
  <c r="F517" i="6"/>
  <c r="G517" i="6"/>
  <c r="H517" i="6"/>
  <c r="I517" i="6"/>
  <c r="F518" i="6"/>
  <c r="G518" i="6"/>
  <c r="D14" i="9"/>
  <c r="H518" i="6"/>
  <c r="I518" i="6"/>
  <c r="F519" i="6"/>
  <c r="G519" i="6"/>
  <c r="H519" i="6"/>
  <c r="I519" i="6"/>
  <c r="F520" i="6"/>
  <c r="G520" i="6"/>
  <c r="H520" i="6"/>
  <c r="I520" i="6"/>
  <c r="F521" i="6"/>
  <c r="G521" i="6"/>
  <c r="H521" i="6"/>
  <c r="I521" i="6"/>
  <c r="F522" i="6"/>
  <c r="G522" i="6"/>
  <c r="H522" i="6"/>
  <c r="I522" i="6"/>
  <c r="F523" i="6"/>
  <c r="G523" i="6"/>
  <c r="H523" i="6"/>
  <c r="I523" i="6"/>
  <c r="F524" i="6"/>
  <c r="G524" i="6"/>
  <c r="H524" i="6"/>
  <c r="I524" i="6"/>
  <c r="F525" i="6"/>
  <c r="G525" i="6"/>
  <c r="H525" i="6"/>
  <c r="I525" i="6"/>
  <c r="F526" i="6"/>
  <c r="G526" i="6"/>
  <c r="H526" i="6"/>
  <c r="I526" i="6"/>
  <c r="F527" i="6"/>
  <c r="G527" i="6"/>
  <c r="H527" i="6"/>
  <c r="I527" i="6"/>
  <c r="F528" i="6"/>
  <c r="G528" i="6"/>
  <c r="H528" i="6"/>
  <c r="I528" i="6"/>
  <c r="F529" i="6"/>
  <c r="G529" i="6"/>
  <c r="H529" i="6"/>
  <c r="I529" i="6"/>
  <c r="F530" i="6"/>
  <c r="G530" i="6"/>
  <c r="H530" i="6"/>
  <c r="I530" i="6"/>
  <c r="F531" i="6"/>
  <c r="G531" i="6"/>
  <c r="H531" i="6"/>
  <c r="I531" i="6"/>
  <c r="F532" i="6"/>
  <c r="G532" i="6"/>
  <c r="H532" i="6"/>
  <c r="I532" i="6"/>
  <c r="F533" i="6"/>
  <c r="G533" i="6"/>
  <c r="H533" i="6"/>
  <c r="I533" i="6"/>
  <c r="F534" i="6"/>
  <c r="G534" i="6"/>
  <c r="H534" i="6"/>
  <c r="I534" i="6"/>
  <c r="F535" i="6"/>
  <c r="G535" i="6"/>
  <c r="H535" i="6"/>
  <c r="I535" i="6"/>
  <c r="F536" i="6"/>
  <c r="G536" i="6"/>
  <c r="H536" i="6"/>
  <c r="I536" i="6"/>
  <c r="F537" i="6"/>
  <c r="G537" i="6"/>
  <c r="H537" i="6"/>
  <c r="I537" i="6"/>
  <c r="F538" i="6"/>
  <c r="G538" i="6"/>
  <c r="H538" i="6"/>
  <c r="I538" i="6"/>
  <c r="F539" i="6"/>
  <c r="G539" i="6"/>
  <c r="H539" i="6"/>
  <c r="I539" i="6"/>
  <c r="F540" i="6"/>
  <c r="G540" i="6"/>
  <c r="H540" i="6"/>
  <c r="I540" i="6"/>
  <c r="F541" i="6"/>
  <c r="G541" i="6"/>
  <c r="H541" i="6"/>
  <c r="I541" i="6"/>
  <c r="F542" i="6"/>
  <c r="G542" i="6"/>
  <c r="H542" i="6"/>
  <c r="I542" i="6"/>
  <c r="F543" i="6"/>
  <c r="G543" i="6"/>
  <c r="H543" i="6"/>
  <c r="I543" i="6"/>
  <c r="F544" i="6"/>
  <c r="G544" i="6"/>
  <c r="H544" i="6"/>
  <c r="I544" i="6"/>
  <c r="F545" i="6"/>
  <c r="G545" i="6"/>
  <c r="H545" i="6"/>
  <c r="I545" i="6"/>
  <c r="F546" i="6"/>
  <c r="G546" i="6"/>
  <c r="H546" i="6"/>
  <c r="I546" i="6"/>
  <c r="F547" i="6"/>
  <c r="G547" i="6"/>
  <c r="H547" i="6"/>
  <c r="I547" i="6"/>
  <c r="F548" i="6"/>
  <c r="G548" i="6"/>
  <c r="D15" i="9"/>
  <c r="H548" i="6"/>
  <c r="I548" i="6"/>
  <c r="F549" i="6"/>
  <c r="G549" i="6"/>
  <c r="H549" i="6"/>
  <c r="I549" i="6"/>
  <c r="F550" i="6"/>
  <c r="G550" i="6"/>
  <c r="H550" i="6"/>
  <c r="I550" i="6"/>
  <c r="F551" i="6"/>
  <c r="G551" i="6"/>
  <c r="H551" i="6"/>
  <c r="I551" i="6"/>
  <c r="F552" i="6"/>
  <c r="G552" i="6"/>
  <c r="H552" i="6"/>
  <c r="I552" i="6"/>
  <c r="F553" i="6"/>
  <c r="G553" i="6"/>
  <c r="H553" i="6"/>
  <c r="I553" i="6"/>
  <c r="F554" i="6"/>
  <c r="G554" i="6"/>
  <c r="H554" i="6"/>
  <c r="I554" i="6"/>
  <c r="F555" i="6"/>
  <c r="G555" i="6"/>
  <c r="H555" i="6"/>
  <c r="I555" i="6"/>
  <c r="F556" i="6"/>
  <c r="G556" i="6"/>
  <c r="H556" i="6"/>
  <c r="I556" i="6"/>
  <c r="F557" i="6"/>
  <c r="G557" i="6"/>
  <c r="H557" i="6"/>
  <c r="I557" i="6"/>
  <c r="F558" i="6"/>
  <c r="G558" i="6"/>
  <c r="H558" i="6"/>
  <c r="I558" i="6"/>
  <c r="F559" i="6"/>
  <c r="G559" i="6"/>
  <c r="H559" i="6"/>
  <c r="I559" i="6"/>
  <c r="F560" i="6"/>
  <c r="G560" i="6"/>
  <c r="H560" i="6"/>
  <c r="I560" i="6"/>
  <c r="F561" i="6"/>
  <c r="G561" i="6"/>
  <c r="H561" i="6"/>
  <c r="I561" i="6"/>
  <c r="F562" i="6"/>
  <c r="G562" i="6"/>
  <c r="H562" i="6"/>
  <c r="I562" i="6"/>
  <c r="F563" i="6"/>
  <c r="G563" i="6"/>
  <c r="H563" i="6"/>
  <c r="I563" i="6"/>
  <c r="F564" i="6"/>
  <c r="G564" i="6"/>
  <c r="H564" i="6"/>
  <c r="I564" i="6"/>
  <c r="F565" i="6"/>
  <c r="G565" i="6"/>
  <c r="H565" i="6"/>
  <c r="I565" i="6"/>
  <c r="F566" i="6"/>
  <c r="G566" i="6"/>
  <c r="H566" i="6"/>
  <c r="I566" i="6"/>
  <c r="F567" i="6"/>
  <c r="G567" i="6"/>
  <c r="H567" i="6"/>
  <c r="I567" i="6"/>
  <c r="F568" i="6"/>
  <c r="G568" i="6"/>
  <c r="H568" i="6"/>
  <c r="I568" i="6"/>
  <c r="F569" i="6"/>
  <c r="G569" i="6"/>
  <c r="H569" i="6"/>
  <c r="I569" i="6"/>
  <c r="F570" i="6"/>
  <c r="G570" i="6"/>
  <c r="H570" i="6"/>
  <c r="I570" i="6"/>
  <c r="F571" i="6"/>
  <c r="G571" i="6"/>
  <c r="H571" i="6"/>
  <c r="I571" i="6"/>
  <c r="F572" i="6"/>
  <c r="G572" i="6"/>
  <c r="H572" i="6"/>
  <c r="I572" i="6"/>
  <c r="F573" i="6"/>
  <c r="G573" i="6"/>
  <c r="H573" i="6"/>
  <c r="I573" i="6"/>
  <c r="F574" i="6"/>
  <c r="G574" i="6"/>
  <c r="H574" i="6"/>
  <c r="I574" i="6"/>
  <c r="F575" i="6"/>
  <c r="G575" i="6"/>
  <c r="H575" i="6"/>
  <c r="I575" i="6"/>
  <c r="F576" i="6"/>
  <c r="G576" i="6"/>
  <c r="H576" i="6"/>
  <c r="I576" i="6"/>
  <c r="F577" i="6"/>
  <c r="G577" i="6"/>
  <c r="H577" i="6"/>
  <c r="I577" i="6"/>
  <c r="F578" i="6"/>
  <c r="G578" i="6"/>
  <c r="D16" i="9"/>
  <c r="H578" i="6"/>
  <c r="I578" i="6"/>
  <c r="F579" i="6"/>
  <c r="G579" i="6"/>
  <c r="H579" i="6"/>
  <c r="I579" i="6"/>
  <c r="F580" i="6"/>
  <c r="G580" i="6"/>
  <c r="H580" i="6"/>
  <c r="I580" i="6"/>
  <c r="F581" i="6"/>
  <c r="G581" i="6"/>
  <c r="H581" i="6"/>
  <c r="I581" i="6"/>
  <c r="F582" i="6"/>
  <c r="G582" i="6"/>
  <c r="H582" i="6"/>
  <c r="I582" i="6"/>
  <c r="F583" i="6"/>
  <c r="G583" i="6"/>
  <c r="H583" i="6"/>
  <c r="I583" i="6"/>
  <c r="F584" i="6"/>
  <c r="G584" i="6"/>
  <c r="H584" i="6"/>
  <c r="I584" i="6"/>
  <c r="F585" i="6"/>
  <c r="G585" i="6"/>
  <c r="H585" i="6"/>
  <c r="I585" i="6"/>
  <c r="F586" i="6"/>
  <c r="G586" i="6"/>
  <c r="H586" i="6"/>
  <c r="I586" i="6"/>
  <c r="F587" i="6"/>
  <c r="G587" i="6"/>
  <c r="H587" i="6"/>
  <c r="I587" i="6"/>
  <c r="F588" i="6"/>
  <c r="G588" i="6"/>
  <c r="H588" i="6"/>
  <c r="I588" i="6"/>
  <c r="F589" i="6"/>
  <c r="G589" i="6"/>
  <c r="H589" i="6"/>
  <c r="I589" i="6"/>
  <c r="F590" i="6"/>
  <c r="G590" i="6"/>
  <c r="H590" i="6"/>
  <c r="I590" i="6"/>
  <c r="F591" i="6"/>
  <c r="G591" i="6"/>
  <c r="H591" i="6"/>
  <c r="I591" i="6"/>
  <c r="F592" i="6"/>
  <c r="G592" i="6"/>
  <c r="H592" i="6"/>
  <c r="I592" i="6"/>
  <c r="F593" i="6"/>
  <c r="G593" i="6"/>
  <c r="H593" i="6"/>
  <c r="I593" i="6"/>
  <c r="F594" i="6"/>
  <c r="G594" i="6"/>
  <c r="H594" i="6"/>
  <c r="I594" i="6"/>
  <c r="I2" i="6"/>
  <c r="H2" i="6"/>
  <c r="G2" i="6"/>
  <c r="F2" i="6"/>
  <c r="B3" i="6"/>
  <c r="C3" i="6"/>
  <c r="B4" i="6"/>
  <c r="C4" i="6"/>
  <c r="B5" i="6"/>
  <c r="C5" i="6"/>
  <c r="B6" i="6"/>
  <c r="C6" i="6"/>
  <c r="B7" i="6"/>
  <c r="C7" i="6"/>
  <c r="B8" i="6"/>
  <c r="C8" i="6"/>
  <c r="B9" i="6"/>
  <c r="C9" i="6"/>
  <c r="B10" i="6"/>
  <c r="C10" i="6"/>
  <c r="B11" i="6"/>
  <c r="C11" i="6"/>
  <c r="B12" i="6"/>
  <c r="C12" i="6"/>
  <c r="B13" i="6"/>
  <c r="C13" i="6"/>
  <c r="B14" i="6"/>
  <c r="C14" i="6"/>
  <c r="B15" i="6"/>
  <c r="C15" i="6"/>
  <c r="B16" i="6"/>
  <c r="C16" i="6"/>
  <c r="B17" i="6"/>
  <c r="C17" i="6"/>
  <c r="B18" i="6"/>
  <c r="C18" i="6"/>
  <c r="B19" i="6"/>
  <c r="C19" i="6"/>
  <c r="B20" i="6"/>
  <c r="C20" i="6"/>
  <c r="B21" i="6"/>
  <c r="C21" i="6"/>
  <c r="B22" i="6"/>
  <c r="C22" i="6"/>
  <c r="B23" i="6"/>
  <c r="C23" i="6"/>
  <c r="B24" i="6"/>
  <c r="C24" i="6"/>
  <c r="B25" i="6"/>
  <c r="C25" i="6"/>
  <c r="B26" i="6"/>
  <c r="C26" i="6"/>
  <c r="B27" i="6"/>
  <c r="C27" i="6"/>
  <c r="B28" i="6"/>
  <c r="C28" i="6"/>
  <c r="B29" i="6"/>
  <c r="C29" i="6"/>
  <c r="B30" i="6"/>
  <c r="C30" i="6"/>
  <c r="B31" i="6"/>
  <c r="C31" i="6"/>
  <c r="B32" i="6"/>
  <c r="C32" i="6"/>
  <c r="B33" i="6"/>
  <c r="C33" i="6"/>
  <c r="B34" i="6"/>
  <c r="C34" i="6"/>
  <c r="B35" i="6"/>
  <c r="C35" i="6"/>
  <c r="B36" i="6"/>
  <c r="C36" i="6"/>
  <c r="B37" i="6"/>
  <c r="C37" i="6"/>
  <c r="B38" i="6"/>
  <c r="C38" i="6"/>
  <c r="B39" i="6"/>
  <c r="C39" i="6"/>
  <c r="B40" i="6"/>
  <c r="C40" i="6"/>
  <c r="B41" i="6"/>
  <c r="C41" i="6"/>
  <c r="B42" i="6"/>
  <c r="C42" i="6"/>
  <c r="B43" i="6"/>
  <c r="C43" i="6"/>
  <c r="B44" i="6"/>
  <c r="C44" i="6"/>
  <c r="B45" i="6"/>
  <c r="C45" i="6"/>
  <c r="B46" i="6"/>
  <c r="C46" i="6"/>
  <c r="B47" i="6"/>
  <c r="C47" i="6"/>
  <c r="B48" i="6"/>
  <c r="C48" i="6"/>
  <c r="B49" i="6"/>
  <c r="C49" i="6"/>
  <c r="B50" i="6"/>
  <c r="C50" i="6"/>
  <c r="B51" i="6"/>
  <c r="C51" i="6"/>
  <c r="B52" i="6"/>
  <c r="C52" i="6"/>
  <c r="B53" i="6"/>
  <c r="C53" i="6"/>
  <c r="B54" i="6"/>
  <c r="C54" i="6"/>
  <c r="B55" i="6"/>
  <c r="C55" i="6"/>
  <c r="B56" i="6"/>
  <c r="C56" i="6"/>
  <c r="B57" i="6"/>
  <c r="C57" i="6"/>
  <c r="B58" i="6"/>
  <c r="C58" i="6"/>
  <c r="B59" i="6"/>
  <c r="C59" i="6"/>
  <c r="B60" i="6"/>
  <c r="C60" i="6"/>
  <c r="B61" i="6"/>
  <c r="C61" i="6"/>
  <c r="B62" i="6"/>
  <c r="C62" i="6"/>
  <c r="B63" i="6"/>
  <c r="C63" i="6"/>
  <c r="B64" i="6"/>
  <c r="C64" i="6"/>
  <c r="B65" i="6"/>
  <c r="C65" i="6"/>
  <c r="B66" i="6"/>
  <c r="C66" i="6"/>
  <c r="B67" i="6"/>
  <c r="C67" i="6"/>
  <c r="B68" i="6"/>
  <c r="C68" i="6"/>
  <c r="B69" i="6"/>
  <c r="C69" i="6"/>
  <c r="B70" i="6"/>
  <c r="C70" i="6"/>
  <c r="B71" i="6"/>
  <c r="C71" i="6"/>
  <c r="B72" i="6"/>
  <c r="C72" i="6"/>
  <c r="B73" i="6"/>
  <c r="C73" i="6"/>
  <c r="B74" i="6"/>
  <c r="C74" i="6"/>
  <c r="B75" i="6"/>
  <c r="C75" i="6"/>
  <c r="B76" i="6"/>
  <c r="C76" i="6"/>
  <c r="B77" i="6"/>
  <c r="C77" i="6"/>
  <c r="B78" i="6"/>
  <c r="C78" i="6"/>
  <c r="B79" i="6"/>
  <c r="C79" i="6"/>
  <c r="B80" i="6"/>
  <c r="C80" i="6"/>
  <c r="B81" i="6"/>
  <c r="C81" i="6"/>
  <c r="B82" i="6"/>
  <c r="C82" i="6"/>
  <c r="B83" i="6"/>
  <c r="C83" i="6"/>
  <c r="B84" i="6"/>
  <c r="C84" i="6"/>
  <c r="B85" i="6"/>
  <c r="C85" i="6"/>
  <c r="B86" i="6"/>
  <c r="C86" i="6"/>
  <c r="B87" i="6"/>
  <c r="C87" i="6"/>
  <c r="B88" i="6"/>
  <c r="C88" i="6"/>
  <c r="B89" i="6"/>
  <c r="C89" i="6"/>
  <c r="B90" i="6"/>
  <c r="C90" i="6"/>
  <c r="B91" i="6"/>
  <c r="C91" i="6"/>
  <c r="B92" i="6"/>
  <c r="C92" i="6"/>
  <c r="B93" i="6"/>
  <c r="C93" i="6"/>
  <c r="B94" i="6"/>
  <c r="C94" i="6"/>
  <c r="B95" i="6"/>
  <c r="C95" i="6"/>
  <c r="B96" i="6"/>
  <c r="C96" i="6"/>
  <c r="B97" i="6"/>
  <c r="C97" i="6"/>
  <c r="B98" i="6"/>
  <c r="C98" i="6"/>
  <c r="B99" i="6"/>
  <c r="C99" i="6"/>
  <c r="B100" i="6"/>
  <c r="C100" i="6"/>
  <c r="B101" i="6"/>
  <c r="C101" i="6"/>
  <c r="B102" i="6"/>
  <c r="C102" i="6"/>
  <c r="B103" i="6"/>
  <c r="C103" i="6"/>
  <c r="B104" i="6"/>
  <c r="C104" i="6"/>
  <c r="B105" i="6"/>
  <c r="C105" i="6"/>
  <c r="B106" i="6"/>
  <c r="C106" i="6"/>
  <c r="B107" i="6"/>
  <c r="C107" i="6"/>
  <c r="B108" i="6"/>
  <c r="C108" i="6"/>
  <c r="B109" i="6"/>
  <c r="C109" i="6"/>
  <c r="B110" i="6"/>
  <c r="C110" i="6"/>
  <c r="B111" i="6"/>
  <c r="C111" i="6"/>
  <c r="B112" i="6"/>
  <c r="C112" i="6"/>
  <c r="B113" i="6"/>
  <c r="C113" i="6"/>
  <c r="B114" i="6"/>
  <c r="C114" i="6"/>
  <c r="B115" i="6"/>
  <c r="C115" i="6"/>
  <c r="B116" i="6"/>
  <c r="C116" i="6"/>
  <c r="B117" i="6"/>
  <c r="C117" i="6"/>
  <c r="B118" i="6"/>
  <c r="C118" i="6"/>
  <c r="B119" i="6"/>
  <c r="C119" i="6"/>
  <c r="B120" i="6"/>
  <c r="C120" i="6"/>
  <c r="B121" i="6"/>
  <c r="C121" i="6"/>
  <c r="B122" i="6"/>
  <c r="C122" i="6"/>
  <c r="B123" i="6"/>
  <c r="C123" i="6"/>
  <c r="B124" i="6"/>
  <c r="C124" i="6"/>
  <c r="B125" i="6"/>
  <c r="C125" i="6"/>
  <c r="B126" i="6"/>
  <c r="C126" i="6"/>
  <c r="B127" i="6"/>
  <c r="C127" i="6"/>
  <c r="B128" i="6"/>
  <c r="C128" i="6"/>
  <c r="B129" i="6"/>
  <c r="C129" i="6"/>
  <c r="B130" i="6"/>
  <c r="C130" i="6"/>
  <c r="B131" i="6"/>
  <c r="C131" i="6"/>
  <c r="B132" i="6"/>
  <c r="C132" i="6"/>
  <c r="B133" i="6"/>
  <c r="C133" i="6"/>
  <c r="B134" i="6"/>
  <c r="C134" i="6"/>
  <c r="B135" i="6"/>
  <c r="C135" i="6"/>
  <c r="B136" i="6"/>
  <c r="C136" i="6"/>
  <c r="B137" i="6"/>
  <c r="C137" i="6"/>
  <c r="B138" i="6"/>
  <c r="C138" i="6"/>
  <c r="B139" i="6"/>
  <c r="C139" i="6"/>
  <c r="B140" i="6"/>
  <c r="C140" i="6"/>
  <c r="B141" i="6"/>
  <c r="C141" i="6"/>
  <c r="B142" i="6"/>
  <c r="C142" i="6"/>
  <c r="B143" i="6"/>
  <c r="C143" i="6"/>
  <c r="B144" i="6"/>
  <c r="C144" i="6"/>
  <c r="B145" i="6"/>
  <c r="C145" i="6"/>
  <c r="B146" i="6"/>
  <c r="C146" i="6"/>
  <c r="B147" i="6"/>
  <c r="C147" i="6"/>
  <c r="B148" i="6"/>
  <c r="C148" i="6"/>
  <c r="B149" i="6"/>
  <c r="C149" i="6"/>
  <c r="B150" i="6"/>
  <c r="C150" i="6"/>
  <c r="B151" i="6"/>
  <c r="C151" i="6"/>
  <c r="B152" i="6"/>
  <c r="C152" i="6"/>
  <c r="B153" i="6"/>
  <c r="C153" i="6"/>
  <c r="B154" i="6"/>
  <c r="C154" i="6"/>
  <c r="B155" i="6"/>
  <c r="C155" i="6"/>
  <c r="B156" i="6"/>
  <c r="C156" i="6"/>
  <c r="B157" i="6"/>
  <c r="C157" i="6"/>
  <c r="B158" i="6"/>
  <c r="C158" i="6"/>
  <c r="B159" i="6"/>
  <c r="C159" i="6"/>
  <c r="B160" i="6"/>
  <c r="C160" i="6"/>
  <c r="B161" i="6"/>
  <c r="C161" i="6"/>
  <c r="B162" i="6"/>
  <c r="C162" i="6"/>
  <c r="B163" i="6"/>
  <c r="C163" i="6"/>
  <c r="B164" i="6"/>
  <c r="C164" i="6"/>
  <c r="B165" i="6"/>
  <c r="C165" i="6"/>
  <c r="B166" i="6"/>
  <c r="C166" i="6"/>
  <c r="B167" i="6"/>
  <c r="C167" i="6"/>
  <c r="B168" i="6"/>
  <c r="C168" i="6"/>
  <c r="B169" i="6"/>
  <c r="C169" i="6"/>
  <c r="B170" i="6"/>
  <c r="C170" i="6"/>
  <c r="B171" i="6"/>
  <c r="C171" i="6"/>
  <c r="B172" i="6"/>
  <c r="C172" i="6"/>
  <c r="B173" i="6"/>
  <c r="C173" i="6"/>
  <c r="B174" i="6"/>
  <c r="C174" i="6"/>
  <c r="B175" i="6"/>
  <c r="C175" i="6"/>
  <c r="B176" i="6"/>
  <c r="C176" i="6"/>
  <c r="B177" i="6"/>
  <c r="C177" i="6"/>
  <c r="B178" i="6"/>
  <c r="C178" i="6"/>
  <c r="B179" i="6"/>
  <c r="C179" i="6"/>
  <c r="B180" i="6"/>
  <c r="C180" i="6"/>
  <c r="B181" i="6"/>
  <c r="C181" i="6"/>
  <c r="B182" i="6"/>
  <c r="C182" i="6"/>
  <c r="B183" i="6"/>
  <c r="C183" i="6"/>
  <c r="B184" i="6"/>
  <c r="C184" i="6"/>
  <c r="B185" i="6"/>
  <c r="C185" i="6"/>
  <c r="B186" i="6"/>
  <c r="C186" i="6"/>
  <c r="B187" i="6"/>
  <c r="C187" i="6"/>
  <c r="B188" i="6"/>
  <c r="C188" i="6"/>
  <c r="B189" i="6"/>
  <c r="C189" i="6"/>
  <c r="B190" i="6"/>
  <c r="C190" i="6"/>
  <c r="B191" i="6"/>
  <c r="C191" i="6"/>
  <c r="B192" i="6"/>
  <c r="C192" i="6"/>
  <c r="B193" i="6"/>
  <c r="C193" i="6"/>
  <c r="B194" i="6"/>
  <c r="C194" i="6"/>
  <c r="B195" i="6"/>
  <c r="C195" i="6"/>
  <c r="B196" i="6"/>
  <c r="C196" i="6"/>
  <c r="B197" i="6"/>
  <c r="C197" i="6"/>
  <c r="B198" i="6"/>
  <c r="C198" i="6"/>
  <c r="B199" i="6"/>
  <c r="C199" i="6"/>
  <c r="B200" i="6"/>
  <c r="C200" i="6"/>
  <c r="B201" i="6"/>
  <c r="C201" i="6"/>
  <c r="B202" i="6"/>
  <c r="C202" i="6"/>
  <c r="B203" i="6"/>
  <c r="C203" i="6"/>
  <c r="B204" i="6"/>
  <c r="C204" i="6"/>
  <c r="B205" i="6"/>
  <c r="C205" i="6"/>
  <c r="B206" i="6"/>
  <c r="C206" i="6"/>
  <c r="B207" i="6"/>
  <c r="C207" i="6"/>
  <c r="B208" i="6"/>
  <c r="C208" i="6"/>
  <c r="B209" i="6"/>
  <c r="C209" i="6"/>
  <c r="B210" i="6"/>
  <c r="C210" i="6"/>
  <c r="B211" i="6"/>
  <c r="C211" i="6"/>
  <c r="B212" i="6"/>
  <c r="C212" i="6"/>
  <c r="B213" i="6"/>
  <c r="C213" i="6"/>
  <c r="B214" i="6"/>
  <c r="C214" i="6"/>
  <c r="B215" i="6"/>
  <c r="C215" i="6"/>
  <c r="B216" i="6"/>
  <c r="C216" i="6"/>
  <c r="B217" i="6"/>
  <c r="C217" i="6"/>
  <c r="B218" i="6"/>
  <c r="C218" i="6"/>
  <c r="B219" i="6"/>
  <c r="C219" i="6"/>
  <c r="B220" i="6"/>
  <c r="C220" i="6"/>
  <c r="B221" i="6"/>
  <c r="C221" i="6"/>
  <c r="B222" i="6"/>
  <c r="C222" i="6"/>
  <c r="B223" i="6"/>
  <c r="C223" i="6"/>
  <c r="B224" i="6"/>
  <c r="C224" i="6"/>
  <c r="B225" i="6"/>
  <c r="C225" i="6"/>
  <c r="B226" i="6"/>
  <c r="C226" i="6"/>
  <c r="B227" i="6"/>
  <c r="C227" i="6"/>
  <c r="B228" i="6"/>
  <c r="C228" i="6"/>
  <c r="B229" i="6"/>
  <c r="C229" i="6"/>
  <c r="B230" i="6"/>
  <c r="C230" i="6"/>
  <c r="B231" i="6"/>
  <c r="C231" i="6"/>
  <c r="B232" i="6"/>
  <c r="C232" i="6"/>
  <c r="B233" i="6"/>
  <c r="C233" i="6"/>
  <c r="B234" i="6"/>
  <c r="C234" i="6"/>
  <c r="B235" i="6"/>
  <c r="C235" i="6"/>
  <c r="B236" i="6"/>
  <c r="C236" i="6"/>
  <c r="B237" i="6"/>
  <c r="C237" i="6"/>
  <c r="B238" i="6"/>
  <c r="C238" i="6"/>
  <c r="B239" i="6"/>
  <c r="C239" i="6"/>
  <c r="B240" i="6"/>
  <c r="C240" i="6"/>
  <c r="B241" i="6"/>
  <c r="C241" i="6"/>
  <c r="B242" i="6"/>
  <c r="C242" i="6"/>
  <c r="B243" i="6"/>
  <c r="C243" i="6"/>
  <c r="B244" i="6"/>
  <c r="C244" i="6"/>
  <c r="B245" i="6"/>
  <c r="C245" i="6"/>
  <c r="B246" i="6"/>
  <c r="C246" i="6"/>
  <c r="B247" i="6"/>
  <c r="C247" i="6"/>
  <c r="B248" i="6"/>
  <c r="C248" i="6"/>
  <c r="B249" i="6"/>
  <c r="C249" i="6"/>
  <c r="B250" i="6"/>
  <c r="C250" i="6"/>
  <c r="B251" i="6"/>
  <c r="C251" i="6"/>
  <c r="B252" i="6"/>
  <c r="C252" i="6"/>
  <c r="B253" i="6"/>
  <c r="C253" i="6"/>
  <c r="B254" i="6"/>
  <c r="C254" i="6"/>
  <c r="B255" i="6"/>
  <c r="C255" i="6"/>
  <c r="B256" i="6"/>
  <c r="C256" i="6"/>
  <c r="B257" i="6"/>
  <c r="C257" i="6"/>
  <c r="B258" i="6"/>
  <c r="C258" i="6"/>
  <c r="B259" i="6"/>
  <c r="C259" i="6"/>
  <c r="B260" i="6"/>
  <c r="C260" i="6"/>
  <c r="B261" i="6"/>
  <c r="C261" i="6"/>
  <c r="B262" i="6"/>
  <c r="C262" i="6"/>
  <c r="B263" i="6"/>
  <c r="C263" i="6"/>
  <c r="B264" i="6"/>
  <c r="C264" i="6"/>
  <c r="B265" i="6"/>
  <c r="C265" i="6"/>
  <c r="B266" i="6"/>
  <c r="C266" i="6"/>
  <c r="B267" i="6"/>
  <c r="C267" i="6"/>
  <c r="B268" i="6"/>
  <c r="C268" i="6"/>
  <c r="B269" i="6"/>
  <c r="C269" i="6"/>
  <c r="B270" i="6"/>
  <c r="C270" i="6"/>
  <c r="B271" i="6"/>
  <c r="C271" i="6"/>
  <c r="B272" i="6"/>
  <c r="C272" i="6"/>
  <c r="B273" i="6"/>
  <c r="C273" i="6"/>
  <c r="B274" i="6"/>
  <c r="C274" i="6"/>
  <c r="B275" i="6"/>
  <c r="C275" i="6"/>
  <c r="B276" i="6"/>
  <c r="C276" i="6"/>
  <c r="B277" i="6"/>
  <c r="C277" i="6"/>
  <c r="B278" i="6"/>
  <c r="C278" i="6"/>
  <c r="B279" i="6"/>
  <c r="C279" i="6"/>
  <c r="B280" i="6"/>
  <c r="C280" i="6"/>
  <c r="B281" i="6"/>
  <c r="C281" i="6"/>
  <c r="B282" i="6"/>
  <c r="C282" i="6"/>
  <c r="B283" i="6"/>
  <c r="C283" i="6"/>
  <c r="B284" i="6"/>
  <c r="C284" i="6"/>
  <c r="B285" i="6"/>
  <c r="C285" i="6"/>
  <c r="B286" i="6"/>
  <c r="C286" i="6"/>
  <c r="B287" i="6"/>
  <c r="C287" i="6"/>
  <c r="B288" i="6"/>
  <c r="C288" i="6"/>
  <c r="B289" i="6"/>
  <c r="C289" i="6"/>
  <c r="B290" i="6"/>
  <c r="C290" i="6"/>
  <c r="B291" i="6"/>
  <c r="C291" i="6"/>
  <c r="B292" i="6"/>
  <c r="C292" i="6"/>
  <c r="B293" i="6"/>
  <c r="C293" i="6"/>
  <c r="B294" i="6"/>
  <c r="C294" i="6"/>
  <c r="B295" i="6"/>
  <c r="C295" i="6"/>
  <c r="B296" i="6"/>
  <c r="C296" i="6"/>
  <c r="B297" i="6"/>
  <c r="C297" i="6"/>
  <c r="B298" i="6"/>
  <c r="C298" i="6"/>
  <c r="B299" i="6"/>
  <c r="C299" i="6"/>
  <c r="B300" i="6"/>
  <c r="C300" i="6"/>
  <c r="B301" i="6"/>
  <c r="C301" i="6"/>
  <c r="B302" i="6"/>
  <c r="C302" i="6"/>
  <c r="B303" i="6"/>
  <c r="C303" i="6"/>
  <c r="B304" i="6"/>
  <c r="C304" i="6"/>
  <c r="B305" i="6"/>
  <c r="C305" i="6"/>
  <c r="B306" i="6"/>
  <c r="C306" i="6"/>
  <c r="B307" i="6"/>
  <c r="C307" i="6"/>
  <c r="B308" i="6"/>
  <c r="C308" i="6"/>
  <c r="B309" i="6"/>
  <c r="C309" i="6"/>
  <c r="B310" i="6"/>
  <c r="C310" i="6"/>
  <c r="B311" i="6"/>
  <c r="C311" i="6"/>
  <c r="B312" i="6"/>
  <c r="C312" i="6"/>
  <c r="B313" i="6"/>
  <c r="C313" i="6"/>
  <c r="B314" i="6"/>
  <c r="C314" i="6"/>
  <c r="B315" i="6"/>
  <c r="C315" i="6"/>
  <c r="B316" i="6"/>
  <c r="C316" i="6"/>
  <c r="B317" i="6"/>
  <c r="C317" i="6"/>
  <c r="B318" i="6"/>
  <c r="C318" i="6"/>
  <c r="B319" i="6"/>
  <c r="C319" i="6"/>
  <c r="B320" i="6"/>
  <c r="C320" i="6"/>
  <c r="B321" i="6"/>
  <c r="C321" i="6"/>
  <c r="B322" i="6"/>
  <c r="C322" i="6"/>
  <c r="B323" i="6"/>
  <c r="C323" i="6"/>
  <c r="B324" i="6"/>
  <c r="C324" i="6"/>
  <c r="B325" i="6"/>
  <c r="C325" i="6"/>
  <c r="B326" i="6"/>
  <c r="C326" i="6"/>
  <c r="B327" i="6"/>
  <c r="C327" i="6"/>
  <c r="B328" i="6"/>
  <c r="C328" i="6"/>
  <c r="B329" i="6"/>
  <c r="C329" i="6"/>
  <c r="B330" i="6"/>
  <c r="C330" i="6"/>
  <c r="B331" i="6"/>
  <c r="C331" i="6"/>
  <c r="B332" i="6"/>
  <c r="C332" i="6"/>
  <c r="B333" i="6"/>
  <c r="C333" i="6"/>
  <c r="B334" i="6"/>
  <c r="C334" i="6"/>
  <c r="B335" i="6"/>
  <c r="C335" i="6"/>
  <c r="B336" i="6"/>
  <c r="C336" i="6"/>
  <c r="B337" i="6"/>
  <c r="C337" i="6"/>
  <c r="B338" i="6"/>
  <c r="C338" i="6"/>
  <c r="B339" i="6"/>
  <c r="C339" i="6"/>
  <c r="B340" i="6"/>
  <c r="C340" i="6"/>
  <c r="B341" i="6"/>
  <c r="C341" i="6"/>
  <c r="B342" i="6"/>
  <c r="C342" i="6"/>
  <c r="B343" i="6"/>
  <c r="C343" i="6"/>
  <c r="B344" i="6"/>
  <c r="C344" i="6"/>
  <c r="B345" i="6"/>
  <c r="C345" i="6"/>
  <c r="B346" i="6"/>
  <c r="C346" i="6"/>
  <c r="B347" i="6"/>
  <c r="C347" i="6"/>
  <c r="B348" i="6"/>
  <c r="C348" i="6"/>
  <c r="B349" i="6"/>
  <c r="C349" i="6"/>
  <c r="B350" i="6"/>
  <c r="C350" i="6"/>
  <c r="B351" i="6"/>
  <c r="C351" i="6"/>
  <c r="B352" i="6"/>
  <c r="C352" i="6"/>
  <c r="B353" i="6"/>
  <c r="C353" i="6"/>
  <c r="B354" i="6"/>
  <c r="C354" i="6"/>
  <c r="B355" i="6"/>
  <c r="C355" i="6"/>
  <c r="B356" i="6"/>
  <c r="C356" i="6"/>
  <c r="B357" i="6"/>
  <c r="C357" i="6"/>
  <c r="B358" i="6"/>
  <c r="C358" i="6"/>
  <c r="B359" i="6"/>
  <c r="C359" i="6"/>
  <c r="B360" i="6"/>
  <c r="C360" i="6"/>
  <c r="B361" i="6"/>
  <c r="C361" i="6"/>
  <c r="B362" i="6"/>
  <c r="C362" i="6"/>
  <c r="B363" i="6"/>
  <c r="C363" i="6"/>
  <c r="B364" i="6"/>
  <c r="C364" i="6"/>
  <c r="B365" i="6"/>
  <c r="C365" i="6"/>
  <c r="B366" i="6"/>
  <c r="C366" i="6"/>
  <c r="B367" i="6"/>
  <c r="C367" i="6"/>
  <c r="B368" i="6"/>
  <c r="C368" i="6"/>
  <c r="B369" i="6"/>
  <c r="C369" i="6"/>
  <c r="B370" i="6"/>
  <c r="C370" i="6"/>
  <c r="B371" i="6"/>
  <c r="C371" i="6"/>
  <c r="B372" i="6"/>
  <c r="C372" i="6"/>
  <c r="B373" i="6"/>
  <c r="C373" i="6"/>
  <c r="B374" i="6"/>
  <c r="C374" i="6"/>
  <c r="B375" i="6"/>
  <c r="C375" i="6"/>
  <c r="B376" i="6"/>
  <c r="C376" i="6"/>
  <c r="B377" i="6"/>
  <c r="C377" i="6"/>
  <c r="B378" i="6"/>
  <c r="C378" i="6"/>
  <c r="B379" i="6"/>
  <c r="C379" i="6"/>
  <c r="B380" i="6"/>
  <c r="C380" i="6"/>
  <c r="B381" i="6"/>
  <c r="C381" i="6"/>
  <c r="B382" i="6"/>
  <c r="C382" i="6"/>
  <c r="B383" i="6"/>
  <c r="C383" i="6"/>
  <c r="B384" i="6"/>
  <c r="C384" i="6"/>
  <c r="B385" i="6"/>
  <c r="C385" i="6"/>
  <c r="B386" i="6"/>
  <c r="C386" i="6"/>
  <c r="B387" i="6"/>
  <c r="C387" i="6"/>
  <c r="B388" i="6"/>
  <c r="C388" i="6"/>
  <c r="B389" i="6"/>
  <c r="C389" i="6"/>
  <c r="B390" i="6"/>
  <c r="C390" i="6"/>
  <c r="B391" i="6"/>
  <c r="C391" i="6"/>
  <c r="B392" i="6"/>
  <c r="C392" i="6"/>
  <c r="B393" i="6"/>
  <c r="C393" i="6"/>
  <c r="B394" i="6"/>
  <c r="C394" i="6"/>
  <c r="B395" i="6"/>
  <c r="C395" i="6"/>
  <c r="B396" i="6"/>
  <c r="C396" i="6"/>
  <c r="B397" i="6"/>
  <c r="C397" i="6"/>
  <c r="B398" i="6"/>
  <c r="C398" i="6"/>
  <c r="B399" i="6"/>
  <c r="C399" i="6"/>
  <c r="B400" i="6"/>
  <c r="C400" i="6"/>
  <c r="B401" i="6"/>
  <c r="C401" i="6"/>
  <c r="B402" i="6"/>
  <c r="C402" i="6"/>
  <c r="B403" i="6"/>
  <c r="C403" i="6"/>
  <c r="B404" i="6"/>
  <c r="C404" i="6"/>
  <c r="B405" i="6"/>
  <c r="C405" i="6"/>
  <c r="B406" i="6"/>
  <c r="C406" i="6"/>
  <c r="B407" i="6"/>
  <c r="C407" i="6"/>
  <c r="B408" i="6"/>
  <c r="C408" i="6"/>
  <c r="B409" i="6"/>
  <c r="C409" i="6"/>
  <c r="B410" i="6"/>
  <c r="C410" i="6"/>
  <c r="B411" i="6"/>
  <c r="C411" i="6"/>
  <c r="B412" i="6"/>
  <c r="C412" i="6"/>
  <c r="B413" i="6"/>
  <c r="C413" i="6"/>
  <c r="B414" i="6"/>
  <c r="C414" i="6"/>
  <c r="B415" i="6"/>
  <c r="C415" i="6"/>
  <c r="B416" i="6"/>
  <c r="C416" i="6"/>
  <c r="B417" i="6"/>
  <c r="C417" i="6"/>
  <c r="B418" i="6"/>
  <c r="C418" i="6"/>
  <c r="B419" i="6"/>
  <c r="C419" i="6"/>
  <c r="B420" i="6"/>
  <c r="C420" i="6"/>
  <c r="B421" i="6"/>
  <c r="C421" i="6"/>
  <c r="B422" i="6"/>
  <c r="C422" i="6"/>
  <c r="B423" i="6"/>
  <c r="C423" i="6"/>
  <c r="B424" i="6"/>
  <c r="C424" i="6"/>
  <c r="B425" i="6"/>
  <c r="C425" i="6"/>
  <c r="B426" i="6"/>
  <c r="C426" i="6"/>
  <c r="B427" i="6"/>
  <c r="C427" i="6"/>
  <c r="B428" i="6"/>
  <c r="C428" i="6"/>
  <c r="B429" i="6"/>
  <c r="C429" i="6"/>
  <c r="B430" i="6"/>
  <c r="C430" i="6"/>
  <c r="B431" i="6"/>
  <c r="C431" i="6"/>
  <c r="B432" i="6"/>
  <c r="C432" i="6"/>
  <c r="B433" i="6"/>
  <c r="C433" i="6"/>
  <c r="B434" i="6"/>
  <c r="C434" i="6"/>
  <c r="B435" i="6"/>
  <c r="C435" i="6"/>
  <c r="B436" i="6"/>
  <c r="C436" i="6"/>
  <c r="B437" i="6"/>
  <c r="C437" i="6"/>
  <c r="B438" i="6"/>
  <c r="C438" i="6"/>
  <c r="B439" i="6"/>
  <c r="C439" i="6"/>
  <c r="B440" i="6"/>
  <c r="C440" i="6"/>
  <c r="B441" i="6"/>
  <c r="C441" i="6"/>
  <c r="B442" i="6"/>
  <c r="C442" i="6"/>
  <c r="B443" i="6"/>
  <c r="C443" i="6"/>
  <c r="B444" i="6"/>
  <c r="C444" i="6"/>
  <c r="B445" i="6"/>
  <c r="C445" i="6"/>
  <c r="B446" i="6"/>
  <c r="C446" i="6"/>
  <c r="B447" i="6"/>
  <c r="C447" i="6"/>
  <c r="B448" i="6"/>
  <c r="C448" i="6"/>
  <c r="B449" i="6"/>
  <c r="C449" i="6"/>
  <c r="B450" i="6"/>
  <c r="C450" i="6"/>
  <c r="B451" i="6"/>
  <c r="C451" i="6"/>
  <c r="B452" i="6"/>
  <c r="C452" i="6"/>
  <c r="B453" i="6"/>
  <c r="C453" i="6"/>
  <c r="B454" i="6"/>
  <c r="C454" i="6"/>
  <c r="B455" i="6"/>
  <c r="C455" i="6"/>
  <c r="B456" i="6"/>
  <c r="C456" i="6"/>
  <c r="B457" i="6"/>
  <c r="C457" i="6"/>
  <c r="B458" i="6"/>
  <c r="C458" i="6"/>
  <c r="B459" i="6"/>
  <c r="C459" i="6"/>
  <c r="B460" i="6"/>
  <c r="C460" i="6"/>
  <c r="B461" i="6"/>
  <c r="C461" i="6"/>
  <c r="B462" i="6"/>
  <c r="C462" i="6"/>
  <c r="B463" i="6"/>
  <c r="C463" i="6"/>
  <c r="B464" i="6"/>
  <c r="C464" i="6"/>
  <c r="B465" i="6"/>
  <c r="C465" i="6"/>
  <c r="B466" i="6"/>
  <c r="C466" i="6"/>
  <c r="B467" i="6"/>
  <c r="C467" i="6"/>
  <c r="B468" i="6"/>
  <c r="C468" i="6"/>
  <c r="B469" i="6"/>
  <c r="C469" i="6"/>
  <c r="B470" i="6"/>
  <c r="C470" i="6"/>
  <c r="B471" i="6"/>
  <c r="C471" i="6"/>
  <c r="B472" i="6"/>
  <c r="C472" i="6"/>
  <c r="B473" i="6"/>
  <c r="C473" i="6"/>
  <c r="B474" i="6"/>
  <c r="C474" i="6"/>
  <c r="B475" i="6"/>
  <c r="C475" i="6"/>
  <c r="B476" i="6"/>
  <c r="C476" i="6"/>
  <c r="B477" i="6"/>
  <c r="C477" i="6"/>
  <c r="B478" i="6"/>
  <c r="C478" i="6"/>
  <c r="B479" i="6"/>
  <c r="C479" i="6"/>
  <c r="B480" i="6"/>
  <c r="C480" i="6"/>
  <c r="B481" i="6"/>
  <c r="C481" i="6"/>
  <c r="B482" i="6"/>
  <c r="C482" i="6"/>
  <c r="B483" i="6"/>
  <c r="C483" i="6"/>
  <c r="B484" i="6"/>
  <c r="C484" i="6"/>
  <c r="B485" i="6"/>
  <c r="C485" i="6"/>
  <c r="B486" i="6"/>
  <c r="C486" i="6"/>
  <c r="B487" i="6"/>
  <c r="C487" i="6"/>
  <c r="B488" i="6"/>
  <c r="C488" i="6"/>
  <c r="B489" i="6"/>
  <c r="C489" i="6"/>
  <c r="B490" i="6"/>
  <c r="C490" i="6"/>
  <c r="B491" i="6"/>
  <c r="C491" i="6"/>
  <c r="B492" i="6"/>
  <c r="C492" i="6"/>
  <c r="B493" i="6"/>
  <c r="C493" i="6"/>
  <c r="B494" i="6"/>
  <c r="C494" i="6"/>
  <c r="B495" i="6"/>
  <c r="C495" i="6"/>
  <c r="B496" i="6"/>
  <c r="C496" i="6"/>
  <c r="B497" i="6"/>
  <c r="C497" i="6"/>
  <c r="B498" i="6"/>
  <c r="C498" i="6"/>
  <c r="B499" i="6"/>
  <c r="C499" i="6"/>
  <c r="B500" i="6"/>
  <c r="C500" i="6"/>
  <c r="B501" i="6"/>
  <c r="C501" i="6"/>
  <c r="B502" i="6"/>
  <c r="C502" i="6"/>
  <c r="B503" i="6"/>
  <c r="C503" i="6"/>
  <c r="B504" i="6"/>
  <c r="C504" i="6"/>
  <c r="B505" i="6"/>
  <c r="C505" i="6"/>
  <c r="B506" i="6"/>
  <c r="C506" i="6"/>
  <c r="B507" i="6"/>
  <c r="C507" i="6"/>
  <c r="B508" i="6"/>
  <c r="C508" i="6"/>
  <c r="B509" i="6"/>
  <c r="C509" i="6"/>
  <c r="B510" i="6"/>
  <c r="C510" i="6"/>
  <c r="B511" i="6"/>
  <c r="C511" i="6"/>
  <c r="B512" i="6"/>
  <c r="C512" i="6"/>
  <c r="B513" i="6"/>
  <c r="C513" i="6"/>
  <c r="B514" i="6"/>
  <c r="C514" i="6"/>
  <c r="B515" i="6"/>
  <c r="C515" i="6"/>
  <c r="B516" i="6"/>
  <c r="C516" i="6"/>
  <c r="B517" i="6"/>
  <c r="C517" i="6"/>
  <c r="B518" i="6"/>
  <c r="C518" i="6"/>
  <c r="B519" i="6"/>
  <c r="C519" i="6"/>
  <c r="B520" i="6"/>
  <c r="C520" i="6"/>
  <c r="B521" i="6"/>
  <c r="C521" i="6"/>
  <c r="B522" i="6"/>
  <c r="C522" i="6"/>
  <c r="B523" i="6"/>
  <c r="C523" i="6"/>
  <c r="B524" i="6"/>
  <c r="C524" i="6"/>
  <c r="B525" i="6"/>
  <c r="C525" i="6"/>
  <c r="B526" i="6"/>
  <c r="C526" i="6"/>
  <c r="B527" i="6"/>
  <c r="C527" i="6"/>
  <c r="B528" i="6"/>
  <c r="C528" i="6"/>
  <c r="B529" i="6"/>
  <c r="C529" i="6"/>
  <c r="B530" i="6"/>
  <c r="C530" i="6"/>
  <c r="B531" i="6"/>
  <c r="C531" i="6"/>
  <c r="B532" i="6"/>
  <c r="C532" i="6"/>
  <c r="B533" i="6"/>
  <c r="C533" i="6"/>
  <c r="B534" i="6"/>
  <c r="C534" i="6"/>
  <c r="B535" i="6"/>
  <c r="C535" i="6"/>
  <c r="B536" i="6"/>
  <c r="C536" i="6"/>
  <c r="B537" i="6"/>
  <c r="C537" i="6"/>
  <c r="B538" i="6"/>
  <c r="C538" i="6"/>
  <c r="B539" i="6"/>
  <c r="C539" i="6"/>
  <c r="B540" i="6"/>
  <c r="C540" i="6"/>
  <c r="B541" i="6"/>
  <c r="C541" i="6"/>
  <c r="B542" i="6"/>
  <c r="C542" i="6"/>
  <c r="B543" i="6"/>
  <c r="C543" i="6"/>
  <c r="B544" i="6"/>
  <c r="C544" i="6"/>
  <c r="B545" i="6"/>
  <c r="C545" i="6"/>
  <c r="B546" i="6"/>
  <c r="C546" i="6"/>
  <c r="B547" i="6"/>
  <c r="C547" i="6"/>
  <c r="B548" i="6"/>
  <c r="C548" i="6"/>
  <c r="B549" i="6"/>
  <c r="C549" i="6"/>
  <c r="B550" i="6"/>
  <c r="C550" i="6"/>
  <c r="B551" i="6"/>
  <c r="C551" i="6"/>
  <c r="B552" i="6"/>
  <c r="C552" i="6"/>
  <c r="B553" i="6"/>
  <c r="C553" i="6"/>
  <c r="B554" i="6"/>
  <c r="C554" i="6"/>
  <c r="B555" i="6"/>
  <c r="C555" i="6"/>
  <c r="B556" i="6"/>
  <c r="C556" i="6"/>
  <c r="B557" i="6"/>
  <c r="C557" i="6"/>
  <c r="B558" i="6"/>
  <c r="C558" i="6"/>
  <c r="B559" i="6"/>
  <c r="C559" i="6"/>
  <c r="B560" i="6"/>
  <c r="C560" i="6"/>
  <c r="B561" i="6"/>
  <c r="C561" i="6"/>
  <c r="B562" i="6"/>
  <c r="C562" i="6"/>
  <c r="B563" i="6"/>
  <c r="C563" i="6"/>
  <c r="B564" i="6"/>
  <c r="C564" i="6"/>
  <c r="B565" i="6"/>
  <c r="C565" i="6"/>
  <c r="B566" i="6"/>
  <c r="C566" i="6"/>
  <c r="B567" i="6"/>
  <c r="C567" i="6"/>
  <c r="B568" i="6"/>
  <c r="C568" i="6"/>
  <c r="B569" i="6"/>
  <c r="C569" i="6"/>
  <c r="B570" i="6"/>
  <c r="C570" i="6"/>
  <c r="B571" i="6"/>
  <c r="C571" i="6"/>
  <c r="B572" i="6"/>
  <c r="C572" i="6"/>
  <c r="B573" i="6"/>
  <c r="C573" i="6"/>
  <c r="B574" i="6"/>
  <c r="C574" i="6"/>
  <c r="B575" i="6"/>
  <c r="C575" i="6"/>
  <c r="B576" i="6"/>
  <c r="C576" i="6"/>
  <c r="B577" i="6"/>
  <c r="C577" i="6"/>
  <c r="B578" i="6"/>
  <c r="C578" i="6"/>
  <c r="B579" i="6"/>
  <c r="C579" i="6"/>
  <c r="B580" i="6"/>
  <c r="C580" i="6"/>
  <c r="B581" i="6"/>
  <c r="C581" i="6"/>
  <c r="B582" i="6"/>
  <c r="C582" i="6"/>
  <c r="B583" i="6"/>
  <c r="C583" i="6"/>
  <c r="B584" i="6"/>
  <c r="C584" i="6"/>
  <c r="B585" i="6"/>
  <c r="C585" i="6"/>
  <c r="B586" i="6"/>
  <c r="C586" i="6"/>
  <c r="B587" i="6"/>
  <c r="C587" i="6"/>
  <c r="B588" i="6"/>
  <c r="C588" i="6"/>
  <c r="B589" i="6"/>
  <c r="C589" i="6"/>
  <c r="B590" i="6"/>
  <c r="C590" i="6"/>
  <c r="B591" i="6"/>
  <c r="C591" i="6"/>
  <c r="B592" i="6"/>
  <c r="C592" i="6"/>
  <c r="B593" i="6"/>
  <c r="C593" i="6"/>
  <c r="B594" i="6"/>
  <c r="C594" i="6"/>
  <c r="B595" i="6"/>
  <c r="C595" i="6"/>
  <c r="B596" i="6"/>
  <c r="C596" i="6"/>
  <c r="B597" i="6"/>
  <c r="C597" i="6"/>
  <c r="B598" i="6"/>
  <c r="C598" i="6"/>
  <c r="B599" i="6"/>
  <c r="C599" i="6"/>
  <c r="B600" i="6"/>
  <c r="C600" i="6"/>
  <c r="B601" i="6"/>
  <c r="C601" i="6"/>
  <c r="B602" i="6"/>
  <c r="C602" i="6"/>
  <c r="B603" i="6"/>
  <c r="C603" i="6"/>
  <c r="B604" i="6"/>
  <c r="C604" i="6"/>
  <c r="B605" i="6"/>
  <c r="C605" i="6"/>
  <c r="B606" i="6"/>
  <c r="C606" i="6"/>
  <c r="B607" i="6"/>
  <c r="C607" i="6"/>
  <c r="B608" i="6"/>
  <c r="C608" i="6"/>
  <c r="B609" i="6"/>
  <c r="C609" i="6"/>
  <c r="B610" i="6"/>
  <c r="C610" i="6"/>
  <c r="B611" i="6"/>
  <c r="C611" i="6"/>
  <c r="B612" i="6"/>
  <c r="C612" i="6"/>
  <c r="B613" i="6"/>
  <c r="C613" i="6"/>
  <c r="B614" i="6"/>
  <c r="C614" i="6"/>
  <c r="B615" i="6"/>
  <c r="C615" i="6"/>
  <c r="B616" i="6"/>
  <c r="C616" i="6"/>
  <c r="B617" i="6"/>
  <c r="C617" i="6"/>
  <c r="B618" i="6"/>
  <c r="C618" i="6"/>
  <c r="B619" i="6"/>
  <c r="C619" i="6"/>
  <c r="B620" i="6"/>
  <c r="C620" i="6"/>
  <c r="B621" i="6"/>
  <c r="C621" i="6"/>
  <c r="B622" i="6"/>
  <c r="C622" i="6"/>
  <c r="B623" i="6"/>
  <c r="C623" i="6"/>
  <c r="B624" i="6"/>
  <c r="C624" i="6"/>
  <c r="B625" i="6"/>
  <c r="C625" i="6"/>
  <c r="B626" i="6"/>
  <c r="C626" i="6"/>
  <c r="B627" i="6"/>
  <c r="C627" i="6"/>
  <c r="B628" i="6"/>
  <c r="C628" i="6"/>
  <c r="B629" i="6"/>
  <c r="C629" i="6"/>
  <c r="B630" i="6"/>
  <c r="C630" i="6"/>
  <c r="B631" i="6"/>
  <c r="C631" i="6"/>
  <c r="B632" i="6"/>
  <c r="C632" i="6"/>
  <c r="B633" i="6"/>
  <c r="C633" i="6"/>
  <c r="B634" i="6"/>
  <c r="C634" i="6"/>
  <c r="B635" i="6"/>
  <c r="C635" i="6"/>
  <c r="B636" i="6"/>
  <c r="C636" i="6"/>
  <c r="B637" i="6"/>
  <c r="C637" i="6"/>
  <c r="B638" i="6"/>
  <c r="C638" i="6"/>
  <c r="B639" i="6"/>
  <c r="C639" i="6"/>
  <c r="B640" i="6"/>
  <c r="C640" i="6"/>
  <c r="B641" i="6"/>
  <c r="C641" i="6"/>
  <c r="B642" i="6"/>
  <c r="C642" i="6"/>
  <c r="B643" i="6"/>
  <c r="C643" i="6"/>
  <c r="B644" i="6"/>
  <c r="C644" i="6"/>
  <c r="B645" i="6"/>
  <c r="C645" i="6"/>
  <c r="B646" i="6"/>
  <c r="C646" i="6"/>
  <c r="B647" i="6"/>
  <c r="C647" i="6"/>
  <c r="B648" i="6"/>
  <c r="C648" i="6"/>
  <c r="B649" i="6"/>
  <c r="C649" i="6"/>
  <c r="B650" i="6"/>
  <c r="C650" i="6"/>
  <c r="B651" i="6"/>
  <c r="C651" i="6"/>
  <c r="B652" i="6"/>
  <c r="C652" i="6"/>
  <c r="B653" i="6"/>
  <c r="C653" i="6"/>
  <c r="B654" i="6"/>
  <c r="C654" i="6"/>
  <c r="B655" i="6"/>
  <c r="C655" i="6"/>
  <c r="B656" i="6"/>
  <c r="C656" i="6"/>
  <c r="B657" i="6"/>
  <c r="C657" i="6"/>
  <c r="B658" i="6"/>
  <c r="C658" i="6"/>
  <c r="B659" i="6"/>
  <c r="C659" i="6"/>
  <c r="B660" i="6"/>
  <c r="C660" i="6"/>
  <c r="B661" i="6"/>
  <c r="C661" i="6"/>
  <c r="B662" i="6"/>
  <c r="C662" i="6"/>
  <c r="B663" i="6"/>
  <c r="C663" i="6"/>
  <c r="B664" i="6"/>
  <c r="C664" i="6"/>
  <c r="B665" i="6"/>
  <c r="C665" i="6"/>
  <c r="B666" i="6"/>
  <c r="C666" i="6"/>
  <c r="B667" i="6"/>
  <c r="C667" i="6"/>
  <c r="B668" i="6"/>
  <c r="C668" i="6"/>
  <c r="B669" i="6"/>
  <c r="C669" i="6"/>
  <c r="B670" i="6"/>
  <c r="C670" i="6"/>
  <c r="B671" i="6"/>
  <c r="C671" i="6"/>
  <c r="B672" i="6"/>
  <c r="C672" i="6"/>
  <c r="B673" i="6"/>
  <c r="C673" i="6"/>
  <c r="B674" i="6"/>
  <c r="C674" i="6"/>
  <c r="B675" i="6"/>
  <c r="C675" i="6"/>
  <c r="B676" i="6"/>
  <c r="C676" i="6"/>
  <c r="B677" i="6"/>
  <c r="C677" i="6"/>
  <c r="B678" i="6"/>
  <c r="C678" i="6"/>
  <c r="B679" i="6"/>
  <c r="C679" i="6"/>
  <c r="B680" i="6"/>
  <c r="C680" i="6"/>
  <c r="B681" i="6"/>
  <c r="C681" i="6"/>
  <c r="B682" i="6"/>
  <c r="C682" i="6"/>
  <c r="B683" i="6"/>
  <c r="C683" i="6"/>
  <c r="B684" i="6"/>
  <c r="C684" i="6"/>
  <c r="B685" i="6"/>
  <c r="C685" i="6"/>
  <c r="B686" i="6"/>
  <c r="C686" i="6"/>
  <c r="B687" i="6"/>
  <c r="C687" i="6"/>
  <c r="B688" i="6"/>
  <c r="C688" i="6"/>
  <c r="B689" i="6"/>
  <c r="C689" i="6"/>
  <c r="B690" i="6"/>
  <c r="C690" i="6"/>
  <c r="B691" i="6"/>
  <c r="C691" i="6"/>
  <c r="B692" i="6"/>
  <c r="C692" i="6"/>
  <c r="B693" i="6"/>
  <c r="C693" i="6"/>
  <c r="B694" i="6"/>
  <c r="C694" i="6"/>
  <c r="B695" i="6"/>
  <c r="C695" i="6"/>
  <c r="B696" i="6"/>
  <c r="C696" i="6"/>
  <c r="B697" i="6"/>
  <c r="C697" i="6"/>
  <c r="B698" i="6"/>
  <c r="C698" i="6"/>
  <c r="B699" i="6"/>
  <c r="C699" i="6"/>
  <c r="B700" i="6"/>
  <c r="C700" i="6"/>
  <c r="B701" i="6"/>
  <c r="C701" i="6"/>
  <c r="B702" i="6"/>
  <c r="C702" i="6"/>
  <c r="B703" i="6"/>
  <c r="C703" i="6"/>
  <c r="B704" i="6"/>
  <c r="C704" i="6"/>
  <c r="B705" i="6"/>
  <c r="C705" i="6"/>
  <c r="B706" i="6"/>
  <c r="C706" i="6"/>
  <c r="B707" i="6"/>
  <c r="C707" i="6"/>
  <c r="B708" i="6"/>
  <c r="C708" i="6"/>
  <c r="B709" i="6"/>
  <c r="C709" i="6"/>
  <c r="B710" i="6"/>
  <c r="C710" i="6"/>
  <c r="B711" i="6"/>
  <c r="C711" i="6"/>
  <c r="B712" i="6"/>
  <c r="C712" i="6"/>
  <c r="B713" i="6"/>
  <c r="C713" i="6"/>
  <c r="B714" i="6"/>
  <c r="C714" i="6"/>
  <c r="B715" i="6"/>
  <c r="C715" i="6"/>
  <c r="B716" i="6"/>
  <c r="C716" i="6"/>
  <c r="B717" i="6"/>
  <c r="C717" i="6"/>
  <c r="B718" i="6"/>
  <c r="C718" i="6"/>
  <c r="B719" i="6"/>
  <c r="C719" i="6"/>
  <c r="B720" i="6"/>
  <c r="C720" i="6"/>
  <c r="B721" i="6"/>
  <c r="C721" i="6"/>
  <c r="B722" i="6"/>
  <c r="C722" i="6"/>
  <c r="B723" i="6"/>
  <c r="C723" i="6"/>
  <c r="B724" i="6"/>
  <c r="C724" i="6"/>
  <c r="B725" i="6"/>
  <c r="C725" i="6"/>
  <c r="B726" i="6"/>
  <c r="C726" i="6"/>
  <c r="B727" i="6"/>
  <c r="C727" i="6"/>
  <c r="B728" i="6"/>
  <c r="C728" i="6"/>
  <c r="B729" i="6"/>
  <c r="C729" i="6"/>
  <c r="B730" i="6"/>
  <c r="C730" i="6"/>
  <c r="B731" i="6"/>
  <c r="C731" i="6"/>
  <c r="B732" i="6"/>
  <c r="C732" i="6"/>
  <c r="B733" i="6"/>
  <c r="C733" i="6"/>
  <c r="B734" i="6"/>
  <c r="C734" i="6"/>
  <c r="B735" i="6"/>
  <c r="C735" i="6"/>
  <c r="B736" i="6"/>
  <c r="C736" i="6"/>
  <c r="B737" i="6"/>
  <c r="C737" i="6"/>
  <c r="B738" i="6"/>
  <c r="C738" i="6"/>
  <c r="B739" i="6"/>
  <c r="C739" i="6"/>
  <c r="B740" i="6"/>
  <c r="C740" i="6"/>
  <c r="B741" i="6"/>
  <c r="C741" i="6"/>
  <c r="B742" i="6"/>
  <c r="C742" i="6"/>
  <c r="B743" i="6"/>
  <c r="C743" i="6"/>
  <c r="B744" i="6"/>
  <c r="C744" i="6"/>
  <c r="B745" i="6"/>
  <c r="C745" i="6"/>
  <c r="B746" i="6"/>
  <c r="C746" i="6"/>
  <c r="B747" i="6"/>
  <c r="C747" i="6"/>
  <c r="B748" i="6"/>
  <c r="C748" i="6"/>
  <c r="B749" i="6"/>
  <c r="C749" i="6"/>
  <c r="B750" i="6"/>
  <c r="C750" i="6"/>
  <c r="B751" i="6"/>
  <c r="C751" i="6"/>
  <c r="B752" i="6"/>
  <c r="C752" i="6"/>
  <c r="B753" i="6"/>
  <c r="C753" i="6"/>
  <c r="B754" i="6"/>
  <c r="C754" i="6"/>
  <c r="B755" i="6"/>
  <c r="C755" i="6"/>
  <c r="B756" i="6"/>
  <c r="C756" i="6"/>
  <c r="B757" i="6"/>
  <c r="C757" i="6"/>
  <c r="B758" i="6"/>
  <c r="C758" i="6"/>
  <c r="B759" i="6"/>
  <c r="C759" i="6"/>
  <c r="B760" i="6"/>
  <c r="C760" i="6"/>
  <c r="B761" i="6"/>
  <c r="C761" i="6"/>
  <c r="B762" i="6"/>
  <c r="C762" i="6"/>
  <c r="B763" i="6"/>
  <c r="C763" i="6"/>
  <c r="B764" i="6"/>
  <c r="C764" i="6"/>
  <c r="B765" i="6"/>
  <c r="C765" i="6"/>
  <c r="B766" i="6"/>
  <c r="C766" i="6"/>
  <c r="B767" i="6"/>
  <c r="C767" i="6"/>
  <c r="B768" i="6"/>
  <c r="C768" i="6"/>
  <c r="B769" i="6"/>
  <c r="C769" i="6"/>
  <c r="B770" i="6"/>
  <c r="C770" i="6"/>
  <c r="B771" i="6"/>
  <c r="C771" i="6"/>
  <c r="B772" i="6"/>
  <c r="C772" i="6"/>
  <c r="B773" i="6"/>
  <c r="C773" i="6"/>
  <c r="B774" i="6"/>
  <c r="C774" i="6"/>
  <c r="B775" i="6"/>
  <c r="C775" i="6"/>
  <c r="B776" i="6"/>
  <c r="C776" i="6"/>
  <c r="B777" i="6"/>
  <c r="C777" i="6"/>
  <c r="B778" i="6"/>
  <c r="C778" i="6"/>
  <c r="B779" i="6"/>
  <c r="C779" i="6"/>
  <c r="B780" i="6"/>
  <c r="C780" i="6"/>
  <c r="B781" i="6"/>
  <c r="C781" i="6"/>
  <c r="B782" i="6"/>
  <c r="C782" i="6"/>
  <c r="B783" i="6"/>
  <c r="C783" i="6"/>
  <c r="B784" i="6"/>
  <c r="C784" i="6"/>
  <c r="B785" i="6"/>
  <c r="C785" i="6"/>
  <c r="B786" i="6"/>
  <c r="C786" i="6"/>
  <c r="B787" i="6"/>
  <c r="C787" i="6"/>
  <c r="B788" i="6"/>
  <c r="C788" i="6"/>
  <c r="B789" i="6"/>
  <c r="C789" i="6"/>
  <c r="B790" i="6"/>
  <c r="C790" i="6"/>
  <c r="B791" i="6"/>
  <c r="C791" i="6"/>
  <c r="B792" i="6"/>
  <c r="C792" i="6"/>
  <c r="B793" i="6"/>
  <c r="C793" i="6"/>
  <c r="B794" i="6"/>
  <c r="C794" i="6"/>
  <c r="B795" i="6"/>
  <c r="C795" i="6"/>
  <c r="B796" i="6"/>
  <c r="C796" i="6"/>
  <c r="B797" i="6"/>
  <c r="C797" i="6"/>
  <c r="B798" i="6"/>
  <c r="C798" i="6"/>
  <c r="B799" i="6"/>
  <c r="C799" i="6"/>
  <c r="B800" i="6"/>
  <c r="C800" i="6"/>
  <c r="B801" i="6"/>
  <c r="C801" i="6"/>
  <c r="B802" i="6"/>
  <c r="C802" i="6"/>
  <c r="B803" i="6"/>
  <c r="C803" i="6"/>
  <c r="B804" i="6"/>
  <c r="C804" i="6"/>
  <c r="B805" i="6"/>
  <c r="C805" i="6"/>
  <c r="B806" i="6"/>
  <c r="C806" i="6"/>
  <c r="B807" i="6"/>
  <c r="C807" i="6"/>
  <c r="B808" i="6"/>
  <c r="C808" i="6"/>
  <c r="B809" i="6"/>
  <c r="C809" i="6"/>
  <c r="B810" i="6"/>
  <c r="C810" i="6"/>
  <c r="B811" i="6"/>
  <c r="C811" i="6"/>
  <c r="B812" i="6"/>
  <c r="C812" i="6"/>
  <c r="B813" i="6"/>
  <c r="C813" i="6"/>
  <c r="B814" i="6"/>
  <c r="C814" i="6"/>
  <c r="B815" i="6"/>
  <c r="C815" i="6"/>
  <c r="B816" i="6"/>
  <c r="C816" i="6"/>
  <c r="B817" i="6"/>
  <c r="C817" i="6"/>
  <c r="B818" i="6"/>
  <c r="C818" i="6"/>
  <c r="B819" i="6"/>
  <c r="C819" i="6"/>
  <c r="B820" i="6"/>
  <c r="C820" i="6"/>
  <c r="B821" i="6"/>
  <c r="C821" i="6"/>
  <c r="B822" i="6"/>
  <c r="C822" i="6"/>
  <c r="B823" i="6"/>
  <c r="C823" i="6"/>
  <c r="B824" i="6"/>
  <c r="C824" i="6"/>
  <c r="B825" i="6"/>
  <c r="C825" i="6"/>
  <c r="B826" i="6"/>
  <c r="C826" i="6"/>
  <c r="B827" i="6"/>
  <c r="C827" i="6"/>
  <c r="B828" i="6"/>
  <c r="C828" i="6"/>
  <c r="B829" i="6"/>
  <c r="C829" i="6"/>
  <c r="B830" i="6"/>
  <c r="C830" i="6"/>
  <c r="B831" i="6"/>
  <c r="C831" i="6"/>
  <c r="B832" i="6"/>
  <c r="C832" i="6"/>
  <c r="B833" i="6"/>
  <c r="C833" i="6"/>
  <c r="B834" i="6"/>
  <c r="C834" i="6"/>
  <c r="B835" i="6"/>
  <c r="C835" i="6"/>
  <c r="B836" i="6"/>
  <c r="C836" i="6"/>
  <c r="B837" i="6"/>
  <c r="C837" i="6"/>
  <c r="B838" i="6"/>
  <c r="C838" i="6"/>
  <c r="B839" i="6"/>
  <c r="C839" i="6"/>
  <c r="B840" i="6"/>
  <c r="C840" i="6"/>
  <c r="B841" i="6"/>
  <c r="C841" i="6"/>
  <c r="B842" i="6"/>
  <c r="C842" i="6"/>
  <c r="B843" i="6"/>
  <c r="C843" i="6"/>
  <c r="B844" i="6"/>
  <c r="C844" i="6"/>
  <c r="B845" i="6"/>
  <c r="C845" i="6"/>
  <c r="B846" i="6"/>
  <c r="C846" i="6"/>
  <c r="B847" i="6"/>
  <c r="C847" i="6"/>
  <c r="B848" i="6"/>
  <c r="C848" i="6"/>
  <c r="B849" i="6"/>
  <c r="C849" i="6"/>
  <c r="B850" i="6"/>
  <c r="C850" i="6"/>
  <c r="B851" i="6"/>
  <c r="C851" i="6"/>
  <c r="B852" i="6"/>
  <c r="C852" i="6"/>
  <c r="B853" i="6"/>
  <c r="C853" i="6"/>
  <c r="B854" i="6"/>
  <c r="C854" i="6"/>
  <c r="B855" i="6"/>
  <c r="C855" i="6"/>
  <c r="B856" i="6"/>
  <c r="C856" i="6"/>
  <c r="B857" i="6"/>
  <c r="C857" i="6"/>
  <c r="B858" i="6"/>
  <c r="C858" i="6"/>
  <c r="B859" i="6"/>
  <c r="C859" i="6"/>
  <c r="B860" i="6"/>
  <c r="C860" i="6"/>
  <c r="B861" i="6"/>
  <c r="C861" i="6"/>
  <c r="B862" i="6"/>
  <c r="C862" i="6"/>
  <c r="B863" i="6"/>
  <c r="C863" i="6"/>
  <c r="B864" i="6"/>
  <c r="C864" i="6"/>
  <c r="B865" i="6"/>
  <c r="C865" i="6"/>
  <c r="B866" i="6"/>
  <c r="C866" i="6"/>
  <c r="B867" i="6"/>
  <c r="C867" i="6"/>
  <c r="B868" i="6"/>
  <c r="C868" i="6"/>
  <c r="B869" i="6"/>
  <c r="C869" i="6"/>
  <c r="B870" i="6"/>
  <c r="C870" i="6"/>
  <c r="B871" i="6"/>
  <c r="C871" i="6"/>
  <c r="B872" i="6"/>
  <c r="C872" i="6"/>
  <c r="B873" i="6"/>
  <c r="C873" i="6"/>
  <c r="B874" i="6"/>
  <c r="C874" i="6"/>
  <c r="B875" i="6"/>
  <c r="C875" i="6"/>
  <c r="B876" i="6"/>
  <c r="C876" i="6"/>
  <c r="B877" i="6"/>
  <c r="C877" i="6"/>
  <c r="B878" i="6"/>
  <c r="C878" i="6"/>
  <c r="B879" i="6"/>
  <c r="C879" i="6"/>
  <c r="B880" i="6"/>
  <c r="C880" i="6"/>
  <c r="B881" i="6"/>
  <c r="C881" i="6"/>
  <c r="B882" i="6"/>
  <c r="C882" i="6"/>
  <c r="B883" i="6"/>
  <c r="C883" i="6"/>
  <c r="B884" i="6"/>
  <c r="C884" i="6"/>
  <c r="B885" i="6"/>
  <c r="C885" i="6"/>
  <c r="B886" i="6"/>
  <c r="C886" i="6"/>
  <c r="B887" i="6"/>
  <c r="C887" i="6"/>
  <c r="B888" i="6"/>
  <c r="C888" i="6"/>
  <c r="B889" i="6"/>
  <c r="C889" i="6"/>
  <c r="B890" i="6"/>
  <c r="C890" i="6"/>
  <c r="B891" i="6"/>
  <c r="C891" i="6"/>
  <c r="B892" i="6"/>
  <c r="C892" i="6"/>
  <c r="B893" i="6"/>
  <c r="C893" i="6"/>
  <c r="B894" i="6"/>
  <c r="C894" i="6"/>
  <c r="B895" i="6"/>
  <c r="C895" i="6"/>
  <c r="B896" i="6"/>
  <c r="C896" i="6"/>
  <c r="B897" i="6"/>
  <c r="C897" i="6"/>
  <c r="B898" i="6"/>
  <c r="C898" i="6"/>
  <c r="B899" i="6"/>
  <c r="C899" i="6"/>
  <c r="B900" i="6"/>
  <c r="C900" i="6"/>
  <c r="B901" i="6"/>
  <c r="C901" i="6"/>
  <c r="B902" i="6"/>
  <c r="C902" i="6"/>
  <c r="B903" i="6"/>
  <c r="C903" i="6"/>
  <c r="B904" i="6"/>
  <c r="C904" i="6"/>
  <c r="B905" i="6"/>
  <c r="C905" i="6"/>
  <c r="B906" i="6"/>
  <c r="C906" i="6"/>
  <c r="B907" i="6"/>
  <c r="C907" i="6"/>
  <c r="B908" i="6"/>
  <c r="C908" i="6"/>
  <c r="B909" i="6"/>
  <c r="C909" i="6"/>
  <c r="B910" i="6"/>
  <c r="C910" i="6"/>
  <c r="B911" i="6"/>
  <c r="C911" i="6"/>
  <c r="B912" i="6"/>
  <c r="C912" i="6"/>
  <c r="B913" i="6"/>
  <c r="C913" i="6"/>
  <c r="B914" i="6"/>
  <c r="C914" i="6"/>
  <c r="B915" i="6"/>
  <c r="C915" i="6"/>
  <c r="B916" i="6"/>
  <c r="C916" i="6"/>
  <c r="B917" i="6"/>
  <c r="C917" i="6"/>
  <c r="B918" i="6"/>
  <c r="C918" i="6"/>
  <c r="B919" i="6"/>
  <c r="C919" i="6"/>
  <c r="B920" i="6"/>
  <c r="C920" i="6"/>
  <c r="B921" i="6"/>
  <c r="C921" i="6"/>
  <c r="B922" i="6"/>
  <c r="C922" i="6"/>
  <c r="B923" i="6"/>
  <c r="C923" i="6"/>
  <c r="B924" i="6"/>
  <c r="C924" i="6"/>
  <c r="B925" i="6"/>
  <c r="C925" i="6"/>
  <c r="B926" i="6"/>
  <c r="C926" i="6"/>
  <c r="B927" i="6"/>
  <c r="C927" i="6"/>
  <c r="B928" i="6"/>
  <c r="C928" i="6"/>
  <c r="B929" i="6"/>
  <c r="C929" i="6"/>
  <c r="B930" i="6"/>
  <c r="C930" i="6"/>
  <c r="B931" i="6"/>
  <c r="C931" i="6"/>
  <c r="B932" i="6"/>
  <c r="C932" i="6"/>
  <c r="B933" i="6"/>
  <c r="C933" i="6"/>
  <c r="B934" i="6"/>
  <c r="C934" i="6"/>
  <c r="B935" i="6"/>
  <c r="C935" i="6"/>
  <c r="B936" i="6"/>
  <c r="C936" i="6"/>
  <c r="B937" i="6"/>
  <c r="C937" i="6"/>
  <c r="B938" i="6"/>
  <c r="C938" i="6"/>
  <c r="B939" i="6"/>
  <c r="C939" i="6"/>
  <c r="B940" i="6"/>
  <c r="C940" i="6"/>
  <c r="B941" i="6"/>
  <c r="C941" i="6"/>
  <c r="B942" i="6"/>
  <c r="C942" i="6"/>
  <c r="B943" i="6"/>
  <c r="C943" i="6"/>
  <c r="B944" i="6"/>
  <c r="C944" i="6"/>
  <c r="B945" i="6"/>
  <c r="C945" i="6"/>
  <c r="B946" i="6"/>
  <c r="C946" i="6"/>
  <c r="B947" i="6"/>
  <c r="C947" i="6"/>
  <c r="B948" i="6"/>
  <c r="C948" i="6"/>
  <c r="B949" i="6"/>
  <c r="C949" i="6"/>
  <c r="B950" i="6"/>
  <c r="C950" i="6"/>
  <c r="B951" i="6"/>
  <c r="C951" i="6"/>
  <c r="B952" i="6"/>
  <c r="C952" i="6"/>
  <c r="B953" i="6"/>
  <c r="C953" i="6"/>
  <c r="B954" i="6"/>
  <c r="C954" i="6"/>
  <c r="B955" i="6"/>
  <c r="C955" i="6"/>
  <c r="B956" i="6"/>
  <c r="C956" i="6"/>
  <c r="B957" i="6"/>
  <c r="C957" i="6"/>
  <c r="B958" i="6"/>
  <c r="C958" i="6"/>
  <c r="B959" i="6"/>
  <c r="C959" i="6"/>
  <c r="B960" i="6"/>
  <c r="C960" i="6"/>
  <c r="B961" i="6"/>
  <c r="C961" i="6"/>
  <c r="B962" i="6"/>
  <c r="C962" i="6"/>
  <c r="B963" i="6"/>
  <c r="C963" i="6"/>
  <c r="B964" i="6"/>
  <c r="C964" i="6"/>
  <c r="B965" i="6"/>
  <c r="C965" i="6"/>
  <c r="B966" i="6"/>
  <c r="C966" i="6"/>
  <c r="B967" i="6"/>
  <c r="C967" i="6"/>
  <c r="B968" i="6"/>
  <c r="C968" i="6"/>
  <c r="B969" i="6"/>
  <c r="C969" i="6"/>
  <c r="B970" i="6"/>
  <c r="C970" i="6"/>
  <c r="B971" i="6"/>
  <c r="C971" i="6"/>
  <c r="B972" i="6"/>
  <c r="C972" i="6"/>
  <c r="B973" i="6"/>
  <c r="C973" i="6"/>
  <c r="B974" i="6"/>
  <c r="C974" i="6"/>
  <c r="B975" i="6"/>
  <c r="C975" i="6"/>
  <c r="B976" i="6"/>
  <c r="C976" i="6"/>
  <c r="B977" i="6"/>
  <c r="C977" i="6"/>
  <c r="B978" i="6"/>
  <c r="C978" i="6"/>
  <c r="B979" i="6"/>
  <c r="C979" i="6"/>
  <c r="B980" i="6"/>
  <c r="C980" i="6"/>
  <c r="B981" i="6"/>
  <c r="C981" i="6"/>
  <c r="B982" i="6"/>
  <c r="C982" i="6"/>
  <c r="B983" i="6"/>
  <c r="C983" i="6"/>
  <c r="B984" i="6"/>
  <c r="C984" i="6"/>
  <c r="B985" i="6"/>
  <c r="C985" i="6"/>
  <c r="B986" i="6"/>
  <c r="C986" i="6"/>
  <c r="B987" i="6"/>
  <c r="C987" i="6"/>
  <c r="B988" i="6"/>
  <c r="C988" i="6"/>
  <c r="B989" i="6"/>
  <c r="C989" i="6"/>
  <c r="B990" i="6"/>
  <c r="C990" i="6"/>
  <c r="B991" i="6"/>
  <c r="C991" i="6"/>
  <c r="B992" i="6"/>
  <c r="C992" i="6"/>
  <c r="B993" i="6"/>
  <c r="C993" i="6"/>
  <c r="B994" i="6"/>
  <c r="C994" i="6"/>
  <c r="B995" i="6"/>
  <c r="C995" i="6"/>
  <c r="B996" i="6"/>
  <c r="C996" i="6"/>
  <c r="B997" i="6"/>
  <c r="C997" i="6"/>
  <c r="B998" i="6"/>
  <c r="C998" i="6"/>
  <c r="B999" i="6"/>
  <c r="C999" i="6"/>
  <c r="B1000" i="6"/>
  <c r="C1000" i="6"/>
  <c r="B1001" i="6"/>
  <c r="C1001" i="6"/>
  <c r="B1002" i="6"/>
  <c r="C1002" i="6"/>
  <c r="B1003" i="6"/>
  <c r="C1003" i="6"/>
  <c r="B1004" i="6"/>
  <c r="C1004" i="6"/>
  <c r="B1005" i="6"/>
  <c r="C1005" i="6"/>
  <c r="B1006" i="6"/>
  <c r="C1006" i="6"/>
  <c r="B1007" i="6"/>
  <c r="C1007" i="6"/>
  <c r="B1008" i="6"/>
  <c r="C1008" i="6"/>
  <c r="B1009" i="6"/>
  <c r="C1009" i="6"/>
  <c r="B1010" i="6"/>
  <c r="C1010" i="6"/>
  <c r="B1011" i="6"/>
  <c r="C1011" i="6"/>
  <c r="B1012" i="6"/>
  <c r="C1012" i="6"/>
  <c r="B1013" i="6"/>
  <c r="C1013" i="6"/>
  <c r="B1014" i="6"/>
  <c r="C1014" i="6"/>
  <c r="B1015" i="6"/>
  <c r="C1015" i="6"/>
  <c r="B1016" i="6"/>
  <c r="C1016" i="6"/>
  <c r="B1017" i="6"/>
  <c r="C1017" i="6"/>
  <c r="B1018" i="6"/>
  <c r="C1018" i="6"/>
  <c r="B1019" i="6"/>
  <c r="C1019" i="6"/>
  <c r="B1020" i="6"/>
  <c r="C1020" i="6"/>
  <c r="B1021" i="6"/>
  <c r="C1021" i="6"/>
  <c r="B1022" i="6"/>
  <c r="C1022" i="6"/>
  <c r="B1023" i="6"/>
  <c r="C1023" i="6"/>
  <c r="B1024" i="6"/>
  <c r="C1024" i="6"/>
  <c r="B1025" i="6"/>
  <c r="C1025" i="6"/>
  <c r="B1026" i="6"/>
  <c r="C1026" i="6"/>
  <c r="B1027" i="6"/>
  <c r="C1027" i="6"/>
  <c r="B1028" i="6"/>
  <c r="C1028" i="6"/>
  <c r="B1029" i="6"/>
  <c r="C1029" i="6"/>
  <c r="B1030" i="6"/>
  <c r="C1030" i="6"/>
  <c r="B1031" i="6"/>
  <c r="C1031" i="6"/>
  <c r="B1032" i="6"/>
  <c r="C1032" i="6"/>
  <c r="B1033" i="6"/>
  <c r="C1033" i="6"/>
  <c r="B1034" i="6"/>
  <c r="C1034" i="6"/>
  <c r="B1035" i="6"/>
  <c r="C1035" i="6"/>
  <c r="B1036" i="6"/>
  <c r="C1036" i="6"/>
  <c r="B1037" i="6"/>
  <c r="C1037" i="6"/>
  <c r="B1038" i="6"/>
  <c r="C1038" i="6"/>
  <c r="B1039" i="6"/>
  <c r="C1039" i="6"/>
  <c r="B1040" i="6"/>
  <c r="C1040" i="6"/>
  <c r="B1041" i="6"/>
  <c r="C1041" i="6"/>
  <c r="B1042" i="6"/>
  <c r="C1042" i="6"/>
  <c r="B1043" i="6"/>
  <c r="C1043" i="6"/>
  <c r="B1044" i="6"/>
  <c r="C1044" i="6"/>
  <c r="B1045" i="6"/>
  <c r="C1045" i="6"/>
  <c r="B1046" i="6"/>
  <c r="C1046" i="6"/>
  <c r="B1047" i="6"/>
  <c r="C1047" i="6"/>
  <c r="B1048" i="6"/>
  <c r="C1048" i="6"/>
  <c r="B1049" i="6"/>
  <c r="C1049" i="6"/>
  <c r="B1050" i="6"/>
  <c r="C1050" i="6"/>
  <c r="B1051" i="6"/>
  <c r="C1051" i="6"/>
  <c r="B1052" i="6"/>
  <c r="C1052" i="6"/>
  <c r="B1053" i="6"/>
  <c r="C1053" i="6"/>
  <c r="B1054" i="6"/>
  <c r="C1054" i="6"/>
  <c r="B1055" i="6"/>
  <c r="C1055" i="6"/>
  <c r="B1056" i="6"/>
  <c r="C1056" i="6"/>
  <c r="B1057" i="6"/>
  <c r="C1057" i="6"/>
  <c r="B1058" i="6"/>
  <c r="C1058" i="6"/>
  <c r="B1059" i="6"/>
  <c r="C1059" i="6"/>
  <c r="B1060" i="6"/>
  <c r="C1060" i="6"/>
  <c r="B1061" i="6"/>
  <c r="C1061" i="6"/>
  <c r="B1062" i="6"/>
  <c r="C1062" i="6"/>
  <c r="B1063" i="6"/>
  <c r="C1063" i="6"/>
  <c r="B1064" i="6"/>
  <c r="C1064" i="6"/>
  <c r="B1065" i="6"/>
  <c r="C1065" i="6"/>
  <c r="B1066" i="6"/>
  <c r="C1066" i="6"/>
  <c r="B1067" i="6"/>
  <c r="C1067" i="6"/>
  <c r="B1068" i="6"/>
  <c r="C1068" i="6"/>
  <c r="B1069" i="6"/>
  <c r="C1069" i="6"/>
  <c r="B1070" i="6"/>
  <c r="C1070" i="6"/>
  <c r="B1071" i="6"/>
  <c r="C1071" i="6"/>
  <c r="B1072" i="6"/>
  <c r="C1072" i="6"/>
  <c r="B1073" i="6"/>
  <c r="C1073" i="6"/>
  <c r="B1074" i="6"/>
  <c r="C1074" i="6"/>
  <c r="B1075" i="6"/>
  <c r="C1075" i="6"/>
  <c r="B1076" i="6"/>
  <c r="C1076" i="6"/>
  <c r="B1077" i="6"/>
  <c r="C1077" i="6"/>
  <c r="B1078" i="6"/>
  <c r="C1078" i="6"/>
  <c r="B1079" i="6"/>
  <c r="C1079" i="6"/>
  <c r="B1080" i="6"/>
  <c r="C1080" i="6"/>
  <c r="B1081" i="6"/>
  <c r="C1081" i="6"/>
  <c r="B1082" i="6"/>
  <c r="C1082" i="6"/>
  <c r="B1083" i="6"/>
  <c r="C1083" i="6"/>
  <c r="B1084" i="6"/>
  <c r="C1084" i="6"/>
  <c r="B1085" i="6"/>
  <c r="C1085" i="6"/>
  <c r="B1086" i="6"/>
  <c r="C1086" i="6"/>
  <c r="B1087" i="6"/>
  <c r="C1087" i="6"/>
  <c r="B1088" i="6"/>
  <c r="C1088" i="6"/>
  <c r="B1089" i="6"/>
  <c r="C1089" i="6"/>
  <c r="B1090" i="6"/>
  <c r="C1090" i="6"/>
  <c r="B1091" i="6"/>
  <c r="C1091" i="6"/>
  <c r="B1092" i="6"/>
  <c r="C1092" i="6"/>
  <c r="B1093" i="6"/>
  <c r="C1093" i="6"/>
  <c r="B1094" i="6"/>
  <c r="C1094" i="6"/>
  <c r="B1095" i="6"/>
  <c r="C1095" i="6"/>
  <c r="B1096" i="6"/>
  <c r="C1096" i="6"/>
  <c r="B1097" i="6"/>
  <c r="C1097" i="6"/>
  <c r="B1098" i="6"/>
  <c r="C1098" i="6"/>
  <c r="B1099" i="6"/>
  <c r="C1099" i="6"/>
  <c r="B1100" i="6"/>
  <c r="C1100" i="6"/>
  <c r="B1101" i="6"/>
  <c r="C1101" i="6"/>
  <c r="B1102" i="6"/>
  <c r="C1102" i="6"/>
  <c r="B1103" i="6"/>
  <c r="C1103" i="6"/>
  <c r="B1104" i="6"/>
  <c r="C1104" i="6"/>
  <c r="B1105" i="6"/>
  <c r="C1105" i="6"/>
  <c r="B1106" i="6"/>
  <c r="C1106" i="6"/>
  <c r="B1107" i="6"/>
  <c r="C1107" i="6"/>
  <c r="B1108" i="6"/>
  <c r="C1108" i="6"/>
  <c r="B1109" i="6"/>
  <c r="C1109" i="6"/>
  <c r="B1110" i="6"/>
  <c r="C1110" i="6"/>
  <c r="B1111" i="6"/>
  <c r="C1111" i="6"/>
  <c r="B1112" i="6"/>
  <c r="C1112" i="6"/>
  <c r="B1113" i="6"/>
  <c r="C1113" i="6"/>
  <c r="B1114" i="6"/>
  <c r="C1114" i="6"/>
  <c r="B1115" i="6"/>
  <c r="C1115" i="6"/>
  <c r="B1116" i="6"/>
  <c r="C1116" i="6"/>
  <c r="B1117" i="6"/>
  <c r="C1117" i="6"/>
  <c r="B1118" i="6"/>
  <c r="C1118" i="6"/>
  <c r="B1119" i="6"/>
  <c r="C1119" i="6"/>
  <c r="B1120" i="6"/>
  <c r="C1120" i="6"/>
  <c r="B1121" i="6"/>
  <c r="C1121" i="6"/>
  <c r="B1122" i="6"/>
  <c r="C1122" i="6"/>
  <c r="B1123" i="6"/>
  <c r="C1123" i="6"/>
  <c r="B1124" i="6"/>
  <c r="C1124" i="6"/>
  <c r="B1125" i="6"/>
  <c r="C1125" i="6"/>
  <c r="B1126" i="6"/>
  <c r="C1126" i="6"/>
  <c r="B1127" i="6"/>
  <c r="C1127" i="6"/>
  <c r="B1128" i="6"/>
  <c r="C1128" i="6"/>
  <c r="B1129" i="6"/>
  <c r="C1129" i="6"/>
  <c r="B1130" i="6"/>
  <c r="C1130" i="6"/>
  <c r="B1131" i="6"/>
  <c r="C1131" i="6"/>
  <c r="B1132" i="6"/>
  <c r="C1132" i="6"/>
  <c r="B1133" i="6"/>
  <c r="C1133" i="6"/>
  <c r="B1134" i="6"/>
  <c r="C1134" i="6"/>
  <c r="B1135" i="6"/>
  <c r="C1135" i="6"/>
  <c r="B1136" i="6"/>
  <c r="C1136" i="6"/>
  <c r="B1137" i="6"/>
  <c r="C1137" i="6"/>
  <c r="B1138" i="6"/>
  <c r="C1138" i="6"/>
  <c r="B1139" i="6"/>
  <c r="C1139" i="6"/>
  <c r="B1140" i="6"/>
  <c r="C1140" i="6"/>
  <c r="B1141" i="6"/>
  <c r="C1141" i="6"/>
  <c r="B1142" i="6"/>
  <c r="C1142" i="6"/>
  <c r="B1143" i="6"/>
  <c r="C1143" i="6"/>
  <c r="B1144" i="6"/>
  <c r="C1144" i="6"/>
  <c r="B1145" i="6"/>
  <c r="C1145" i="6"/>
  <c r="B1146" i="6"/>
  <c r="C1146" i="6"/>
  <c r="B1147" i="6"/>
  <c r="C1147" i="6"/>
  <c r="B1148" i="6"/>
  <c r="C1148" i="6"/>
  <c r="B1149" i="6"/>
  <c r="C1149" i="6"/>
  <c r="B1150" i="6"/>
  <c r="C1150" i="6"/>
  <c r="B1151" i="6"/>
  <c r="C1151" i="6"/>
  <c r="B1152" i="6"/>
  <c r="C1152" i="6"/>
  <c r="B1153" i="6"/>
  <c r="C1153" i="6"/>
  <c r="B1154" i="6"/>
  <c r="C1154" i="6"/>
  <c r="B1155" i="6"/>
  <c r="C1155" i="6"/>
  <c r="B1156" i="6"/>
  <c r="C1156" i="6"/>
  <c r="B1157" i="6"/>
  <c r="C1157" i="6"/>
  <c r="B1158" i="6"/>
  <c r="C1158" i="6"/>
  <c r="B1159" i="6"/>
  <c r="C1159" i="6"/>
  <c r="B1160" i="6"/>
  <c r="C1160" i="6"/>
  <c r="B1161" i="6"/>
  <c r="C1161" i="6"/>
  <c r="B1162" i="6"/>
  <c r="C1162" i="6"/>
  <c r="B1163" i="6"/>
  <c r="C1163" i="6"/>
  <c r="B1164" i="6"/>
  <c r="C1164" i="6"/>
  <c r="B1165" i="6"/>
  <c r="C1165" i="6"/>
  <c r="B1166" i="6"/>
  <c r="C1166" i="6"/>
  <c r="B1167" i="6"/>
  <c r="C1167" i="6"/>
  <c r="B1168" i="6"/>
  <c r="C1168" i="6"/>
  <c r="B1169" i="6"/>
  <c r="C1169" i="6"/>
  <c r="B1170" i="6"/>
  <c r="C1170" i="6"/>
  <c r="B1171" i="6"/>
  <c r="C1171" i="6"/>
  <c r="B1172" i="6"/>
  <c r="C1172" i="6"/>
  <c r="B1173" i="6"/>
  <c r="C1173" i="6"/>
  <c r="B1174" i="6"/>
  <c r="C1174" i="6"/>
  <c r="B1175" i="6"/>
  <c r="C1175" i="6"/>
  <c r="B1176" i="6"/>
  <c r="C1176" i="6"/>
  <c r="B1177" i="6"/>
  <c r="C1177" i="6"/>
  <c r="B1178" i="6"/>
  <c r="C1178" i="6"/>
  <c r="B1179" i="6"/>
  <c r="C1179" i="6"/>
  <c r="B1180" i="6"/>
  <c r="C1180" i="6"/>
  <c r="B1181" i="6"/>
  <c r="C1181" i="6"/>
  <c r="B1182" i="6"/>
  <c r="C1182" i="6"/>
  <c r="B1183" i="6"/>
  <c r="C1183" i="6"/>
  <c r="B1184" i="6"/>
  <c r="C1184" i="6"/>
  <c r="B1185" i="6"/>
  <c r="C1185" i="6"/>
  <c r="B1186" i="6"/>
  <c r="C1186" i="6"/>
  <c r="B1187" i="6"/>
  <c r="C1187" i="6"/>
  <c r="B1188" i="6"/>
  <c r="C1188" i="6"/>
  <c r="B1189" i="6"/>
  <c r="C1189" i="6"/>
  <c r="B1190" i="6"/>
  <c r="C1190" i="6"/>
  <c r="B1191" i="6"/>
  <c r="C1191" i="6"/>
  <c r="B1192" i="6"/>
  <c r="C1192" i="6"/>
  <c r="B1193" i="6"/>
  <c r="C1193" i="6"/>
  <c r="B1194" i="6"/>
  <c r="C1194" i="6"/>
  <c r="B1195" i="6"/>
  <c r="C1195" i="6"/>
  <c r="B1196" i="6"/>
  <c r="C1196" i="6"/>
  <c r="B1197" i="6"/>
  <c r="C1197" i="6"/>
  <c r="B1198" i="6"/>
  <c r="C1198" i="6"/>
  <c r="B1199" i="6"/>
  <c r="C1199" i="6"/>
  <c r="B1200" i="6"/>
  <c r="C1200" i="6"/>
  <c r="B1201" i="6"/>
  <c r="C1201" i="6"/>
  <c r="B1202" i="6"/>
  <c r="C1202" i="6"/>
  <c r="B1203" i="6"/>
  <c r="C1203" i="6"/>
  <c r="B1204" i="6"/>
  <c r="C1204" i="6"/>
  <c r="B1205" i="6"/>
  <c r="C1205" i="6"/>
  <c r="B1206" i="6"/>
  <c r="C1206" i="6"/>
  <c r="B1207" i="6"/>
  <c r="C1207" i="6"/>
  <c r="B1208" i="6"/>
  <c r="C1208" i="6"/>
  <c r="B1209" i="6"/>
  <c r="C1209" i="6"/>
  <c r="B1210" i="6"/>
  <c r="C1210" i="6"/>
  <c r="B1211" i="6"/>
  <c r="C1211" i="6"/>
  <c r="B1212" i="6"/>
  <c r="C1212" i="6"/>
  <c r="B1213" i="6"/>
  <c r="C1213" i="6"/>
  <c r="B1214" i="6"/>
  <c r="C1214" i="6"/>
  <c r="B1215" i="6"/>
  <c r="C1215" i="6"/>
  <c r="B1216" i="6"/>
  <c r="C1216" i="6"/>
  <c r="B1217" i="6"/>
  <c r="C1217" i="6"/>
  <c r="B1218" i="6"/>
  <c r="C1218" i="6"/>
  <c r="B1219" i="6"/>
  <c r="C1219" i="6"/>
  <c r="B1220" i="6"/>
  <c r="C1220" i="6"/>
  <c r="B1221" i="6"/>
  <c r="C1221" i="6"/>
  <c r="B1222" i="6"/>
  <c r="C1222" i="6"/>
  <c r="B1223" i="6"/>
  <c r="C1223" i="6"/>
  <c r="B1224" i="6"/>
  <c r="C1224" i="6"/>
  <c r="B1225" i="6"/>
  <c r="C1225" i="6"/>
  <c r="B1226" i="6"/>
  <c r="C1226" i="6"/>
  <c r="B1227" i="6"/>
  <c r="C1227" i="6"/>
  <c r="B1228" i="6"/>
  <c r="C1228" i="6"/>
  <c r="B1229" i="6"/>
  <c r="C1229" i="6"/>
  <c r="B1230" i="6"/>
  <c r="C1230" i="6"/>
  <c r="B1231" i="6"/>
  <c r="C1231" i="6"/>
  <c r="B1232" i="6"/>
  <c r="C1232" i="6"/>
  <c r="B1233" i="6"/>
  <c r="C1233" i="6"/>
  <c r="B1234" i="6"/>
  <c r="C1234" i="6"/>
  <c r="B1235" i="6"/>
  <c r="C1235" i="6"/>
  <c r="B1236" i="6"/>
  <c r="C1236" i="6"/>
  <c r="B1237" i="6"/>
  <c r="C1237" i="6"/>
  <c r="B1238" i="6"/>
  <c r="C1238" i="6"/>
  <c r="B1239" i="6"/>
  <c r="C1239" i="6"/>
  <c r="B1240" i="6"/>
  <c r="C1240" i="6"/>
  <c r="B1241" i="6"/>
  <c r="C1241" i="6"/>
  <c r="B1242" i="6"/>
  <c r="C1242" i="6"/>
  <c r="B1243" i="6"/>
  <c r="C1243" i="6"/>
  <c r="B1244" i="6"/>
  <c r="C1244" i="6"/>
  <c r="B1245" i="6"/>
  <c r="C1245" i="6"/>
  <c r="B1246" i="6"/>
  <c r="C1246" i="6"/>
  <c r="B1247" i="6"/>
  <c r="C1247" i="6"/>
  <c r="B1248" i="6"/>
  <c r="C1248" i="6"/>
  <c r="B1249" i="6"/>
  <c r="C1249" i="6"/>
  <c r="B1250" i="6"/>
  <c r="C1250" i="6"/>
  <c r="B1251" i="6"/>
  <c r="C1251" i="6"/>
  <c r="B1252" i="6"/>
  <c r="C1252" i="6"/>
  <c r="B1253" i="6"/>
  <c r="C1253" i="6"/>
  <c r="B1254" i="6"/>
  <c r="C1254" i="6"/>
  <c r="B1255" i="6"/>
  <c r="C1255" i="6"/>
  <c r="B1256" i="6"/>
  <c r="C1256" i="6"/>
  <c r="B1257" i="6"/>
  <c r="C1257" i="6"/>
  <c r="B1258" i="6"/>
  <c r="C1258" i="6"/>
  <c r="B1259" i="6"/>
  <c r="C1259" i="6"/>
  <c r="B1260" i="6"/>
  <c r="C1260" i="6"/>
  <c r="B1261" i="6"/>
  <c r="C1261" i="6"/>
  <c r="B1262" i="6"/>
  <c r="C1262" i="6"/>
  <c r="B1263" i="6"/>
  <c r="C1263" i="6"/>
  <c r="B1264" i="6"/>
  <c r="C1264" i="6"/>
  <c r="B1265" i="6"/>
  <c r="C1265" i="6"/>
  <c r="B1266" i="6"/>
  <c r="C1266" i="6"/>
  <c r="B1267" i="6"/>
  <c r="C1267" i="6"/>
  <c r="B1268" i="6"/>
  <c r="C1268" i="6"/>
  <c r="B1269" i="6"/>
  <c r="C1269" i="6"/>
  <c r="B1270" i="6"/>
  <c r="C1270" i="6"/>
  <c r="B1271" i="6"/>
  <c r="C1271" i="6"/>
  <c r="B1272" i="6"/>
  <c r="C1272" i="6"/>
  <c r="B1273" i="6"/>
  <c r="C1273" i="6"/>
  <c r="B1274" i="6"/>
  <c r="C1274" i="6"/>
  <c r="B1275" i="6"/>
  <c r="C1275" i="6"/>
  <c r="B1276" i="6"/>
  <c r="C1276" i="6"/>
  <c r="B1277" i="6"/>
  <c r="C1277" i="6"/>
  <c r="B1278" i="6"/>
  <c r="C1278" i="6"/>
  <c r="B1279" i="6"/>
  <c r="C1279" i="6"/>
  <c r="B1280" i="6"/>
  <c r="C1280" i="6"/>
  <c r="B1281" i="6"/>
  <c r="C1281" i="6"/>
  <c r="B1282" i="6"/>
  <c r="C1282" i="6"/>
  <c r="B1283" i="6"/>
  <c r="C1283" i="6"/>
  <c r="B1284" i="6"/>
  <c r="C1284" i="6"/>
  <c r="B1285" i="6"/>
  <c r="C1285" i="6"/>
  <c r="B1286" i="6"/>
  <c r="C1286" i="6"/>
  <c r="B1287" i="6"/>
  <c r="C1287" i="6"/>
  <c r="B1288" i="6"/>
  <c r="C1288" i="6"/>
  <c r="B1289" i="6"/>
  <c r="C1289" i="6"/>
  <c r="B1290" i="6"/>
  <c r="C1290" i="6"/>
  <c r="B1291" i="6"/>
  <c r="C1291" i="6"/>
  <c r="B1292" i="6"/>
  <c r="C1292" i="6"/>
  <c r="B1293" i="6"/>
  <c r="C1293" i="6"/>
  <c r="B1294" i="6"/>
  <c r="C1294" i="6"/>
  <c r="B1295" i="6"/>
  <c r="C1295" i="6"/>
  <c r="B1296" i="6"/>
  <c r="C1296" i="6"/>
  <c r="B1297" i="6"/>
  <c r="C1297" i="6"/>
  <c r="B1298" i="6"/>
  <c r="C1298" i="6"/>
  <c r="B1299" i="6"/>
  <c r="C1299" i="6"/>
  <c r="B1300" i="6"/>
  <c r="C1300" i="6"/>
  <c r="B1301" i="6"/>
  <c r="C1301" i="6"/>
  <c r="B1302" i="6"/>
  <c r="C1302" i="6"/>
  <c r="B1303" i="6"/>
  <c r="C1303" i="6"/>
  <c r="B1304" i="6"/>
  <c r="C1304" i="6"/>
  <c r="B1305" i="6"/>
  <c r="C1305" i="6"/>
  <c r="B1306" i="6"/>
  <c r="C1306" i="6"/>
  <c r="B1307" i="6"/>
  <c r="C1307" i="6"/>
  <c r="B1308" i="6"/>
  <c r="C1308" i="6"/>
  <c r="B1309" i="6"/>
  <c r="C1309" i="6"/>
  <c r="B1310" i="6"/>
  <c r="C1310" i="6"/>
  <c r="B1311" i="6"/>
  <c r="C1311" i="6"/>
  <c r="B1312" i="6"/>
  <c r="C1312" i="6"/>
  <c r="B1313" i="6"/>
  <c r="C1313" i="6"/>
  <c r="B1314" i="6"/>
  <c r="C1314" i="6"/>
  <c r="B1315" i="6"/>
  <c r="C1315" i="6"/>
  <c r="B1316" i="6"/>
  <c r="C1316" i="6"/>
  <c r="B1317" i="6"/>
  <c r="C1317" i="6"/>
  <c r="B1318" i="6"/>
  <c r="C1318" i="6"/>
  <c r="B1319" i="6"/>
  <c r="C1319" i="6"/>
  <c r="B1320" i="6"/>
  <c r="C1320" i="6"/>
  <c r="B1321" i="6"/>
  <c r="C1321" i="6"/>
  <c r="B1322" i="6"/>
  <c r="C1322" i="6"/>
  <c r="B1323" i="6"/>
  <c r="C1323" i="6"/>
  <c r="B1324" i="6"/>
  <c r="C1324" i="6"/>
  <c r="B1325" i="6"/>
  <c r="C1325" i="6"/>
  <c r="B1326" i="6"/>
  <c r="C1326" i="6"/>
  <c r="B1327" i="6"/>
  <c r="C1327" i="6"/>
  <c r="B1328" i="6"/>
  <c r="C1328" i="6"/>
  <c r="B1329" i="6"/>
  <c r="C1329" i="6"/>
  <c r="B1330" i="6"/>
  <c r="C1330" i="6"/>
  <c r="B1331" i="6"/>
  <c r="C1331" i="6"/>
  <c r="B1332" i="6"/>
  <c r="C1332" i="6"/>
  <c r="B1333" i="6"/>
  <c r="C1333" i="6"/>
  <c r="B1334" i="6"/>
  <c r="C1334" i="6"/>
  <c r="B1335" i="6"/>
  <c r="C1335" i="6"/>
  <c r="B1336" i="6"/>
  <c r="C1336" i="6"/>
  <c r="B1337" i="6"/>
  <c r="C1337" i="6"/>
  <c r="B1338" i="6"/>
  <c r="C1338" i="6"/>
  <c r="B1339" i="6"/>
  <c r="C1339" i="6"/>
  <c r="B1340" i="6"/>
  <c r="C1340" i="6"/>
  <c r="B1341" i="6"/>
  <c r="C1341" i="6"/>
  <c r="B1342" i="6"/>
  <c r="C1342" i="6"/>
  <c r="B1343" i="6"/>
  <c r="C1343" i="6"/>
  <c r="B1344" i="6"/>
  <c r="C1344" i="6"/>
  <c r="B1345" i="6"/>
  <c r="C1345" i="6"/>
  <c r="B1346" i="6"/>
  <c r="C1346" i="6"/>
  <c r="B1347" i="6"/>
  <c r="C1347" i="6"/>
  <c r="B1348" i="6"/>
  <c r="C1348" i="6"/>
  <c r="B1349" i="6"/>
  <c r="C1349" i="6"/>
  <c r="B1350" i="6"/>
  <c r="C1350" i="6"/>
  <c r="B1351" i="6"/>
  <c r="C1351" i="6"/>
  <c r="B1352" i="6"/>
  <c r="C1352" i="6"/>
  <c r="B1353" i="6"/>
  <c r="C1353" i="6"/>
  <c r="B1354" i="6"/>
  <c r="C1354" i="6"/>
  <c r="B1355" i="6"/>
  <c r="C1355" i="6"/>
  <c r="B1356" i="6"/>
  <c r="C1356" i="6"/>
  <c r="B1357" i="6"/>
  <c r="C1357" i="6"/>
  <c r="B1358" i="6"/>
  <c r="C1358" i="6"/>
  <c r="B1359" i="6"/>
  <c r="C1359" i="6"/>
  <c r="B1360" i="6"/>
  <c r="C1360" i="6"/>
  <c r="B1361" i="6"/>
  <c r="C1361" i="6"/>
  <c r="B1362" i="6"/>
  <c r="C1362" i="6"/>
  <c r="B1363" i="6"/>
  <c r="C1363" i="6"/>
  <c r="B1364" i="6"/>
  <c r="C1364" i="6"/>
  <c r="B1365" i="6"/>
  <c r="C1365" i="6"/>
  <c r="B1366" i="6"/>
  <c r="C1366" i="6"/>
  <c r="B1367" i="6"/>
  <c r="C1367" i="6"/>
  <c r="B1368" i="6"/>
  <c r="C1368" i="6"/>
  <c r="B1369" i="6"/>
  <c r="C1369" i="6"/>
  <c r="B1370" i="6"/>
  <c r="C1370" i="6"/>
  <c r="B1371" i="6"/>
  <c r="C1371" i="6"/>
  <c r="B1372" i="6"/>
  <c r="C1372" i="6"/>
  <c r="B1373" i="6"/>
  <c r="C1373" i="6"/>
  <c r="B1374" i="6"/>
  <c r="C1374" i="6"/>
  <c r="B1375" i="6"/>
  <c r="C1375" i="6"/>
  <c r="B1376" i="6"/>
  <c r="C1376" i="6"/>
  <c r="B1377" i="6"/>
  <c r="C1377" i="6"/>
  <c r="B1378" i="6"/>
  <c r="C1378" i="6"/>
  <c r="B1379" i="6"/>
  <c r="C1379" i="6"/>
  <c r="B1380" i="6"/>
  <c r="C1380" i="6"/>
  <c r="B1381" i="6"/>
  <c r="C1381" i="6"/>
  <c r="B1382" i="6"/>
  <c r="C1382" i="6"/>
  <c r="B1383" i="6"/>
  <c r="C1383" i="6"/>
  <c r="B1384" i="6"/>
  <c r="C1384" i="6"/>
  <c r="B1385" i="6"/>
  <c r="C1385" i="6"/>
  <c r="B1386" i="6"/>
  <c r="C1386" i="6"/>
  <c r="B1387" i="6"/>
  <c r="C1387" i="6"/>
  <c r="C2" i="6"/>
  <c r="B2" i="6"/>
  <c r="E3" i="5"/>
  <c r="F3" i="5"/>
  <c r="G3" i="5"/>
  <c r="H3" i="5"/>
  <c r="E4" i="5"/>
  <c r="F4" i="5"/>
  <c r="G4" i="5"/>
  <c r="H4" i="5"/>
  <c r="E5" i="5"/>
  <c r="F5" i="5"/>
  <c r="G5" i="5"/>
  <c r="H5" i="5"/>
  <c r="E6" i="5"/>
  <c r="F6" i="5"/>
  <c r="G6" i="5"/>
  <c r="H6" i="5"/>
  <c r="E7" i="5"/>
  <c r="F7" i="5"/>
  <c r="G7" i="5"/>
  <c r="H7" i="5"/>
  <c r="E8" i="5"/>
  <c r="F8" i="5"/>
  <c r="G8" i="5"/>
  <c r="H8" i="5"/>
  <c r="E9" i="5"/>
  <c r="F9" i="5"/>
  <c r="G9" i="5"/>
  <c r="H9" i="5"/>
  <c r="E10" i="5"/>
  <c r="F10" i="5"/>
  <c r="G10" i="5"/>
  <c r="H10" i="5"/>
  <c r="E11" i="5"/>
  <c r="F11" i="5"/>
  <c r="G11" i="5"/>
  <c r="H11" i="5"/>
  <c r="E12" i="5"/>
  <c r="F12" i="5"/>
  <c r="G12" i="5"/>
  <c r="H12" i="5"/>
  <c r="E13" i="5"/>
  <c r="F13" i="5"/>
  <c r="G13" i="5"/>
  <c r="H13" i="5"/>
  <c r="E14" i="5"/>
  <c r="F14" i="5"/>
  <c r="G14" i="5"/>
  <c r="H14" i="5"/>
  <c r="E15" i="5"/>
  <c r="F15" i="5"/>
  <c r="G15" i="5"/>
  <c r="H15" i="5"/>
  <c r="E16" i="5"/>
  <c r="F16" i="5"/>
  <c r="G16" i="5"/>
  <c r="H16" i="5"/>
  <c r="E17" i="5"/>
  <c r="F17" i="5"/>
  <c r="G17" i="5"/>
  <c r="H17" i="5"/>
  <c r="E18" i="5"/>
  <c r="F18" i="5"/>
  <c r="G18" i="5"/>
  <c r="H18" i="5"/>
  <c r="E19" i="5"/>
  <c r="F19" i="5"/>
  <c r="G19" i="5"/>
  <c r="H19" i="5"/>
  <c r="E20" i="5"/>
  <c r="F20" i="5"/>
  <c r="G20" i="5"/>
  <c r="H20" i="5"/>
  <c r="E21" i="5"/>
  <c r="F21" i="5"/>
  <c r="G21" i="5"/>
  <c r="H21" i="5"/>
  <c r="E22" i="5"/>
  <c r="F22" i="5"/>
  <c r="G22" i="5"/>
  <c r="H22" i="5"/>
  <c r="E23" i="5"/>
  <c r="F23" i="5"/>
  <c r="G23" i="5"/>
  <c r="H23" i="5"/>
  <c r="E24" i="5"/>
  <c r="F24" i="5"/>
  <c r="G24" i="5"/>
  <c r="H24" i="5"/>
  <c r="E25" i="5"/>
  <c r="F25" i="5"/>
  <c r="G25" i="5"/>
  <c r="H25" i="5"/>
  <c r="E26" i="5"/>
  <c r="F26" i="5"/>
  <c r="G26" i="5"/>
  <c r="H26" i="5"/>
  <c r="E27" i="5"/>
  <c r="F27" i="5"/>
  <c r="G27" i="5"/>
  <c r="H27" i="5"/>
  <c r="E28" i="5"/>
  <c r="F28" i="5"/>
  <c r="G28" i="5"/>
  <c r="H28" i="5"/>
  <c r="E29" i="5"/>
  <c r="F29" i="5"/>
  <c r="G29" i="5"/>
  <c r="H29" i="5"/>
  <c r="E30" i="5"/>
  <c r="F30" i="5"/>
  <c r="G30" i="5"/>
  <c r="H30" i="5"/>
  <c r="E31" i="5"/>
  <c r="F31" i="5"/>
  <c r="G31" i="5"/>
  <c r="H31" i="5"/>
  <c r="E32" i="5"/>
  <c r="F32" i="5"/>
  <c r="G32" i="5"/>
  <c r="H32" i="5"/>
  <c r="E33" i="5"/>
  <c r="F33" i="5"/>
  <c r="G33" i="5"/>
  <c r="H33" i="5"/>
  <c r="E34" i="5"/>
  <c r="F34" i="5"/>
  <c r="G34" i="5"/>
  <c r="H34" i="5"/>
  <c r="E35" i="5"/>
  <c r="F35" i="5"/>
  <c r="G35" i="5"/>
  <c r="H35" i="5"/>
  <c r="E36" i="5"/>
  <c r="F36" i="5"/>
  <c r="G36" i="5"/>
  <c r="H36" i="5"/>
  <c r="E37" i="5"/>
  <c r="F37" i="5"/>
  <c r="G37" i="5"/>
  <c r="H37" i="5"/>
  <c r="E38" i="5"/>
  <c r="F38" i="5"/>
  <c r="G38" i="5"/>
  <c r="H38" i="5"/>
  <c r="E39" i="5"/>
  <c r="F39" i="5"/>
  <c r="G39" i="5"/>
  <c r="H39" i="5"/>
  <c r="E40" i="5"/>
  <c r="F40" i="5"/>
  <c r="G40" i="5"/>
  <c r="H40" i="5"/>
  <c r="E41" i="5"/>
  <c r="F41" i="5"/>
  <c r="G41" i="5"/>
  <c r="H41" i="5"/>
  <c r="E42" i="5"/>
  <c r="F42" i="5"/>
  <c r="G42" i="5"/>
  <c r="H42" i="5"/>
  <c r="E43" i="5"/>
  <c r="F43" i="5"/>
  <c r="G43" i="5"/>
  <c r="H43" i="5"/>
  <c r="E44" i="5"/>
  <c r="F44" i="5"/>
  <c r="G44" i="5"/>
  <c r="H44" i="5"/>
  <c r="E45" i="5"/>
  <c r="F45" i="5"/>
  <c r="G45" i="5"/>
  <c r="H45" i="5"/>
  <c r="E46" i="5"/>
  <c r="F46" i="5"/>
  <c r="G46" i="5"/>
  <c r="H46" i="5"/>
  <c r="E47" i="5"/>
  <c r="F47" i="5"/>
  <c r="G47" i="5"/>
  <c r="H47" i="5"/>
  <c r="E48" i="5"/>
  <c r="F48" i="5"/>
  <c r="G48" i="5"/>
  <c r="H48" i="5"/>
  <c r="E49" i="5"/>
  <c r="F49" i="5"/>
  <c r="G49" i="5"/>
  <c r="H49" i="5"/>
  <c r="E50" i="5"/>
  <c r="F50" i="5"/>
  <c r="G50" i="5"/>
  <c r="H50" i="5"/>
  <c r="E51" i="5"/>
  <c r="F51" i="5"/>
  <c r="G51" i="5"/>
  <c r="H51" i="5"/>
  <c r="E52" i="5"/>
  <c r="F52" i="5"/>
  <c r="G52" i="5"/>
  <c r="H52" i="5"/>
  <c r="E53" i="5"/>
  <c r="F53" i="5"/>
  <c r="G53" i="5"/>
  <c r="H53" i="5"/>
  <c r="E54" i="5"/>
  <c r="F54" i="5"/>
  <c r="G54" i="5"/>
  <c r="H54" i="5"/>
  <c r="E55" i="5"/>
  <c r="F55" i="5"/>
  <c r="G55" i="5"/>
  <c r="H55" i="5"/>
  <c r="E56" i="5"/>
  <c r="F56" i="5"/>
  <c r="G56" i="5"/>
  <c r="H56" i="5"/>
  <c r="E57" i="5"/>
  <c r="F57" i="5"/>
  <c r="G57" i="5"/>
  <c r="H57" i="5"/>
  <c r="E58" i="5"/>
  <c r="F58" i="5"/>
  <c r="G58" i="5"/>
  <c r="H58" i="5"/>
  <c r="E59" i="5"/>
  <c r="F59" i="5"/>
  <c r="G59" i="5"/>
  <c r="H59" i="5"/>
  <c r="E60" i="5"/>
  <c r="F60" i="5"/>
  <c r="G60" i="5"/>
  <c r="H60" i="5"/>
  <c r="E61" i="5"/>
  <c r="F61" i="5"/>
  <c r="G61" i="5"/>
  <c r="H61" i="5"/>
  <c r="E62" i="5"/>
  <c r="F62" i="5"/>
  <c r="G62" i="5"/>
  <c r="H62" i="5"/>
  <c r="E63" i="5"/>
  <c r="F63" i="5"/>
  <c r="G63" i="5"/>
  <c r="H63" i="5"/>
  <c r="E64" i="5"/>
  <c r="F64" i="5"/>
  <c r="G64" i="5"/>
  <c r="H64" i="5"/>
  <c r="E65" i="5"/>
  <c r="F65" i="5"/>
  <c r="G65" i="5"/>
  <c r="H65" i="5"/>
  <c r="E66" i="5"/>
  <c r="F66" i="5"/>
  <c r="G66" i="5"/>
  <c r="H66" i="5"/>
  <c r="E67" i="5"/>
  <c r="F67" i="5"/>
  <c r="G67" i="5"/>
  <c r="H67" i="5"/>
  <c r="E68" i="5"/>
  <c r="F68" i="5"/>
  <c r="G68" i="5"/>
  <c r="H68" i="5"/>
  <c r="E69" i="5"/>
  <c r="F69" i="5"/>
  <c r="G69" i="5"/>
  <c r="H69" i="5"/>
  <c r="E70" i="5"/>
  <c r="F70" i="5"/>
  <c r="G70" i="5"/>
  <c r="H70" i="5"/>
  <c r="E71" i="5"/>
  <c r="F71" i="5"/>
  <c r="G71" i="5"/>
  <c r="H71" i="5"/>
  <c r="E72" i="5"/>
  <c r="F72" i="5"/>
  <c r="G72" i="5"/>
  <c r="H72" i="5"/>
  <c r="E73" i="5"/>
  <c r="F73" i="5"/>
  <c r="G73" i="5"/>
  <c r="H73" i="5"/>
  <c r="E74" i="5"/>
  <c r="F74" i="5"/>
  <c r="G74" i="5"/>
  <c r="H74" i="5"/>
  <c r="E75" i="5"/>
  <c r="F75" i="5"/>
  <c r="G75" i="5"/>
  <c r="H75" i="5"/>
  <c r="E76" i="5"/>
  <c r="F76" i="5"/>
  <c r="G76" i="5"/>
  <c r="H76" i="5"/>
  <c r="E77" i="5"/>
  <c r="F77" i="5"/>
  <c r="G77" i="5"/>
  <c r="H77" i="5"/>
  <c r="E78" i="5"/>
  <c r="F78" i="5"/>
  <c r="G78" i="5"/>
  <c r="H78" i="5"/>
  <c r="E79" i="5"/>
  <c r="F79" i="5"/>
  <c r="G79" i="5"/>
  <c r="H79" i="5"/>
  <c r="E80" i="5"/>
  <c r="F80" i="5"/>
  <c r="G80" i="5"/>
  <c r="H80" i="5"/>
  <c r="E81" i="5"/>
  <c r="F81" i="5"/>
  <c r="G81" i="5"/>
  <c r="H81" i="5"/>
  <c r="E82" i="5"/>
  <c r="F82" i="5"/>
  <c r="G82" i="5"/>
  <c r="H82" i="5"/>
  <c r="E83" i="5"/>
  <c r="F83" i="5"/>
  <c r="G83" i="5"/>
  <c r="H83" i="5"/>
  <c r="E84" i="5"/>
  <c r="F84" i="5"/>
  <c r="G84" i="5"/>
  <c r="H84" i="5"/>
  <c r="E85" i="5"/>
  <c r="F85" i="5"/>
  <c r="G85" i="5"/>
  <c r="H85" i="5"/>
  <c r="E86" i="5"/>
  <c r="F86" i="5"/>
  <c r="G86" i="5"/>
  <c r="H86" i="5"/>
  <c r="E87" i="5"/>
  <c r="F87" i="5"/>
  <c r="G87" i="5"/>
  <c r="H87" i="5"/>
  <c r="E88" i="5"/>
  <c r="F88" i="5"/>
  <c r="G88" i="5"/>
  <c r="H88" i="5"/>
  <c r="E89" i="5"/>
  <c r="F89" i="5"/>
  <c r="G89" i="5"/>
  <c r="H89" i="5"/>
  <c r="E90" i="5"/>
  <c r="F90" i="5"/>
  <c r="G90" i="5"/>
  <c r="H90" i="5"/>
  <c r="E91" i="5"/>
  <c r="F91" i="5"/>
  <c r="G91" i="5"/>
  <c r="H91" i="5"/>
  <c r="E92" i="5"/>
  <c r="F92" i="5"/>
  <c r="G92" i="5"/>
  <c r="H92" i="5"/>
  <c r="E93" i="5"/>
  <c r="F93" i="5"/>
  <c r="G93" i="5"/>
  <c r="H93" i="5"/>
  <c r="E94" i="5"/>
  <c r="F94" i="5"/>
  <c r="G94" i="5"/>
  <c r="H94" i="5"/>
  <c r="E95" i="5"/>
  <c r="F95" i="5"/>
  <c r="G95" i="5"/>
  <c r="H95" i="5"/>
  <c r="E96" i="5"/>
  <c r="F96" i="5"/>
  <c r="G96" i="5"/>
  <c r="H96" i="5"/>
  <c r="E97" i="5"/>
  <c r="F97" i="5"/>
  <c r="G97" i="5"/>
  <c r="H97" i="5"/>
  <c r="E98" i="5"/>
  <c r="F98" i="5"/>
  <c r="G98" i="5"/>
  <c r="H98" i="5"/>
  <c r="E99" i="5"/>
  <c r="F99" i="5"/>
  <c r="G99" i="5"/>
  <c r="H99" i="5"/>
  <c r="E100" i="5"/>
  <c r="F100" i="5"/>
  <c r="G100" i="5"/>
  <c r="H100" i="5"/>
  <c r="E101" i="5"/>
  <c r="F101" i="5"/>
  <c r="G101" i="5"/>
  <c r="H101" i="5"/>
  <c r="E102" i="5"/>
  <c r="F102" i="5"/>
  <c r="G102" i="5"/>
  <c r="H102" i="5"/>
  <c r="E103" i="5"/>
  <c r="F103" i="5"/>
  <c r="G103" i="5"/>
  <c r="H103" i="5"/>
  <c r="E104" i="5"/>
  <c r="F104" i="5"/>
  <c r="G104" i="5"/>
  <c r="H104" i="5"/>
  <c r="E105" i="5"/>
  <c r="F105" i="5"/>
  <c r="G105" i="5"/>
  <c r="H105" i="5"/>
  <c r="E106" i="5"/>
  <c r="F106" i="5"/>
  <c r="G106" i="5"/>
  <c r="H106" i="5"/>
  <c r="E107" i="5"/>
  <c r="F107" i="5"/>
  <c r="G107" i="5"/>
  <c r="H107" i="5"/>
  <c r="E108" i="5"/>
  <c r="F108" i="5"/>
  <c r="G108" i="5"/>
  <c r="H108" i="5"/>
  <c r="E109" i="5"/>
  <c r="F109" i="5"/>
  <c r="G109" i="5"/>
  <c r="H109" i="5"/>
  <c r="E110" i="5"/>
  <c r="F110" i="5"/>
  <c r="G110" i="5"/>
  <c r="H110" i="5"/>
  <c r="E111" i="5"/>
  <c r="F111" i="5"/>
  <c r="G111" i="5"/>
  <c r="H111" i="5"/>
  <c r="E112" i="5"/>
  <c r="F112" i="5"/>
  <c r="G112" i="5"/>
  <c r="H112" i="5"/>
  <c r="E113" i="5"/>
  <c r="F113" i="5"/>
  <c r="G113" i="5"/>
  <c r="H113" i="5"/>
  <c r="E114" i="5"/>
  <c r="F114" i="5"/>
  <c r="G114" i="5"/>
  <c r="H114" i="5"/>
  <c r="E115" i="5"/>
  <c r="F115" i="5"/>
  <c r="G115" i="5"/>
  <c r="H115" i="5"/>
  <c r="E116" i="5"/>
  <c r="F116" i="5"/>
  <c r="G116" i="5"/>
  <c r="H116" i="5"/>
  <c r="E117" i="5"/>
  <c r="F117" i="5"/>
  <c r="G117" i="5"/>
  <c r="H117" i="5"/>
  <c r="E118" i="5"/>
  <c r="F118" i="5"/>
  <c r="G118" i="5"/>
  <c r="H118" i="5"/>
  <c r="E119" i="5"/>
  <c r="F119" i="5"/>
  <c r="G119" i="5"/>
  <c r="H119" i="5"/>
  <c r="E120" i="5"/>
  <c r="F120" i="5"/>
  <c r="G120" i="5"/>
  <c r="H120" i="5"/>
  <c r="E121" i="5"/>
  <c r="F121" i="5"/>
  <c r="G121" i="5"/>
  <c r="H121" i="5"/>
  <c r="E122" i="5"/>
  <c r="F122" i="5"/>
  <c r="G122" i="5"/>
  <c r="H122" i="5"/>
  <c r="E123" i="5"/>
  <c r="F123" i="5"/>
  <c r="G123" i="5"/>
  <c r="H123" i="5"/>
  <c r="E124" i="5"/>
  <c r="F124" i="5"/>
  <c r="G124" i="5"/>
  <c r="H124" i="5"/>
  <c r="E125" i="5"/>
  <c r="F125" i="5"/>
  <c r="G125" i="5"/>
  <c r="H125" i="5"/>
  <c r="E126" i="5"/>
  <c r="F126" i="5"/>
  <c r="G126" i="5"/>
  <c r="H126" i="5"/>
  <c r="E127" i="5"/>
  <c r="F127" i="5"/>
  <c r="G127" i="5"/>
  <c r="H127" i="5"/>
  <c r="E128" i="5"/>
  <c r="F128" i="5"/>
  <c r="G128" i="5"/>
  <c r="H128" i="5"/>
  <c r="E129" i="5"/>
  <c r="F129" i="5"/>
  <c r="G129" i="5"/>
  <c r="H129" i="5"/>
  <c r="E130" i="5"/>
  <c r="F130" i="5"/>
  <c r="G130" i="5"/>
  <c r="H130" i="5"/>
  <c r="E131" i="5"/>
  <c r="F131" i="5"/>
  <c r="G131" i="5"/>
  <c r="H131" i="5"/>
  <c r="E132" i="5"/>
  <c r="F132" i="5"/>
  <c r="G132" i="5"/>
  <c r="H132" i="5"/>
  <c r="E133" i="5"/>
  <c r="F133" i="5"/>
  <c r="G133" i="5"/>
  <c r="H133" i="5"/>
  <c r="E134" i="5"/>
  <c r="F134" i="5"/>
  <c r="G134" i="5"/>
  <c r="H134" i="5"/>
  <c r="E135" i="5"/>
  <c r="F135" i="5"/>
  <c r="G135" i="5"/>
  <c r="H135" i="5"/>
  <c r="E136" i="5"/>
  <c r="F136" i="5"/>
  <c r="G136" i="5"/>
  <c r="H136" i="5"/>
  <c r="E137" i="5"/>
  <c r="F137" i="5"/>
  <c r="G137" i="5"/>
  <c r="H137" i="5"/>
  <c r="E138" i="5"/>
  <c r="F138" i="5"/>
  <c r="G138" i="5"/>
  <c r="H138" i="5"/>
  <c r="E139" i="5"/>
  <c r="F139" i="5"/>
  <c r="G139" i="5"/>
  <c r="H139" i="5"/>
  <c r="E140" i="5"/>
  <c r="F140" i="5"/>
  <c r="G140" i="5"/>
  <c r="H140" i="5"/>
  <c r="E141" i="5"/>
  <c r="F141" i="5"/>
  <c r="G141" i="5"/>
  <c r="H141" i="5"/>
  <c r="E142" i="5"/>
  <c r="F142" i="5"/>
  <c r="G142" i="5"/>
  <c r="H142" i="5"/>
  <c r="E143" i="5"/>
  <c r="F143" i="5"/>
  <c r="G143" i="5"/>
  <c r="H143" i="5"/>
  <c r="E144" i="5"/>
  <c r="F144" i="5"/>
  <c r="G144" i="5"/>
  <c r="H144" i="5"/>
  <c r="E145" i="5"/>
  <c r="F145" i="5"/>
  <c r="G145" i="5"/>
  <c r="H145" i="5"/>
  <c r="E146" i="5"/>
  <c r="F146" i="5"/>
  <c r="G146" i="5"/>
  <c r="H146" i="5"/>
  <c r="E147" i="5"/>
  <c r="F147" i="5"/>
  <c r="G147" i="5"/>
  <c r="H147" i="5"/>
  <c r="E148" i="5"/>
  <c r="F148" i="5"/>
  <c r="G148" i="5"/>
  <c r="H148" i="5"/>
  <c r="E149" i="5"/>
  <c r="F149" i="5"/>
  <c r="G149" i="5"/>
  <c r="H149" i="5"/>
  <c r="E150" i="5"/>
  <c r="F150" i="5"/>
  <c r="G150" i="5"/>
  <c r="H150" i="5"/>
  <c r="E151" i="5"/>
  <c r="F151" i="5"/>
  <c r="G151" i="5"/>
  <c r="H151" i="5"/>
  <c r="E152" i="5"/>
  <c r="F152" i="5"/>
  <c r="G152" i="5"/>
  <c r="H152" i="5"/>
  <c r="E153" i="5"/>
  <c r="F153" i="5"/>
  <c r="G153" i="5"/>
  <c r="H153" i="5"/>
  <c r="E154" i="5"/>
  <c r="F154" i="5"/>
  <c r="G154" i="5"/>
  <c r="H154" i="5"/>
  <c r="E155" i="5"/>
  <c r="F155" i="5"/>
  <c r="G155" i="5"/>
  <c r="H155" i="5"/>
  <c r="E156" i="5"/>
  <c r="F156" i="5"/>
  <c r="G156" i="5"/>
  <c r="H156" i="5"/>
  <c r="E157" i="5"/>
  <c r="F157" i="5"/>
  <c r="G157" i="5"/>
  <c r="H157" i="5"/>
  <c r="E158" i="5"/>
  <c r="F158" i="5"/>
  <c r="G158" i="5"/>
  <c r="H158" i="5"/>
  <c r="E159" i="5"/>
  <c r="F159" i="5"/>
  <c r="G159" i="5"/>
  <c r="H159" i="5"/>
  <c r="E160" i="5"/>
  <c r="F160" i="5"/>
  <c r="G160" i="5"/>
  <c r="H160" i="5"/>
  <c r="E161" i="5"/>
  <c r="F161" i="5"/>
  <c r="G161" i="5"/>
  <c r="H161" i="5"/>
  <c r="E162" i="5"/>
  <c r="F162" i="5"/>
  <c r="G162" i="5"/>
  <c r="H162" i="5"/>
  <c r="E163" i="5"/>
  <c r="F163" i="5"/>
  <c r="G163" i="5"/>
  <c r="H163" i="5"/>
  <c r="E164" i="5"/>
  <c r="F164" i="5"/>
  <c r="G164" i="5"/>
  <c r="H164" i="5"/>
  <c r="E165" i="5"/>
  <c r="F165" i="5"/>
  <c r="G165" i="5"/>
  <c r="H165" i="5"/>
  <c r="E166" i="5"/>
  <c r="F166" i="5"/>
  <c r="G166" i="5"/>
  <c r="H166" i="5"/>
  <c r="E167" i="5"/>
  <c r="F167" i="5"/>
  <c r="G167" i="5"/>
  <c r="H167" i="5"/>
  <c r="E168" i="5"/>
  <c r="F168" i="5"/>
  <c r="G168" i="5"/>
  <c r="H168" i="5"/>
  <c r="E169" i="5"/>
  <c r="F169" i="5"/>
  <c r="G169" i="5"/>
  <c r="H169" i="5"/>
  <c r="E170" i="5"/>
  <c r="F170" i="5"/>
  <c r="G170" i="5"/>
  <c r="H170" i="5"/>
  <c r="E171" i="5"/>
  <c r="F171" i="5"/>
  <c r="G171" i="5"/>
  <c r="H171" i="5"/>
  <c r="E172" i="5"/>
  <c r="F172" i="5"/>
  <c r="G172" i="5"/>
  <c r="H172" i="5"/>
  <c r="E173" i="5"/>
  <c r="F173" i="5"/>
  <c r="G173" i="5"/>
  <c r="H173" i="5"/>
  <c r="E174" i="5"/>
  <c r="F174" i="5"/>
  <c r="G174" i="5"/>
  <c r="H174" i="5"/>
  <c r="E175" i="5"/>
  <c r="F175" i="5"/>
  <c r="G175" i="5"/>
  <c r="H175" i="5"/>
  <c r="E176" i="5"/>
  <c r="F176" i="5"/>
  <c r="G176" i="5"/>
  <c r="H176" i="5"/>
  <c r="E177" i="5"/>
  <c r="F177" i="5"/>
  <c r="G177" i="5"/>
  <c r="H177" i="5"/>
  <c r="E178" i="5"/>
  <c r="F178" i="5"/>
  <c r="G178" i="5"/>
  <c r="H178" i="5"/>
  <c r="E179" i="5"/>
  <c r="F179" i="5"/>
  <c r="G179" i="5"/>
  <c r="H179" i="5"/>
  <c r="E180" i="5"/>
  <c r="F180" i="5"/>
  <c r="G180" i="5"/>
  <c r="H180" i="5"/>
  <c r="E181" i="5"/>
  <c r="F181" i="5"/>
  <c r="G181" i="5"/>
  <c r="H181" i="5"/>
  <c r="E182" i="5"/>
  <c r="F182" i="5"/>
  <c r="G182" i="5"/>
  <c r="H182" i="5"/>
  <c r="E183" i="5"/>
  <c r="F183" i="5"/>
  <c r="G183" i="5"/>
  <c r="H183" i="5"/>
  <c r="E184" i="5"/>
  <c r="F184" i="5"/>
  <c r="G184" i="5"/>
  <c r="H184" i="5"/>
  <c r="E185" i="5"/>
  <c r="F185" i="5"/>
  <c r="G185" i="5"/>
  <c r="H185" i="5"/>
  <c r="E186" i="5"/>
  <c r="F186" i="5"/>
  <c r="G186" i="5"/>
  <c r="H186" i="5"/>
  <c r="E187" i="5"/>
  <c r="F187" i="5"/>
  <c r="G187" i="5"/>
  <c r="H187" i="5"/>
  <c r="E188" i="5"/>
  <c r="F188" i="5"/>
  <c r="G188" i="5"/>
  <c r="H188" i="5"/>
  <c r="E189" i="5"/>
  <c r="F189" i="5"/>
  <c r="G189" i="5"/>
  <c r="H189" i="5"/>
  <c r="E190" i="5"/>
  <c r="F190" i="5"/>
  <c r="G190" i="5"/>
  <c r="H190" i="5"/>
  <c r="E191" i="5"/>
  <c r="F191" i="5"/>
  <c r="G191" i="5"/>
  <c r="H191" i="5"/>
  <c r="E192" i="5"/>
  <c r="F192" i="5"/>
  <c r="G192" i="5"/>
  <c r="H192" i="5"/>
  <c r="E193" i="5"/>
  <c r="F193" i="5"/>
  <c r="G193" i="5"/>
  <c r="H193" i="5"/>
  <c r="E194" i="5"/>
  <c r="F194" i="5"/>
  <c r="G194" i="5"/>
  <c r="H194" i="5"/>
  <c r="E195" i="5"/>
  <c r="F195" i="5"/>
  <c r="G195" i="5"/>
  <c r="H195" i="5"/>
  <c r="E196" i="5"/>
  <c r="F196" i="5"/>
  <c r="G196" i="5"/>
  <c r="H196" i="5"/>
  <c r="E197" i="5"/>
  <c r="F197" i="5"/>
  <c r="G197" i="5"/>
  <c r="H197" i="5"/>
  <c r="E198" i="5"/>
  <c r="F198" i="5"/>
  <c r="G198" i="5"/>
  <c r="H198" i="5"/>
  <c r="E199" i="5"/>
  <c r="F199" i="5"/>
  <c r="G199" i="5"/>
  <c r="H199" i="5"/>
  <c r="E200" i="5"/>
  <c r="F200" i="5"/>
  <c r="G200" i="5"/>
  <c r="H200" i="5"/>
  <c r="E201" i="5"/>
  <c r="F201" i="5"/>
  <c r="G201" i="5"/>
  <c r="H201" i="5"/>
  <c r="E202" i="5"/>
  <c r="F202" i="5"/>
  <c r="G202" i="5"/>
  <c r="H202" i="5"/>
  <c r="E203" i="5"/>
  <c r="F203" i="5"/>
  <c r="G203" i="5"/>
  <c r="H203" i="5"/>
  <c r="E204" i="5"/>
  <c r="F204" i="5"/>
  <c r="G204" i="5"/>
  <c r="H204" i="5"/>
  <c r="E205" i="5"/>
  <c r="F205" i="5"/>
  <c r="G205" i="5"/>
  <c r="H205" i="5"/>
  <c r="E206" i="5"/>
  <c r="F206" i="5"/>
  <c r="G206" i="5"/>
  <c r="H206" i="5"/>
  <c r="E207" i="5"/>
  <c r="F207" i="5"/>
  <c r="G207" i="5"/>
  <c r="H207" i="5"/>
  <c r="E208" i="5"/>
  <c r="F208" i="5"/>
  <c r="G208" i="5"/>
  <c r="H208" i="5"/>
  <c r="E209" i="5"/>
  <c r="F209" i="5"/>
  <c r="G209" i="5"/>
  <c r="H209" i="5"/>
  <c r="E210" i="5"/>
  <c r="F210" i="5"/>
  <c r="G210" i="5"/>
  <c r="H210" i="5"/>
  <c r="E211" i="5"/>
  <c r="F211" i="5"/>
  <c r="G211" i="5"/>
  <c r="H211" i="5"/>
  <c r="E212" i="5"/>
  <c r="F212" i="5"/>
  <c r="G212" i="5"/>
  <c r="H212" i="5"/>
  <c r="E213" i="5"/>
  <c r="F213" i="5"/>
  <c r="G213" i="5"/>
  <c r="H213" i="5"/>
  <c r="E214" i="5"/>
  <c r="F214" i="5"/>
  <c r="G214" i="5"/>
  <c r="H214" i="5"/>
  <c r="E215" i="5"/>
  <c r="F215" i="5"/>
  <c r="G215" i="5"/>
  <c r="H215" i="5"/>
  <c r="E216" i="5"/>
  <c r="F216" i="5"/>
  <c r="G216" i="5"/>
  <c r="H216" i="5"/>
  <c r="E217" i="5"/>
  <c r="F217" i="5"/>
  <c r="G217" i="5"/>
  <c r="H217" i="5"/>
  <c r="E218" i="5"/>
  <c r="F218" i="5"/>
  <c r="G218" i="5"/>
  <c r="H218" i="5"/>
  <c r="E219" i="5"/>
  <c r="F219" i="5"/>
  <c r="G219" i="5"/>
  <c r="H219" i="5"/>
  <c r="E220" i="5"/>
  <c r="F220" i="5"/>
  <c r="G220" i="5"/>
  <c r="H220" i="5"/>
  <c r="E221" i="5"/>
  <c r="F221" i="5"/>
  <c r="G221" i="5"/>
  <c r="H221" i="5"/>
  <c r="E222" i="5"/>
  <c r="F222" i="5"/>
  <c r="G222" i="5"/>
  <c r="H222" i="5"/>
  <c r="E223" i="5"/>
  <c r="F223" i="5"/>
  <c r="G223" i="5"/>
  <c r="H223" i="5"/>
  <c r="E224" i="5"/>
  <c r="F224" i="5"/>
  <c r="G224" i="5"/>
  <c r="H224" i="5"/>
  <c r="E225" i="5"/>
  <c r="F225" i="5"/>
  <c r="G225" i="5"/>
  <c r="H225" i="5"/>
  <c r="E226" i="5"/>
  <c r="F226" i="5"/>
  <c r="G226" i="5"/>
  <c r="H226" i="5"/>
  <c r="E227" i="5"/>
  <c r="F227" i="5"/>
  <c r="G227" i="5"/>
  <c r="H227" i="5"/>
  <c r="E228" i="5"/>
  <c r="F228" i="5"/>
  <c r="G228" i="5"/>
  <c r="H228" i="5"/>
  <c r="E229" i="5"/>
  <c r="F229" i="5"/>
  <c r="G229" i="5"/>
  <c r="H229" i="5"/>
  <c r="E230" i="5"/>
  <c r="F230" i="5"/>
  <c r="G230" i="5"/>
  <c r="H230" i="5"/>
  <c r="E231" i="5"/>
  <c r="F231" i="5"/>
  <c r="G231" i="5"/>
  <c r="H231" i="5"/>
  <c r="E232" i="5"/>
  <c r="F232" i="5"/>
  <c r="G232" i="5"/>
  <c r="H232" i="5"/>
  <c r="E233" i="5"/>
  <c r="F233" i="5"/>
  <c r="G233" i="5"/>
  <c r="H233" i="5"/>
  <c r="E234" i="5"/>
  <c r="F234" i="5"/>
  <c r="G234" i="5"/>
  <c r="H234" i="5"/>
  <c r="E235" i="5"/>
  <c r="F235" i="5"/>
  <c r="G235" i="5"/>
  <c r="H235" i="5"/>
  <c r="E236" i="5"/>
  <c r="F236" i="5"/>
  <c r="G236" i="5"/>
  <c r="H236" i="5"/>
  <c r="E237" i="5"/>
  <c r="F237" i="5"/>
  <c r="G237" i="5"/>
  <c r="H237" i="5"/>
  <c r="E238" i="5"/>
  <c r="F238" i="5"/>
  <c r="G238" i="5"/>
  <c r="H238" i="5"/>
  <c r="E239" i="5"/>
  <c r="F239" i="5"/>
  <c r="G239" i="5"/>
  <c r="H239" i="5"/>
  <c r="E240" i="5"/>
  <c r="F240" i="5"/>
  <c r="G240" i="5"/>
  <c r="H240" i="5"/>
  <c r="E241" i="5"/>
  <c r="F241" i="5"/>
  <c r="G241" i="5"/>
  <c r="H241" i="5"/>
  <c r="E242" i="5"/>
  <c r="F242" i="5"/>
  <c r="G242" i="5"/>
  <c r="H242" i="5"/>
  <c r="E243" i="5"/>
  <c r="F243" i="5"/>
  <c r="G243" i="5"/>
  <c r="H243" i="5"/>
  <c r="E244" i="5"/>
  <c r="F244" i="5"/>
  <c r="G244" i="5"/>
  <c r="H244" i="5"/>
  <c r="E245" i="5"/>
  <c r="F245" i="5"/>
  <c r="G245" i="5"/>
  <c r="H245" i="5"/>
  <c r="E246" i="5"/>
  <c r="F246" i="5"/>
  <c r="G246" i="5"/>
  <c r="H246" i="5"/>
  <c r="E247" i="5"/>
  <c r="F247" i="5"/>
  <c r="G247" i="5"/>
  <c r="H247" i="5"/>
  <c r="E248" i="5"/>
  <c r="F248" i="5"/>
  <c r="G248" i="5"/>
  <c r="H248" i="5"/>
  <c r="E249" i="5"/>
  <c r="F249" i="5"/>
  <c r="G249" i="5"/>
  <c r="H249" i="5"/>
  <c r="E250" i="5"/>
  <c r="F250" i="5"/>
  <c r="G250" i="5"/>
  <c r="H250" i="5"/>
  <c r="E251" i="5"/>
  <c r="F251" i="5"/>
  <c r="G251" i="5"/>
  <c r="H251" i="5"/>
  <c r="E252" i="5"/>
  <c r="F252" i="5"/>
  <c r="G252" i="5"/>
  <c r="H252" i="5"/>
  <c r="E253" i="5"/>
  <c r="F253" i="5"/>
  <c r="G253" i="5"/>
  <c r="H253" i="5"/>
  <c r="E254" i="5"/>
  <c r="F254" i="5"/>
  <c r="G254" i="5"/>
  <c r="H254" i="5"/>
  <c r="E255" i="5"/>
  <c r="F255" i="5"/>
  <c r="G255" i="5"/>
  <c r="H255" i="5"/>
  <c r="E256" i="5"/>
  <c r="F256" i="5"/>
  <c r="G256" i="5"/>
  <c r="H256" i="5"/>
  <c r="E257" i="5"/>
  <c r="F257" i="5"/>
  <c r="G257" i="5"/>
  <c r="H257" i="5"/>
  <c r="E258" i="5"/>
  <c r="F258" i="5"/>
  <c r="G258" i="5"/>
  <c r="H258" i="5"/>
  <c r="E259" i="5"/>
  <c r="F259" i="5"/>
  <c r="G259" i="5"/>
  <c r="H259" i="5"/>
  <c r="E260" i="5"/>
  <c r="F260" i="5"/>
  <c r="G260" i="5"/>
  <c r="H260" i="5"/>
  <c r="E261" i="5"/>
  <c r="F261" i="5"/>
  <c r="G261" i="5"/>
  <c r="H261" i="5"/>
  <c r="E262" i="5"/>
  <c r="F262" i="5"/>
  <c r="G262" i="5"/>
  <c r="H262" i="5"/>
  <c r="E263" i="5"/>
  <c r="F263" i="5"/>
  <c r="G263" i="5"/>
  <c r="H263" i="5"/>
  <c r="E264" i="5"/>
  <c r="F264" i="5"/>
  <c r="G264" i="5"/>
  <c r="H264" i="5"/>
  <c r="E265" i="5"/>
  <c r="F265" i="5"/>
  <c r="G265" i="5"/>
  <c r="H265" i="5"/>
  <c r="E266" i="5"/>
  <c r="F266" i="5"/>
  <c r="G266" i="5"/>
  <c r="H266" i="5"/>
  <c r="E267" i="5"/>
  <c r="F267" i="5"/>
  <c r="G267" i="5"/>
  <c r="H267" i="5"/>
  <c r="E268" i="5"/>
  <c r="F268" i="5"/>
  <c r="G268" i="5"/>
  <c r="H268" i="5"/>
  <c r="E269" i="5"/>
  <c r="F269" i="5"/>
  <c r="G269" i="5"/>
  <c r="H269" i="5"/>
  <c r="E270" i="5"/>
  <c r="F270" i="5"/>
  <c r="G270" i="5"/>
  <c r="H270" i="5"/>
  <c r="E271" i="5"/>
  <c r="F271" i="5"/>
  <c r="G271" i="5"/>
  <c r="H271" i="5"/>
  <c r="E272" i="5"/>
  <c r="F272" i="5"/>
  <c r="G272" i="5"/>
  <c r="H272" i="5"/>
  <c r="E273" i="5"/>
  <c r="F273" i="5"/>
  <c r="G273" i="5"/>
  <c r="H273" i="5"/>
  <c r="E274" i="5"/>
  <c r="F274" i="5"/>
  <c r="G274" i="5"/>
  <c r="H274" i="5"/>
  <c r="E275" i="5"/>
  <c r="F275" i="5"/>
  <c r="G275" i="5"/>
  <c r="H275" i="5"/>
  <c r="E276" i="5"/>
  <c r="F276" i="5"/>
  <c r="G276" i="5"/>
  <c r="H276" i="5"/>
  <c r="E277" i="5"/>
  <c r="F277" i="5"/>
  <c r="G277" i="5"/>
  <c r="H277" i="5"/>
  <c r="E278" i="5"/>
  <c r="F278" i="5"/>
  <c r="G278" i="5"/>
  <c r="H278" i="5"/>
  <c r="E279" i="5"/>
  <c r="F279" i="5"/>
  <c r="G279" i="5"/>
  <c r="H279" i="5"/>
  <c r="E280" i="5"/>
  <c r="F280" i="5"/>
  <c r="G280" i="5"/>
  <c r="H280" i="5"/>
  <c r="E281" i="5"/>
  <c r="F281" i="5"/>
  <c r="G281" i="5"/>
  <c r="H281" i="5"/>
  <c r="E282" i="5"/>
  <c r="F282" i="5"/>
  <c r="G282" i="5"/>
  <c r="H282" i="5"/>
  <c r="E283" i="5"/>
  <c r="F283" i="5"/>
  <c r="G283" i="5"/>
  <c r="H283" i="5"/>
  <c r="E284" i="5"/>
  <c r="F284" i="5"/>
  <c r="G284" i="5"/>
  <c r="H284" i="5"/>
  <c r="E285" i="5"/>
  <c r="F285" i="5"/>
  <c r="G285" i="5"/>
  <c r="H285" i="5"/>
  <c r="E286" i="5"/>
  <c r="F286" i="5"/>
  <c r="G286" i="5"/>
  <c r="H286" i="5"/>
  <c r="E287" i="5"/>
  <c r="F287" i="5"/>
  <c r="G287" i="5"/>
  <c r="H287" i="5"/>
  <c r="E288" i="5"/>
  <c r="F288" i="5"/>
  <c r="G288" i="5"/>
  <c r="H288" i="5"/>
  <c r="E289" i="5"/>
  <c r="F289" i="5"/>
  <c r="G289" i="5"/>
  <c r="H289" i="5"/>
  <c r="E290" i="5"/>
  <c r="F290" i="5"/>
  <c r="G290" i="5"/>
  <c r="H290" i="5"/>
  <c r="E291" i="5"/>
  <c r="F291" i="5"/>
  <c r="G291" i="5"/>
  <c r="H291" i="5"/>
  <c r="E292" i="5"/>
  <c r="F292" i="5"/>
  <c r="G292" i="5"/>
  <c r="H292" i="5"/>
  <c r="E293" i="5"/>
  <c r="F293" i="5"/>
  <c r="G293" i="5"/>
  <c r="H293" i="5"/>
  <c r="E294" i="5"/>
  <c r="F294" i="5"/>
  <c r="G294" i="5"/>
  <c r="H294" i="5"/>
  <c r="E295" i="5"/>
  <c r="F295" i="5"/>
  <c r="G295" i="5"/>
  <c r="H295" i="5"/>
  <c r="E296" i="5"/>
  <c r="F296" i="5"/>
  <c r="G296" i="5"/>
  <c r="H296" i="5"/>
  <c r="E297" i="5"/>
  <c r="F297" i="5"/>
  <c r="G297" i="5"/>
  <c r="H297" i="5"/>
  <c r="E298" i="5"/>
  <c r="F298" i="5"/>
  <c r="G298" i="5"/>
  <c r="H298" i="5"/>
  <c r="E299" i="5"/>
  <c r="F299" i="5"/>
  <c r="G299" i="5"/>
  <c r="H299" i="5"/>
  <c r="E300" i="5"/>
  <c r="F300" i="5"/>
  <c r="G300" i="5"/>
  <c r="H300" i="5"/>
  <c r="E301" i="5"/>
  <c r="F301" i="5"/>
  <c r="G301" i="5"/>
  <c r="H301" i="5"/>
  <c r="E302" i="5"/>
  <c r="F302" i="5"/>
  <c r="G302" i="5"/>
  <c r="H302" i="5"/>
  <c r="E303" i="5"/>
  <c r="F303" i="5"/>
  <c r="G303" i="5"/>
  <c r="H303" i="5"/>
  <c r="E304" i="5"/>
  <c r="F304" i="5"/>
  <c r="G304" i="5"/>
  <c r="H304" i="5"/>
  <c r="E305" i="5"/>
  <c r="F305" i="5"/>
  <c r="G305" i="5"/>
  <c r="H305" i="5"/>
  <c r="E306" i="5"/>
  <c r="F306" i="5"/>
  <c r="G306" i="5"/>
  <c r="H306" i="5"/>
  <c r="E307" i="5"/>
  <c r="F307" i="5"/>
  <c r="G307" i="5"/>
  <c r="H307" i="5"/>
  <c r="E308" i="5"/>
  <c r="F308" i="5"/>
  <c r="G308" i="5"/>
  <c r="H308" i="5"/>
  <c r="E309" i="5"/>
  <c r="F309" i="5"/>
  <c r="G309" i="5"/>
  <c r="H309" i="5"/>
  <c r="E310" i="5"/>
  <c r="F310" i="5"/>
  <c r="G310" i="5"/>
  <c r="H310" i="5"/>
  <c r="E311" i="5"/>
  <c r="F311" i="5"/>
  <c r="G311" i="5"/>
  <c r="H311" i="5"/>
  <c r="E312" i="5"/>
  <c r="F312" i="5"/>
  <c r="G312" i="5"/>
  <c r="H312" i="5"/>
  <c r="E313" i="5"/>
  <c r="F313" i="5"/>
  <c r="G313" i="5"/>
  <c r="H313" i="5"/>
  <c r="E314" i="5"/>
  <c r="F314" i="5"/>
  <c r="G314" i="5"/>
  <c r="H314" i="5"/>
  <c r="E315" i="5"/>
  <c r="F315" i="5"/>
  <c r="G315" i="5"/>
  <c r="H315" i="5"/>
  <c r="E316" i="5"/>
  <c r="F316" i="5"/>
  <c r="G316" i="5"/>
  <c r="H316" i="5"/>
  <c r="E317" i="5"/>
  <c r="F317" i="5"/>
  <c r="G317" i="5"/>
  <c r="H317" i="5"/>
  <c r="E318" i="5"/>
  <c r="F318" i="5"/>
  <c r="G318" i="5"/>
  <c r="H318" i="5"/>
  <c r="E319" i="5"/>
  <c r="F319" i="5"/>
  <c r="G319" i="5"/>
  <c r="H319" i="5"/>
  <c r="E320" i="5"/>
  <c r="F320" i="5"/>
  <c r="G320" i="5"/>
  <c r="H320" i="5"/>
  <c r="E321" i="5"/>
  <c r="F321" i="5"/>
  <c r="G321" i="5"/>
  <c r="H321" i="5"/>
  <c r="E322" i="5"/>
  <c r="F322" i="5"/>
  <c r="G322" i="5"/>
  <c r="H322" i="5"/>
  <c r="E323" i="5"/>
  <c r="F323" i="5"/>
  <c r="G323" i="5"/>
  <c r="H323" i="5"/>
  <c r="E324" i="5"/>
  <c r="F324" i="5"/>
  <c r="G324" i="5"/>
  <c r="H324" i="5"/>
  <c r="E325" i="5"/>
  <c r="F325" i="5"/>
  <c r="G325" i="5"/>
  <c r="H325" i="5"/>
  <c r="E326" i="5"/>
  <c r="F326" i="5"/>
  <c r="G326" i="5"/>
  <c r="H326" i="5"/>
  <c r="E327" i="5"/>
  <c r="F327" i="5"/>
  <c r="G327" i="5"/>
  <c r="H327" i="5"/>
  <c r="E328" i="5"/>
  <c r="F328" i="5"/>
  <c r="G328" i="5"/>
  <c r="H328" i="5"/>
  <c r="E329" i="5"/>
  <c r="F329" i="5"/>
  <c r="G329" i="5"/>
  <c r="H329" i="5"/>
  <c r="E330" i="5"/>
  <c r="F330" i="5"/>
  <c r="G330" i="5"/>
  <c r="H330" i="5"/>
  <c r="E331" i="5"/>
  <c r="F331" i="5"/>
  <c r="G331" i="5"/>
  <c r="H331" i="5"/>
  <c r="E332" i="5"/>
  <c r="F332" i="5"/>
  <c r="G332" i="5"/>
  <c r="H332" i="5"/>
  <c r="E333" i="5"/>
  <c r="F333" i="5"/>
  <c r="G333" i="5"/>
  <c r="H333" i="5"/>
  <c r="E334" i="5"/>
  <c r="F334" i="5"/>
  <c r="G334" i="5"/>
  <c r="H334" i="5"/>
  <c r="E335" i="5"/>
  <c r="F335" i="5"/>
  <c r="G335" i="5"/>
  <c r="H335" i="5"/>
  <c r="E336" i="5"/>
  <c r="F336" i="5"/>
  <c r="G336" i="5"/>
  <c r="H336" i="5"/>
  <c r="E337" i="5"/>
  <c r="F337" i="5"/>
  <c r="G337" i="5"/>
  <c r="H337" i="5"/>
  <c r="E338" i="5"/>
  <c r="F338" i="5"/>
  <c r="G338" i="5"/>
  <c r="H338" i="5"/>
  <c r="E339" i="5"/>
  <c r="F339" i="5"/>
  <c r="G339" i="5"/>
  <c r="H339" i="5"/>
  <c r="E340" i="5"/>
  <c r="F340" i="5"/>
  <c r="G340" i="5"/>
  <c r="H340" i="5"/>
  <c r="E341" i="5"/>
  <c r="F341" i="5"/>
  <c r="G341" i="5"/>
  <c r="H341" i="5"/>
  <c r="E342" i="5"/>
  <c r="F342" i="5"/>
  <c r="G342" i="5"/>
  <c r="H342" i="5"/>
  <c r="E343" i="5"/>
  <c r="F343" i="5"/>
  <c r="G343" i="5"/>
  <c r="H343" i="5"/>
  <c r="E344" i="5"/>
  <c r="F344" i="5"/>
  <c r="G344" i="5"/>
  <c r="H344" i="5"/>
  <c r="E345" i="5"/>
  <c r="F345" i="5"/>
  <c r="G345" i="5"/>
  <c r="H345" i="5"/>
  <c r="E346" i="5"/>
  <c r="F346" i="5"/>
  <c r="G346" i="5"/>
  <c r="H346" i="5"/>
  <c r="E347" i="5"/>
  <c r="F347" i="5"/>
  <c r="G347" i="5"/>
  <c r="H347" i="5"/>
  <c r="E348" i="5"/>
  <c r="F348" i="5"/>
  <c r="G348" i="5"/>
  <c r="H348" i="5"/>
  <c r="E349" i="5"/>
  <c r="F349" i="5"/>
  <c r="G349" i="5"/>
  <c r="H349" i="5"/>
  <c r="E350" i="5"/>
  <c r="F350" i="5"/>
  <c r="G350" i="5"/>
  <c r="H350" i="5"/>
  <c r="E351" i="5"/>
  <c r="F351" i="5"/>
  <c r="G351" i="5"/>
  <c r="H351" i="5"/>
  <c r="E352" i="5"/>
  <c r="F352" i="5"/>
  <c r="G352" i="5"/>
  <c r="H352" i="5"/>
  <c r="E353" i="5"/>
  <c r="F353" i="5"/>
  <c r="G353" i="5"/>
  <c r="H353" i="5"/>
  <c r="E354" i="5"/>
  <c r="F354" i="5"/>
  <c r="G354" i="5"/>
  <c r="H354" i="5"/>
  <c r="E355" i="5"/>
  <c r="F355" i="5"/>
  <c r="G355" i="5"/>
  <c r="H355" i="5"/>
  <c r="E356" i="5"/>
  <c r="F356" i="5"/>
  <c r="G356" i="5"/>
  <c r="H356" i="5"/>
  <c r="E357" i="5"/>
  <c r="F357" i="5"/>
  <c r="G357" i="5"/>
  <c r="H357" i="5"/>
  <c r="E358" i="5"/>
  <c r="F358" i="5"/>
  <c r="G358" i="5"/>
  <c r="H358" i="5"/>
  <c r="E359" i="5"/>
  <c r="F359" i="5"/>
  <c r="G359" i="5"/>
  <c r="H359" i="5"/>
  <c r="E360" i="5"/>
  <c r="F360" i="5"/>
  <c r="G360" i="5"/>
  <c r="H360" i="5"/>
  <c r="E361" i="5"/>
  <c r="F361" i="5"/>
  <c r="G361" i="5"/>
  <c r="H361" i="5"/>
  <c r="E362" i="5"/>
  <c r="F362" i="5"/>
  <c r="G362" i="5"/>
  <c r="H362" i="5"/>
  <c r="E363" i="5"/>
  <c r="F363" i="5"/>
  <c r="G363" i="5"/>
  <c r="H363" i="5"/>
  <c r="E364" i="5"/>
  <c r="F364" i="5"/>
  <c r="G364" i="5"/>
  <c r="H364" i="5"/>
  <c r="E365" i="5"/>
  <c r="F365" i="5"/>
  <c r="G365" i="5"/>
  <c r="H365" i="5"/>
  <c r="E366" i="5"/>
  <c r="F366" i="5"/>
  <c r="G366" i="5"/>
  <c r="H366" i="5"/>
  <c r="E367" i="5"/>
  <c r="F367" i="5"/>
  <c r="G367" i="5"/>
  <c r="H367" i="5"/>
  <c r="E368" i="5"/>
  <c r="F368" i="5"/>
  <c r="G368" i="5"/>
  <c r="H368" i="5"/>
  <c r="E369" i="5"/>
  <c r="F369" i="5"/>
  <c r="G369" i="5"/>
  <c r="H369" i="5"/>
  <c r="E370" i="5"/>
  <c r="F370" i="5"/>
  <c r="G370" i="5"/>
  <c r="H370" i="5"/>
  <c r="E371" i="5"/>
  <c r="F371" i="5"/>
  <c r="G371" i="5"/>
  <c r="H371" i="5"/>
  <c r="E372" i="5"/>
  <c r="F372" i="5"/>
  <c r="G372" i="5"/>
  <c r="H372" i="5"/>
  <c r="E373" i="5"/>
  <c r="F373" i="5"/>
  <c r="G373" i="5"/>
  <c r="H373" i="5"/>
  <c r="E374" i="5"/>
  <c r="F374" i="5"/>
  <c r="G374" i="5"/>
  <c r="H374" i="5"/>
  <c r="E375" i="5"/>
  <c r="F375" i="5"/>
  <c r="G375" i="5"/>
  <c r="H375" i="5"/>
  <c r="E376" i="5"/>
  <c r="F376" i="5"/>
  <c r="G376" i="5"/>
  <c r="H376" i="5"/>
  <c r="E377" i="5"/>
  <c r="F377" i="5"/>
  <c r="G377" i="5"/>
  <c r="H377" i="5"/>
  <c r="E378" i="5"/>
  <c r="F378" i="5"/>
  <c r="G378" i="5"/>
  <c r="H378" i="5"/>
  <c r="E379" i="5"/>
  <c r="F379" i="5"/>
  <c r="G379" i="5"/>
  <c r="H379" i="5"/>
  <c r="E380" i="5"/>
  <c r="F380" i="5"/>
  <c r="G380" i="5"/>
  <c r="H380" i="5"/>
  <c r="E381" i="5"/>
  <c r="F381" i="5"/>
  <c r="G381" i="5"/>
  <c r="H381" i="5"/>
  <c r="E382" i="5"/>
  <c r="F382" i="5"/>
  <c r="G382" i="5"/>
  <c r="H382" i="5"/>
  <c r="E383" i="5"/>
  <c r="F383" i="5"/>
  <c r="G383" i="5"/>
  <c r="H383" i="5"/>
  <c r="E384" i="5"/>
  <c r="F384" i="5"/>
  <c r="G384" i="5"/>
  <c r="H384" i="5"/>
  <c r="E385" i="5"/>
  <c r="F385" i="5"/>
  <c r="G385" i="5"/>
  <c r="H385" i="5"/>
  <c r="E386" i="5"/>
  <c r="F386" i="5"/>
  <c r="G386" i="5"/>
  <c r="H386" i="5"/>
  <c r="E387" i="5"/>
  <c r="F387" i="5"/>
  <c r="G387" i="5"/>
  <c r="H387" i="5"/>
  <c r="E388" i="5"/>
  <c r="F388" i="5"/>
  <c r="G388" i="5"/>
  <c r="H388" i="5"/>
  <c r="E389" i="5"/>
  <c r="F389" i="5"/>
  <c r="G389" i="5"/>
  <c r="H389" i="5"/>
  <c r="E390" i="5"/>
  <c r="F390" i="5"/>
  <c r="G390" i="5"/>
  <c r="H390" i="5"/>
  <c r="E391" i="5"/>
  <c r="F391" i="5"/>
  <c r="G391" i="5"/>
  <c r="H391" i="5"/>
  <c r="E392" i="5"/>
  <c r="F392" i="5"/>
  <c r="G392" i="5"/>
  <c r="H392" i="5"/>
  <c r="E393" i="5"/>
  <c r="F393" i="5"/>
  <c r="G393" i="5"/>
  <c r="H393" i="5"/>
  <c r="E394" i="5"/>
  <c r="F394" i="5"/>
  <c r="G394" i="5"/>
  <c r="H394" i="5"/>
  <c r="E395" i="5"/>
  <c r="F395" i="5"/>
  <c r="G395" i="5"/>
  <c r="H395" i="5"/>
  <c r="E396" i="5"/>
  <c r="F396" i="5"/>
  <c r="G396" i="5"/>
  <c r="H396" i="5"/>
  <c r="E397" i="5"/>
  <c r="F397" i="5"/>
  <c r="G397" i="5"/>
  <c r="H397" i="5"/>
  <c r="E398" i="5"/>
  <c r="F398" i="5"/>
  <c r="G398" i="5"/>
  <c r="H398" i="5"/>
  <c r="E399" i="5"/>
  <c r="F399" i="5"/>
  <c r="G399" i="5"/>
  <c r="H399" i="5"/>
  <c r="E400" i="5"/>
  <c r="F400" i="5"/>
  <c r="G400" i="5"/>
  <c r="H400" i="5"/>
  <c r="E401" i="5"/>
  <c r="F401" i="5"/>
  <c r="G401" i="5"/>
  <c r="H401" i="5"/>
  <c r="E402" i="5"/>
  <c r="F402" i="5"/>
  <c r="G402" i="5"/>
  <c r="H402" i="5"/>
  <c r="E403" i="5"/>
  <c r="F403" i="5"/>
  <c r="G403" i="5"/>
  <c r="H403" i="5"/>
  <c r="E404" i="5"/>
  <c r="F404" i="5"/>
  <c r="G404" i="5"/>
  <c r="H404" i="5"/>
  <c r="E405" i="5"/>
  <c r="F405" i="5"/>
  <c r="G405" i="5"/>
  <c r="H405" i="5"/>
  <c r="E406" i="5"/>
  <c r="F406" i="5"/>
  <c r="G406" i="5"/>
  <c r="H406" i="5"/>
  <c r="E407" i="5"/>
  <c r="F407" i="5"/>
  <c r="G407" i="5"/>
  <c r="H407" i="5"/>
  <c r="E408" i="5"/>
  <c r="F408" i="5"/>
  <c r="G408" i="5"/>
  <c r="H408" i="5"/>
  <c r="E409" i="5"/>
  <c r="F409" i="5"/>
  <c r="G409" i="5"/>
  <c r="H409" i="5"/>
  <c r="E410" i="5"/>
  <c r="F410" i="5"/>
  <c r="G410" i="5"/>
  <c r="H410" i="5"/>
  <c r="E411" i="5"/>
  <c r="F411" i="5"/>
  <c r="G411" i="5"/>
  <c r="H411" i="5"/>
  <c r="E412" i="5"/>
  <c r="F412" i="5"/>
  <c r="G412" i="5"/>
  <c r="H412" i="5"/>
  <c r="E413" i="5"/>
  <c r="F413" i="5"/>
  <c r="G413" i="5"/>
  <c r="H413" i="5"/>
  <c r="E414" i="5"/>
  <c r="F414" i="5"/>
  <c r="G414" i="5"/>
  <c r="H414" i="5"/>
  <c r="E415" i="5"/>
  <c r="F415" i="5"/>
  <c r="G415" i="5"/>
  <c r="H415" i="5"/>
  <c r="E416" i="5"/>
  <c r="F416" i="5"/>
  <c r="G416" i="5"/>
  <c r="H416" i="5"/>
  <c r="E417" i="5"/>
  <c r="F417" i="5"/>
  <c r="G417" i="5"/>
  <c r="H417" i="5"/>
  <c r="E418" i="5"/>
  <c r="F418" i="5"/>
  <c r="G418" i="5"/>
  <c r="H418" i="5"/>
  <c r="E419" i="5"/>
  <c r="F419" i="5"/>
  <c r="G419" i="5"/>
  <c r="H419" i="5"/>
  <c r="E420" i="5"/>
  <c r="F420" i="5"/>
  <c r="G420" i="5"/>
  <c r="H420" i="5"/>
  <c r="E421" i="5"/>
  <c r="F421" i="5"/>
  <c r="G421" i="5"/>
  <c r="H421" i="5"/>
  <c r="E422" i="5"/>
  <c r="F422" i="5"/>
  <c r="G422" i="5"/>
  <c r="H422" i="5"/>
  <c r="E423" i="5"/>
  <c r="F423" i="5"/>
  <c r="G423" i="5"/>
  <c r="H423" i="5"/>
  <c r="E424" i="5"/>
  <c r="F424" i="5"/>
  <c r="G424" i="5"/>
  <c r="H424" i="5"/>
  <c r="E425" i="5"/>
  <c r="F425" i="5"/>
  <c r="G425" i="5"/>
  <c r="H425" i="5"/>
  <c r="E426" i="5"/>
  <c r="F426" i="5"/>
  <c r="G426" i="5"/>
  <c r="H426" i="5"/>
  <c r="E427" i="5"/>
  <c r="F427" i="5"/>
  <c r="G427" i="5"/>
  <c r="H427" i="5"/>
  <c r="E428" i="5"/>
  <c r="F428" i="5"/>
  <c r="G428" i="5"/>
  <c r="H428" i="5"/>
  <c r="E429" i="5"/>
  <c r="F429" i="5"/>
  <c r="G429" i="5"/>
  <c r="H429" i="5"/>
  <c r="E430" i="5"/>
  <c r="F430" i="5"/>
  <c r="G430" i="5"/>
  <c r="H430" i="5"/>
  <c r="E431" i="5"/>
  <c r="F431" i="5"/>
  <c r="G431" i="5"/>
  <c r="H431" i="5"/>
  <c r="E432" i="5"/>
  <c r="F432" i="5"/>
  <c r="G432" i="5"/>
  <c r="H432" i="5"/>
  <c r="E433" i="5"/>
  <c r="F433" i="5"/>
  <c r="G433" i="5"/>
  <c r="H433" i="5"/>
  <c r="E434" i="5"/>
  <c r="F434" i="5"/>
  <c r="G434" i="5"/>
  <c r="H434" i="5"/>
  <c r="E435" i="5"/>
  <c r="F435" i="5"/>
  <c r="G435" i="5"/>
  <c r="H435" i="5"/>
  <c r="E436" i="5"/>
  <c r="F436" i="5"/>
  <c r="G436" i="5"/>
  <c r="H436" i="5"/>
  <c r="E437" i="5"/>
  <c r="F437" i="5"/>
  <c r="G437" i="5"/>
  <c r="H437" i="5"/>
  <c r="E438" i="5"/>
  <c r="F438" i="5"/>
  <c r="G438" i="5"/>
  <c r="H438" i="5"/>
  <c r="E439" i="5"/>
  <c r="F439" i="5"/>
  <c r="G439" i="5"/>
  <c r="H439" i="5"/>
  <c r="E440" i="5"/>
  <c r="F440" i="5"/>
  <c r="G440" i="5"/>
  <c r="H440" i="5"/>
  <c r="E441" i="5"/>
  <c r="F441" i="5"/>
  <c r="G441" i="5"/>
  <c r="H441" i="5"/>
  <c r="E442" i="5"/>
  <c r="F442" i="5"/>
  <c r="G442" i="5"/>
  <c r="H442" i="5"/>
  <c r="E443" i="5"/>
  <c r="F443" i="5"/>
  <c r="G443" i="5"/>
  <c r="H443" i="5"/>
  <c r="E444" i="5"/>
  <c r="F444" i="5"/>
  <c r="G444" i="5"/>
  <c r="H444" i="5"/>
  <c r="E445" i="5"/>
  <c r="F445" i="5"/>
  <c r="G445" i="5"/>
  <c r="H445" i="5"/>
  <c r="E446" i="5"/>
  <c r="F446" i="5"/>
  <c r="G446" i="5"/>
  <c r="H446" i="5"/>
  <c r="E447" i="5"/>
  <c r="F447" i="5"/>
  <c r="G447" i="5"/>
  <c r="H447" i="5"/>
  <c r="E448" i="5"/>
  <c r="F448" i="5"/>
  <c r="G448" i="5"/>
  <c r="H448" i="5"/>
  <c r="E449" i="5"/>
  <c r="F449" i="5"/>
  <c r="G449" i="5"/>
  <c r="H449" i="5"/>
  <c r="E450" i="5"/>
  <c r="F450" i="5"/>
  <c r="G450" i="5"/>
  <c r="H450" i="5"/>
  <c r="E451" i="5"/>
  <c r="F451" i="5"/>
  <c r="G451" i="5"/>
  <c r="H451" i="5"/>
  <c r="E452" i="5"/>
  <c r="F452" i="5"/>
  <c r="G452" i="5"/>
  <c r="H452" i="5"/>
  <c r="E453" i="5"/>
  <c r="F453" i="5"/>
  <c r="G453" i="5"/>
  <c r="H453" i="5"/>
  <c r="E454" i="5"/>
  <c r="F454" i="5"/>
  <c r="G454" i="5"/>
  <c r="H454" i="5"/>
  <c r="E455" i="5"/>
  <c r="F455" i="5"/>
  <c r="G455" i="5"/>
  <c r="H455" i="5"/>
  <c r="E456" i="5"/>
  <c r="F456" i="5"/>
  <c r="G456" i="5"/>
  <c r="H456" i="5"/>
  <c r="E457" i="5"/>
  <c r="F457" i="5"/>
  <c r="G457" i="5"/>
  <c r="H457" i="5"/>
  <c r="E458" i="5"/>
  <c r="F458" i="5"/>
  <c r="G458" i="5"/>
  <c r="H458" i="5"/>
  <c r="E459" i="5"/>
  <c r="F459" i="5"/>
  <c r="G459" i="5"/>
  <c r="H459" i="5"/>
  <c r="E460" i="5"/>
  <c r="F460" i="5"/>
  <c r="G460" i="5"/>
  <c r="H460" i="5"/>
  <c r="E461" i="5"/>
  <c r="F461" i="5"/>
  <c r="G461" i="5"/>
  <c r="H461" i="5"/>
  <c r="E462" i="5"/>
  <c r="F462" i="5"/>
  <c r="G462" i="5"/>
  <c r="H462" i="5"/>
  <c r="E463" i="5"/>
  <c r="F463" i="5"/>
  <c r="G463" i="5"/>
  <c r="H463" i="5"/>
  <c r="E464" i="5"/>
  <c r="F464" i="5"/>
  <c r="G464" i="5"/>
  <c r="H464" i="5"/>
  <c r="E465" i="5"/>
  <c r="F465" i="5"/>
  <c r="G465" i="5"/>
  <c r="H465" i="5"/>
  <c r="E466" i="5"/>
  <c r="F466" i="5"/>
  <c r="G466" i="5"/>
  <c r="H466" i="5"/>
  <c r="E467" i="5"/>
  <c r="F467" i="5"/>
  <c r="G467" i="5"/>
  <c r="H467" i="5"/>
  <c r="E468" i="5"/>
  <c r="F468" i="5"/>
  <c r="G468" i="5"/>
  <c r="H468" i="5"/>
  <c r="E469" i="5"/>
  <c r="F469" i="5"/>
  <c r="G469" i="5"/>
  <c r="H469" i="5"/>
  <c r="E470" i="5"/>
  <c r="F470" i="5"/>
  <c r="G470" i="5"/>
  <c r="H470" i="5"/>
  <c r="E471" i="5"/>
  <c r="F471" i="5"/>
  <c r="G471" i="5"/>
  <c r="H471" i="5"/>
  <c r="E472" i="5"/>
  <c r="F472" i="5"/>
  <c r="G472" i="5"/>
  <c r="H472" i="5"/>
  <c r="E473" i="5"/>
  <c r="F473" i="5"/>
  <c r="G473" i="5"/>
  <c r="H473" i="5"/>
  <c r="E474" i="5"/>
  <c r="F474" i="5"/>
  <c r="G474" i="5"/>
  <c r="H474" i="5"/>
  <c r="E475" i="5"/>
  <c r="F475" i="5"/>
  <c r="G475" i="5"/>
  <c r="H475" i="5"/>
  <c r="E476" i="5"/>
  <c r="F476" i="5"/>
  <c r="G476" i="5"/>
  <c r="H476" i="5"/>
  <c r="E477" i="5"/>
  <c r="F477" i="5"/>
  <c r="G477" i="5"/>
  <c r="H477" i="5"/>
  <c r="E478" i="5"/>
  <c r="F478" i="5"/>
  <c r="G478" i="5"/>
  <c r="H478" i="5"/>
  <c r="E479" i="5"/>
  <c r="F479" i="5"/>
  <c r="G479" i="5"/>
  <c r="H479" i="5"/>
  <c r="E480" i="5"/>
  <c r="F480" i="5"/>
  <c r="G480" i="5"/>
  <c r="H480" i="5"/>
  <c r="E481" i="5"/>
  <c r="F481" i="5"/>
  <c r="G481" i="5"/>
  <c r="H481" i="5"/>
  <c r="E482" i="5"/>
  <c r="F482" i="5"/>
  <c r="G482" i="5"/>
  <c r="H482" i="5"/>
  <c r="E483" i="5"/>
  <c r="F483" i="5"/>
  <c r="G483" i="5"/>
  <c r="H483" i="5"/>
  <c r="E484" i="5"/>
  <c r="F484" i="5"/>
  <c r="G484" i="5"/>
  <c r="H484" i="5"/>
  <c r="E485" i="5"/>
  <c r="F485" i="5"/>
  <c r="G485" i="5"/>
  <c r="H485" i="5"/>
  <c r="E486" i="5"/>
  <c r="F486" i="5"/>
  <c r="G486" i="5"/>
  <c r="H486" i="5"/>
  <c r="E487" i="5"/>
  <c r="F487" i="5"/>
  <c r="G487" i="5"/>
  <c r="H487" i="5"/>
  <c r="E488" i="5"/>
  <c r="F488" i="5"/>
  <c r="G488" i="5"/>
  <c r="H488" i="5"/>
  <c r="E489" i="5"/>
  <c r="F489" i="5"/>
  <c r="G489" i="5"/>
  <c r="H489" i="5"/>
  <c r="E490" i="5"/>
  <c r="F490" i="5"/>
  <c r="G490" i="5"/>
  <c r="H490" i="5"/>
  <c r="E491" i="5"/>
  <c r="F491" i="5"/>
  <c r="G491" i="5"/>
  <c r="H491" i="5"/>
  <c r="E492" i="5"/>
  <c r="F492" i="5"/>
  <c r="G492" i="5"/>
  <c r="H492" i="5"/>
  <c r="E493" i="5"/>
  <c r="F493" i="5"/>
  <c r="G493" i="5"/>
  <c r="H493" i="5"/>
  <c r="E494" i="5"/>
  <c r="F494" i="5"/>
  <c r="G494" i="5"/>
  <c r="H494" i="5"/>
  <c r="E495" i="5"/>
  <c r="F495" i="5"/>
  <c r="G495" i="5"/>
  <c r="H495" i="5"/>
  <c r="E496" i="5"/>
  <c r="F496" i="5"/>
  <c r="G496" i="5"/>
  <c r="H496" i="5"/>
  <c r="E497" i="5"/>
  <c r="F497" i="5"/>
  <c r="G497" i="5"/>
  <c r="H497" i="5"/>
  <c r="E498" i="5"/>
  <c r="F498" i="5"/>
  <c r="G498" i="5"/>
  <c r="H498" i="5"/>
  <c r="E499" i="5"/>
  <c r="F499" i="5"/>
  <c r="G499" i="5"/>
  <c r="H499" i="5"/>
  <c r="E500" i="5"/>
  <c r="F500" i="5"/>
  <c r="G500" i="5"/>
  <c r="H500" i="5"/>
  <c r="E501" i="5"/>
  <c r="F501" i="5"/>
  <c r="G501" i="5"/>
  <c r="H501" i="5"/>
  <c r="E502" i="5"/>
  <c r="F502" i="5"/>
  <c r="G502" i="5"/>
  <c r="H502" i="5"/>
  <c r="E503" i="5"/>
  <c r="F503" i="5"/>
  <c r="G503" i="5"/>
  <c r="H503" i="5"/>
  <c r="E504" i="5"/>
  <c r="F504" i="5"/>
  <c r="G504" i="5"/>
  <c r="H504" i="5"/>
  <c r="E505" i="5"/>
  <c r="F505" i="5"/>
  <c r="G505" i="5"/>
  <c r="H505" i="5"/>
  <c r="E506" i="5"/>
  <c r="F506" i="5"/>
  <c r="G506" i="5"/>
  <c r="H506" i="5"/>
  <c r="E507" i="5"/>
  <c r="F507" i="5"/>
  <c r="G507" i="5"/>
  <c r="H507" i="5"/>
  <c r="E508" i="5"/>
  <c r="F508" i="5"/>
  <c r="G508" i="5"/>
  <c r="H508" i="5"/>
  <c r="E509" i="5"/>
  <c r="F509" i="5"/>
  <c r="G509" i="5"/>
  <c r="H509" i="5"/>
  <c r="E510" i="5"/>
  <c r="F510" i="5"/>
  <c r="G510" i="5"/>
  <c r="H510" i="5"/>
  <c r="E511" i="5"/>
  <c r="F511" i="5"/>
  <c r="G511" i="5"/>
  <c r="H511" i="5"/>
  <c r="E512" i="5"/>
  <c r="F512" i="5"/>
  <c r="G512" i="5"/>
  <c r="H512" i="5"/>
  <c r="E513" i="5"/>
  <c r="F513" i="5"/>
  <c r="G513" i="5"/>
  <c r="H513" i="5"/>
  <c r="E514" i="5"/>
  <c r="F514" i="5"/>
  <c r="G514" i="5"/>
  <c r="H514" i="5"/>
  <c r="E515" i="5"/>
  <c r="F515" i="5"/>
  <c r="G515" i="5"/>
  <c r="H515" i="5"/>
  <c r="E516" i="5"/>
  <c r="F516" i="5"/>
  <c r="G516" i="5"/>
  <c r="H516" i="5"/>
  <c r="E517" i="5"/>
  <c r="F517" i="5"/>
  <c r="G517" i="5"/>
  <c r="H517" i="5"/>
  <c r="E518" i="5"/>
  <c r="F518" i="5"/>
  <c r="G518" i="5"/>
  <c r="H518" i="5"/>
  <c r="E519" i="5"/>
  <c r="F519" i="5"/>
  <c r="G519" i="5"/>
  <c r="H519" i="5"/>
  <c r="E520" i="5"/>
  <c r="F520" i="5"/>
  <c r="G520" i="5"/>
  <c r="H520" i="5"/>
  <c r="E521" i="5"/>
  <c r="F521" i="5"/>
  <c r="G521" i="5"/>
  <c r="H521" i="5"/>
  <c r="E522" i="5"/>
  <c r="F522" i="5"/>
  <c r="G522" i="5"/>
  <c r="H522" i="5"/>
  <c r="E523" i="5"/>
  <c r="F523" i="5"/>
  <c r="G523" i="5"/>
  <c r="H523" i="5"/>
  <c r="E524" i="5"/>
  <c r="F524" i="5"/>
  <c r="G524" i="5"/>
  <c r="H524" i="5"/>
  <c r="E525" i="5"/>
  <c r="F525" i="5"/>
  <c r="G525" i="5"/>
  <c r="H525" i="5"/>
  <c r="E526" i="5"/>
  <c r="F526" i="5"/>
  <c r="G526" i="5"/>
  <c r="H526" i="5"/>
  <c r="E527" i="5"/>
  <c r="F527" i="5"/>
  <c r="G527" i="5"/>
  <c r="H527" i="5"/>
  <c r="E528" i="5"/>
  <c r="F528" i="5"/>
  <c r="G528" i="5"/>
  <c r="H528" i="5"/>
  <c r="E529" i="5"/>
  <c r="F529" i="5"/>
  <c r="G529" i="5"/>
  <c r="H529" i="5"/>
  <c r="E530" i="5"/>
  <c r="F530" i="5"/>
  <c r="G530" i="5"/>
  <c r="H530" i="5"/>
  <c r="E531" i="5"/>
  <c r="F531" i="5"/>
  <c r="G531" i="5"/>
  <c r="H531" i="5"/>
  <c r="E532" i="5"/>
  <c r="F532" i="5"/>
  <c r="G532" i="5"/>
  <c r="H532" i="5"/>
  <c r="E533" i="5"/>
  <c r="F533" i="5"/>
  <c r="G533" i="5"/>
  <c r="H533" i="5"/>
  <c r="E534" i="5"/>
  <c r="F534" i="5"/>
  <c r="G534" i="5"/>
  <c r="H534" i="5"/>
  <c r="E535" i="5"/>
  <c r="F535" i="5"/>
  <c r="G535" i="5"/>
  <c r="H535" i="5"/>
  <c r="E536" i="5"/>
  <c r="F536" i="5"/>
  <c r="G536" i="5"/>
  <c r="H536" i="5"/>
  <c r="E537" i="5"/>
  <c r="F537" i="5"/>
  <c r="G537" i="5"/>
  <c r="H537" i="5"/>
  <c r="E538" i="5"/>
  <c r="F538" i="5"/>
  <c r="G538" i="5"/>
  <c r="H538" i="5"/>
  <c r="E539" i="5"/>
  <c r="F539" i="5"/>
  <c r="G539" i="5"/>
  <c r="H539" i="5"/>
  <c r="E540" i="5"/>
  <c r="F540" i="5"/>
  <c r="G540" i="5"/>
  <c r="H540" i="5"/>
  <c r="E541" i="5"/>
  <c r="F541" i="5"/>
  <c r="G541" i="5"/>
  <c r="H541" i="5"/>
  <c r="E542" i="5"/>
  <c r="F542" i="5"/>
  <c r="G542" i="5"/>
  <c r="H542" i="5"/>
  <c r="E543" i="5"/>
  <c r="F543" i="5"/>
  <c r="G543" i="5"/>
  <c r="H543" i="5"/>
  <c r="E544" i="5"/>
  <c r="F544" i="5"/>
  <c r="G544" i="5"/>
  <c r="H544" i="5"/>
  <c r="E545" i="5"/>
  <c r="F545" i="5"/>
  <c r="G545" i="5"/>
  <c r="H545" i="5"/>
  <c r="E546" i="5"/>
  <c r="F546" i="5"/>
  <c r="G546" i="5"/>
  <c r="H546" i="5"/>
  <c r="E547" i="5"/>
  <c r="F547" i="5"/>
  <c r="G547" i="5"/>
  <c r="H547" i="5"/>
  <c r="E548" i="5"/>
  <c r="F548" i="5"/>
  <c r="G548" i="5"/>
  <c r="H548" i="5"/>
  <c r="E549" i="5"/>
  <c r="F549" i="5"/>
  <c r="G549" i="5"/>
  <c r="H549" i="5"/>
  <c r="E550" i="5"/>
  <c r="F550" i="5"/>
  <c r="G550" i="5"/>
  <c r="H550" i="5"/>
  <c r="E551" i="5"/>
  <c r="F551" i="5"/>
  <c r="G551" i="5"/>
  <c r="H551" i="5"/>
  <c r="E552" i="5"/>
  <c r="F552" i="5"/>
  <c r="G552" i="5"/>
  <c r="H552" i="5"/>
  <c r="E553" i="5"/>
  <c r="F553" i="5"/>
  <c r="G553" i="5"/>
  <c r="H553" i="5"/>
  <c r="E554" i="5"/>
  <c r="F554" i="5"/>
  <c r="G554" i="5"/>
  <c r="H554" i="5"/>
  <c r="E555" i="5"/>
  <c r="F555" i="5"/>
  <c r="G555" i="5"/>
  <c r="H555" i="5"/>
  <c r="E556" i="5"/>
  <c r="F556" i="5"/>
  <c r="G556" i="5"/>
  <c r="H556" i="5"/>
  <c r="E557" i="5"/>
  <c r="F557" i="5"/>
  <c r="G557" i="5"/>
  <c r="H557" i="5"/>
  <c r="E558" i="5"/>
  <c r="F558" i="5"/>
  <c r="G558" i="5"/>
  <c r="H558" i="5"/>
  <c r="E559" i="5"/>
  <c r="F559" i="5"/>
  <c r="G559" i="5"/>
  <c r="H559" i="5"/>
  <c r="E560" i="5"/>
  <c r="F560" i="5"/>
  <c r="G560" i="5"/>
  <c r="H560" i="5"/>
  <c r="E561" i="5"/>
  <c r="F561" i="5"/>
  <c r="G561" i="5"/>
  <c r="H561" i="5"/>
  <c r="E562" i="5"/>
  <c r="F562" i="5"/>
  <c r="G562" i="5"/>
  <c r="H562" i="5"/>
  <c r="E563" i="5"/>
  <c r="F563" i="5"/>
  <c r="G563" i="5"/>
  <c r="H563" i="5"/>
  <c r="E564" i="5"/>
  <c r="F564" i="5"/>
  <c r="G564" i="5"/>
  <c r="H564" i="5"/>
  <c r="E565" i="5"/>
  <c r="F565" i="5"/>
  <c r="G565" i="5"/>
  <c r="H565" i="5"/>
  <c r="E566" i="5"/>
  <c r="F566" i="5"/>
  <c r="G566" i="5"/>
  <c r="H566" i="5"/>
  <c r="E567" i="5"/>
  <c r="F567" i="5"/>
  <c r="G567" i="5"/>
  <c r="H567" i="5"/>
  <c r="E568" i="5"/>
  <c r="F568" i="5"/>
  <c r="G568" i="5"/>
  <c r="H568" i="5"/>
  <c r="E569" i="5"/>
  <c r="F569" i="5"/>
  <c r="G569" i="5"/>
  <c r="H569" i="5"/>
  <c r="E570" i="5"/>
  <c r="F570" i="5"/>
  <c r="G570" i="5"/>
  <c r="H570" i="5"/>
  <c r="E571" i="5"/>
  <c r="F571" i="5"/>
  <c r="G571" i="5"/>
  <c r="H571" i="5"/>
  <c r="E572" i="5"/>
  <c r="F572" i="5"/>
  <c r="G572" i="5"/>
  <c r="H572" i="5"/>
  <c r="E573" i="5"/>
  <c r="F573" i="5"/>
  <c r="G573" i="5"/>
  <c r="H573" i="5"/>
  <c r="E574" i="5"/>
  <c r="F574" i="5"/>
  <c r="G574" i="5"/>
  <c r="H574" i="5"/>
  <c r="E575" i="5"/>
  <c r="F575" i="5"/>
  <c r="G575" i="5"/>
  <c r="H575" i="5"/>
  <c r="E576" i="5"/>
  <c r="F576" i="5"/>
  <c r="G576" i="5"/>
  <c r="H576" i="5"/>
  <c r="E577" i="5"/>
  <c r="F577" i="5"/>
  <c r="G577" i="5"/>
  <c r="H577" i="5"/>
  <c r="E578" i="5"/>
  <c r="F578" i="5"/>
  <c r="G578" i="5"/>
  <c r="H578" i="5"/>
  <c r="E579" i="5"/>
  <c r="F579" i="5"/>
  <c r="G579" i="5"/>
  <c r="H579" i="5"/>
  <c r="E580" i="5"/>
  <c r="F580" i="5"/>
  <c r="G580" i="5"/>
  <c r="H580" i="5"/>
  <c r="E581" i="5"/>
  <c r="F581" i="5"/>
  <c r="G581" i="5"/>
  <c r="H581" i="5"/>
  <c r="E582" i="5"/>
  <c r="F582" i="5"/>
  <c r="G582" i="5"/>
  <c r="H582" i="5"/>
  <c r="E583" i="5"/>
  <c r="F583" i="5"/>
  <c r="G583" i="5"/>
  <c r="H583" i="5"/>
  <c r="E584" i="5"/>
  <c r="F584" i="5"/>
  <c r="G584" i="5"/>
  <c r="H584" i="5"/>
  <c r="E585" i="5"/>
  <c r="F585" i="5"/>
  <c r="G585" i="5"/>
  <c r="H585" i="5"/>
  <c r="E586" i="5"/>
  <c r="F586" i="5"/>
  <c r="G586" i="5"/>
  <c r="H586" i="5"/>
  <c r="E587" i="5"/>
  <c r="F587" i="5"/>
  <c r="G587" i="5"/>
  <c r="H587" i="5"/>
  <c r="E588" i="5"/>
  <c r="F588" i="5"/>
  <c r="G588" i="5"/>
  <c r="H588" i="5"/>
  <c r="E589" i="5"/>
  <c r="F589" i="5"/>
  <c r="G589" i="5"/>
  <c r="H589" i="5"/>
  <c r="E590" i="5"/>
  <c r="F590" i="5"/>
  <c r="G590" i="5"/>
  <c r="H590" i="5"/>
  <c r="E591" i="5"/>
  <c r="F591" i="5"/>
  <c r="G591" i="5"/>
  <c r="H591" i="5"/>
  <c r="E592" i="5"/>
  <c r="F592" i="5"/>
  <c r="G592" i="5"/>
  <c r="H592" i="5"/>
  <c r="E593" i="5"/>
  <c r="F593" i="5"/>
  <c r="G593" i="5"/>
  <c r="H593" i="5"/>
  <c r="E594" i="5"/>
  <c r="F594" i="5"/>
  <c r="G594" i="5"/>
  <c r="H594" i="5"/>
  <c r="E595" i="5"/>
  <c r="F595" i="5"/>
  <c r="G595" i="5"/>
  <c r="H595" i="5"/>
  <c r="E596" i="5"/>
  <c r="F596" i="5"/>
  <c r="G596" i="5"/>
  <c r="H596" i="5"/>
  <c r="E597" i="5"/>
  <c r="F597" i="5"/>
  <c r="G597" i="5"/>
  <c r="H597" i="5"/>
  <c r="E598" i="5"/>
  <c r="F598" i="5"/>
  <c r="G598" i="5"/>
  <c r="H598" i="5"/>
  <c r="E599" i="5"/>
  <c r="F599" i="5"/>
  <c r="G599" i="5"/>
  <c r="H599" i="5"/>
  <c r="E600" i="5"/>
  <c r="F600" i="5"/>
  <c r="G600" i="5"/>
  <c r="H600" i="5"/>
  <c r="E601" i="5"/>
  <c r="F601" i="5"/>
  <c r="G601" i="5"/>
  <c r="H601" i="5"/>
  <c r="E602" i="5"/>
  <c r="F602" i="5"/>
  <c r="G602" i="5"/>
  <c r="H602" i="5"/>
  <c r="E603" i="5"/>
  <c r="F603" i="5"/>
  <c r="G603" i="5"/>
  <c r="H603" i="5"/>
  <c r="E604" i="5"/>
  <c r="F604" i="5"/>
  <c r="G604" i="5"/>
  <c r="H604" i="5"/>
  <c r="E605" i="5"/>
  <c r="F605" i="5"/>
  <c r="G605" i="5"/>
  <c r="H605" i="5"/>
  <c r="E606" i="5"/>
  <c r="F606" i="5"/>
  <c r="G606" i="5"/>
  <c r="H606" i="5"/>
  <c r="E607" i="5"/>
  <c r="F607" i="5"/>
  <c r="G607" i="5"/>
  <c r="H607" i="5"/>
  <c r="E608" i="5"/>
  <c r="F608" i="5"/>
  <c r="G608" i="5"/>
  <c r="H608" i="5"/>
  <c r="E609" i="5"/>
  <c r="F609" i="5"/>
  <c r="G609" i="5"/>
  <c r="H609" i="5"/>
  <c r="E610" i="5"/>
  <c r="F610" i="5"/>
  <c r="G610" i="5"/>
  <c r="H610" i="5"/>
  <c r="E611" i="5"/>
  <c r="F611" i="5"/>
  <c r="G611" i="5"/>
  <c r="H611" i="5"/>
  <c r="E612" i="5"/>
  <c r="F612" i="5"/>
  <c r="G612" i="5"/>
  <c r="H612" i="5"/>
  <c r="E613" i="5"/>
  <c r="F613" i="5"/>
  <c r="G613" i="5"/>
  <c r="H613" i="5"/>
  <c r="E614" i="5"/>
  <c r="F614" i="5"/>
  <c r="G614" i="5"/>
  <c r="H614" i="5"/>
  <c r="E615" i="5"/>
  <c r="F615" i="5"/>
  <c r="G615" i="5"/>
  <c r="H615" i="5"/>
  <c r="E616" i="5"/>
  <c r="F616" i="5"/>
  <c r="G616" i="5"/>
  <c r="H616" i="5"/>
  <c r="E617" i="5"/>
  <c r="F617" i="5"/>
  <c r="G617" i="5"/>
  <c r="H617" i="5"/>
  <c r="E618" i="5"/>
  <c r="F618" i="5"/>
  <c r="G618" i="5"/>
  <c r="H618" i="5"/>
  <c r="E619" i="5"/>
  <c r="F619" i="5"/>
  <c r="G619" i="5"/>
  <c r="H619" i="5"/>
  <c r="E620" i="5"/>
  <c r="F620" i="5"/>
  <c r="G620" i="5"/>
  <c r="H620" i="5"/>
  <c r="E621" i="5"/>
  <c r="F621" i="5"/>
  <c r="G621" i="5"/>
  <c r="H621" i="5"/>
  <c r="E622" i="5"/>
  <c r="F622" i="5"/>
  <c r="G622" i="5"/>
  <c r="H622" i="5"/>
  <c r="E623" i="5"/>
  <c r="F623" i="5"/>
  <c r="G623" i="5"/>
  <c r="H623" i="5"/>
  <c r="E624" i="5"/>
  <c r="F624" i="5"/>
  <c r="G624" i="5"/>
  <c r="H624" i="5"/>
  <c r="E625" i="5"/>
  <c r="F625" i="5"/>
  <c r="G625" i="5"/>
  <c r="H625" i="5"/>
  <c r="E626" i="5"/>
  <c r="F626" i="5"/>
  <c r="G626" i="5"/>
  <c r="H626" i="5"/>
  <c r="E627" i="5"/>
  <c r="F627" i="5"/>
  <c r="G627" i="5"/>
  <c r="H627" i="5"/>
  <c r="E628" i="5"/>
  <c r="F628" i="5"/>
  <c r="G628" i="5"/>
  <c r="H628" i="5"/>
  <c r="E629" i="5"/>
  <c r="F629" i="5"/>
  <c r="G629" i="5"/>
  <c r="H629" i="5"/>
  <c r="E630" i="5"/>
  <c r="F630" i="5"/>
  <c r="G630" i="5"/>
  <c r="H630" i="5"/>
  <c r="E631" i="5"/>
  <c r="F631" i="5"/>
  <c r="G631" i="5"/>
  <c r="H631" i="5"/>
  <c r="E632" i="5"/>
  <c r="F632" i="5"/>
  <c r="G632" i="5"/>
  <c r="H632" i="5"/>
  <c r="E633" i="5"/>
  <c r="F633" i="5"/>
  <c r="G633" i="5"/>
  <c r="H633" i="5"/>
  <c r="E634" i="5"/>
  <c r="F634" i="5"/>
  <c r="G634" i="5"/>
  <c r="H634" i="5"/>
  <c r="E635" i="5"/>
  <c r="F635" i="5"/>
  <c r="G635" i="5"/>
  <c r="H635" i="5"/>
  <c r="E636" i="5"/>
  <c r="F636" i="5"/>
  <c r="G636" i="5"/>
  <c r="H636" i="5"/>
  <c r="E637" i="5"/>
  <c r="F637" i="5"/>
  <c r="G637" i="5"/>
  <c r="H637" i="5"/>
  <c r="E638" i="5"/>
  <c r="F638" i="5"/>
  <c r="G638" i="5"/>
  <c r="H638" i="5"/>
  <c r="E639" i="5"/>
  <c r="F639" i="5"/>
  <c r="G639" i="5"/>
  <c r="H639" i="5"/>
  <c r="E640" i="5"/>
  <c r="F640" i="5"/>
  <c r="G640" i="5"/>
  <c r="H640" i="5"/>
  <c r="E641" i="5"/>
  <c r="F641" i="5"/>
  <c r="G641" i="5"/>
  <c r="H641" i="5"/>
  <c r="E642" i="5"/>
  <c r="F642" i="5"/>
  <c r="G642" i="5"/>
  <c r="H642" i="5"/>
  <c r="E643" i="5"/>
  <c r="F643" i="5"/>
  <c r="G643" i="5"/>
  <c r="H643" i="5"/>
  <c r="E644" i="5"/>
  <c r="F644" i="5"/>
  <c r="G644" i="5"/>
  <c r="H644" i="5"/>
  <c r="E645" i="5"/>
  <c r="F645" i="5"/>
  <c r="G645" i="5"/>
  <c r="H645" i="5"/>
  <c r="E646" i="5"/>
  <c r="F646" i="5"/>
  <c r="G646" i="5"/>
  <c r="H646" i="5"/>
  <c r="E647" i="5"/>
  <c r="F647" i="5"/>
  <c r="G647" i="5"/>
  <c r="H647" i="5"/>
  <c r="E648" i="5"/>
  <c r="F648" i="5"/>
  <c r="G648" i="5"/>
  <c r="H648" i="5"/>
  <c r="E649" i="5"/>
  <c r="F649" i="5"/>
  <c r="G649" i="5"/>
  <c r="H649" i="5"/>
  <c r="E650" i="5"/>
  <c r="F650" i="5"/>
  <c r="G650" i="5"/>
  <c r="H650" i="5"/>
  <c r="E651" i="5"/>
  <c r="F651" i="5"/>
  <c r="G651" i="5"/>
  <c r="H651" i="5"/>
  <c r="E652" i="5"/>
  <c r="F652" i="5"/>
  <c r="G652" i="5"/>
  <c r="H652" i="5"/>
  <c r="E653" i="5"/>
  <c r="F653" i="5"/>
  <c r="G653" i="5"/>
  <c r="H653" i="5"/>
  <c r="E654" i="5"/>
  <c r="F654" i="5"/>
  <c r="G654" i="5"/>
  <c r="H654" i="5"/>
  <c r="E655" i="5"/>
  <c r="F655" i="5"/>
  <c r="G655" i="5"/>
  <c r="H655" i="5"/>
  <c r="E656" i="5"/>
  <c r="F656" i="5"/>
  <c r="G656" i="5"/>
  <c r="H656" i="5"/>
  <c r="E657" i="5"/>
  <c r="F657" i="5"/>
  <c r="G657" i="5"/>
  <c r="H657" i="5"/>
  <c r="E658" i="5"/>
  <c r="F658" i="5"/>
  <c r="G658" i="5"/>
  <c r="H658" i="5"/>
  <c r="E659" i="5"/>
  <c r="F659" i="5"/>
  <c r="G659" i="5"/>
  <c r="H659" i="5"/>
  <c r="E660" i="5"/>
  <c r="F660" i="5"/>
  <c r="G660" i="5"/>
  <c r="H660" i="5"/>
  <c r="E661" i="5"/>
  <c r="F661" i="5"/>
  <c r="G661" i="5"/>
  <c r="H661" i="5"/>
  <c r="E662" i="5"/>
  <c r="F662" i="5"/>
  <c r="G662" i="5"/>
  <c r="H662" i="5"/>
  <c r="E663" i="5"/>
  <c r="F663" i="5"/>
  <c r="G663" i="5"/>
  <c r="H663" i="5"/>
  <c r="E664" i="5"/>
  <c r="F664" i="5"/>
  <c r="G664" i="5"/>
  <c r="H664" i="5"/>
  <c r="E665" i="5"/>
  <c r="F665" i="5"/>
  <c r="G665" i="5"/>
  <c r="H665" i="5"/>
  <c r="E666" i="5"/>
  <c r="F666" i="5"/>
  <c r="G666" i="5"/>
  <c r="H666" i="5"/>
  <c r="E667" i="5"/>
  <c r="F667" i="5"/>
  <c r="G667" i="5"/>
  <c r="H667" i="5"/>
  <c r="E668" i="5"/>
  <c r="F668" i="5"/>
  <c r="G668" i="5"/>
  <c r="H668" i="5"/>
  <c r="E669" i="5"/>
  <c r="F669" i="5"/>
  <c r="G669" i="5"/>
  <c r="H669" i="5"/>
  <c r="E670" i="5"/>
  <c r="F670" i="5"/>
  <c r="G670" i="5"/>
  <c r="H670" i="5"/>
  <c r="E671" i="5"/>
  <c r="F671" i="5"/>
  <c r="G671" i="5"/>
  <c r="H671" i="5"/>
  <c r="E672" i="5"/>
  <c r="F672" i="5"/>
  <c r="G672" i="5"/>
  <c r="H672" i="5"/>
  <c r="E673" i="5"/>
  <c r="F673" i="5"/>
  <c r="G673" i="5"/>
  <c r="H673" i="5"/>
  <c r="E674" i="5"/>
  <c r="F674" i="5"/>
  <c r="G674" i="5"/>
  <c r="H674" i="5"/>
  <c r="E675" i="5"/>
  <c r="F675" i="5"/>
  <c r="G675" i="5"/>
  <c r="H675" i="5"/>
  <c r="E676" i="5"/>
  <c r="F676" i="5"/>
  <c r="G676" i="5"/>
  <c r="H676" i="5"/>
  <c r="E677" i="5"/>
  <c r="F677" i="5"/>
  <c r="G677" i="5"/>
  <c r="H677" i="5"/>
  <c r="E678" i="5"/>
  <c r="F678" i="5"/>
  <c r="G678" i="5"/>
  <c r="H678" i="5"/>
  <c r="E679" i="5"/>
  <c r="F679" i="5"/>
  <c r="G679" i="5"/>
  <c r="H679" i="5"/>
  <c r="E680" i="5"/>
  <c r="F680" i="5"/>
  <c r="G680" i="5"/>
  <c r="H680" i="5"/>
  <c r="E681" i="5"/>
  <c r="F681" i="5"/>
  <c r="G681" i="5"/>
  <c r="H681" i="5"/>
  <c r="E682" i="5"/>
  <c r="F682" i="5"/>
  <c r="G682" i="5"/>
  <c r="H682" i="5"/>
  <c r="E683" i="5"/>
  <c r="F683" i="5"/>
  <c r="G683" i="5"/>
  <c r="H683" i="5"/>
  <c r="E684" i="5"/>
  <c r="F684" i="5"/>
  <c r="G684" i="5"/>
  <c r="H684" i="5"/>
  <c r="E685" i="5"/>
  <c r="F685" i="5"/>
  <c r="G685" i="5"/>
  <c r="H685" i="5"/>
  <c r="E686" i="5"/>
  <c r="F686" i="5"/>
  <c r="G686" i="5"/>
  <c r="H686" i="5"/>
  <c r="E687" i="5"/>
  <c r="F687" i="5"/>
  <c r="G687" i="5"/>
  <c r="H687" i="5"/>
  <c r="E688" i="5"/>
  <c r="F688" i="5"/>
  <c r="G688" i="5"/>
  <c r="H688" i="5"/>
  <c r="E689" i="5"/>
  <c r="F689" i="5"/>
  <c r="G689" i="5"/>
  <c r="H689" i="5"/>
  <c r="E690" i="5"/>
  <c r="F690" i="5"/>
  <c r="G690" i="5"/>
  <c r="H690" i="5"/>
  <c r="E691" i="5"/>
  <c r="F691" i="5"/>
  <c r="G691" i="5"/>
  <c r="H691" i="5"/>
  <c r="E692" i="5"/>
  <c r="F692" i="5"/>
  <c r="G692" i="5"/>
  <c r="H692" i="5"/>
  <c r="E693" i="5"/>
  <c r="F693" i="5"/>
  <c r="G693" i="5"/>
  <c r="H693" i="5"/>
  <c r="E694" i="5"/>
  <c r="F694" i="5"/>
  <c r="G694" i="5"/>
  <c r="H694" i="5"/>
  <c r="E695" i="5"/>
  <c r="F695" i="5"/>
  <c r="G695" i="5"/>
  <c r="H695" i="5"/>
  <c r="E696" i="5"/>
  <c r="F696" i="5"/>
  <c r="G696" i="5"/>
  <c r="H696" i="5"/>
  <c r="E697" i="5"/>
  <c r="F697" i="5"/>
  <c r="G697" i="5"/>
  <c r="H697" i="5"/>
  <c r="E698" i="5"/>
  <c r="F698" i="5"/>
  <c r="G698" i="5"/>
  <c r="H698" i="5"/>
  <c r="E699" i="5"/>
  <c r="F699" i="5"/>
  <c r="G699" i="5"/>
  <c r="H699" i="5"/>
  <c r="E700" i="5"/>
  <c r="F700" i="5"/>
  <c r="G700" i="5"/>
  <c r="H700" i="5"/>
  <c r="E701" i="5"/>
  <c r="F701" i="5"/>
  <c r="G701" i="5"/>
  <c r="H701" i="5"/>
  <c r="E702" i="5"/>
  <c r="F702" i="5"/>
  <c r="G702" i="5"/>
  <c r="H702" i="5"/>
  <c r="E703" i="5"/>
  <c r="F703" i="5"/>
  <c r="G703" i="5"/>
  <c r="H703" i="5"/>
  <c r="E704" i="5"/>
  <c r="F704" i="5"/>
  <c r="G704" i="5"/>
  <c r="H704" i="5"/>
  <c r="E705" i="5"/>
  <c r="F705" i="5"/>
  <c r="G705" i="5"/>
  <c r="H705" i="5"/>
  <c r="E706" i="5"/>
  <c r="F706" i="5"/>
  <c r="G706" i="5"/>
  <c r="H706" i="5"/>
  <c r="E707" i="5"/>
  <c r="F707" i="5"/>
  <c r="G707" i="5"/>
  <c r="H707" i="5"/>
  <c r="E708" i="5"/>
  <c r="F708" i="5"/>
  <c r="G708" i="5"/>
  <c r="H708" i="5"/>
  <c r="E709" i="5"/>
  <c r="F709" i="5"/>
  <c r="G709" i="5"/>
  <c r="H709" i="5"/>
  <c r="E710" i="5"/>
  <c r="F710" i="5"/>
  <c r="G710" i="5"/>
  <c r="H710" i="5"/>
  <c r="E711" i="5"/>
  <c r="F711" i="5"/>
  <c r="G711" i="5"/>
  <c r="H711" i="5"/>
  <c r="E712" i="5"/>
  <c r="F712" i="5"/>
  <c r="G712" i="5"/>
  <c r="H712" i="5"/>
  <c r="E713" i="5"/>
  <c r="F713" i="5"/>
  <c r="G713" i="5"/>
  <c r="H713" i="5"/>
  <c r="E714" i="5"/>
  <c r="F714" i="5"/>
  <c r="G714" i="5"/>
  <c r="H714" i="5"/>
  <c r="E715" i="5"/>
  <c r="F715" i="5"/>
  <c r="G715" i="5"/>
  <c r="H715" i="5"/>
  <c r="E716" i="5"/>
  <c r="F716" i="5"/>
  <c r="G716" i="5"/>
  <c r="H716" i="5"/>
  <c r="E717" i="5"/>
  <c r="F717" i="5"/>
  <c r="G717" i="5"/>
  <c r="H717" i="5"/>
  <c r="E718" i="5"/>
  <c r="F718" i="5"/>
  <c r="G718" i="5"/>
  <c r="H718" i="5"/>
  <c r="E719" i="5"/>
  <c r="F719" i="5"/>
  <c r="G719" i="5"/>
  <c r="H719" i="5"/>
  <c r="E720" i="5"/>
  <c r="F720" i="5"/>
  <c r="G720" i="5"/>
  <c r="H720" i="5"/>
  <c r="E721" i="5"/>
  <c r="F721" i="5"/>
  <c r="G721" i="5"/>
  <c r="H721" i="5"/>
  <c r="E722" i="5"/>
  <c r="F722" i="5"/>
  <c r="G722" i="5"/>
  <c r="H722" i="5"/>
  <c r="E723" i="5"/>
  <c r="F723" i="5"/>
  <c r="G723" i="5"/>
  <c r="H723" i="5"/>
  <c r="E724" i="5"/>
  <c r="F724" i="5"/>
  <c r="G724" i="5"/>
  <c r="H724" i="5"/>
  <c r="E725" i="5"/>
  <c r="F725" i="5"/>
  <c r="G725" i="5"/>
  <c r="H725" i="5"/>
  <c r="E726" i="5"/>
  <c r="F726" i="5"/>
  <c r="G726" i="5"/>
  <c r="H726" i="5"/>
  <c r="E727" i="5"/>
  <c r="F727" i="5"/>
  <c r="G727" i="5"/>
  <c r="H727" i="5"/>
  <c r="E728" i="5"/>
  <c r="F728" i="5"/>
  <c r="G728" i="5"/>
  <c r="H728" i="5"/>
  <c r="E729" i="5"/>
  <c r="F729" i="5"/>
  <c r="G729" i="5"/>
  <c r="H729" i="5"/>
  <c r="E730" i="5"/>
  <c r="F730" i="5"/>
  <c r="G730" i="5"/>
  <c r="H730" i="5"/>
  <c r="E731" i="5"/>
  <c r="F731" i="5"/>
  <c r="G731" i="5"/>
  <c r="H731" i="5"/>
  <c r="E732" i="5"/>
  <c r="F732" i="5"/>
  <c r="G732" i="5"/>
  <c r="H732" i="5"/>
  <c r="E733" i="5"/>
  <c r="F733" i="5"/>
  <c r="G733" i="5"/>
  <c r="H733" i="5"/>
  <c r="E734" i="5"/>
  <c r="F734" i="5"/>
  <c r="G734" i="5"/>
  <c r="H734" i="5"/>
  <c r="E735" i="5"/>
  <c r="F735" i="5"/>
  <c r="G735" i="5"/>
  <c r="H735" i="5"/>
  <c r="E736" i="5"/>
  <c r="F736" i="5"/>
  <c r="G736" i="5"/>
  <c r="H736" i="5"/>
  <c r="E737" i="5"/>
  <c r="F737" i="5"/>
  <c r="G737" i="5"/>
  <c r="H737" i="5"/>
  <c r="E738" i="5"/>
  <c r="F738" i="5"/>
  <c r="G738" i="5"/>
  <c r="H738" i="5"/>
  <c r="E739" i="5"/>
  <c r="F739" i="5"/>
  <c r="G739" i="5"/>
  <c r="H739" i="5"/>
  <c r="E740" i="5"/>
  <c r="F740" i="5"/>
  <c r="G740" i="5"/>
  <c r="H740" i="5"/>
  <c r="E741" i="5"/>
  <c r="F741" i="5"/>
  <c r="G741" i="5"/>
  <c r="H741" i="5"/>
  <c r="E742" i="5"/>
  <c r="F742" i="5"/>
  <c r="G742" i="5"/>
  <c r="H742" i="5"/>
  <c r="E743" i="5"/>
  <c r="F743" i="5"/>
  <c r="G743" i="5"/>
  <c r="H743" i="5"/>
  <c r="E744" i="5"/>
  <c r="F744" i="5"/>
  <c r="G744" i="5"/>
  <c r="H744" i="5"/>
  <c r="E745" i="5"/>
  <c r="F745" i="5"/>
  <c r="G745" i="5"/>
  <c r="H745" i="5"/>
  <c r="E746" i="5"/>
  <c r="F746" i="5"/>
  <c r="G746" i="5"/>
  <c r="H746" i="5"/>
  <c r="E747" i="5"/>
  <c r="F747" i="5"/>
  <c r="G747" i="5"/>
  <c r="H747" i="5"/>
  <c r="E748" i="5"/>
  <c r="F748" i="5"/>
  <c r="G748" i="5"/>
  <c r="H748" i="5"/>
  <c r="E749" i="5"/>
  <c r="F749" i="5"/>
  <c r="G749" i="5"/>
  <c r="H749" i="5"/>
  <c r="E750" i="5"/>
  <c r="F750" i="5"/>
  <c r="G750" i="5"/>
  <c r="H750" i="5"/>
  <c r="E751" i="5"/>
  <c r="F751" i="5"/>
  <c r="G751" i="5"/>
  <c r="H751" i="5"/>
  <c r="E752" i="5"/>
  <c r="F752" i="5"/>
  <c r="G752" i="5"/>
  <c r="H752" i="5"/>
  <c r="E753" i="5"/>
  <c r="F753" i="5"/>
  <c r="G753" i="5"/>
  <c r="H753" i="5"/>
  <c r="E754" i="5"/>
  <c r="F754" i="5"/>
  <c r="G754" i="5"/>
  <c r="H754" i="5"/>
  <c r="E755" i="5"/>
  <c r="F755" i="5"/>
  <c r="G755" i="5"/>
  <c r="H755" i="5"/>
  <c r="E756" i="5"/>
  <c r="F756" i="5"/>
  <c r="G756" i="5"/>
  <c r="H756" i="5"/>
  <c r="E757" i="5"/>
  <c r="F757" i="5"/>
  <c r="G757" i="5"/>
  <c r="H757" i="5"/>
  <c r="E758" i="5"/>
  <c r="F758" i="5"/>
  <c r="G758" i="5"/>
  <c r="H758" i="5"/>
  <c r="E759" i="5"/>
  <c r="F759" i="5"/>
  <c r="G759" i="5"/>
  <c r="H759" i="5"/>
  <c r="E760" i="5"/>
  <c r="F760" i="5"/>
  <c r="G760" i="5"/>
  <c r="H760" i="5"/>
  <c r="E761" i="5"/>
  <c r="F761" i="5"/>
  <c r="G761" i="5"/>
  <c r="H761" i="5"/>
  <c r="E762" i="5"/>
  <c r="F762" i="5"/>
  <c r="G762" i="5"/>
  <c r="H762" i="5"/>
  <c r="E763" i="5"/>
  <c r="F763" i="5"/>
  <c r="G763" i="5"/>
  <c r="H763" i="5"/>
  <c r="E764" i="5"/>
  <c r="F764" i="5"/>
  <c r="G764" i="5"/>
  <c r="H764" i="5"/>
  <c r="E765" i="5"/>
  <c r="F765" i="5"/>
  <c r="G765" i="5"/>
  <c r="H765" i="5"/>
  <c r="E766" i="5"/>
  <c r="F766" i="5"/>
  <c r="G766" i="5"/>
  <c r="H766" i="5"/>
  <c r="E767" i="5"/>
  <c r="F767" i="5"/>
  <c r="G767" i="5"/>
  <c r="H767" i="5"/>
  <c r="E768" i="5"/>
  <c r="F768" i="5"/>
  <c r="G768" i="5"/>
  <c r="H768" i="5"/>
  <c r="E769" i="5"/>
  <c r="F769" i="5"/>
  <c r="G769" i="5"/>
  <c r="H769" i="5"/>
  <c r="E770" i="5"/>
  <c r="F770" i="5"/>
  <c r="G770" i="5"/>
  <c r="H770" i="5"/>
  <c r="E771" i="5"/>
  <c r="F771" i="5"/>
  <c r="G771" i="5"/>
  <c r="H771" i="5"/>
  <c r="E772" i="5"/>
  <c r="F772" i="5"/>
  <c r="G772" i="5"/>
  <c r="H772" i="5"/>
  <c r="E773" i="5"/>
  <c r="F773" i="5"/>
  <c r="G773" i="5"/>
  <c r="H773" i="5"/>
  <c r="E774" i="5"/>
  <c r="F774" i="5"/>
  <c r="G774" i="5"/>
  <c r="H774" i="5"/>
  <c r="E775" i="5"/>
  <c r="F775" i="5"/>
  <c r="G775" i="5"/>
  <c r="H775" i="5"/>
  <c r="E776" i="5"/>
  <c r="F776" i="5"/>
  <c r="G776" i="5"/>
  <c r="H776" i="5"/>
  <c r="E777" i="5"/>
  <c r="F777" i="5"/>
  <c r="G777" i="5"/>
  <c r="H777" i="5"/>
  <c r="E778" i="5"/>
  <c r="F778" i="5"/>
  <c r="G778" i="5"/>
  <c r="H778" i="5"/>
  <c r="E779" i="5"/>
  <c r="F779" i="5"/>
  <c r="G779" i="5"/>
  <c r="H779" i="5"/>
  <c r="E780" i="5"/>
  <c r="F780" i="5"/>
  <c r="G780" i="5"/>
  <c r="H780" i="5"/>
  <c r="E781" i="5"/>
  <c r="F781" i="5"/>
  <c r="G781" i="5"/>
  <c r="H781" i="5"/>
  <c r="H2" i="5"/>
  <c r="G2" i="5"/>
  <c r="F2" i="5"/>
  <c r="E2" i="5"/>
  <c r="D33" i="8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N2525" i="1"/>
  <c r="N2526" i="1"/>
  <c r="N2527" i="1"/>
  <c r="N2528" i="1"/>
  <c r="N2529" i="1"/>
  <c r="N2530" i="1"/>
  <c r="N2531" i="1"/>
  <c r="N2532" i="1"/>
  <c r="N2533" i="1"/>
  <c r="N2534" i="1"/>
  <c r="N2535" i="1"/>
  <c r="N2536" i="1"/>
  <c r="N2537" i="1"/>
  <c r="N2538" i="1"/>
  <c r="N2539" i="1"/>
  <c r="N2540" i="1"/>
  <c r="N2541" i="1"/>
  <c r="N2542" i="1"/>
  <c r="N2543" i="1"/>
  <c r="N2544" i="1"/>
  <c r="N2545" i="1"/>
  <c r="N2546" i="1"/>
  <c r="N2547" i="1"/>
  <c r="N2548" i="1"/>
  <c r="N2549" i="1"/>
  <c r="N2550" i="1"/>
  <c r="N2551" i="1"/>
  <c r="N2552" i="1"/>
  <c r="N2553" i="1"/>
  <c r="N2554" i="1"/>
  <c r="N2555" i="1"/>
  <c r="N2556" i="1"/>
  <c r="N2557" i="1"/>
  <c r="N2558" i="1"/>
  <c r="N2559" i="1"/>
  <c r="N2560" i="1"/>
  <c r="N2561" i="1"/>
  <c r="N2562" i="1"/>
  <c r="N2563" i="1"/>
  <c r="N2564" i="1"/>
  <c r="N2565" i="1"/>
  <c r="N2566" i="1"/>
  <c r="N2567" i="1"/>
  <c r="N2568" i="1"/>
  <c r="N2569" i="1"/>
  <c r="N2570" i="1"/>
  <c r="N2571" i="1"/>
  <c r="N2572" i="1"/>
  <c r="N2573" i="1"/>
  <c r="N2574" i="1"/>
  <c r="N2575" i="1"/>
  <c r="N2576" i="1"/>
  <c r="N2577" i="1"/>
  <c r="N2578" i="1"/>
  <c r="N2579" i="1"/>
  <c r="N2580" i="1"/>
  <c r="N2581" i="1"/>
  <c r="N2582" i="1"/>
  <c r="N2583" i="1"/>
  <c r="N2584" i="1"/>
  <c r="N2585" i="1"/>
  <c r="N2586" i="1"/>
  <c r="N2587" i="1"/>
  <c r="N2588" i="1"/>
  <c r="N2589" i="1"/>
  <c r="N2590" i="1"/>
  <c r="N2591" i="1"/>
  <c r="N2592" i="1"/>
  <c r="N2593" i="1"/>
  <c r="N2594" i="1"/>
  <c r="N2595" i="1"/>
  <c r="N2596" i="1"/>
  <c r="N2597" i="1"/>
  <c r="N2598" i="1"/>
  <c r="N2599" i="1"/>
  <c r="N2600" i="1"/>
  <c r="N2601" i="1"/>
  <c r="N2602" i="1"/>
  <c r="N2603" i="1"/>
  <c r="N2604" i="1"/>
  <c r="N2605" i="1"/>
  <c r="N2606" i="1"/>
  <c r="N2607" i="1"/>
  <c r="N2608" i="1"/>
  <c r="N2609" i="1"/>
  <c r="N2610" i="1"/>
  <c r="N2611" i="1"/>
  <c r="N2612" i="1"/>
  <c r="N2613" i="1"/>
  <c r="N2614" i="1"/>
  <c r="N2615" i="1"/>
  <c r="N2616" i="1"/>
  <c r="N2617" i="1"/>
  <c r="N2618" i="1"/>
  <c r="N2619" i="1"/>
  <c r="N2620" i="1"/>
  <c r="N2621" i="1"/>
  <c r="N2622" i="1"/>
  <c r="N2623" i="1"/>
  <c r="N2624" i="1"/>
  <c r="N2625" i="1"/>
  <c r="N2626" i="1"/>
  <c r="N2627" i="1"/>
  <c r="N2628" i="1"/>
  <c r="N2629" i="1"/>
  <c r="N2630" i="1"/>
  <c r="N2631" i="1"/>
  <c r="N2632" i="1"/>
  <c r="N2633" i="1"/>
  <c r="N2634" i="1"/>
  <c r="N2635" i="1"/>
  <c r="N2636" i="1"/>
  <c r="N2637" i="1"/>
  <c r="N2638" i="1"/>
  <c r="N2639" i="1"/>
  <c r="N2640" i="1"/>
  <c r="N2641" i="1"/>
  <c r="N2642" i="1"/>
  <c r="N2643" i="1"/>
  <c r="N2644" i="1"/>
  <c r="N2645" i="1"/>
  <c r="N2646" i="1"/>
  <c r="N2647" i="1"/>
  <c r="N2648" i="1"/>
  <c r="N2649" i="1"/>
  <c r="N2650" i="1"/>
  <c r="N2651" i="1"/>
  <c r="N2652" i="1"/>
  <c r="N2653" i="1"/>
  <c r="N2654" i="1"/>
  <c r="N2655" i="1"/>
  <c r="N2656" i="1"/>
  <c r="N2657" i="1"/>
  <c r="N2658" i="1"/>
  <c r="N2659" i="1"/>
  <c r="N2660" i="1"/>
  <c r="N2661" i="1"/>
  <c r="N2662" i="1"/>
  <c r="N2663" i="1"/>
  <c r="N2664" i="1"/>
  <c r="N2665" i="1"/>
  <c r="N2666" i="1"/>
  <c r="N2667" i="1"/>
  <c r="N2668" i="1"/>
  <c r="N2669" i="1"/>
  <c r="N2670" i="1"/>
  <c r="N2671" i="1"/>
  <c r="N2672" i="1"/>
  <c r="N2673" i="1"/>
  <c r="N2674" i="1"/>
  <c r="N2675" i="1"/>
  <c r="N2676" i="1"/>
  <c r="N2677" i="1"/>
  <c r="N2678" i="1"/>
  <c r="N2679" i="1"/>
  <c r="N2680" i="1"/>
  <c r="N2681" i="1"/>
  <c r="N2682" i="1"/>
  <c r="N2683" i="1"/>
  <c r="N2684" i="1"/>
  <c r="N2685" i="1"/>
  <c r="N2686" i="1"/>
  <c r="N2687" i="1"/>
  <c r="N2688" i="1"/>
  <c r="N2689" i="1"/>
  <c r="N2690" i="1"/>
  <c r="N2691" i="1"/>
  <c r="N2692" i="1"/>
  <c r="N2693" i="1"/>
  <c r="N2694" i="1"/>
  <c r="N2695" i="1"/>
  <c r="N2696" i="1"/>
  <c r="N2697" i="1"/>
  <c r="N2698" i="1"/>
  <c r="N2699" i="1"/>
  <c r="N2700" i="1"/>
  <c r="N2701" i="1"/>
  <c r="N2702" i="1"/>
  <c r="N2703" i="1"/>
  <c r="N2704" i="1"/>
  <c r="N2705" i="1"/>
  <c r="N2706" i="1"/>
  <c r="N2707" i="1"/>
  <c r="N2708" i="1"/>
  <c r="N2709" i="1"/>
  <c r="N2710" i="1"/>
  <c r="N2711" i="1"/>
  <c r="N2712" i="1"/>
  <c r="N2713" i="1"/>
  <c r="N2714" i="1"/>
  <c r="N2715" i="1"/>
  <c r="N2716" i="1"/>
  <c r="N2717" i="1"/>
  <c r="N2718" i="1"/>
  <c r="N2719" i="1"/>
  <c r="N2720" i="1"/>
  <c r="N2721" i="1"/>
  <c r="N2722" i="1"/>
  <c r="N2723" i="1"/>
  <c r="N2724" i="1"/>
  <c r="N2725" i="1"/>
  <c r="N2726" i="1"/>
  <c r="N2727" i="1"/>
  <c r="N2728" i="1"/>
  <c r="N2729" i="1"/>
  <c r="N2730" i="1"/>
  <c r="N2731" i="1"/>
  <c r="N2732" i="1"/>
  <c r="N2733" i="1"/>
  <c r="N2734" i="1"/>
  <c r="N2735" i="1"/>
  <c r="N2736" i="1"/>
  <c r="N2737" i="1"/>
  <c r="N2738" i="1"/>
  <c r="N2739" i="1"/>
  <c r="N2740" i="1"/>
  <c r="N2741" i="1"/>
  <c r="N2742" i="1"/>
  <c r="N2743" i="1"/>
  <c r="N2744" i="1"/>
  <c r="N2745" i="1"/>
  <c r="N2746" i="1"/>
  <c r="N2747" i="1"/>
  <c r="N2748" i="1"/>
  <c r="N2749" i="1"/>
  <c r="N2750" i="1"/>
  <c r="N2751" i="1"/>
  <c r="N2752" i="1"/>
  <c r="N2753" i="1"/>
  <c r="N2754" i="1"/>
  <c r="N2755" i="1"/>
  <c r="N2756" i="1"/>
  <c r="N2757" i="1"/>
  <c r="N2758" i="1"/>
  <c r="N2759" i="1"/>
  <c r="N2760" i="1"/>
  <c r="N2761" i="1"/>
  <c r="N2762" i="1"/>
  <c r="N2763" i="1"/>
  <c r="N2764" i="1"/>
  <c r="N2765" i="1"/>
  <c r="N2766" i="1"/>
  <c r="N2767" i="1"/>
  <c r="N2768" i="1"/>
  <c r="N2769" i="1"/>
  <c r="N2770" i="1"/>
  <c r="N2771" i="1"/>
  <c r="N2772" i="1"/>
  <c r="N2773" i="1"/>
  <c r="N2774" i="1"/>
  <c r="N2775" i="1"/>
  <c r="N2776" i="1"/>
  <c r="N2777" i="1"/>
  <c r="N2778" i="1"/>
  <c r="N2779" i="1"/>
  <c r="N2780" i="1"/>
  <c r="N2781" i="1"/>
  <c r="N2782" i="1"/>
  <c r="N2783" i="1"/>
  <c r="N2784" i="1"/>
  <c r="N2785" i="1"/>
  <c r="N2786" i="1"/>
  <c r="N2787" i="1"/>
  <c r="N2788" i="1"/>
  <c r="N2789" i="1"/>
  <c r="N2790" i="1"/>
  <c r="N2791" i="1"/>
  <c r="N2792" i="1"/>
  <c r="N2793" i="1"/>
  <c r="N2794" i="1"/>
  <c r="N2795" i="1"/>
  <c r="N2796" i="1"/>
  <c r="N2797" i="1"/>
  <c r="N2798" i="1"/>
  <c r="N2799" i="1"/>
  <c r="N2800" i="1"/>
  <c r="N2801" i="1"/>
  <c r="N2802" i="1"/>
  <c r="N2803" i="1"/>
  <c r="N2804" i="1"/>
  <c r="N2805" i="1"/>
  <c r="N2806" i="1"/>
  <c r="N2807" i="1"/>
  <c r="N2808" i="1"/>
  <c r="N2809" i="1"/>
  <c r="N2810" i="1"/>
  <c r="N2811" i="1"/>
  <c r="N2812" i="1"/>
  <c r="N2813" i="1"/>
  <c r="N2814" i="1"/>
  <c r="N2815" i="1"/>
  <c r="N2816" i="1"/>
  <c r="N2817" i="1"/>
  <c r="N2818" i="1"/>
  <c r="N2819" i="1"/>
  <c r="N2820" i="1"/>
  <c r="N2821" i="1"/>
  <c r="N2822" i="1"/>
  <c r="N2823" i="1"/>
  <c r="N2824" i="1"/>
  <c r="N2825" i="1"/>
  <c r="N2826" i="1"/>
  <c r="N2827" i="1"/>
  <c r="N2828" i="1"/>
  <c r="N2829" i="1"/>
  <c r="N2830" i="1"/>
  <c r="N2831" i="1"/>
  <c r="N2832" i="1"/>
  <c r="N2833" i="1"/>
  <c r="N2834" i="1"/>
  <c r="N2835" i="1"/>
  <c r="N2836" i="1"/>
  <c r="N2837" i="1"/>
  <c r="N2838" i="1"/>
  <c r="N2839" i="1"/>
  <c r="N2840" i="1"/>
  <c r="N2841" i="1"/>
  <c r="N2842" i="1"/>
  <c r="N2843" i="1"/>
  <c r="N2844" i="1"/>
  <c r="N2845" i="1"/>
  <c r="N2846" i="1"/>
  <c r="N2847" i="1"/>
  <c r="N2848" i="1"/>
  <c r="N2849" i="1"/>
  <c r="N2850" i="1"/>
  <c r="N2851" i="1"/>
  <c r="N2852" i="1"/>
  <c r="N2853" i="1"/>
  <c r="N2854" i="1"/>
  <c r="N2855" i="1"/>
  <c r="N2856" i="1"/>
  <c r="N2857" i="1"/>
  <c r="N2858" i="1"/>
  <c r="N2859" i="1"/>
  <c r="N2860" i="1"/>
  <c r="N2861" i="1"/>
  <c r="N2862" i="1"/>
  <c r="N2863" i="1"/>
  <c r="N2864" i="1"/>
  <c r="N2865" i="1"/>
  <c r="N2866" i="1"/>
  <c r="N2867" i="1"/>
  <c r="N2868" i="1"/>
  <c r="N2869" i="1"/>
  <c r="N2870" i="1"/>
  <c r="N2871" i="1"/>
  <c r="N2872" i="1"/>
  <c r="N2873" i="1"/>
  <c r="N2874" i="1"/>
  <c r="N2875" i="1"/>
  <c r="N2876" i="1"/>
  <c r="N2877" i="1"/>
  <c r="N2878" i="1"/>
  <c r="N2879" i="1"/>
  <c r="N2880" i="1"/>
  <c r="N2881" i="1"/>
  <c r="N2882" i="1"/>
  <c r="N2883" i="1"/>
  <c r="N2884" i="1"/>
  <c r="N2885" i="1"/>
  <c r="N2886" i="1"/>
  <c r="N2887" i="1"/>
  <c r="N2888" i="1"/>
  <c r="N2889" i="1"/>
  <c r="N2890" i="1"/>
  <c r="N2891" i="1"/>
  <c r="N2892" i="1"/>
  <c r="N2893" i="1"/>
  <c r="N2894" i="1"/>
  <c r="N2895" i="1"/>
  <c r="N2896" i="1"/>
  <c r="N2897" i="1"/>
  <c r="N2898" i="1"/>
  <c r="N2899" i="1"/>
  <c r="N2900" i="1"/>
  <c r="N2901" i="1"/>
  <c r="N2902" i="1"/>
  <c r="N2903" i="1"/>
  <c r="N2904" i="1"/>
  <c r="N2905" i="1"/>
  <c r="N2906" i="1"/>
  <c r="N2907" i="1"/>
  <c r="N2908" i="1"/>
  <c r="N2909" i="1"/>
  <c r="N2910" i="1"/>
  <c r="N2911" i="1"/>
  <c r="N2912" i="1"/>
  <c r="N2913" i="1"/>
  <c r="N2914" i="1"/>
  <c r="N2915" i="1"/>
  <c r="N2916" i="1"/>
  <c r="N2917" i="1"/>
  <c r="N2918" i="1"/>
  <c r="N2919" i="1"/>
  <c r="N2920" i="1"/>
  <c r="N2921" i="1"/>
  <c r="N2922" i="1"/>
  <c r="N2923" i="1"/>
  <c r="N2924" i="1"/>
  <c r="N2925" i="1"/>
  <c r="N2926" i="1"/>
  <c r="N2927" i="1"/>
  <c r="N2928" i="1"/>
  <c r="N2929" i="1"/>
  <c r="N2930" i="1"/>
  <c r="N2931" i="1"/>
  <c r="N2932" i="1"/>
  <c r="N2933" i="1"/>
  <c r="N2934" i="1"/>
  <c r="N2935" i="1"/>
  <c r="N2936" i="1"/>
  <c r="N2937" i="1"/>
  <c r="N2938" i="1"/>
  <c r="N2939" i="1"/>
  <c r="N2940" i="1"/>
  <c r="N2941" i="1"/>
  <c r="N2942" i="1"/>
  <c r="N2943" i="1"/>
  <c r="N2944" i="1"/>
  <c r="N2945" i="1"/>
  <c r="N2946" i="1"/>
  <c r="N2947" i="1"/>
  <c r="N2948" i="1"/>
  <c r="N2949" i="1"/>
  <c r="N2950" i="1"/>
  <c r="N2951" i="1"/>
  <c r="N2952" i="1"/>
  <c r="N2953" i="1"/>
  <c r="N2954" i="1"/>
  <c r="N2955" i="1"/>
  <c r="N2956" i="1"/>
  <c r="N2957" i="1"/>
  <c r="N2958" i="1"/>
  <c r="N2959" i="1"/>
  <c r="N2960" i="1"/>
  <c r="N2961" i="1"/>
  <c r="N2962" i="1"/>
  <c r="N2963" i="1"/>
  <c r="N2964" i="1"/>
  <c r="N2965" i="1"/>
  <c r="N2966" i="1"/>
  <c r="N2967" i="1"/>
  <c r="N2968" i="1"/>
  <c r="N2969" i="1"/>
  <c r="N2970" i="1"/>
  <c r="N2971" i="1"/>
  <c r="N2972" i="1"/>
  <c r="N2973" i="1"/>
  <c r="N2974" i="1"/>
  <c r="N2975" i="1"/>
  <c r="N2976" i="1"/>
  <c r="N2977" i="1"/>
  <c r="N2978" i="1"/>
  <c r="N2979" i="1"/>
  <c r="N2980" i="1"/>
  <c r="N2981" i="1"/>
  <c r="N2982" i="1"/>
  <c r="N2983" i="1"/>
  <c r="N2984" i="1"/>
  <c r="N2985" i="1"/>
  <c r="N2986" i="1"/>
  <c r="N2987" i="1"/>
  <c r="N2988" i="1"/>
  <c r="N2989" i="1"/>
  <c r="N2990" i="1"/>
  <c r="N2991" i="1"/>
  <c r="N2992" i="1"/>
  <c r="N2993" i="1"/>
  <c r="N2994" i="1"/>
  <c r="N2995" i="1"/>
  <c r="N2996" i="1"/>
  <c r="N2997" i="1"/>
  <c r="N2998" i="1"/>
  <c r="N2999" i="1"/>
  <c r="N3000" i="1"/>
  <c r="N3001" i="1"/>
  <c r="N3002" i="1"/>
  <c r="N3003" i="1"/>
  <c r="N3004" i="1"/>
  <c r="N3005" i="1"/>
  <c r="N3006" i="1"/>
  <c r="N3007" i="1"/>
  <c r="N3008" i="1"/>
  <c r="N3009" i="1"/>
  <c r="N3010" i="1"/>
  <c r="N3011" i="1"/>
  <c r="N3012" i="1"/>
  <c r="N3013" i="1"/>
  <c r="N3014" i="1"/>
  <c r="N3015" i="1"/>
  <c r="N3016" i="1"/>
  <c r="N3017" i="1"/>
  <c r="N3018" i="1"/>
  <c r="N3019" i="1"/>
  <c r="N3020" i="1"/>
  <c r="N3021" i="1"/>
  <c r="N3022" i="1"/>
  <c r="N3023" i="1"/>
  <c r="N3024" i="1"/>
  <c r="N3025" i="1"/>
  <c r="N3026" i="1"/>
  <c r="N3027" i="1"/>
  <c r="N3028" i="1"/>
  <c r="N3029" i="1"/>
  <c r="N3030" i="1"/>
  <c r="N3031" i="1"/>
  <c r="N3032" i="1"/>
  <c r="N3033" i="1"/>
  <c r="N3034" i="1"/>
  <c r="N3035" i="1"/>
  <c r="N3036" i="1"/>
  <c r="N3037" i="1"/>
  <c r="N3038" i="1"/>
  <c r="N3039" i="1"/>
  <c r="N3040" i="1"/>
  <c r="N3041" i="1"/>
  <c r="N3042" i="1"/>
  <c r="N3043" i="1"/>
  <c r="N3044" i="1"/>
  <c r="N3045" i="1"/>
  <c r="N3046" i="1"/>
  <c r="N3047" i="1"/>
  <c r="N3048" i="1"/>
  <c r="N3049" i="1"/>
  <c r="N3050" i="1"/>
  <c r="N3051" i="1"/>
  <c r="N3052" i="1"/>
  <c r="N3053" i="1"/>
  <c r="N3054" i="1"/>
  <c r="N3055" i="1"/>
  <c r="N3056" i="1"/>
  <c r="N3057" i="1"/>
  <c r="N3058" i="1"/>
  <c r="N3059" i="1"/>
  <c r="N3060" i="1"/>
  <c r="N3061" i="1"/>
  <c r="N3062" i="1"/>
  <c r="N3063" i="1"/>
  <c r="N3064" i="1"/>
  <c r="N3065" i="1"/>
  <c r="N3066" i="1"/>
  <c r="N3067" i="1"/>
  <c r="N3068" i="1"/>
  <c r="N3069" i="1"/>
  <c r="N3070" i="1"/>
  <c r="N3071" i="1"/>
  <c r="N3072" i="1"/>
  <c r="N3073" i="1"/>
  <c r="N3074" i="1"/>
  <c r="N3075" i="1"/>
  <c r="N3076" i="1"/>
  <c r="N3077" i="1"/>
  <c r="N3078" i="1"/>
  <c r="N3079" i="1"/>
  <c r="N3080" i="1"/>
  <c r="N3081" i="1"/>
  <c r="N3082" i="1"/>
  <c r="N3083" i="1"/>
  <c r="N3084" i="1"/>
  <c r="N3085" i="1"/>
  <c r="N3086" i="1"/>
  <c r="N3087" i="1"/>
  <c r="N3088" i="1"/>
  <c r="N3089" i="1"/>
  <c r="N3090" i="1"/>
  <c r="N3091" i="1"/>
  <c r="N3092" i="1"/>
  <c r="N3093" i="1"/>
  <c r="N3094" i="1"/>
  <c r="N3095" i="1"/>
  <c r="N3096" i="1"/>
  <c r="N3097" i="1"/>
  <c r="N3098" i="1"/>
  <c r="N3099" i="1"/>
  <c r="N3100" i="1"/>
  <c r="N3101" i="1"/>
  <c r="N3102" i="1"/>
  <c r="N3103" i="1"/>
  <c r="N3104" i="1"/>
  <c r="N3105" i="1"/>
  <c r="N3106" i="1"/>
  <c r="N3107" i="1"/>
  <c r="N3108" i="1"/>
  <c r="N3109" i="1"/>
  <c r="N3110" i="1"/>
  <c r="N3111" i="1"/>
  <c r="N3112" i="1"/>
  <c r="N3113" i="1"/>
  <c r="N3114" i="1"/>
  <c r="N3115" i="1"/>
  <c r="N3116" i="1"/>
  <c r="N3117" i="1"/>
  <c r="N3118" i="1"/>
  <c r="N3119" i="1"/>
  <c r="N3120" i="1"/>
  <c r="N3121" i="1"/>
  <c r="N3122" i="1"/>
  <c r="N3123" i="1"/>
  <c r="N3124" i="1"/>
  <c r="N3125" i="1"/>
  <c r="N3126" i="1"/>
  <c r="N3127" i="1"/>
  <c r="N3128" i="1"/>
  <c r="N3129" i="1"/>
  <c r="N3130" i="1"/>
  <c r="N3131" i="1"/>
  <c r="N3132" i="1"/>
  <c r="N3133" i="1"/>
  <c r="N3134" i="1"/>
  <c r="N3135" i="1"/>
  <c r="N3136" i="1"/>
  <c r="N3137" i="1"/>
  <c r="N3138" i="1"/>
  <c r="N3139" i="1"/>
  <c r="N3140" i="1"/>
  <c r="N3141" i="1"/>
  <c r="N3142" i="1"/>
  <c r="N3143" i="1"/>
  <c r="N3144" i="1"/>
  <c r="N3145" i="1"/>
  <c r="N3146" i="1"/>
  <c r="N3147" i="1"/>
  <c r="N3148" i="1"/>
  <c r="N3149" i="1"/>
  <c r="N3150" i="1"/>
  <c r="N3151" i="1"/>
  <c r="N3152" i="1"/>
  <c r="N3153" i="1"/>
  <c r="N3154" i="1"/>
  <c r="N3155" i="1"/>
  <c r="N3156" i="1"/>
  <c r="N3157" i="1"/>
  <c r="N3158" i="1"/>
  <c r="N3159" i="1"/>
  <c r="N3160" i="1"/>
  <c r="N3161" i="1"/>
  <c r="N3162" i="1"/>
  <c r="N3163" i="1"/>
  <c r="N3164" i="1"/>
  <c r="N3165" i="1"/>
  <c r="N3166" i="1"/>
  <c r="N3167" i="1"/>
  <c r="N3168" i="1"/>
  <c r="N3169" i="1"/>
  <c r="N3170" i="1"/>
  <c r="N3171" i="1"/>
  <c r="N3172" i="1"/>
  <c r="N3173" i="1"/>
  <c r="N3174" i="1"/>
  <c r="N3175" i="1"/>
  <c r="N3176" i="1"/>
  <c r="N3177" i="1"/>
  <c r="N3178" i="1"/>
  <c r="N3179" i="1"/>
  <c r="N3180" i="1"/>
  <c r="N3181" i="1"/>
  <c r="N3182" i="1"/>
  <c r="N3183" i="1"/>
  <c r="N3184" i="1"/>
  <c r="N3185" i="1"/>
  <c r="N3186" i="1"/>
  <c r="N3187" i="1"/>
  <c r="N3188" i="1"/>
  <c r="N3189" i="1"/>
  <c r="N3190" i="1"/>
  <c r="N3191" i="1"/>
  <c r="N3192" i="1"/>
  <c r="N3193" i="1"/>
  <c r="N3194" i="1"/>
  <c r="N3195" i="1"/>
  <c r="N3196" i="1"/>
  <c r="N3197" i="1"/>
  <c r="N3198" i="1"/>
  <c r="N3199" i="1"/>
  <c r="N3200" i="1"/>
  <c r="N3201" i="1"/>
  <c r="N3202" i="1"/>
  <c r="N3203" i="1"/>
  <c r="N3204" i="1"/>
  <c r="N3205" i="1"/>
  <c r="N3206" i="1"/>
  <c r="N3207" i="1"/>
  <c r="N3208" i="1"/>
  <c r="N3209" i="1"/>
  <c r="N3210" i="1"/>
  <c r="N3211" i="1"/>
  <c r="N3212" i="1"/>
  <c r="N3213" i="1"/>
  <c r="N3214" i="1"/>
  <c r="N3215" i="1"/>
  <c r="N3216" i="1"/>
  <c r="N3217" i="1"/>
  <c r="N3218" i="1"/>
  <c r="N3219" i="1"/>
  <c r="N3220" i="1"/>
  <c r="N3221" i="1"/>
  <c r="N3222" i="1"/>
  <c r="N3223" i="1"/>
  <c r="N3224" i="1"/>
  <c r="N3225" i="1"/>
  <c r="N3226" i="1"/>
  <c r="N3227" i="1"/>
  <c r="N3228" i="1"/>
  <c r="N3229" i="1"/>
  <c r="N3230" i="1"/>
  <c r="N3231" i="1"/>
  <c r="N3232" i="1"/>
  <c r="N3233" i="1"/>
  <c r="N3234" i="1"/>
  <c r="N3235" i="1"/>
  <c r="N3236" i="1"/>
  <c r="N3237" i="1"/>
  <c r="N3238" i="1"/>
  <c r="N3239" i="1"/>
  <c r="N3240" i="1"/>
  <c r="N3241" i="1"/>
  <c r="N3242" i="1"/>
  <c r="N3243" i="1"/>
  <c r="N3244" i="1"/>
  <c r="N3245" i="1"/>
  <c r="N3246" i="1"/>
  <c r="N3247" i="1"/>
  <c r="N3248" i="1"/>
  <c r="N3249" i="1"/>
  <c r="N3250" i="1"/>
  <c r="N3251" i="1"/>
  <c r="N3252" i="1"/>
  <c r="N3253" i="1"/>
  <c r="N3254" i="1"/>
  <c r="N3255" i="1"/>
  <c r="N3256" i="1"/>
  <c r="N3257" i="1"/>
  <c r="N3258" i="1"/>
  <c r="N3259" i="1"/>
  <c r="N3260" i="1"/>
  <c r="N3261" i="1"/>
  <c r="N3262" i="1"/>
  <c r="N3263" i="1"/>
  <c r="N3264" i="1"/>
  <c r="N3265" i="1"/>
  <c r="N3266" i="1"/>
  <c r="N3267" i="1"/>
  <c r="N3268" i="1"/>
  <c r="N3269" i="1"/>
  <c r="N3270" i="1"/>
  <c r="N3271" i="1"/>
  <c r="N3272" i="1"/>
  <c r="N3273" i="1"/>
  <c r="N3274" i="1"/>
  <c r="N3275" i="1"/>
  <c r="N3276" i="1"/>
  <c r="N3277" i="1"/>
  <c r="N3278" i="1"/>
  <c r="N3279" i="1"/>
  <c r="N3280" i="1"/>
  <c r="N3281" i="1"/>
  <c r="N3282" i="1"/>
  <c r="N3283" i="1"/>
  <c r="N3284" i="1"/>
  <c r="N3285" i="1"/>
  <c r="N3286" i="1"/>
  <c r="N3287" i="1"/>
  <c r="N3288" i="1"/>
  <c r="N3289" i="1"/>
  <c r="N3290" i="1"/>
  <c r="N3291" i="1"/>
  <c r="N3292" i="1"/>
  <c r="N3293" i="1"/>
  <c r="N3294" i="1"/>
  <c r="N3295" i="1"/>
  <c r="N3296" i="1"/>
  <c r="N3297" i="1"/>
  <c r="N3298" i="1"/>
  <c r="N3299" i="1"/>
  <c r="N3300" i="1"/>
  <c r="N3301" i="1"/>
  <c r="N3302" i="1"/>
  <c r="N3303" i="1"/>
  <c r="N3304" i="1"/>
  <c r="N3305" i="1"/>
  <c r="N3306" i="1"/>
  <c r="N3307" i="1"/>
  <c r="N3308" i="1"/>
  <c r="N3309" i="1"/>
  <c r="N3310" i="1"/>
  <c r="N3311" i="1"/>
  <c r="N3312" i="1"/>
  <c r="N3313" i="1"/>
  <c r="N3314" i="1"/>
  <c r="N3315" i="1"/>
  <c r="N3316" i="1"/>
  <c r="N3317" i="1"/>
  <c r="N3318" i="1"/>
  <c r="N3319" i="1"/>
  <c r="N3320" i="1"/>
  <c r="N3321" i="1"/>
  <c r="N3322" i="1"/>
  <c r="N3323" i="1"/>
  <c r="N3324" i="1"/>
  <c r="N3325" i="1"/>
  <c r="N3326" i="1"/>
  <c r="N3327" i="1"/>
  <c r="N3328" i="1"/>
  <c r="N3329" i="1"/>
  <c r="N3330" i="1"/>
  <c r="N3331" i="1"/>
  <c r="N3332" i="1"/>
  <c r="N3333" i="1"/>
  <c r="N3334" i="1"/>
  <c r="N3335" i="1"/>
  <c r="N3336" i="1"/>
  <c r="N3337" i="1"/>
  <c r="N3338" i="1"/>
  <c r="N3339" i="1"/>
  <c r="N3340" i="1"/>
  <c r="N3341" i="1"/>
  <c r="N3342" i="1"/>
  <c r="N3343" i="1"/>
  <c r="N3344" i="1"/>
  <c r="N3345" i="1"/>
  <c r="N3346" i="1"/>
  <c r="N3347" i="1"/>
  <c r="N3348" i="1"/>
  <c r="N3349" i="1"/>
  <c r="N3350" i="1"/>
  <c r="N3351" i="1"/>
  <c r="N3352" i="1"/>
  <c r="N3353" i="1"/>
  <c r="N3354" i="1"/>
  <c r="N3355" i="1"/>
  <c r="N3356" i="1"/>
  <c r="N3357" i="1"/>
  <c r="N3358" i="1"/>
  <c r="N3359" i="1"/>
  <c r="N3360" i="1"/>
  <c r="N3361" i="1"/>
  <c r="N3362" i="1"/>
  <c r="N3363" i="1"/>
  <c r="N3364" i="1"/>
  <c r="N3365" i="1"/>
  <c r="N3366" i="1"/>
  <c r="N3367" i="1"/>
  <c r="N3368" i="1"/>
  <c r="N3369" i="1"/>
  <c r="N3370" i="1"/>
  <c r="N3371" i="1"/>
  <c r="N3372" i="1"/>
  <c r="N3373" i="1"/>
  <c r="N3374" i="1"/>
  <c r="N3375" i="1"/>
  <c r="N3376" i="1"/>
  <c r="N3377" i="1"/>
  <c r="N3378" i="1"/>
  <c r="N3379" i="1"/>
  <c r="N3380" i="1"/>
  <c r="N3381" i="1"/>
  <c r="N3382" i="1"/>
  <c r="N3383" i="1"/>
  <c r="N3384" i="1"/>
  <c r="N3385" i="1"/>
  <c r="N3386" i="1"/>
  <c r="N3387" i="1"/>
  <c r="N3388" i="1"/>
  <c r="N3389" i="1"/>
  <c r="N3390" i="1"/>
  <c r="N3391" i="1"/>
  <c r="N3392" i="1"/>
  <c r="N3393" i="1"/>
  <c r="N3394" i="1"/>
  <c r="N3395" i="1"/>
  <c r="N3396" i="1"/>
  <c r="N3397" i="1"/>
  <c r="N3398" i="1"/>
  <c r="N3399" i="1"/>
  <c r="N3400" i="1"/>
  <c r="N3401" i="1"/>
  <c r="N3402" i="1"/>
  <c r="N3403" i="1"/>
  <c r="N3404" i="1"/>
  <c r="N3405" i="1"/>
  <c r="N3406" i="1"/>
  <c r="N3407" i="1"/>
  <c r="N3408" i="1"/>
  <c r="N3409" i="1"/>
  <c r="N3410" i="1"/>
  <c r="N3411" i="1"/>
  <c r="N3412" i="1"/>
  <c r="N3413" i="1"/>
  <c r="N3414" i="1"/>
  <c r="N3415" i="1"/>
  <c r="N3416" i="1"/>
  <c r="N3417" i="1"/>
  <c r="N3418" i="1"/>
  <c r="N3419" i="1"/>
  <c r="N3420" i="1"/>
  <c r="N3421" i="1"/>
  <c r="N3422" i="1"/>
  <c r="N3423" i="1"/>
  <c r="N3424" i="1"/>
  <c r="N3425" i="1"/>
  <c r="N3426" i="1"/>
  <c r="N3427" i="1"/>
  <c r="N3428" i="1"/>
  <c r="N3429" i="1"/>
  <c r="N3430" i="1"/>
  <c r="N3431" i="1"/>
  <c r="N3432" i="1"/>
  <c r="N3433" i="1"/>
  <c r="N3434" i="1"/>
  <c r="N3435" i="1"/>
  <c r="N3436" i="1"/>
  <c r="N3437" i="1"/>
  <c r="N3438" i="1"/>
  <c r="N3439" i="1"/>
  <c r="N3440" i="1"/>
  <c r="N3441" i="1"/>
  <c r="N3442" i="1"/>
  <c r="N3443" i="1"/>
  <c r="N3444" i="1"/>
  <c r="N3445" i="1"/>
  <c r="N3446" i="1"/>
  <c r="N3447" i="1"/>
  <c r="N3448" i="1"/>
  <c r="N3449" i="1"/>
  <c r="N3450" i="1"/>
  <c r="N3451" i="1"/>
  <c r="N3452" i="1"/>
  <c r="N3453" i="1"/>
  <c r="N3454" i="1"/>
  <c r="N3455" i="1"/>
  <c r="N3456" i="1"/>
  <c r="N3457" i="1"/>
  <c r="N3458" i="1"/>
  <c r="N3459" i="1"/>
  <c r="N3460" i="1"/>
  <c r="N3461" i="1"/>
  <c r="N3462" i="1"/>
  <c r="N3463" i="1"/>
  <c r="N3464" i="1"/>
  <c r="N3465" i="1"/>
  <c r="N3466" i="1"/>
  <c r="N3467" i="1"/>
  <c r="N3468" i="1"/>
  <c r="N3469" i="1"/>
  <c r="N3470" i="1"/>
  <c r="N3471" i="1"/>
  <c r="N3472" i="1"/>
  <c r="N3473" i="1"/>
  <c r="N3474" i="1"/>
  <c r="N3475" i="1"/>
  <c r="N3476" i="1"/>
  <c r="N3477" i="1"/>
  <c r="N3478" i="1"/>
  <c r="N3479" i="1"/>
  <c r="N3480" i="1"/>
  <c r="N3481" i="1"/>
  <c r="N3482" i="1"/>
  <c r="N3483" i="1"/>
  <c r="N3484" i="1"/>
  <c r="N3485" i="1"/>
  <c r="N3486" i="1"/>
  <c r="N3487" i="1"/>
  <c r="N3488" i="1"/>
  <c r="N3489" i="1"/>
  <c r="N3490" i="1"/>
  <c r="N3491" i="1"/>
  <c r="N3492" i="1"/>
  <c r="N3493" i="1"/>
  <c r="N3494" i="1"/>
  <c r="N3495" i="1"/>
  <c r="N3496" i="1"/>
  <c r="N3497" i="1"/>
  <c r="N3498" i="1"/>
  <c r="N3499" i="1"/>
  <c r="N3500" i="1"/>
  <c r="N3501" i="1"/>
  <c r="N3502" i="1"/>
  <c r="N3503" i="1"/>
  <c r="N3504" i="1"/>
  <c r="N3505" i="1"/>
  <c r="N3506" i="1"/>
  <c r="N3507" i="1"/>
  <c r="N3508" i="1"/>
  <c r="N3509" i="1"/>
  <c r="N3510" i="1"/>
  <c r="N3511" i="1"/>
  <c r="N3512" i="1"/>
  <c r="N3513" i="1"/>
  <c r="N3514" i="1"/>
  <c r="N3515" i="1"/>
  <c r="N3516" i="1"/>
  <c r="N3517" i="1"/>
  <c r="N3518" i="1"/>
  <c r="N3519" i="1"/>
  <c r="N3520" i="1"/>
  <c r="N3521" i="1"/>
  <c r="N3522" i="1"/>
  <c r="N3523" i="1"/>
  <c r="N3524" i="1"/>
  <c r="N3525" i="1"/>
  <c r="N3526" i="1"/>
  <c r="N3527" i="1"/>
  <c r="N3528" i="1"/>
  <c r="N3529" i="1"/>
  <c r="N3530" i="1"/>
  <c r="N3531" i="1"/>
  <c r="N3532" i="1"/>
  <c r="N3533" i="1"/>
  <c r="N3534" i="1"/>
  <c r="N3535" i="1"/>
  <c r="N3536" i="1"/>
  <c r="N3537" i="1"/>
  <c r="N3538" i="1"/>
  <c r="N3539" i="1"/>
  <c r="N3540" i="1"/>
  <c r="N3541" i="1"/>
  <c r="N3542" i="1"/>
  <c r="N3543" i="1"/>
  <c r="N3544" i="1"/>
  <c r="N3545" i="1"/>
  <c r="N3546" i="1"/>
  <c r="N3547" i="1"/>
  <c r="N3548" i="1"/>
  <c r="N3549" i="1"/>
  <c r="N3550" i="1"/>
  <c r="N3551" i="1"/>
  <c r="N3552" i="1"/>
  <c r="N3553" i="1"/>
  <c r="N3554" i="1"/>
  <c r="N3555" i="1"/>
  <c r="N3556" i="1"/>
  <c r="N3557" i="1"/>
  <c r="N3558" i="1"/>
  <c r="N3559" i="1"/>
  <c r="N3560" i="1"/>
  <c r="N3561" i="1"/>
  <c r="N3562" i="1"/>
  <c r="N3563" i="1"/>
  <c r="N3564" i="1"/>
  <c r="N3565" i="1"/>
  <c r="N3566" i="1"/>
  <c r="N3567" i="1"/>
  <c r="N3568" i="1"/>
  <c r="N3569" i="1"/>
  <c r="N3570" i="1"/>
  <c r="N3571" i="1"/>
  <c r="N3572" i="1"/>
  <c r="N3573" i="1"/>
  <c r="N3574" i="1"/>
  <c r="N3575" i="1"/>
  <c r="N3576" i="1"/>
  <c r="N3577" i="1"/>
  <c r="N3578" i="1"/>
  <c r="N3579" i="1"/>
  <c r="N3580" i="1"/>
  <c r="N3581" i="1"/>
  <c r="N3582" i="1"/>
  <c r="N3583" i="1"/>
  <c r="N3584" i="1"/>
  <c r="N3585" i="1"/>
  <c r="N3586" i="1"/>
  <c r="N3587" i="1"/>
  <c r="N3588" i="1"/>
  <c r="N3589" i="1"/>
  <c r="N3590" i="1"/>
  <c r="N3591" i="1"/>
  <c r="N3592" i="1"/>
  <c r="N3593" i="1"/>
  <c r="N3594" i="1"/>
  <c r="N3595" i="1"/>
  <c r="N3596" i="1"/>
  <c r="N3597" i="1"/>
  <c r="N3598" i="1"/>
  <c r="N3599" i="1"/>
  <c r="N3600" i="1"/>
  <c r="N3601" i="1"/>
  <c r="N3602" i="1"/>
  <c r="N3603" i="1"/>
  <c r="N3604" i="1"/>
  <c r="N3605" i="1"/>
  <c r="N3606" i="1"/>
  <c r="N3607" i="1"/>
  <c r="N3608" i="1"/>
  <c r="N3609" i="1"/>
  <c r="N3610" i="1"/>
  <c r="N3611" i="1"/>
  <c r="N3612" i="1"/>
  <c r="N3613" i="1"/>
  <c r="N3614" i="1"/>
  <c r="N3615" i="1"/>
  <c r="N3616" i="1"/>
  <c r="N3617" i="1"/>
  <c r="N3618" i="1"/>
  <c r="N3619" i="1"/>
  <c r="N3620" i="1"/>
  <c r="N3621" i="1"/>
  <c r="N3622" i="1"/>
  <c r="N3623" i="1"/>
  <c r="N3624" i="1"/>
  <c r="N3625" i="1"/>
  <c r="N3626" i="1"/>
  <c r="N3627" i="1"/>
  <c r="N3628" i="1"/>
  <c r="N3629" i="1"/>
  <c r="N3630" i="1"/>
  <c r="N3631" i="1"/>
  <c r="N3632" i="1"/>
  <c r="N3633" i="1"/>
  <c r="N3634" i="1"/>
  <c r="N3635" i="1"/>
  <c r="N3636" i="1"/>
  <c r="N3637" i="1"/>
  <c r="N3638" i="1"/>
  <c r="N3639" i="1"/>
  <c r="N3640" i="1"/>
  <c r="N3641" i="1"/>
  <c r="N3642" i="1"/>
  <c r="N3643" i="1"/>
  <c r="N3644" i="1"/>
  <c r="N3645" i="1"/>
  <c r="N3646" i="1"/>
  <c r="N3647" i="1"/>
  <c r="N3648" i="1"/>
  <c r="N3649" i="1"/>
  <c r="N3650" i="1"/>
  <c r="N3651" i="1"/>
  <c r="N3652" i="1"/>
  <c r="N3653" i="1"/>
  <c r="N3654" i="1"/>
  <c r="N3655" i="1"/>
  <c r="N3656" i="1"/>
  <c r="N3657" i="1"/>
  <c r="N3658" i="1"/>
  <c r="N3659" i="1"/>
  <c r="N3660" i="1"/>
  <c r="N3661" i="1"/>
  <c r="N3662" i="1"/>
  <c r="N3663" i="1"/>
  <c r="N3664" i="1"/>
  <c r="N3665" i="1"/>
  <c r="N3666" i="1"/>
  <c r="N3667" i="1"/>
  <c r="N3668" i="1"/>
  <c r="N3669" i="1"/>
  <c r="N3670" i="1"/>
  <c r="N3671" i="1"/>
  <c r="N3672" i="1"/>
  <c r="N3673" i="1"/>
  <c r="N3674" i="1"/>
  <c r="N3675" i="1"/>
  <c r="N3676" i="1"/>
  <c r="N3677" i="1"/>
  <c r="N3678" i="1"/>
  <c r="N3679" i="1"/>
  <c r="N3680" i="1"/>
  <c r="N3681" i="1"/>
  <c r="N3682" i="1"/>
  <c r="N3683" i="1"/>
  <c r="N3684" i="1"/>
  <c r="N3685" i="1"/>
  <c r="N3686" i="1"/>
  <c r="N3687" i="1"/>
  <c r="N3688" i="1"/>
  <c r="N3689" i="1"/>
  <c r="N3690" i="1"/>
  <c r="N3691" i="1"/>
  <c r="N3692" i="1"/>
  <c r="N3693" i="1"/>
  <c r="N3694" i="1"/>
  <c r="N3695" i="1"/>
  <c r="N3696" i="1"/>
  <c r="N3697" i="1"/>
  <c r="N3698" i="1"/>
  <c r="N3699" i="1"/>
  <c r="N3700" i="1"/>
  <c r="N3701" i="1"/>
  <c r="N3702" i="1"/>
  <c r="N3703" i="1"/>
  <c r="N3704" i="1"/>
  <c r="N3705" i="1"/>
  <c r="N3706" i="1"/>
  <c r="N3707" i="1"/>
  <c r="N3708" i="1"/>
  <c r="N3709" i="1"/>
  <c r="N3710" i="1"/>
  <c r="N3711" i="1"/>
  <c r="N3712" i="1"/>
  <c r="N3713" i="1"/>
  <c r="N3714" i="1"/>
  <c r="N3715" i="1"/>
  <c r="N3716" i="1"/>
  <c r="N3717" i="1"/>
  <c r="N3718" i="1"/>
  <c r="N3719" i="1"/>
  <c r="N3720" i="1"/>
  <c r="N3721" i="1"/>
  <c r="N3722" i="1"/>
  <c r="N3723" i="1"/>
  <c r="N3724" i="1"/>
  <c r="N3725" i="1"/>
  <c r="N3726" i="1"/>
  <c r="N3727" i="1"/>
  <c r="N3728" i="1"/>
  <c r="N3729" i="1"/>
  <c r="N3730" i="1"/>
  <c r="N3731" i="1"/>
  <c r="N3732" i="1"/>
  <c r="N3733" i="1"/>
  <c r="N3734" i="1"/>
  <c r="N3735" i="1"/>
  <c r="N3736" i="1"/>
  <c r="N3737" i="1"/>
  <c r="N3738" i="1"/>
  <c r="N3739" i="1"/>
  <c r="N3740" i="1"/>
  <c r="N3741" i="1"/>
  <c r="N3742" i="1"/>
  <c r="N3743" i="1"/>
  <c r="N3744" i="1"/>
  <c r="N3745" i="1"/>
  <c r="N3746" i="1"/>
  <c r="N3747" i="1"/>
  <c r="N3748" i="1"/>
  <c r="N3749" i="1"/>
  <c r="N3750" i="1"/>
  <c r="N3751" i="1"/>
  <c r="N3752" i="1"/>
  <c r="N3753" i="1"/>
  <c r="N3754" i="1"/>
  <c r="N3755" i="1"/>
  <c r="N3756" i="1"/>
  <c r="N3757" i="1"/>
  <c r="N3758" i="1"/>
  <c r="N3759" i="1"/>
  <c r="N3760" i="1"/>
  <c r="N3761" i="1"/>
  <c r="N3762" i="1"/>
  <c r="N3763" i="1"/>
  <c r="N3764" i="1"/>
  <c r="N3765" i="1"/>
  <c r="N3766" i="1"/>
  <c r="N3767" i="1"/>
  <c r="N3768" i="1"/>
  <c r="N3769" i="1"/>
  <c r="N3770" i="1"/>
  <c r="N3771" i="1"/>
  <c r="N3772" i="1"/>
  <c r="N3773" i="1"/>
  <c r="N3774" i="1"/>
  <c r="N3775" i="1"/>
  <c r="N3776" i="1"/>
  <c r="N3777" i="1"/>
  <c r="N3778" i="1"/>
  <c r="N3779" i="1"/>
  <c r="N3780" i="1"/>
  <c r="N3781" i="1"/>
  <c r="N3782" i="1"/>
  <c r="N3783" i="1"/>
  <c r="N3784" i="1"/>
  <c r="N3785" i="1"/>
  <c r="N3786" i="1"/>
  <c r="N3787" i="1"/>
  <c r="N3788" i="1"/>
  <c r="N3789" i="1"/>
  <c r="N3790" i="1"/>
  <c r="N3791" i="1"/>
  <c r="N3792" i="1"/>
  <c r="N3793" i="1"/>
  <c r="N3794" i="1"/>
  <c r="N3795" i="1"/>
  <c r="N3796" i="1"/>
  <c r="N3797" i="1"/>
  <c r="N3798" i="1"/>
  <c r="N3799" i="1"/>
  <c r="N3800" i="1"/>
  <c r="N3801" i="1"/>
  <c r="N3802" i="1"/>
  <c r="N3803" i="1"/>
  <c r="N3804" i="1"/>
  <c r="N3805" i="1"/>
  <c r="N3806" i="1"/>
  <c r="N3807" i="1"/>
  <c r="N3808" i="1"/>
  <c r="N3809" i="1"/>
  <c r="N3810" i="1"/>
  <c r="N3811" i="1"/>
  <c r="N3812" i="1"/>
  <c r="N3813" i="1"/>
  <c r="N3814" i="1"/>
  <c r="N3815" i="1"/>
  <c r="N3816" i="1"/>
  <c r="N3817" i="1"/>
  <c r="N3818" i="1"/>
  <c r="N3819" i="1"/>
  <c r="N3820" i="1"/>
  <c r="N3821" i="1"/>
  <c r="N3822" i="1"/>
  <c r="N3823" i="1"/>
  <c r="N3824" i="1"/>
  <c r="N3825" i="1"/>
  <c r="N3826" i="1"/>
  <c r="N3827" i="1"/>
  <c r="N3828" i="1"/>
  <c r="N3829" i="1"/>
  <c r="N3830" i="1"/>
  <c r="N3831" i="1"/>
  <c r="N3832" i="1"/>
  <c r="N3833" i="1"/>
  <c r="N3834" i="1"/>
  <c r="N3835" i="1"/>
  <c r="N3836" i="1"/>
  <c r="N3837" i="1"/>
  <c r="N3838" i="1"/>
  <c r="N3839" i="1"/>
  <c r="N3840" i="1"/>
  <c r="N3841" i="1"/>
  <c r="N3842" i="1"/>
  <c r="N3843" i="1"/>
  <c r="N3844" i="1"/>
  <c r="N3845" i="1"/>
  <c r="N3846" i="1"/>
  <c r="N3847" i="1"/>
  <c r="N3848" i="1"/>
  <c r="N3849" i="1"/>
  <c r="N3850" i="1"/>
  <c r="N3851" i="1"/>
  <c r="N3852" i="1"/>
  <c r="N3853" i="1"/>
  <c r="N3854" i="1"/>
  <c r="N3855" i="1"/>
  <c r="N3856" i="1"/>
  <c r="N3857" i="1"/>
  <c r="N3858" i="1"/>
  <c r="N3859" i="1"/>
  <c r="N3860" i="1"/>
  <c r="N3861" i="1"/>
  <c r="N3862" i="1"/>
  <c r="N3863" i="1"/>
  <c r="N3864" i="1"/>
  <c r="N3865" i="1"/>
  <c r="N3866" i="1"/>
  <c r="N3867" i="1"/>
  <c r="N3868" i="1"/>
  <c r="N3869" i="1"/>
  <c r="N3870" i="1"/>
  <c r="N3871" i="1"/>
  <c r="N3872" i="1"/>
  <c r="N3873" i="1"/>
  <c r="N3874" i="1"/>
  <c r="N3875" i="1"/>
  <c r="N3876" i="1"/>
  <c r="N3877" i="1"/>
  <c r="N3878" i="1"/>
  <c r="N3879" i="1"/>
  <c r="N3880" i="1"/>
  <c r="N3881" i="1"/>
  <c r="N3882" i="1"/>
  <c r="N3883" i="1"/>
  <c r="N3884" i="1"/>
  <c r="N3885" i="1"/>
  <c r="N3886" i="1"/>
  <c r="N3887" i="1"/>
  <c r="N3888" i="1"/>
  <c r="N3889" i="1"/>
  <c r="N3890" i="1"/>
  <c r="N3891" i="1"/>
  <c r="N3892" i="1"/>
  <c r="N3893" i="1"/>
  <c r="N3894" i="1"/>
  <c r="N3895" i="1"/>
  <c r="N3896" i="1"/>
  <c r="N3897" i="1"/>
  <c r="N3898" i="1"/>
  <c r="N3899" i="1"/>
  <c r="N3900" i="1"/>
  <c r="N3901" i="1"/>
  <c r="N3902" i="1"/>
  <c r="N3903" i="1"/>
  <c r="N3904" i="1"/>
  <c r="N3905" i="1"/>
  <c r="N3906" i="1"/>
  <c r="N3907" i="1"/>
  <c r="N3908" i="1"/>
  <c r="N3909" i="1"/>
  <c r="N3910" i="1"/>
  <c r="N3911" i="1"/>
  <c r="N3912" i="1"/>
  <c r="N3913" i="1"/>
  <c r="N3914" i="1"/>
  <c r="N3915" i="1"/>
  <c r="N3916" i="1"/>
  <c r="N3917" i="1"/>
  <c r="N3918" i="1"/>
  <c r="N3919" i="1"/>
  <c r="N3920" i="1"/>
  <c r="N3921" i="1"/>
  <c r="N3922" i="1"/>
  <c r="N3923" i="1"/>
  <c r="N3924" i="1"/>
  <c r="N3925" i="1"/>
  <c r="N3926" i="1"/>
  <c r="N3927" i="1"/>
  <c r="N3928" i="1"/>
  <c r="N3929" i="1"/>
  <c r="N3930" i="1"/>
  <c r="N3931" i="1"/>
  <c r="N3932" i="1"/>
  <c r="N3933" i="1"/>
  <c r="N3934" i="1"/>
  <c r="N3935" i="1"/>
  <c r="N3936" i="1"/>
  <c r="N3937" i="1"/>
  <c r="N3938" i="1"/>
  <c r="N3939" i="1"/>
  <c r="N3940" i="1"/>
  <c r="N3941" i="1"/>
  <c r="N3942" i="1"/>
  <c r="N3943" i="1"/>
  <c r="N3944" i="1"/>
  <c r="N3945" i="1"/>
  <c r="N3946" i="1"/>
  <c r="N3947" i="1"/>
  <c r="N3948" i="1"/>
  <c r="N3949" i="1"/>
  <c r="N3950" i="1"/>
  <c r="N3951" i="1"/>
  <c r="N3952" i="1"/>
  <c r="N3953" i="1"/>
  <c r="N3954" i="1"/>
  <c r="N3955" i="1"/>
  <c r="N3956" i="1"/>
  <c r="N3957" i="1"/>
  <c r="N3958" i="1"/>
  <c r="N3959" i="1"/>
  <c r="N3960" i="1"/>
  <c r="N3961" i="1"/>
  <c r="N3962" i="1"/>
  <c r="N3963" i="1"/>
  <c r="N3964" i="1"/>
  <c r="N3965" i="1"/>
  <c r="N3966" i="1"/>
  <c r="N3967" i="1"/>
  <c r="N3968" i="1"/>
  <c r="N3969" i="1"/>
  <c r="N3970" i="1"/>
  <c r="N3971" i="1"/>
  <c r="N3972" i="1"/>
  <c r="N3973" i="1"/>
  <c r="N3974" i="1"/>
  <c r="N3975" i="1"/>
  <c r="N3976" i="1"/>
  <c r="N3977" i="1"/>
  <c r="N3978" i="1"/>
  <c r="N3979" i="1"/>
  <c r="N3980" i="1"/>
  <c r="N3981" i="1"/>
  <c r="N3982" i="1"/>
  <c r="N3983" i="1"/>
  <c r="N3984" i="1"/>
  <c r="N3985" i="1"/>
  <c r="N3986" i="1"/>
  <c r="N3987" i="1"/>
  <c r="N3988" i="1"/>
  <c r="N3989" i="1"/>
  <c r="N3990" i="1"/>
  <c r="N3991" i="1"/>
  <c r="N3992" i="1"/>
  <c r="N3993" i="1"/>
  <c r="N3994" i="1"/>
  <c r="N3995" i="1"/>
  <c r="N3996" i="1"/>
  <c r="N3997" i="1"/>
  <c r="N3998" i="1"/>
  <c r="N3999" i="1"/>
  <c r="N4000" i="1"/>
  <c r="N4001" i="1"/>
  <c r="N4002" i="1"/>
  <c r="N4003" i="1"/>
  <c r="N4004" i="1"/>
  <c r="N4005" i="1"/>
  <c r="N4006" i="1"/>
  <c r="N4007" i="1"/>
  <c r="N4008" i="1"/>
  <c r="N4009" i="1"/>
  <c r="N4010" i="1"/>
  <c r="N4011" i="1"/>
  <c r="N4012" i="1"/>
  <c r="N4013" i="1"/>
  <c r="N4014" i="1"/>
  <c r="N4015" i="1"/>
  <c r="N4016" i="1"/>
  <c r="N4017" i="1"/>
  <c r="N4018" i="1"/>
  <c r="N4019" i="1"/>
  <c r="N4020" i="1"/>
  <c r="N4021" i="1"/>
  <c r="N4022" i="1"/>
  <c r="N4023" i="1"/>
  <c r="N4024" i="1"/>
  <c r="N4025" i="1"/>
  <c r="N4026" i="1"/>
  <c r="N4027" i="1"/>
  <c r="N4028" i="1"/>
  <c r="N4029" i="1"/>
  <c r="N4030" i="1"/>
  <c r="N4031" i="1"/>
  <c r="N4032" i="1"/>
  <c r="N4033" i="1"/>
  <c r="N4034" i="1"/>
  <c r="N4035" i="1"/>
  <c r="N4036" i="1"/>
  <c r="N4037" i="1"/>
  <c r="N4038" i="1"/>
  <c r="N4039" i="1"/>
  <c r="N4040" i="1"/>
  <c r="N4041" i="1"/>
  <c r="N4042" i="1"/>
  <c r="N4043" i="1"/>
  <c r="N4044" i="1"/>
  <c r="N4045" i="1"/>
  <c r="N4046" i="1"/>
  <c r="N4047" i="1"/>
  <c r="N4048" i="1"/>
  <c r="N4049" i="1"/>
  <c r="N4050" i="1"/>
  <c r="N4051" i="1"/>
  <c r="N2" i="1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3674" i="1"/>
  <c r="D22" i="9"/>
  <c r="D21" i="9"/>
  <c r="D20" i="9"/>
  <c r="D18" i="9"/>
  <c r="D17" i="9"/>
  <c r="D39" i="8"/>
  <c r="D38" i="8"/>
  <c r="D37" i="8"/>
  <c r="D36" i="8"/>
  <c r="D35" i="8"/>
  <c r="D34" i="8"/>
  <c r="D32" i="8"/>
</calcChain>
</file>

<file path=xl/sharedStrings.xml><?xml version="1.0" encoding="utf-8"?>
<sst xmlns="http://schemas.openxmlformats.org/spreadsheetml/2006/main" count="27475" uniqueCount="418">
  <si>
    <t>filler</t>
  </si>
  <si>
    <t>part_no</t>
  </si>
  <si>
    <t>date</t>
  </si>
  <si>
    <t>time</t>
  </si>
  <si>
    <t>block</t>
  </si>
  <si>
    <t>trial</t>
  </si>
  <si>
    <t>cue</t>
  </si>
  <si>
    <t>target</t>
  </si>
  <si>
    <t>fsg</t>
  </si>
  <si>
    <t>fsg_3</t>
  </si>
  <si>
    <t>answer</t>
  </si>
  <si>
    <t>ospan</t>
  </si>
  <si>
    <t>ravens</t>
  </si>
  <si>
    <t>math</t>
  </si>
  <si>
    <t>strict ospan</t>
  </si>
  <si>
    <t>TRANSFER</t>
  </si>
  <si>
    <t>blank</t>
  </si>
  <si>
    <t>PM</t>
  </si>
  <si>
    <t>chill</t>
  </si>
  <si>
    <t>cold</t>
  </si>
  <si>
    <t>slip</t>
  </si>
  <si>
    <t>fall</t>
  </si>
  <si>
    <t>electrician</t>
  </si>
  <si>
    <t>wire</t>
  </si>
  <si>
    <t>synagogue</t>
  </si>
  <si>
    <t>church</t>
  </si>
  <si>
    <t>monday</t>
  </si>
  <si>
    <t>tuesday</t>
  </si>
  <si>
    <t>braces</t>
  </si>
  <si>
    <t>teeth</t>
  </si>
  <si>
    <t>drag</t>
  </si>
  <si>
    <t>pull</t>
  </si>
  <si>
    <t>cast</t>
  </si>
  <si>
    <t>play</t>
  </si>
  <si>
    <t>grove</t>
  </si>
  <si>
    <t>orange</t>
  </si>
  <si>
    <t>assistance</t>
  </si>
  <si>
    <t>help</t>
  </si>
  <si>
    <t>sandals</t>
  </si>
  <si>
    <t>shoes</t>
  </si>
  <si>
    <t>sergeant</t>
  </si>
  <si>
    <t>army</t>
  </si>
  <si>
    <t>conclusion</t>
  </si>
  <si>
    <t>ending</t>
  </si>
  <si>
    <t>cobweb</t>
  </si>
  <si>
    <t>spider</t>
  </si>
  <si>
    <t>snot</t>
  </si>
  <si>
    <t>nose</t>
  </si>
  <si>
    <t>padding</t>
  </si>
  <si>
    <t>cushion</t>
  </si>
  <si>
    <t>limb</t>
  </si>
  <si>
    <t>leg</t>
  </si>
  <si>
    <t>alto</t>
  </si>
  <si>
    <t>saxophone</t>
  </si>
  <si>
    <t>keg</t>
  </si>
  <si>
    <t>beer</t>
  </si>
  <si>
    <t>dew</t>
  </si>
  <si>
    <t>grass</t>
  </si>
  <si>
    <t>calculus</t>
  </si>
  <si>
    <t>fragrance</t>
  </si>
  <si>
    <t>smell</t>
  </si>
  <si>
    <t>chalkboard</t>
  </si>
  <si>
    <t>chalk</t>
  </si>
  <si>
    <t>halloween</t>
  </si>
  <si>
    <t>candy</t>
  </si>
  <si>
    <t>dignity</t>
  </si>
  <si>
    <t>pride</t>
  </si>
  <si>
    <t>wallet</t>
  </si>
  <si>
    <t>money</t>
  </si>
  <si>
    <t>mat</t>
  </si>
  <si>
    <t>rug</t>
  </si>
  <si>
    <t>chowder</t>
  </si>
  <si>
    <t>clam</t>
  </si>
  <si>
    <t>chauffeur</t>
  </si>
  <si>
    <t>driver</t>
  </si>
  <si>
    <t>croak</t>
  </si>
  <si>
    <t>frog</t>
  </si>
  <si>
    <t>gossip</t>
  </si>
  <si>
    <t>talk</t>
  </si>
  <si>
    <t>astrology</t>
  </si>
  <si>
    <t>star</t>
  </si>
  <si>
    <t>change</t>
  </si>
  <si>
    <t>technician</t>
  </si>
  <si>
    <t>electricity</t>
  </si>
  <si>
    <t>statement</t>
  </si>
  <si>
    <t>question</t>
  </si>
  <si>
    <t>giggle</t>
  </si>
  <si>
    <t>laugh</t>
  </si>
  <si>
    <t>oak</t>
  </si>
  <si>
    <t>tree</t>
  </si>
  <si>
    <t>ketchup</t>
  </si>
  <si>
    <t>red</t>
  </si>
  <si>
    <t>chirp</t>
  </si>
  <si>
    <t>bird</t>
  </si>
  <si>
    <t>blush</t>
  </si>
  <si>
    <t>freak</t>
  </si>
  <si>
    <t>weird</t>
  </si>
  <si>
    <t>evil</t>
  </si>
  <si>
    <t>bad</t>
  </si>
  <si>
    <t>much</t>
  </si>
  <si>
    <t>lot</t>
  </si>
  <si>
    <t>dagger</t>
  </si>
  <si>
    <t>knife</t>
  </si>
  <si>
    <t>pajamas</t>
  </si>
  <si>
    <t>sleep</t>
  </si>
  <si>
    <t>van</t>
  </si>
  <si>
    <t>car</t>
  </si>
  <si>
    <t>bat</t>
  </si>
  <si>
    <t>cave</t>
  </si>
  <si>
    <t>perjury</t>
  </si>
  <si>
    <t>lie</t>
  </si>
  <si>
    <t>eyebrows</t>
  </si>
  <si>
    <t>eyes</t>
  </si>
  <si>
    <t>contact</t>
  </si>
  <si>
    <t>touch</t>
  </si>
  <si>
    <t>climber</t>
  </si>
  <si>
    <t>mountain</t>
  </si>
  <si>
    <t>darkness</t>
  </si>
  <si>
    <t>night</t>
  </si>
  <si>
    <t>antler</t>
  </si>
  <si>
    <t>deer</t>
  </si>
  <si>
    <t>labor</t>
  </si>
  <si>
    <t>work</t>
  </si>
  <si>
    <t>AM</t>
  </si>
  <si>
    <t>subject_no</t>
  </si>
  <si>
    <t>concat</t>
  </si>
  <si>
    <t>bsg</t>
  </si>
  <si>
    <t>NA</t>
  </si>
  <si>
    <t>word</t>
  </si>
  <si>
    <t>lmh</t>
  </si>
  <si>
    <t>hal1een</t>
  </si>
  <si>
    <t>slope</t>
  </si>
  <si>
    <t>strict</t>
  </si>
  <si>
    <t>associates</t>
  </si>
  <si>
    <t>part no</t>
  </si>
  <si>
    <t>number_assoc</t>
  </si>
  <si>
    <t>zero_slope</t>
  </si>
  <si>
    <t>assist</t>
  </si>
  <si>
    <t>p23</t>
  </si>
  <si>
    <t>bashful</t>
  </si>
  <si>
    <t>before</t>
  </si>
  <si>
    <t>beginning</t>
  </si>
  <si>
    <t>blow</t>
  </si>
  <si>
    <t>body</t>
  </si>
  <si>
    <t>bouquet</t>
  </si>
  <si>
    <t>break</t>
  </si>
  <si>
    <t>bum</t>
  </si>
  <si>
    <t>casual</t>
  </si>
  <si>
    <t>challenge</t>
  </si>
  <si>
    <t>cinema</t>
  </si>
  <si>
    <t>closed</t>
  </si>
  <si>
    <t>cloth</t>
  </si>
  <si>
    <t>common</t>
  </si>
  <si>
    <t>computer</t>
  </si>
  <si>
    <t>corpse</t>
  </si>
  <si>
    <t>dancer</t>
  </si>
  <si>
    <t>dangerous</t>
  </si>
  <si>
    <t>difficult</t>
  </si>
  <si>
    <t>melody</t>
  </si>
  <si>
    <t>meow</t>
  </si>
  <si>
    <t>organize</t>
  </si>
  <si>
    <t>patience</t>
  </si>
  <si>
    <t>peaceful</t>
  </si>
  <si>
    <t>pupil</t>
  </si>
  <si>
    <t>racket</t>
  </si>
  <si>
    <t>p24</t>
  </si>
  <si>
    <t>p25</t>
  </si>
  <si>
    <t>p26</t>
  </si>
  <si>
    <t>p27</t>
  </si>
  <si>
    <t>p32</t>
  </si>
  <si>
    <t>p33</t>
  </si>
  <si>
    <t>p34</t>
  </si>
  <si>
    <t>p35</t>
  </si>
  <si>
    <t>p36</t>
  </si>
  <si>
    <t>p37</t>
  </si>
  <si>
    <t>p38</t>
  </si>
  <si>
    <t>p39</t>
  </si>
  <si>
    <t>p40</t>
  </si>
  <si>
    <t>p41</t>
  </si>
  <si>
    <t>p42</t>
  </si>
  <si>
    <t>p43</t>
  </si>
  <si>
    <t>p44</t>
  </si>
  <si>
    <t>p45</t>
  </si>
  <si>
    <t>p46</t>
  </si>
  <si>
    <t>p48</t>
  </si>
  <si>
    <t>p49</t>
  </si>
  <si>
    <t>p50</t>
  </si>
  <si>
    <t>p51</t>
  </si>
  <si>
    <t>p52</t>
  </si>
  <si>
    <t>p30</t>
  </si>
  <si>
    <t>p31</t>
  </si>
  <si>
    <t>p10</t>
  </si>
  <si>
    <t>p11</t>
  </si>
  <si>
    <t>p12</t>
  </si>
  <si>
    <t>p13</t>
  </si>
  <si>
    <t>p14</t>
  </si>
  <si>
    <t>p15</t>
  </si>
  <si>
    <t>p19</t>
  </si>
  <si>
    <t>p20</t>
  </si>
  <si>
    <t>p21</t>
  </si>
  <si>
    <t>p22</t>
  </si>
  <si>
    <t>number of associates</t>
  </si>
  <si>
    <t>P10</t>
  </si>
  <si>
    <t>P11</t>
  </si>
  <si>
    <t>P12</t>
  </si>
  <si>
    <t>P13</t>
  </si>
  <si>
    <t>P14</t>
  </si>
  <si>
    <t>P15</t>
  </si>
  <si>
    <t>P17</t>
  </si>
  <si>
    <t>P18</t>
  </si>
  <si>
    <t>P19</t>
  </si>
  <si>
    <t>P20</t>
  </si>
  <si>
    <t>P21</t>
  </si>
  <si>
    <t>P22</t>
  </si>
  <si>
    <t>P23</t>
  </si>
  <si>
    <t>P24</t>
  </si>
  <si>
    <t>P25</t>
  </si>
  <si>
    <t>P26</t>
  </si>
  <si>
    <t>P30</t>
  </si>
  <si>
    <t>P31</t>
  </si>
  <si>
    <t>P32</t>
  </si>
  <si>
    <t>P33</t>
  </si>
  <si>
    <t>P34</t>
  </si>
  <si>
    <t>P35</t>
  </si>
  <si>
    <t>P36</t>
  </si>
  <si>
    <t>P37</t>
  </si>
  <si>
    <t>P38</t>
  </si>
  <si>
    <t>P39</t>
  </si>
  <si>
    <t>P40</t>
  </si>
  <si>
    <t>P41</t>
  </si>
  <si>
    <t>P42</t>
  </si>
  <si>
    <t>P43</t>
  </si>
  <si>
    <t>P44</t>
  </si>
  <si>
    <t>P45</t>
  </si>
  <si>
    <t>P46</t>
  </si>
  <si>
    <t>P48</t>
  </si>
  <si>
    <t>P49</t>
  </si>
  <si>
    <t>P50</t>
  </si>
  <si>
    <t>P51</t>
  </si>
  <si>
    <t>P52</t>
  </si>
  <si>
    <t>scores</t>
  </si>
  <si>
    <t>p53</t>
  </si>
  <si>
    <t>p54</t>
  </si>
  <si>
    <t>p55</t>
  </si>
  <si>
    <t>p56</t>
  </si>
  <si>
    <t>p57</t>
  </si>
  <si>
    <t>p58</t>
  </si>
  <si>
    <t>p59</t>
  </si>
  <si>
    <t>p60</t>
  </si>
  <si>
    <t>p61</t>
  </si>
  <si>
    <t>p62</t>
  </si>
  <si>
    <t>p63</t>
  </si>
  <si>
    <t>p65</t>
  </si>
  <si>
    <t>p66</t>
  </si>
  <si>
    <t>p67</t>
  </si>
  <si>
    <t>p69</t>
  </si>
  <si>
    <t>p70</t>
  </si>
  <si>
    <t>p71</t>
  </si>
  <si>
    <t>p72</t>
  </si>
  <si>
    <t>p77</t>
  </si>
  <si>
    <t>p78</t>
  </si>
  <si>
    <t>p80</t>
  </si>
  <si>
    <t>p81</t>
  </si>
  <si>
    <t>p83</t>
  </si>
  <si>
    <t>p85</t>
  </si>
  <si>
    <t>p86</t>
  </si>
  <si>
    <t>p88</t>
  </si>
  <si>
    <t>P53</t>
  </si>
  <si>
    <t>P54</t>
  </si>
  <si>
    <t>P55</t>
  </si>
  <si>
    <t>P56</t>
  </si>
  <si>
    <t>P57</t>
  </si>
  <si>
    <t>P58</t>
  </si>
  <si>
    <t>P59</t>
  </si>
  <si>
    <t>P60</t>
  </si>
  <si>
    <t>P61</t>
  </si>
  <si>
    <t>P62</t>
  </si>
  <si>
    <t>P63</t>
  </si>
  <si>
    <t>P65</t>
  </si>
  <si>
    <t>P66</t>
  </si>
  <si>
    <t>P67</t>
  </si>
  <si>
    <t>P69</t>
  </si>
  <si>
    <t>P70</t>
  </si>
  <si>
    <t>P71</t>
  </si>
  <si>
    <t>P72</t>
  </si>
  <si>
    <t>P77</t>
  </si>
  <si>
    <t>P78</t>
  </si>
  <si>
    <t>P80</t>
  </si>
  <si>
    <t>P81</t>
  </si>
  <si>
    <t>P83</t>
  </si>
  <si>
    <t>P85</t>
  </si>
  <si>
    <t>P86</t>
  </si>
  <si>
    <t>P88</t>
  </si>
  <si>
    <t>low_high</t>
  </si>
  <si>
    <t>rating</t>
  </si>
  <si>
    <t>p96</t>
  </si>
  <si>
    <t>p105</t>
  </si>
  <si>
    <t>p110</t>
  </si>
  <si>
    <t>p127</t>
  </si>
  <si>
    <t>p89</t>
  </si>
  <si>
    <t>p90</t>
  </si>
  <si>
    <t>p91</t>
  </si>
  <si>
    <t>p92</t>
  </si>
  <si>
    <t>p93</t>
  </si>
  <si>
    <t>p94</t>
  </si>
  <si>
    <t>p95</t>
  </si>
  <si>
    <t>Free</t>
  </si>
  <si>
    <t>Association</t>
  </si>
  <si>
    <t>Practice:</t>
  </si>
  <si>
    <t>lost</t>
  </si>
  <si>
    <t>cant</t>
  </si>
  <si>
    <t>old</t>
  </si>
  <si>
    <t>long</t>
  </si>
  <si>
    <t>article</t>
  </si>
  <si>
    <t>something</t>
  </si>
  <si>
    <t>Experimental:</t>
  </si>
  <si>
    <t>p97</t>
  </si>
  <si>
    <t>p98</t>
  </si>
  <si>
    <t>p99</t>
  </si>
  <si>
    <t>p100</t>
  </si>
  <si>
    <t>p101</t>
  </si>
  <si>
    <t>p102</t>
  </si>
  <si>
    <t>p103</t>
  </si>
  <si>
    <t>p104</t>
  </si>
  <si>
    <t>of</t>
  </si>
  <si>
    <t>uninitialized</t>
  </si>
  <si>
    <t>p1Use</t>
  </si>
  <si>
    <t>$number</t>
  </si>
  <si>
    <t>in</t>
  </si>
  <si>
    <t>print</t>
  </si>
  <si>
    <t>at</t>
  </si>
  <si>
    <t>reader.pl</t>
  </si>
  <si>
    <t>line</t>
  </si>
  <si>
    <t>14,</t>
  </si>
  <si>
    <t>&lt;FIN&gt;</t>
  </si>
  <si>
    <t>Use</t>
  </si>
  <si>
    <t>found</t>
  </si>
  <si>
    <t>pet</t>
  </si>
  <si>
    <t>young</t>
  </si>
  <si>
    <t>paper</t>
  </si>
  <si>
    <t>journal</t>
  </si>
  <si>
    <t>p106</t>
  </si>
  <si>
    <t>p107</t>
  </si>
  <si>
    <t>p108</t>
  </si>
  <si>
    <t>p109</t>
  </si>
  <si>
    <t>gone</t>
  </si>
  <si>
    <t>grandparents</t>
  </si>
  <si>
    <t>newspaper</t>
  </si>
  <si>
    <t>p111</t>
  </si>
  <si>
    <t>p112</t>
  </si>
  <si>
    <t>p113</t>
  </si>
  <si>
    <t>p114</t>
  </si>
  <si>
    <t>p115</t>
  </si>
  <si>
    <t>p116</t>
  </si>
  <si>
    <t>p117</t>
  </si>
  <si>
    <t>p118</t>
  </si>
  <si>
    <t>p119</t>
  </si>
  <si>
    <t>on</t>
  </si>
  <si>
    <t>preadline()</t>
  </si>
  <si>
    <t>FIN</t>
  </si>
  <si>
    <t>5,</t>
  </si>
  <si>
    <t>30,</t>
  </si>
  <si>
    <t>p120</t>
  </si>
  <si>
    <t>p121</t>
  </si>
  <si>
    <t>p122</t>
  </si>
  <si>
    <t>p123</t>
  </si>
  <si>
    <t>p124</t>
  </si>
  <si>
    <t>p125</t>
  </si>
  <si>
    <t>p126</t>
  </si>
  <si>
    <t>p127.txt</t>
  </si>
  <si>
    <t>not</t>
  </si>
  <si>
    <t>File</t>
  </si>
  <si>
    <t>p128</t>
  </si>
  <si>
    <t>p129</t>
  </si>
  <si>
    <t>p130</t>
  </si>
  <si>
    <t>l_h</t>
  </si>
  <si>
    <t>P89</t>
  </si>
  <si>
    <t>P90</t>
  </si>
  <si>
    <t>P91</t>
  </si>
  <si>
    <t>P92</t>
  </si>
  <si>
    <t>P93</t>
  </si>
  <si>
    <t>P94</t>
  </si>
  <si>
    <t>P95</t>
  </si>
  <si>
    <t>P97</t>
  </si>
  <si>
    <t>P98</t>
  </si>
  <si>
    <t>P99</t>
  </si>
  <si>
    <t>P100</t>
  </si>
  <si>
    <t>P101</t>
  </si>
  <si>
    <t>P102</t>
  </si>
  <si>
    <t>P103</t>
  </si>
  <si>
    <t>P104</t>
  </si>
  <si>
    <t>P106</t>
  </si>
  <si>
    <t>P107</t>
  </si>
  <si>
    <t>P108</t>
  </si>
  <si>
    <t>P109</t>
  </si>
  <si>
    <t>P111</t>
  </si>
  <si>
    <t>P112</t>
  </si>
  <si>
    <t>P113</t>
  </si>
  <si>
    <t>P114</t>
  </si>
  <si>
    <t>P115</t>
  </si>
  <si>
    <t>P116</t>
  </si>
  <si>
    <t>P117</t>
  </si>
  <si>
    <t>P118</t>
  </si>
  <si>
    <t>P119</t>
  </si>
  <si>
    <t>P120</t>
  </si>
  <si>
    <t>P121</t>
  </si>
  <si>
    <t>P122</t>
  </si>
  <si>
    <t>P123</t>
  </si>
  <si>
    <t>P124</t>
  </si>
  <si>
    <t>P125</t>
  </si>
  <si>
    <t>P126</t>
  </si>
  <si>
    <t>P128</t>
  </si>
  <si>
    <t>P129</t>
  </si>
  <si>
    <t>P130</t>
  </si>
  <si>
    <t>P96</t>
  </si>
  <si>
    <t>P105</t>
  </si>
  <si>
    <t>P110</t>
  </si>
  <si>
    <t>P127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</si>
</sst>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charset val="129"/>
      <scheme val="minor"/>
    </font>
    <font>
      <u/>
      <sz val="12"/>
      <color theme="11"/>
      <name val="Calibri"/>
      <family val="2"/>
      <charset val="129"/>
      <scheme val="minor"/>
    </font>
    <font>
      <sz val="10"/>
      <color indexed="8"/>
      <name val="Arial"/>
    </font>
    <font>
      <sz val="12"/>
      <color theme="1"/>
      <name val="Calibri"/>
      <family val="2"/>
      <scheme val="minor"/>
    </font>
    <font>
      <sz val="10"/>
      <color indexed="8"/>
      <name val="Arial"/>
      <family val="2"/>
    </font>
    <font>
      <sz val="12"/>
      <color rgb="FF000000"/>
      <name val="Calibri"/>
      <family val="2"/>
      <scheme val="minor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6" tint="0.79998168889431442"/>
      </top>
      <bottom style="thin">
        <color theme="6" tint="0.79998168889431442"/>
      </bottom>
      <diagonal/>
    </border>
  </borders>
  <cellStyleXfs count="166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/>
  </cellStyleXfs>
  <cellXfs count="13">
    <xf numFmtId="0" fontId="0" fillId="0" borderId="0" xfId="0"/>
    <xf numFmtId="14" fontId="0" fillId="0" borderId="0" xfId="0" applyNumberFormat="1"/>
    <xf numFmtId="21" fontId="0" fillId="0" borderId="0" xfId="0" applyNumberFormat="1"/>
    <xf numFmtId="0" fontId="4" fillId="0" borderId="0" xfId="0" applyNumberFormat="1" applyFont="1" applyFill="1" applyBorder="1" applyAlignment="1">
      <alignment wrapText="1"/>
    </xf>
    <xf numFmtId="0" fontId="5" fillId="0" borderId="0" xfId="0" applyFont="1"/>
    <xf numFmtId="0" fontId="6" fillId="0" borderId="0" xfId="0" applyNumberFormat="1" applyFont="1" applyFill="1" applyBorder="1" applyAlignment="1">
      <alignment wrapText="1"/>
    </xf>
    <xf numFmtId="0" fontId="7" fillId="0" borderId="0" xfId="0" applyFont="1"/>
    <xf numFmtId="0" fontId="0" fillId="0" borderId="1" xfId="0" applyFont="1" applyBorder="1" applyAlignment="1">
      <alignment horizontal="left"/>
    </xf>
    <xf numFmtId="0" fontId="0" fillId="0" borderId="1" xfId="0" applyNumberFormat="1" applyFont="1" applyBorder="1"/>
    <xf numFmtId="49" fontId="0" fillId="0" borderId="0" xfId="0" applyNumberFormat="1"/>
    <xf numFmtId="0" fontId="1" fillId="0" borderId="0" xfId="165"/>
    <xf numFmtId="0" fontId="0" fillId="0" borderId="0" xfId="0" applyNumberFormat="1"/>
    <xf numFmtId="0" fontId="8" fillId="0" borderId="0" xfId="0" applyFont="1"/>
  </cellXfs>
  <cellStyles count="166">
    <cellStyle name="Followed Hyperlink" xfId="130" builtinId="9" hidden="1"/>
    <cellStyle name="Followed Hyperlink" xfId="122" builtinId="9" hidden="1"/>
    <cellStyle name="Followed Hyperlink" xfId="114" builtinId="9" hidden="1"/>
    <cellStyle name="Followed Hyperlink" xfId="106" builtinId="9" hidden="1"/>
    <cellStyle name="Followed Hyperlink" xfId="98" builtinId="9" hidden="1"/>
    <cellStyle name="Followed Hyperlink" xfId="90" builtinId="9" hidden="1"/>
    <cellStyle name="Followed Hyperlink" xfId="82" builtinId="9" hidden="1"/>
    <cellStyle name="Followed Hyperlink" xfId="74" builtinId="9" hidden="1"/>
    <cellStyle name="Followed Hyperlink" xfId="66" builtinId="9" hidden="1"/>
    <cellStyle name="Followed Hyperlink" xfId="26" builtinId="9" hidden="1"/>
    <cellStyle name="Followed Hyperlink" xfId="32" builtinId="9" hidden="1"/>
    <cellStyle name="Followed Hyperlink" xfId="36" builtinId="9" hidden="1"/>
    <cellStyle name="Followed Hyperlink" xfId="42" builtinId="9" hidden="1"/>
    <cellStyle name="Followed Hyperlink" xfId="48" builtinId="9" hidden="1"/>
    <cellStyle name="Followed Hyperlink" xfId="52" builtinId="9" hidden="1"/>
    <cellStyle name="Followed Hyperlink" xfId="58" builtinId="9" hidden="1"/>
    <cellStyle name="Followed Hyperlink" xfId="64" builtinId="9" hidden="1"/>
    <cellStyle name="Followed Hyperlink" xfId="54" builtinId="9" hidden="1"/>
    <cellStyle name="Followed Hyperlink" xfId="38" builtinId="9" hidden="1"/>
    <cellStyle name="Followed Hyperlink" xfId="22" builtinId="9" hidden="1"/>
    <cellStyle name="Followed Hyperlink" xfId="12" builtinId="9" hidden="1"/>
    <cellStyle name="Followed Hyperlink" xfId="18" builtinId="9" hidden="1"/>
    <cellStyle name="Followed Hyperlink" xfId="14" builtinId="9" hidden="1"/>
    <cellStyle name="Followed Hyperlink" xfId="8" builtinId="9" hidden="1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20" builtinId="9" hidden="1"/>
    <cellStyle name="Followed Hyperlink" xfId="16" builtinId="9" hidden="1"/>
    <cellStyle name="Followed Hyperlink" xfId="10" builtinId="9" hidden="1"/>
    <cellStyle name="Followed Hyperlink" xfId="30" builtinId="9" hidden="1"/>
    <cellStyle name="Followed Hyperlink" xfId="46" builtinId="9" hidden="1"/>
    <cellStyle name="Followed Hyperlink" xfId="62" builtinId="9" hidden="1"/>
    <cellStyle name="Followed Hyperlink" xfId="60" builtinId="9" hidden="1"/>
    <cellStyle name="Followed Hyperlink" xfId="56" builtinId="9" hidden="1"/>
    <cellStyle name="Followed Hyperlink" xfId="50" builtinId="9" hidden="1"/>
    <cellStyle name="Followed Hyperlink" xfId="44" builtinId="9" hidden="1"/>
    <cellStyle name="Followed Hyperlink" xfId="40" builtinId="9" hidden="1"/>
    <cellStyle name="Followed Hyperlink" xfId="34" builtinId="9" hidden="1"/>
    <cellStyle name="Followed Hyperlink" xfId="28" builtinId="9" hidden="1"/>
    <cellStyle name="Followed Hyperlink" xfId="24" builtinId="9" hidden="1"/>
    <cellStyle name="Followed Hyperlink" xfId="70" builtinId="9" hidden="1"/>
    <cellStyle name="Followed Hyperlink" xfId="78" builtinId="9" hidden="1"/>
    <cellStyle name="Followed Hyperlink" xfId="86" builtinId="9" hidden="1"/>
    <cellStyle name="Followed Hyperlink" xfId="94" builtinId="9" hidden="1"/>
    <cellStyle name="Followed Hyperlink" xfId="102" builtinId="9" hidden="1"/>
    <cellStyle name="Followed Hyperlink" xfId="110" builtinId="9" hidden="1"/>
    <cellStyle name="Followed Hyperlink" xfId="118" builtinId="9" hidden="1"/>
    <cellStyle name="Followed Hyperlink" xfId="126" builtinId="9" hidden="1"/>
    <cellStyle name="Followed Hyperlink" xfId="134" builtinId="9" hidden="1"/>
    <cellStyle name="Followed Hyperlink" xfId="112" builtinId="9" hidden="1"/>
    <cellStyle name="Followed Hyperlink" xfId="116" builtinId="9" hidden="1"/>
    <cellStyle name="Followed Hyperlink" xfId="120" builtinId="9" hidden="1"/>
    <cellStyle name="Followed Hyperlink" xfId="128" builtinId="9" hidden="1"/>
    <cellStyle name="Followed Hyperlink" xfId="132" builtinId="9" hidden="1"/>
    <cellStyle name="Followed Hyperlink" xfId="136" builtinId="9" hidden="1"/>
    <cellStyle name="Followed Hyperlink" xfId="144" builtinId="9" hidden="1"/>
    <cellStyle name="Followed Hyperlink" xfId="148" builtinId="9" hidden="1"/>
    <cellStyle name="Followed Hyperlink" xfId="152" builtinId="9" hidden="1"/>
    <cellStyle name="Followed Hyperlink" xfId="160" builtinId="9" hidden="1"/>
    <cellStyle name="Followed Hyperlink" xfId="164" builtinId="9" hidden="1"/>
    <cellStyle name="Followed Hyperlink" xfId="162" builtinId="9" hidden="1"/>
    <cellStyle name="Followed Hyperlink" xfId="154" builtinId="9" hidden="1"/>
    <cellStyle name="Followed Hyperlink" xfId="150" builtinId="9" hidden="1"/>
    <cellStyle name="Followed Hyperlink" xfId="146" builtinId="9" hidden="1"/>
    <cellStyle name="Followed Hyperlink" xfId="138" builtinId="9" hidden="1"/>
    <cellStyle name="Followed Hyperlink" xfId="142" builtinId="9" hidden="1"/>
    <cellStyle name="Followed Hyperlink" xfId="158" builtinId="9" hidden="1"/>
    <cellStyle name="Followed Hyperlink" xfId="156" builtinId="9" hidden="1"/>
    <cellStyle name="Followed Hyperlink" xfId="140" builtinId="9" hidden="1"/>
    <cellStyle name="Followed Hyperlink" xfId="124" builtinId="9" hidden="1"/>
    <cellStyle name="Followed Hyperlink" xfId="108" builtinId="9" hidden="1"/>
    <cellStyle name="Followed Hyperlink" xfId="84" builtinId="9" hidden="1"/>
    <cellStyle name="Followed Hyperlink" xfId="88" builtinId="9" hidden="1"/>
    <cellStyle name="Followed Hyperlink" xfId="96" builtinId="9" hidden="1"/>
    <cellStyle name="Followed Hyperlink" xfId="100" builtinId="9" hidden="1"/>
    <cellStyle name="Followed Hyperlink" xfId="104" builtinId="9" hidden="1"/>
    <cellStyle name="Followed Hyperlink" xfId="92" builtinId="9" hidden="1"/>
    <cellStyle name="Followed Hyperlink" xfId="76" builtinId="9" hidden="1"/>
    <cellStyle name="Followed Hyperlink" xfId="80" builtinId="9" hidden="1"/>
    <cellStyle name="Followed Hyperlink" xfId="72" builtinId="9" hidden="1"/>
    <cellStyle name="Followed Hyperlink" xfId="68" builtinId="9" hidden="1"/>
    <cellStyle name="Hyperlink" xfId="95" builtinId="8" hidden="1"/>
    <cellStyle name="Hyperlink" xfId="87" builtinId="8" hidden="1"/>
    <cellStyle name="Hyperlink" xfId="79" builtinId="8" hidden="1"/>
    <cellStyle name="Hyperlink" xfId="37" builtinId="8" hidden="1"/>
    <cellStyle name="Hyperlink" xfId="39" builtinId="8" hidden="1"/>
    <cellStyle name="Hyperlink" xfId="41" builtinId="8" hidden="1"/>
    <cellStyle name="Hyperlink" xfId="45" builtinId="8" hidden="1"/>
    <cellStyle name="Hyperlink" xfId="49" builtinId="8" hidden="1"/>
    <cellStyle name="Hyperlink" xfId="51" builtinId="8" hidden="1"/>
    <cellStyle name="Hyperlink" xfId="55" builtinId="8" hidden="1"/>
    <cellStyle name="Hyperlink" xfId="57" builtinId="8" hidden="1"/>
    <cellStyle name="Hyperlink" xfId="59" builtinId="8" hidden="1"/>
    <cellStyle name="Hyperlink" xfId="65" builtinId="8" hidden="1"/>
    <cellStyle name="Hyperlink" xfId="67" builtinId="8" hidden="1"/>
    <cellStyle name="Hyperlink" xfId="69" builtinId="8" hidden="1"/>
    <cellStyle name="Hyperlink" xfId="73" builtinId="8" hidden="1"/>
    <cellStyle name="Hyperlink" xfId="75" builtinId="8" hidden="1"/>
    <cellStyle name="Hyperlink" xfId="77" builtinId="8" hidden="1"/>
    <cellStyle name="Hyperlink" xfId="47" builtinId="8" hidden="1"/>
    <cellStyle name="Hyperlink" xfId="17" builtinId="8" hidden="1"/>
    <cellStyle name="Hyperlink" xfId="19" builtinId="8" hidden="1"/>
    <cellStyle name="Hyperlink" xfId="23" builtinId="8" hidden="1"/>
    <cellStyle name="Hyperlink" xfId="25" builtinId="8" hidden="1"/>
    <cellStyle name="Hyperlink" xfId="27" builtinId="8" hidden="1"/>
    <cellStyle name="Hyperlink" xfId="31" builtinId="8" hidden="1"/>
    <cellStyle name="Hyperlink" xfId="33" builtinId="8" hidden="1"/>
    <cellStyle name="Hyperlink" xfId="15" builtinId="8" hidden="1"/>
    <cellStyle name="Hyperlink" xfId="9" builtinId="8" hidden="1"/>
    <cellStyle name="Hyperlink" xfId="11" builtinId="8" hidden="1"/>
    <cellStyle name="Hyperlink" xfId="13" builtinId="8" hidden="1"/>
    <cellStyle name="Hyperlink" xfId="5" builtinId="8" hidden="1"/>
    <cellStyle name="Hyperlink" xfId="1" builtinId="8" hidden="1"/>
    <cellStyle name="Hyperlink" xfId="3" builtinId="8" hidden="1"/>
    <cellStyle name="Hyperlink" xfId="7" builtinId="8" hidden="1"/>
    <cellStyle name="Hyperlink" xfId="29" builtinId="8" hidden="1"/>
    <cellStyle name="Hyperlink" xfId="21" builtinId="8" hidden="1"/>
    <cellStyle name="Hyperlink" xfId="63" builtinId="8" hidden="1"/>
    <cellStyle name="Hyperlink" xfId="71" builtinId="8" hidden="1"/>
    <cellStyle name="Hyperlink" xfId="61" builtinId="8" hidden="1"/>
    <cellStyle name="Hyperlink" xfId="53" builtinId="8" hidden="1"/>
    <cellStyle name="Hyperlink" xfId="43" builtinId="8" hidden="1"/>
    <cellStyle name="Hyperlink" xfId="35" builtinId="8" hidden="1"/>
    <cellStyle name="Hyperlink" xfId="103" builtinId="8" hidden="1"/>
    <cellStyle name="Hyperlink" xfId="125" builtinId="8" hidden="1"/>
    <cellStyle name="Hyperlink" xfId="129" builtinId="8" hidden="1"/>
    <cellStyle name="Hyperlink" xfId="131" builtinId="8" hidden="1"/>
    <cellStyle name="Hyperlink" xfId="133" builtinId="8" hidden="1"/>
    <cellStyle name="Hyperlink" xfId="137" builtinId="8" hidden="1"/>
    <cellStyle name="Hyperlink" xfId="139" builtinId="8" hidden="1"/>
    <cellStyle name="Hyperlink" xfId="145" builtinId="8" hidden="1"/>
    <cellStyle name="Hyperlink" xfId="147" builtinId="8" hidden="1"/>
    <cellStyle name="Hyperlink" xfId="149" builtinId="8" hidden="1"/>
    <cellStyle name="Hyperlink" xfId="153" builtinId="8" hidden="1"/>
    <cellStyle name="Hyperlink" xfId="155" builtinId="8" hidden="1"/>
    <cellStyle name="Hyperlink" xfId="157" builtinId="8" hidden="1"/>
    <cellStyle name="Hyperlink" xfId="161" builtinId="8" hidden="1"/>
    <cellStyle name="Hyperlink" xfId="159" builtinId="8" hidden="1"/>
    <cellStyle name="Hyperlink" xfId="151" builtinId="8" hidden="1"/>
    <cellStyle name="Hyperlink" xfId="143" builtinId="8" hidden="1"/>
    <cellStyle name="Hyperlink" xfId="135" builtinId="8" hidden="1"/>
    <cellStyle name="Hyperlink" xfId="127" builtinId="8" hidden="1"/>
    <cellStyle name="Hyperlink" xfId="119" builtinId="8" hidden="1"/>
    <cellStyle name="Hyperlink" xfId="111" builtinId="8" hidden="1"/>
    <cellStyle name="Hyperlink" xfId="163" builtinId="8" hidden="1"/>
    <cellStyle name="Hyperlink" xfId="141" builtinId="8" hidden="1"/>
    <cellStyle name="Hyperlink" xfId="101" builtinId="8" hidden="1"/>
    <cellStyle name="Hyperlink" xfId="105" builtinId="8" hidden="1"/>
    <cellStyle name="Hyperlink" xfId="107" builtinId="8" hidden="1"/>
    <cellStyle name="Hyperlink" xfId="109" builtinId="8" hidden="1"/>
    <cellStyle name="Hyperlink" xfId="113" builtinId="8" hidden="1"/>
    <cellStyle name="Hyperlink" xfId="115" builtinId="8" hidden="1"/>
    <cellStyle name="Hyperlink" xfId="117" builtinId="8" hidden="1"/>
    <cellStyle name="Hyperlink" xfId="121" builtinId="8" hidden="1"/>
    <cellStyle name="Hyperlink" xfId="123" builtinId="8" hidden="1"/>
    <cellStyle name="Hyperlink" xfId="99" builtinId="8" hidden="1"/>
    <cellStyle name="Hyperlink" xfId="89" builtinId="8" hidden="1"/>
    <cellStyle name="Hyperlink" xfId="91" builtinId="8" hidden="1"/>
    <cellStyle name="Hyperlink" xfId="93" builtinId="8" hidden="1"/>
    <cellStyle name="Hyperlink" xfId="97" builtinId="8" hidden="1"/>
    <cellStyle name="Hyperlink" xfId="83" builtinId="8" hidden="1"/>
    <cellStyle name="Hyperlink" xfId="85" builtinId="8" hidden="1"/>
    <cellStyle name="Hyperlink" xfId="81" builtinId="8" hidden="1"/>
    <cellStyle name="Normal" xfId="0" builtinId="0"/>
    <cellStyle name="Normal 2" xfId="16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051"/>
  <sheetViews>
    <sheetView workbookViewId="0">
      <selection activeCell="Q2" sqref="Q2"/>
    </sheetView>
  </sheetViews>
  <sheetFormatPr defaultColWidth="11" defaultRowHeight="15.75"/>
  <sheetData>
    <row r="1" spans="1:17">
      <c r="A1" t="s">
        <v>0</v>
      </c>
      <c r="B1" t="s">
        <v>1</v>
      </c>
      <c r="C1" t="s">
        <v>0</v>
      </c>
      <c r="D1" t="s">
        <v>2</v>
      </c>
      <c r="E1" t="s">
        <v>3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</row>
    <row r="2" spans="1:17">
      <c r="A2" t="s">
        <v>15</v>
      </c>
      <c r="B2">
        <v>4</v>
      </c>
      <c r="C2" t="s">
        <v>16</v>
      </c>
      <c r="D2" s="1">
        <v>38831</v>
      </c>
      <c r="E2" s="2">
        <v>0.17445601851851852</v>
      </c>
      <c r="F2" t="s">
        <v>17</v>
      </c>
      <c r="G2">
        <v>1</v>
      </c>
      <c r="H2">
        <v>0</v>
      </c>
      <c r="I2" t="s">
        <v>18</v>
      </c>
      <c r="J2" t="s">
        <v>19</v>
      </c>
      <c r="K2">
        <v>73</v>
      </c>
      <c r="L2">
        <v>0.73199999999999998</v>
      </c>
      <c r="M2">
        <v>30</v>
      </c>
      <c r="N2">
        <f>VLOOKUP(B2,'pull exp 0'!A:E,2,FALSE)</f>
        <v>31</v>
      </c>
      <c r="O2">
        <f>VLOOKUP(B2,'pull exp 0'!A:E,3,FALSE)</f>
        <v>21</v>
      </c>
      <c r="P2">
        <f>VLOOKUP(B2,'pull exp 0'!A:E,4,FALSE)</f>
        <v>91</v>
      </c>
      <c r="Q2">
        <f>VLOOKUP(B2,'pull exp 0'!A:E,5,FALSE)</f>
        <v>9</v>
      </c>
    </row>
    <row r="3" spans="1:17">
      <c r="A3" t="s">
        <v>15</v>
      </c>
      <c r="B3">
        <v>4</v>
      </c>
      <c r="C3" t="s">
        <v>16</v>
      </c>
      <c r="D3" s="1">
        <v>38831</v>
      </c>
      <c r="E3" s="2">
        <v>0.17452546296296298</v>
      </c>
      <c r="F3" t="s">
        <v>17</v>
      </c>
      <c r="G3">
        <v>1</v>
      </c>
      <c r="H3">
        <v>1</v>
      </c>
      <c r="I3" t="s">
        <v>20</v>
      </c>
      <c r="J3" t="s">
        <v>21</v>
      </c>
      <c r="K3">
        <v>62</v>
      </c>
      <c r="L3">
        <v>0.61799999999999999</v>
      </c>
      <c r="M3">
        <v>60</v>
      </c>
      <c r="N3">
        <f>VLOOKUP(B3,'pull exp 0'!A:E,2,FALSE)</f>
        <v>31</v>
      </c>
      <c r="O3">
        <f>VLOOKUP(B3,'pull exp 0'!A:E,3,FALSE)</f>
        <v>21</v>
      </c>
      <c r="P3">
        <f>VLOOKUP(B3,'pull exp 0'!A:E,4,FALSE)</f>
        <v>91</v>
      </c>
      <c r="Q3">
        <f>VLOOKUP(B3,'pull exp 0'!A:E,5,FALSE)</f>
        <v>9</v>
      </c>
    </row>
    <row r="4" spans="1:17">
      <c r="A4" t="s">
        <v>15</v>
      </c>
      <c r="B4">
        <v>4</v>
      </c>
      <c r="C4" t="s">
        <v>16</v>
      </c>
      <c r="D4" s="1">
        <v>38831</v>
      </c>
      <c r="E4" s="2">
        <v>0.17459490740740743</v>
      </c>
      <c r="F4" t="s">
        <v>17</v>
      </c>
      <c r="G4">
        <v>1</v>
      </c>
      <c r="H4">
        <v>2</v>
      </c>
      <c r="I4" t="s">
        <v>22</v>
      </c>
      <c r="J4" t="s">
        <v>23</v>
      </c>
      <c r="K4">
        <v>11</v>
      </c>
      <c r="L4">
        <v>0.112</v>
      </c>
      <c r="M4">
        <v>80</v>
      </c>
      <c r="N4">
        <f>VLOOKUP(B4,'pull exp 0'!A:E,2,FALSE)</f>
        <v>31</v>
      </c>
      <c r="O4">
        <f>VLOOKUP(B4,'pull exp 0'!A:E,3,FALSE)</f>
        <v>21</v>
      </c>
      <c r="P4">
        <f>VLOOKUP(B4,'pull exp 0'!A:E,4,FALSE)</f>
        <v>91</v>
      </c>
      <c r="Q4">
        <f>VLOOKUP(B4,'pull exp 0'!A:E,5,FALSE)</f>
        <v>9</v>
      </c>
    </row>
    <row r="5" spans="1:17">
      <c r="A5" t="s">
        <v>15</v>
      </c>
      <c r="B5">
        <v>4</v>
      </c>
      <c r="C5" t="s">
        <v>16</v>
      </c>
      <c r="D5" s="1">
        <v>38831</v>
      </c>
      <c r="E5" s="2">
        <v>0.1746875</v>
      </c>
      <c r="F5" t="s">
        <v>17</v>
      </c>
      <c r="G5">
        <v>1</v>
      </c>
      <c r="H5">
        <v>3</v>
      </c>
      <c r="I5" t="s">
        <v>24</v>
      </c>
      <c r="J5" t="s">
        <v>25</v>
      </c>
      <c r="K5">
        <v>38</v>
      </c>
      <c r="L5">
        <v>0.375</v>
      </c>
      <c r="M5">
        <v>10</v>
      </c>
      <c r="N5">
        <f>VLOOKUP(B5,'pull exp 0'!A:E,2,FALSE)</f>
        <v>31</v>
      </c>
      <c r="O5">
        <f>VLOOKUP(B5,'pull exp 0'!A:E,3,FALSE)</f>
        <v>21</v>
      </c>
      <c r="P5">
        <f>VLOOKUP(B5,'pull exp 0'!A:E,4,FALSE)</f>
        <v>91</v>
      </c>
      <c r="Q5">
        <f>VLOOKUP(B5,'pull exp 0'!A:E,5,FALSE)</f>
        <v>9</v>
      </c>
    </row>
    <row r="6" spans="1:17">
      <c r="A6" t="s">
        <v>15</v>
      </c>
      <c r="B6">
        <v>4</v>
      </c>
      <c r="C6" t="s">
        <v>16</v>
      </c>
      <c r="D6" s="1">
        <v>38831</v>
      </c>
      <c r="E6" s="2">
        <v>0.17480324074074075</v>
      </c>
      <c r="F6" t="s">
        <v>17</v>
      </c>
      <c r="G6">
        <v>1</v>
      </c>
      <c r="H6">
        <v>4</v>
      </c>
      <c r="I6" t="s">
        <v>26</v>
      </c>
      <c r="J6" t="s">
        <v>27</v>
      </c>
      <c r="K6">
        <v>35</v>
      </c>
      <c r="L6">
        <v>0.35299999999999998</v>
      </c>
      <c r="M6">
        <v>34</v>
      </c>
      <c r="N6">
        <f>VLOOKUP(B6,'pull exp 0'!A:E,2,FALSE)</f>
        <v>31</v>
      </c>
      <c r="O6">
        <f>VLOOKUP(B6,'pull exp 0'!A:E,3,FALSE)</f>
        <v>21</v>
      </c>
      <c r="P6">
        <f>VLOOKUP(B6,'pull exp 0'!A:E,4,FALSE)</f>
        <v>91</v>
      </c>
      <c r="Q6">
        <f>VLOOKUP(B6,'pull exp 0'!A:E,5,FALSE)</f>
        <v>9</v>
      </c>
    </row>
    <row r="7" spans="1:17">
      <c r="A7" t="s">
        <v>15</v>
      </c>
      <c r="B7">
        <v>4</v>
      </c>
      <c r="C7" t="s">
        <v>16</v>
      </c>
      <c r="D7" s="1">
        <v>38831</v>
      </c>
      <c r="E7" s="2">
        <v>0.17489583333333333</v>
      </c>
      <c r="F7" t="s">
        <v>17</v>
      </c>
      <c r="G7">
        <v>1</v>
      </c>
      <c r="H7">
        <v>5</v>
      </c>
      <c r="I7" t="s">
        <v>28</v>
      </c>
      <c r="J7" t="s">
        <v>29</v>
      </c>
      <c r="K7">
        <v>65</v>
      </c>
      <c r="L7">
        <v>0.64700000000000002</v>
      </c>
      <c r="M7">
        <v>45</v>
      </c>
      <c r="N7">
        <f>VLOOKUP(B7,'pull exp 0'!A:E,2,FALSE)</f>
        <v>31</v>
      </c>
      <c r="O7">
        <f>VLOOKUP(B7,'pull exp 0'!A:E,3,FALSE)</f>
        <v>21</v>
      </c>
      <c r="P7">
        <f>VLOOKUP(B7,'pull exp 0'!A:E,4,FALSE)</f>
        <v>91</v>
      </c>
      <c r="Q7">
        <f>VLOOKUP(B7,'pull exp 0'!A:E,5,FALSE)</f>
        <v>9</v>
      </c>
    </row>
    <row r="8" spans="1:17">
      <c r="A8" t="s">
        <v>15</v>
      </c>
      <c r="B8">
        <v>4</v>
      </c>
      <c r="C8" t="s">
        <v>16</v>
      </c>
      <c r="D8" s="1">
        <v>38831</v>
      </c>
      <c r="E8" s="2">
        <v>0.17500000000000002</v>
      </c>
      <c r="F8" t="s">
        <v>17</v>
      </c>
      <c r="G8">
        <v>1</v>
      </c>
      <c r="H8">
        <v>6</v>
      </c>
      <c r="I8" t="s">
        <v>30</v>
      </c>
      <c r="J8" t="s">
        <v>31</v>
      </c>
      <c r="K8">
        <v>18</v>
      </c>
      <c r="L8">
        <v>0.182</v>
      </c>
      <c r="M8">
        <v>68</v>
      </c>
      <c r="N8">
        <f>VLOOKUP(B8,'pull exp 0'!A:E,2,FALSE)</f>
        <v>31</v>
      </c>
      <c r="O8">
        <f>VLOOKUP(B8,'pull exp 0'!A:E,3,FALSE)</f>
        <v>21</v>
      </c>
      <c r="P8">
        <f>VLOOKUP(B8,'pull exp 0'!A:E,4,FALSE)</f>
        <v>91</v>
      </c>
      <c r="Q8">
        <f>VLOOKUP(B8,'pull exp 0'!A:E,5,FALSE)</f>
        <v>9</v>
      </c>
    </row>
    <row r="9" spans="1:17">
      <c r="A9" t="s">
        <v>15</v>
      </c>
      <c r="B9">
        <v>4</v>
      </c>
      <c r="C9" t="s">
        <v>16</v>
      </c>
      <c r="D9" s="1">
        <v>38831</v>
      </c>
      <c r="E9" s="2">
        <v>0.17511574074074074</v>
      </c>
      <c r="F9" t="s">
        <v>17</v>
      </c>
      <c r="G9">
        <v>1</v>
      </c>
      <c r="H9">
        <v>7</v>
      </c>
      <c r="I9" t="s">
        <v>32</v>
      </c>
      <c r="J9" t="s">
        <v>33</v>
      </c>
      <c r="K9">
        <v>16</v>
      </c>
      <c r="L9">
        <v>0.155</v>
      </c>
      <c r="M9">
        <v>50</v>
      </c>
      <c r="N9">
        <f>VLOOKUP(B9,'pull exp 0'!A:E,2,FALSE)</f>
        <v>31</v>
      </c>
      <c r="O9">
        <f>VLOOKUP(B9,'pull exp 0'!A:E,3,FALSE)</f>
        <v>21</v>
      </c>
      <c r="P9">
        <f>VLOOKUP(B9,'pull exp 0'!A:E,4,FALSE)</f>
        <v>91</v>
      </c>
      <c r="Q9">
        <f>VLOOKUP(B9,'pull exp 0'!A:E,5,FALSE)</f>
        <v>9</v>
      </c>
    </row>
    <row r="10" spans="1:17">
      <c r="A10" t="s">
        <v>15</v>
      </c>
      <c r="B10">
        <v>4</v>
      </c>
      <c r="C10" t="s">
        <v>16</v>
      </c>
      <c r="D10" s="1">
        <v>38831</v>
      </c>
      <c r="E10" s="2">
        <v>0.17520833333333333</v>
      </c>
      <c r="F10" t="s">
        <v>17</v>
      </c>
      <c r="G10">
        <v>1</v>
      </c>
      <c r="H10">
        <v>8</v>
      </c>
      <c r="I10" t="s">
        <v>34</v>
      </c>
      <c r="J10" t="s">
        <v>35</v>
      </c>
      <c r="K10">
        <v>44</v>
      </c>
      <c r="L10">
        <v>0.436</v>
      </c>
      <c r="M10">
        <v>5</v>
      </c>
      <c r="N10">
        <f>VLOOKUP(B10,'pull exp 0'!A:E,2,FALSE)</f>
        <v>31</v>
      </c>
      <c r="O10">
        <f>VLOOKUP(B10,'pull exp 0'!A:E,3,FALSE)</f>
        <v>21</v>
      </c>
      <c r="P10">
        <f>VLOOKUP(B10,'pull exp 0'!A:E,4,FALSE)</f>
        <v>91</v>
      </c>
      <c r="Q10">
        <f>VLOOKUP(B10,'pull exp 0'!A:E,5,FALSE)</f>
        <v>9</v>
      </c>
    </row>
    <row r="11" spans="1:17">
      <c r="A11" t="s">
        <v>15</v>
      </c>
      <c r="B11">
        <v>4</v>
      </c>
      <c r="C11" t="s">
        <v>16</v>
      </c>
      <c r="D11" s="1">
        <v>38831</v>
      </c>
      <c r="E11" s="2">
        <v>0.17528935185185188</v>
      </c>
      <c r="F11" t="s">
        <v>17</v>
      </c>
      <c r="G11">
        <v>2</v>
      </c>
      <c r="H11">
        <v>0</v>
      </c>
      <c r="I11" t="s">
        <v>36</v>
      </c>
      <c r="J11" t="s">
        <v>37</v>
      </c>
      <c r="K11">
        <v>70</v>
      </c>
      <c r="L11">
        <v>0.69599999999999995</v>
      </c>
      <c r="M11">
        <v>35</v>
      </c>
      <c r="N11">
        <f>VLOOKUP(B11,'pull exp 0'!A:E,2,FALSE)</f>
        <v>31</v>
      </c>
      <c r="O11">
        <f>VLOOKUP(B11,'pull exp 0'!A:E,3,FALSE)</f>
        <v>21</v>
      </c>
      <c r="P11">
        <f>VLOOKUP(B11,'pull exp 0'!A:E,4,FALSE)</f>
        <v>91</v>
      </c>
      <c r="Q11">
        <f>VLOOKUP(B11,'pull exp 0'!A:E,5,FALSE)</f>
        <v>9</v>
      </c>
    </row>
    <row r="12" spans="1:17">
      <c r="A12" t="s">
        <v>15</v>
      </c>
      <c r="B12">
        <v>4</v>
      </c>
      <c r="C12" t="s">
        <v>16</v>
      </c>
      <c r="D12" s="1">
        <v>38831</v>
      </c>
      <c r="E12" s="2">
        <v>0.17534722222222221</v>
      </c>
      <c r="F12" t="s">
        <v>17</v>
      </c>
      <c r="G12">
        <v>2</v>
      </c>
      <c r="H12">
        <v>1</v>
      </c>
      <c r="I12" t="s">
        <v>38</v>
      </c>
      <c r="J12" t="s">
        <v>39</v>
      </c>
      <c r="K12">
        <v>35</v>
      </c>
      <c r="L12">
        <v>0.35099999999999998</v>
      </c>
      <c r="M12">
        <v>25</v>
      </c>
      <c r="N12">
        <f>VLOOKUP(B12,'pull exp 0'!A:E,2,FALSE)</f>
        <v>31</v>
      </c>
      <c r="O12">
        <f>VLOOKUP(B12,'pull exp 0'!A:E,3,FALSE)</f>
        <v>21</v>
      </c>
      <c r="P12">
        <f>VLOOKUP(B12,'pull exp 0'!A:E,4,FALSE)</f>
        <v>91</v>
      </c>
      <c r="Q12">
        <f>VLOOKUP(B12,'pull exp 0'!A:E,5,FALSE)</f>
        <v>9</v>
      </c>
    </row>
    <row r="13" spans="1:17">
      <c r="A13" t="s">
        <v>15</v>
      </c>
      <c r="B13">
        <v>4</v>
      </c>
      <c r="C13" t="s">
        <v>16</v>
      </c>
      <c r="D13" s="1">
        <v>38831</v>
      </c>
      <c r="E13" s="2">
        <v>0.17545138888888889</v>
      </c>
      <c r="F13" t="s">
        <v>17</v>
      </c>
      <c r="G13">
        <v>2</v>
      </c>
      <c r="H13">
        <v>2</v>
      </c>
      <c r="I13" t="s">
        <v>40</v>
      </c>
      <c r="J13" t="s">
        <v>41</v>
      </c>
      <c r="K13">
        <v>35</v>
      </c>
      <c r="L13">
        <v>0.35099999999999998</v>
      </c>
      <c r="M13">
        <v>59</v>
      </c>
      <c r="N13">
        <f>VLOOKUP(B13,'pull exp 0'!A:E,2,FALSE)</f>
        <v>31</v>
      </c>
      <c r="O13">
        <f>VLOOKUP(B13,'pull exp 0'!A:E,3,FALSE)</f>
        <v>21</v>
      </c>
      <c r="P13">
        <f>VLOOKUP(B13,'pull exp 0'!A:E,4,FALSE)</f>
        <v>91</v>
      </c>
      <c r="Q13">
        <f>VLOOKUP(B13,'pull exp 0'!A:E,5,FALSE)</f>
        <v>9</v>
      </c>
    </row>
    <row r="14" spans="1:17">
      <c r="A14" t="s">
        <v>15</v>
      </c>
      <c r="B14">
        <v>4</v>
      </c>
      <c r="C14" t="s">
        <v>16</v>
      </c>
      <c r="D14" s="1">
        <v>38831</v>
      </c>
      <c r="E14" s="2">
        <v>0.17554398148148151</v>
      </c>
      <c r="F14" t="s">
        <v>17</v>
      </c>
      <c r="G14">
        <v>2</v>
      </c>
      <c r="H14">
        <v>3</v>
      </c>
      <c r="I14" t="s">
        <v>42</v>
      </c>
      <c r="J14" t="s">
        <v>43</v>
      </c>
      <c r="K14">
        <v>61</v>
      </c>
      <c r="L14">
        <v>0.61199999999999999</v>
      </c>
      <c r="M14">
        <v>35</v>
      </c>
      <c r="N14">
        <f>VLOOKUP(B14,'pull exp 0'!A:E,2,FALSE)</f>
        <v>31</v>
      </c>
      <c r="O14">
        <f>VLOOKUP(B14,'pull exp 0'!A:E,3,FALSE)</f>
        <v>21</v>
      </c>
      <c r="P14">
        <f>VLOOKUP(B14,'pull exp 0'!A:E,4,FALSE)</f>
        <v>91</v>
      </c>
      <c r="Q14">
        <f>VLOOKUP(B14,'pull exp 0'!A:E,5,FALSE)</f>
        <v>9</v>
      </c>
    </row>
    <row r="15" spans="1:17">
      <c r="A15" t="s">
        <v>15</v>
      </c>
      <c r="B15">
        <v>4</v>
      </c>
      <c r="C15" t="s">
        <v>16</v>
      </c>
      <c r="D15" s="1">
        <v>38831</v>
      </c>
      <c r="E15" s="2">
        <v>0.17563657407407407</v>
      </c>
      <c r="F15" t="s">
        <v>17</v>
      </c>
      <c r="G15">
        <v>2</v>
      </c>
      <c r="H15">
        <v>4</v>
      </c>
      <c r="I15" t="s">
        <v>44</v>
      </c>
      <c r="J15" t="s">
        <v>45</v>
      </c>
      <c r="K15">
        <v>85</v>
      </c>
      <c r="L15">
        <v>0.84899999999999998</v>
      </c>
      <c r="M15">
        <v>30</v>
      </c>
      <c r="N15">
        <f>VLOOKUP(B15,'pull exp 0'!A:E,2,FALSE)</f>
        <v>31</v>
      </c>
      <c r="O15">
        <f>VLOOKUP(B15,'pull exp 0'!A:E,3,FALSE)</f>
        <v>21</v>
      </c>
      <c r="P15">
        <f>VLOOKUP(B15,'pull exp 0'!A:E,4,FALSE)</f>
        <v>91</v>
      </c>
      <c r="Q15">
        <f>VLOOKUP(B15,'pull exp 0'!A:E,5,FALSE)</f>
        <v>9</v>
      </c>
    </row>
    <row r="16" spans="1:17">
      <c r="A16" t="s">
        <v>15</v>
      </c>
      <c r="B16">
        <v>4</v>
      </c>
      <c r="C16" t="s">
        <v>16</v>
      </c>
      <c r="D16" s="1">
        <v>38831</v>
      </c>
      <c r="E16" s="2">
        <v>0.17572916666666669</v>
      </c>
      <c r="F16" t="s">
        <v>17</v>
      </c>
      <c r="G16">
        <v>2</v>
      </c>
      <c r="H16">
        <v>5</v>
      </c>
      <c r="I16" t="s">
        <v>46</v>
      </c>
      <c r="J16" t="s">
        <v>47</v>
      </c>
      <c r="K16">
        <v>38</v>
      </c>
      <c r="L16">
        <v>0.378</v>
      </c>
      <c r="M16">
        <v>60</v>
      </c>
      <c r="N16">
        <f>VLOOKUP(B16,'pull exp 0'!A:E,2,FALSE)</f>
        <v>31</v>
      </c>
      <c r="O16">
        <f>VLOOKUP(B16,'pull exp 0'!A:E,3,FALSE)</f>
        <v>21</v>
      </c>
      <c r="P16">
        <f>VLOOKUP(B16,'pull exp 0'!A:E,4,FALSE)</f>
        <v>91</v>
      </c>
      <c r="Q16">
        <f>VLOOKUP(B16,'pull exp 0'!A:E,5,FALSE)</f>
        <v>9</v>
      </c>
    </row>
    <row r="17" spans="1:17">
      <c r="A17" t="s">
        <v>15</v>
      </c>
      <c r="B17">
        <v>4</v>
      </c>
      <c r="C17" t="s">
        <v>16</v>
      </c>
      <c r="D17" s="1">
        <v>38831</v>
      </c>
      <c r="E17" s="2">
        <v>0.17581018518518518</v>
      </c>
      <c r="F17" t="s">
        <v>17</v>
      </c>
      <c r="G17">
        <v>2</v>
      </c>
      <c r="H17">
        <v>6</v>
      </c>
      <c r="I17" t="s">
        <v>48</v>
      </c>
      <c r="J17" t="s">
        <v>49</v>
      </c>
      <c r="K17">
        <v>16</v>
      </c>
      <c r="L17">
        <v>0.157</v>
      </c>
      <c r="M17">
        <v>55</v>
      </c>
      <c r="N17">
        <f>VLOOKUP(B17,'pull exp 0'!A:E,2,FALSE)</f>
        <v>31</v>
      </c>
      <c r="O17">
        <f>VLOOKUP(B17,'pull exp 0'!A:E,3,FALSE)</f>
        <v>21</v>
      </c>
      <c r="P17">
        <f>VLOOKUP(B17,'pull exp 0'!A:E,4,FALSE)</f>
        <v>91</v>
      </c>
      <c r="Q17">
        <f>VLOOKUP(B17,'pull exp 0'!A:E,5,FALSE)</f>
        <v>9</v>
      </c>
    </row>
    <row r="18" spans="1:17">
      <c r="A18" t="s">
        <v>15</v>
      </c>
      <c r="B18">
        <v>4</v>
      </c>
      <c r="C18" t="s">
        <v>16</v>
      </c>
      <c r="D18" s="1">
        <v>38831</v>
      </c>
      <c r="E18" s="2">
        <v>0.17597222222222222</v>
      </c>
      <c r="F18" t="s">
        <v>17</v>
      </c>
      <c r="G18">
        <v>2</v>
      </c>
      <c r="H18">
        <v>7</v>
      </c>
      <c r="I18" t="s">
        <v>50</v>
      </c>
      <c r="J18" t="s">
        <v>51</v>
      </c>
      <c r="K18">
        <v>13</v>
      </c>
      <c r="L18">
        <v>0.127</v>
      </c>
      <c r="M18">
        <v>25</v>
      </c>
      <c r="N18">
        <f>VLOOKUP(B18,'pull exp 0'!A:E,2,FALSE)</f>
        <v>31</v>
      </c>
      <c r="O18">
        <f>VLOOKUP(B18,'pull exp 0'!A:E,3,FALSE)</f>
        <v>21</v>
      </c>
      <c r="P18">
        <f>VLOOKUP(B18,'pull exp 0'!A:E,4,FALSE)</f>
        <v>91</v>
      </c>
      <c r="Q18">
        <f>VLOOKUP(B18,'pull exp 0'!A:E,5,FALSE)</f>
        <v>9</v>
      </c>
    </row>
    <row r="19" spans="1:17">
      <c r="A19" t="s">
        <v>15</v>
      </c>
      <c r="B19">
        <v>4</v>
      </c>
      <c r="C19" t="s">
        <v>16</v>
      </c>
      <c r="D19" s="1">
        <v>38831</v>
      </c>
      <c r="E19" s="2">
        <v>0.17604166666666665</v>
      </c>
      <c r="F19" t="s">
        <v>17</v>
      </c>
      <c r="G19">
        <v>2</v>
      </c>
      <c r="H19">
        <v>8</v>
      </c>
      <c r="I19" t="s">
        <v>52</v>
      </c>
      <c r="J19" t="s">
        <v>53</v>
      </c>
      <c r="K19">
        <v>12</v>
      </c>
      <c r="L19">
        <v>0.115</v>
      </c>
      <c r="M19">
        <v>30</v>
      </c>
      <c r="N19">
        <f>VLOOKUP(B19,'pull exp 0'!A:E,2,FALSE)</f>
        <v>31</v>
      </c>
      <c r="O19">
        <f>VLOOKUP(B19,'pull exp 0'!A:E,3,FALSE)</f>
        <v>21</v>
      </c>
      <c r="P19">
        <f>VLOOKUP(B19,'pull exp 0'!A:E,4,FALSE)</f>
        <v>91</v>
      </c>
      <c r="Q19">
        <f>VLOOKUP(B19,'pull exp 0'!A:E,5,FALSE)</f>
        <v>9</v>
      </c>
    </row>
    <row r="20" spans="1:17">
      <c r="A20" t="s">
        <v>15</v>
      </c>
      <c r="B20">
        <v>4</v>
      </c>
      <c r="C20" t="s">
        <v>16</v>
      </c>
      <c r="D20" s="1">
        <v>38831</v>
      </c>
      <c r="E20" s="2">
        <v>0.17611111111111111</v>
      </c>
      <c r="F20" t="s">
        <v>17</v>
      </c>
      <c r="G20">
        <v>4</v>
      </c>
      <c r="H20">
        <v>0</v>
      </c>
      <c r="I20" t="s">
        <v>54</v>
      </c>
      <c r="J20" t="s">
        <v>55</v>
      </c>
      <c r="K20">
        <v>88</v>
      </c>
      <c r="L20">
        <v>0.88500000000000001</v>
      </c>
      <c r="M20">
        <v>100</v>
      </c>
      <c r="N20">
        <f>VLOOKUP(B20,'pull exp 0'!A:E,2,FALSE)</f>
        <v>31</v>
      </c>
      <c r="O20">
        <f>VLOOKUP(B20,'pull exp 0'!A:E,3,FALSE)</f>
        <v>21</v>
      </c>
      <c r="P20">
        <f>VLOOKUP(B20,'pull exp 0'!A:E,4,FALSE)</f>
        <v>91</v>
      </c>
      <c r="Q20">
        <f>VLOOKUP(B20,'pull exp 0'!A:E,5,FALSE)</f>
        <v>9</v>
      </c>
    </row>
    <row r="21" spans="1:17">
      <c r="A21" t="s">
        <v>15</v>
      </c>
      <c r="B21">
        <v>4</v>
      </c>
      <c r="C21" t="s">
        <v>16</v>
      </c>
      <c r="D21" s="1">
        <v>38831</v>
      </c>
      <c r="E21" s="2">
        <v>0.17618055555555556</v>
      </c>
      <c r="F21" t="s">
        <v>17</v>
      </c>
      <c r="G21">
        <v>4</v>
      </c>
      <c r="H21">
        <v>1</v>
      </c>
      <c r="I21" t="s">
        <v>56</v>
      </c>
      <c r="J21" t="s">
        <v>57</v>
      </c>
      <c r="K21">
        <v>12</v>
      </c>
      <c r="L21">
        <v>0.115</v>
      </c>
      <c r="M21">
        <v>65</v>
      </c>
      <c r="N21">
        <f>VLOOKUP(B21,'pull exp 0'!A:E,2,FALSE)</f>
        <v>31</v>
      </c>
      <c r="O21">
        <f>VLOOKUP(B21,'pull exp 0'!A:E,3,FALSE)</f>
        <v>21</v>
      </c>
      <c r="P21">
        <f>VLOOKUP(B21,'pull exp 0'!A:E,4,FALSE)</f>
        <v>91</v>
      </c>
      <c r="Q21">
        <f>VLOOKUP(B21,'pull exp 0'!A:E,5,FALSE)</f>
        <v>9</v>
      </c>
    </row>
    <row r="22" spans="1:17">
      <c r="A22" t="s">
        <v>15</v>
      </c>
      <c r="B22">
        <v>4</v>
      </c>
      <c r="C22" t="s">
        <v>16</v>
      </c>
      <c r="D22" s="1">
        <v>38831</v>
      </c>
      <c r="E22" s="2">
        <v>0.17623842592592595</v>
      </c>
      <c r="F22" t="s">
        <v>17</v>
      </c>
      <c r="G22">
        <v>4</v>
      </c>
      <c r="H22">
        <v>2</v>
      </c>
      <c r="I22" t="s">
        <v>58</v>
      </c>
      <c r="J22" t="s">
        <v>13</v>
      </c>
      <c r="K22">
        <v>71</v>
      </c>
      <c r="L22">
        <v>0.70899999999999996</v>
      </c>
      <c r="M22">
        <v>70</v>
      </c>
      <c r="N22">
        <f>VLOOKUP(B22,'pull exp 0'!A:E,2,FALSE)</f>
        <v>31</v>
      </c>
      <c r="O22">
        <f>VLOOKUP(B22,'pull exp 0'!A:E,3,FALSE)</f>
        <v>21</v>
      </c>
      <c r="P22">
        <f>VLOOKUP(B22,'pull exp 0'!A:E,4,FALSE)</f>
        <v>91</v>
      </c>
      <c r="Q22">
        <f>VLOOKUP(B22,'pull exp 0'!A:E,5,FALSE)</f>
        <v>9</v>
      </c>
    </row>
    <row r="23" spans="1:17">
      <c r="A23" t="s">
        <v>15</v>
      </c>
      <c r="B23">
        <v>4</v>
      </c>
      <c r="C23" t="s">
        <v>16</v>
      </c>
      <c r="D23" s="1">
        <v>38831</v>
      </c>
      <c r="E23" s="2">
        <v>0.17628472222222222</v>
      </c>
      <c r="F23" t="s">
        <v>17</v>
      </c>
      <c r="G23">
        <v>4</v>
      </c>
      <c r="H23">
        <v>3</v>
      </c>
      <c r="I23" t="s">
        <v>59</v>
      </c>
      <c r="J23" t="s">
        <v>60</v>
      </c>
      <c r="K23">
        <v>39</v>
      </c>
      <c r="L23">
        <v>0.38900000000000001</v>
      </c>
      <c r="M23">
        <v>35</v>
      </c>
      <c r="N23">
        <f>VLOOKUP(B23,'pull exp 0'!A:E,2,FALSE)</f>
        <v>31</v>
      </c>
      <c r="O23">
        <f>VLOOKUP(B23,'pull exp 0'!A:E,3,FALSE)</f>
        <v>21</v>
      </c>
      <c r="P23">
        <f>VLOOKUP(B23,'pull exp 0'!A:E,4,FALSE)</f>
        <v>91</v>
      </c>
      <c r="Q23">
        <f>VLOOKUP(B23,'pull exp 0'!A:E,5,FALSE)</f>
        <v>9</v>
      </c>
    </row>
    <row r="24" spans="1:17">
      <c r="A24" t="s">
        <v>15</v>
      </c>
      <c r="B24">
        <v>4</v>
      </c>
      <c r="C24" t="s">
        <v>16</v>
      </c>
      <c r="D24" s="1">
        <v>38831</v>
      </c>
      <c r="E24" s="2">
        <v>0.17635416666666667</v>
      </c>
      <c r="F24" t="s">
        <v>17</v>
      </c>
      <c r="G24">
        <v>4</v>
      </c>
      <c r="H24">
        <v>4</v>
      </c>
      <c r="I24" t="s">
        <v>61</v>
      </c>
      <c r="J24" t="s">
        <v>62</v>
      </c>
      <c r="K24">
        <v>35</v>
      </c>
      <c r="L24">
        <v>0.35299999999999998</v>
      </c>
      <c r="M24">
        <v>65</v>
      </c>
      <c r="N24">
        <f>VLOOKUP(B24,'pull exp 0'!A:E,2,FALSE)</f>
        <v>31</v>
      </c>
      <c r="O24">
        <f>VLOOKUP(B24,'pull exp 0'!A:E,3,FALSE)</f>
        <v>21</v>
      </c>
      <c r="P24">
        <f>VLOOKUP(B24,'pull exp 0'!A:E,4,FALSE)</f>
        <v>91</v>
      </c>
      <c r="Q24">
        <f>VLOOKUP(B24,'pull exp 0'!A:E,5,FALSE)</f>
        <v>9</v>
      </c>
    </row>
    <row r="25" spans="1:17">
      <c r="A25" t="s">
        <v>15</v>
      </c>
      <c r="B25">
        <v>4</v>
      </c>
      <c r="C25" t="s">
        <v>16</v>
      </c>
      <c r="D25" s="1">
        <v>38831</v>
      </c>
      <c r="E25" s="2">
        <v>0.17646990740740742</v>
      </c>
      <c r="F25" t="s">
        <v>17</v>
      </c>
      <c r="G25">
        <v>4</v>
      </c>
      <c r="H25">
        <v>5</v>
      </c>
      <c r="I25" t="s">
        <v>63</v>
      </c>
      <c r="J25" t="s">
        <v>64</v>
      </c>
      <c r="K25">
        <v>13</v>
      </c>
      <c r="L25">
        <v>0.127</v>
      </c>
      <c r="M25">
        <v>50</v>
      </c>
      <c r="N25">
        <f>VLOOKUP(B25,'pull exp 0'!A:E,2,FALSE)</f>
        <v>31</v>
      </c>
      <c r="O25">
        <f>VLOOKUP(B25,'pull exp 0'!A:E,3,FALSE)</f>
        <v>21</v>
      </c>
      <c r="P25">
        <f>VLOOKUP(B25,'pull exp 0'!A:E,4,FALSE)</f>
        <v>91</v>
      </c>
      <c r="Q25">
        <f>VLOOKUP(B25,'pull exp 0'!A:E,5,FALSE)</f>
        <v>9</v>
      </c>
    </row>
    <row r="26" spans="1:17">
      <c r="A26" t="s">
        <v>15</v>
      </c>
      <c r="B26">
        <v>4</v>
      </c>
      <c r="C26" t="s">
        <v>16</v>
      </c>
      <c r="D26" s="1">
        <v>38831</v>
      </c>
      <c r="E26" s="2">
        <v>0.17652777777777776</v>
      </c>
      <c r="F26" t="s">
        <v>17</v>
      </c>
      <c r="G26">
        <v>4</v>
      </c>
      <c r="H26">
        <v>6</v>
      </c>
      <c r="I26" t="s">
        <v>65</v>
      </c>
      <c r="J26" t="s">
        <v>66</v>
      </c>
      <c r="K26">
        <v>37</v>
      </c>
      <c r="L26">
        <v>0.372</v>
      </c>
      <c r="M26">
        <v>85</v>
      </c>
      <c r="N26">
        <f>VLOOKUP(B26,'pull exp 0'!A:E,2,FALSE)</f>
        <v>31</v>
      </c>
      <c r="O26">
        <f>VLOOKUP(B26,'pull exp 0'!A:E,3,FALSE)</f>
        <v>21</v>
      </c>
      <c r="P26">
        <f>VLOOKUP(B26,'pull exp 0'!A:E,4,FALSE)</f>
        <v>91</v>
      </c>
      <c r="Q26">
        <f>VLOOKUP(B26,'pull exp 0'!A:E,5,FALSE)</f>
        <v>9</v>
      </c>
    </row>
    <row r="27" spans="1:17">
      <c r="A27" t="s">
        <v>15</v>
      </c>
      <c r="B27">
        <v>4</v>
      </c>
      <c r="C27" t="s">
        <v>16</v>
      </c>
      <c r="D27" s="1">
        <v>38831</v>
      </c>
      <c r="E27" s="2">
        <v>0.17658564814814814</v>
      </c>
      <c r="F27" t="s">
        <v>17</v>
      </c>
      <c r="G27">
        <v>4</v>
      </c>
      <c r="H27">
        <v>7</v>
      </c>
      <c r="I27" t="s">
        <v>67</v>
      </c>
      <c r="J27" t="s">
        <v>68</v>
      </c>
      <c r="K27">
        <v>63</v>
      </c>
      <c r="L27">
        <v>0.63</v>
      </c>
      <c r="M27">
        <v>85</v>
      </c>
      <c r="N27">
        <f>VLOOKUP(B27,'pull exp 0'!A:E,2,FALSE)</f>
        <v>31</v>
      </c>
      <c r="O27">
        <f>VLOOKUP(B27,'pull exp 0'!A:E,3,FALSE)</f>
        <v>21</v>
      </c>
      <c r="P27">
        <f>VLOOKUP(B27,'pull exp 0'!A:E,4,FALSE)</f>
        <v>91</v>
      </c>
      <c r="Q27">
        <f>VLOOKUP(B27,'pull exp 0'!A:E,5,FALSE)</f>
        <v>9</v>
      </c>
    </row>
    <row r="28" spans="1:17">
      <c r="A28" t="s">
        <v>15</v>
      </c>
      <c r="B28">
        <v>4</v>
      </c>
      <c r="C28" t="s">
        <v>16</v>
      </c>
      <c r="D28" s="1">
        <v>38831</v>
      </c>
      <c r="E28" s="2">
        <v>0.17664351851851853</v>
      </c>
      <c r="F28" t="s">
        <v>17</v>
      </c>
      <c r="G28">
        <v>4</v>
      </c>
      <c r="H28">
        <v>8</v>
      </c>
      <c r="I28" t="s">
        <v>69</v>
      </c>
      <c r="J28" t="s">
        <v>70</v>
      </c>
      <c r="K28">
        <v>14</v>
      </c>
      <c r="L28">
        <v>0.13500000000000001</v>
      </c>
      <c r="M28">
        <v>90</v>
      </c>
      <c r="N28">
        <f>VLOOKUP(B28,'pull exp 0'!A:E,2,FALSE)</f>
        <v>31</v>
      </c>
      <c r="O28">
        <f>VLOOKUP(B28,'pull exp 0'!A:E,3,FALSE)</f>
        <v>21</v>
      </c>
      <c r="P28">
        <f>VLOOKUP(B28,'pull exp 0'!A:E,4,FALSE)</f>
        <v>91</v>
      </c>
      <c r="Q28">
        <f>VLOOKUP(B28,'pull exp 0'!A:E,5,FALSE)</f>
        <v>9</v>
      </c>
    </row>
    <row r="29" spans="1:17">
      <c r="A29" t="s">
        <v>15</v>
      </c>
      <c r="B29">
        <v>4</v>
      </c>
      <c r="C29" t="s">
        <v>16</v>
      </c>
      <c r="D29" s="1">
        <v>38831</v>
      </c>
      <c r="E29" s="2">
        <v>0.17671296296296299</v>
      </c>
      <c r="F29" t="s">
        <v>17</v>
      </c>
      <c r="G29">
        <v>0</v>
      </c>
      <c r="H29">
        <v>0</v>
      </c>
      <c r="I29" t="s">
        <v>71</v>
      </c>
      <c r="J29" t="s">
        <v>72</v>
      </c>
      <c r="K29">
        <v>76</v>
      </c>
      <c r="L29">
        <v>0.755</v>
      </c>
      <c r="M29">
        <v>95</v>
      </c>
      <c r="N29">
        <f>VLOOKUP(B29,'pull exp 0'!A:E,2,FALSE)</f>
        <v>31</v>
      </c>
      <c r="O29">
        <f>VLOOKUP(B29,'pull exp 0'!A:E,3,FALSE)</f>
        <v>21</v>
      </c>
      <c r="P29">
        <f>VLOOKUP(B29,'pull exp 0'!A:E,4,FALSE)</f>
        <v>91</v>
      </c>
      <c r="Q29">
        <f>VLOOKUP(B29,'pull exp 0'!A:E,5,FALSE)</f>
        <v>9</v>
      </c>
    </row>
    <row r="30" spans="1:17">
      <c r="A30" t="s">
        <v>15</v>
      </c>
      <c r="B30">
        <v>4</v>
      </c>
      <c r="C30" t="s">
        <v>16</v>
      </c>
      <c r="D30" s="1">
        <v>38831</v>
      </c>
      <c r="E30" s="2">
        <v>0.17675925925925925</v>
      </c>
      <c r="F30" t="s">
        <v>17</v>
      </c>
      <c r="G30">
        <v>0</v>
      </c>
      <c r="H30">
        <v>1</v>
      </c>
      <c r="I30" t="s">
        <v>73</v>
      </c>
      <c r="J30" t="s">
        <v>74</v>
      </c>
      <c r="K30">
        <v>38</v>
      </c>
      <c r="L30">
        <v>0.378</v>
      </c>
      <c r="M30">
        <v>65</v>
      </c>
      <c r="N30">
        <f>VLOOKUP(B30,'pull exp 0'!A:E,2,FALSE)</f>
        <v>31</v>
      </c>
      <c r="O30">
        <f>VLOOKUP(B30,'pull exp 0'!A:E,3,FALSE)</f>
        <v>21</v>
      </c>
      <c r="P30">
        <f>VLOOKUP(B30,'pull exp 0'!A:E,4,FALSE)</f>
        <v>91</v>
      </c>
      <c r="Q30">
        <f>VLOOKUP(B30,'pull exp 0'!A:E,5,FALSE)</f>
        <v>9</v>
      </c>
    </row>
    <row r="31" spans="1:17">
      <c r="A31" t="s">
        <v>15</v>
      </c>
      <c r="B31">
        <v>4</v>
      </c>
      <c r="C31" t="s">
        <v>16</v>
      </c>
      <c r="D31" s="1">
        <v>38831</v>
      </c>
      <c r="E31" s="2">
        <v>0.17682870370370371</v>
      </c>
      <c r="F31" t="s">
        <v>17</v>
      </c>
      <c r="G31">
        <v>0</v>
      </c>
      <c r="H31">
        <v>2</v>
      </c>
      <c r="I31" t="s">
        <v>75</v>
      </c>
      <c r="J31" t="s">
        <v>76</v>
      </c>
      <c r="K31">
        <v>38</v>
      </c>
      <c r="L31">
        <v>0.378</v>
      </c>
      <c r="M31">
        <v>45</v>
      </c>
      <c r="N31">
        <f>VLOOKUP(B31,'pull exp 0'!A:E,2,FALSE)</f>
        <v>31</v>
      </c>
      <c r="O31">
        <f>VLOOKUP(B31,'pull exp 0'!A:E,3,FALSE)</f>
        <v>21</v>
      </c>
      <c r="P31">
        <f>VLOOKUP(B31,'pull exp 0'!A:E,4,FALSE)</f>
        <v>91</v>
      </c>
      <c r="Q31">
        <f>VLOOKUP(B31,'pull exp 0'!A:E,5,FALSE)</f>
        <v>9</v>
      </c>
    </row>
    <row r="32" spans="1:17">
      <c r="A32" t="s">
        <v>15</v>
      </c>
      <c r="B32">
        <v>4</v>
      </c>
      <c r="C32" t="s">
        <v>16</v>
      </c>
      <c r="D32" s="1">
        <v>38831</v>
      </c>
      <c r="E32" s="2">
        <v>0.17689814814814817</v>
      </c>
      <c r="F32" t="s">
        <v>17</v>
      </c>
      <c r="G32">
        <v>0</v>
      </c>
      <c r="H32">
        <v>3</v>
      </c>
      <c r="I32" t="s">
        <v>77</v>
      </c>
      <c r="J32" t="s">
        <v>78</v>
      </c>
      <c r="K32">
        <v>45</v>
      </c>
      <c r="L32">
        <v>0.44600000000000001</v>
      </c>
      <c r="M32">
        <v>65</v>
      </c>
      <c r="N32">
        <f>VLOOKUP(B32,'pull exp 0'!A:E,2,FALSE)</f>
        <v>31</v>
      </c>
      <c r="O32">
        <f>VLOOKUP(B32,'pull exp 0'!A:E,3,FALSE)</f>
        <v>21</v>
      </c>
      <c r="P32">
        <f>VLOOKUP(B32,'pull exp 0'!A:E,4,FALSE)</f>
        <v>91</v>
      </c>
      <c r="Q32">
        <f>VLOOKUP(B32,'pull exp 0'!A:E,5,FALSE)</f>
        <v>9</v>
      </c>
    </row>
    <row r="33" spans="1:17">
      <c r="A33" t="s">
        <v>15</v>
      </c>
      <c r="B33">
        <v>4</v>
      </c>
      <c r="C33" t="s">
        <v>16</v>
      </c>
      <c r="D33" s="1">
        <v>38831</v>
      </c>
      <c r="E33" s="2">
        <v>0.17712962962962964</v>
      </c>
      <c r="F33" t="s">
        <v>17</v>
      </c>
      <c r="G33">
        <v>0</v>
      </c>
      <c r="H33">
        <v>4</v>
      </c>
      <c r="I33" t="s">
        <v>79</v>
      </c>
      <c r="J33" t="s">
        <v>80</v>
      </c>
      <c r="K33">
        <v>66</v>
      </c>
      <c r="L33">
        <v>0.66200000000000003</v>
      </c>
      <c r="M33">
        <v>25</v>
      </c>
      <c r="N33">
        <f>VLOOKUP(B33,'pull exp 0'!A:E,2,FALSE)</f>
        <v>31</v>
      </c>
      <c r="O33">
        <f>VLOOKUP(B33,'pull exp 0'!A:E,3,FALSE)</f>
        <v>21</v>
      </c>
      <c r="P33">
        <f>VLOOKUP(B33,'pull exp 0'!A:E,4,FALSE)</f>
        <v>91</v>
      </c>
      <c r="Q33">
        <f>VLOOKUP(B33,'pull exp 0'!A:E,5,FALSE)</f>
        <v>9</v>
      </c>
    </row>
    <row r="34" spans="1:17">
      <c r="A34" t="s">
        <v>15</v>
      </c>
      <c r="B34">
        <v>4</v>
      </c>
      <c r="C34" t="s">
        <v>16</v>
      </c>
      <c r="D34" s="1">
        <v>38831</v>
      </c>
      <c r="E34" s="2">
        <v>0.17725694444444443</v>
      </c>
      <c r="F34" t="s">
        <v>17</v>
      </c>
      <c r="G34">
        <v>0</v>
      </c>
      <c r="H34">
        <v>5</v>
      </c>
      <c r="I34" t="s">
        <v>81</v>
      </c>
      <c r="J34" t="s">
        <v>68</v>
      </c>
      <c r="K34">
        <v>13</v>
      </c>
      <c r="L34">
        <v>0.13400000000000001</v>
      </c>
      <c r="M34">
        <v>45</v>
      </c>
      <c r="N34">
        <f>VLOOKUP(B34,'pull exp 0'!A:E,2,FALSE)</f>
        <v>31</v>
      </c>
      <c r="O34">
        <f>VLOOKUP(B34,'pull exp 0'!A:E,3,FALSE)</f>
        <v>21</v>
      </c>
      <c r="P34">
        <f>VLOOKUP(B34,'pull exp 0'!A:E,4,FALSE)</f>
        <v>91</v>
      </c>
      <c r="Q34">
        <f>VLOOKUP(B34,'pull exp 0'!A:E,5,FALSE)</f>
        <v>9</v>
      </c>
    </row>
    <row r="35" spans="1:17">
      <c r="A35" t="s">
        <v>15</v>
      </c>
      <c r="B35">
        <v>4</v>
      </c>
      <c r="C35" t="s">
        <v>16</v>
      </c>
      <c r="D35" s="1">
        <v>38831</v>
      </c>
      <c r="E35" s="2">
        <v>0.17733796296296298</v>
      </c>
      <c r="F35" t="s">
        <v>17</v>
      </c>
      <c r="G35">
        <v>0</v>
      </c>
      <c r="H35">
        <v>6</v>
      </c>
      <c r="I35" t="s">
        <v>82</v>
      </c>
      <c r="J35" t="s">
        <v>83</v>
      </c>
      <c r="K35">
        <v>10</v>
      </c>
      <c r="L35">
        <v>0.105</v>
      </c>
      <c r="M35">
        <v>45</v>
      </c>
      <c r="N35">
        <f>VLOOKUP(B35,'pull exp 0'!A:E,2,FALSE)</f>
        <v>31</v>
      </c>
      <c r="O35">
        <f>VLOOKUP(B35,'pull exp 0'!A:E,3,FALSE)</f>
        <v>21</v>
      </c>
      <c r="P35">
        <f>VLOOKUP(B35,'pull exp 0'!A:E,4,FALSE)</f>
        <v>91</v>
      </c>
      <c r="Q35">
        <f>VLOOKUP(B35,'pull exp 0'!A:E,5,FALSE)</f>
        <v>9</v>
      </c>
    </row>
    <row r="36" spans="1:17">
      <c r="A36" t="s">
        <v>15</v>
      </c>
      <c r="B36">
        <v>4</v>
      </c>
      <c r="C36" t="s">
        <v>16</v>
      </c>
      <c r="D36" s="1">
        <v>38831</v>
      </c>
      <c r="E36" s="2">
        <v>0.17744212962962966</v>
      </c>
      <c r="F36" t="s">
        <v>17</v>
      </c>
      <c r="G36">
        <v>0</v>
      </c>
      <c r="H36">
        <v>7</v>
      </c>
      <c r="I36" t="s">
        <v>84</v>
      </c>
      <c r="J36" t="s">
        <v>85</v>
      </c>
      <c r="K36">
        <v>13</v>
      </c>
      <c r="L36">
        <v>0.129</v>
      </c>
      <c r="M36">
        <v>50</v>
      </c>
      <c r="N36">
        <f>VLOOKUP(B36,'pull exp 0'!A:E,2,FALSE)</f>
        <v>31</v>
      </c>
      <c r="O36">
        <f>VLOOKUP(B36,'pull exp 0'!A:E,3,FALSE)</f>
        <v>21</v>
      </c>
      <c r="P36">
        <f>VLOOKUP(B36,'pull exp 0'!A:E,4,FALSE)</f>
        <v>91</v>
      </c>
      <c r="Q36">
        <f>VLOOKUP(B36,'pull exp 0'!A:E,5,FALSE)</f>
        <v>9</v>
      </c>
    </row>
    <row r="37" spans="1:17">
      <c r="A37" t="s">
        <v>15</v>
      </c>
      <c r="B37">
        <v>4</v>
      </c>
      <c r="C37" t="s">
        <v>16</v>
      </c>
      <c r="D37" s="1">
        <v>38831</v>
      </c>
      <c r="E37" s="2">
        <v>0.17748842592592592</v>
      </c>
      <c r="F37" t="s">
        <v>17</v>
      </c>
      <c r="G37">
        <v>0</v>
      </c>
      <c r="H37">
        <v>8</v>
      </c>
      <c r="I37" t="s">
        <v>86</v>
      </c>
      <c r="J37" t="s">
        <v>87</v>
      </c>
      <c r="K37">
        <v>78</v>
      </c>
      <c r="L37">
        <v>0.78</v>
      </c>
      <c r="M37">
        <v>75</v>
      </c>
      <c r="N37">
        <f>VLOOKUP(B37,'pull exp 0'!A:E,2,FALSE)</f>
        <v>31</v>
      </c>
      <c r="O37">
        <f>VLOOKUP(B37,'pull exp 0'!A:E,3,FALSE)</f>
        <v>21</v>
      </c>
      <c r="P37">
        <f>VLOOKUP(B37,'pull exp 0'!A:E,4,FALSE)</f>
        <v>91</v>
      </c>
      <c r="Q37">
        <f>VLOOKUP(B37,'pull exp 0'!A:E,5,FALSE)</f>
        <v>9</v>
      </c>
    </row>
    <row r="38" spans="1:17">
      <c r="A38" t="s">
        <v>15</v>
      </c>
      <c r="B38">
        <v>4</v>
      </c>
      <c r="C38" t="s">
        <v>16</v>
      </c>
      <c r="D38" s="1">
        <v>38831</v>
      </c>
      <c r="E38" s="2">
        <v>0.17752314814814815</v>
      </c>
      <c r="F38" t="s">
        <v>17</v>
      </c>
      <c r="G38">
        <v>3</v>
      </c>
      <c r="H38">
        <v>0</v>
      </c>
      <c r="I38" t="s">
        <v>88</v>
      </c>
      <c r="J38" t="s">
        <v>89</v>
      </c>
      <c r="K38">
        <v>80</v>
      </c>
      <c r="L38">
        <v>0.79500000000000004</v>
      </c>
      <c r="M38">
        <v>85</v>
      </c>
      <c r="N38">
        <f>VLOOKUP(B38,'pull exp 0'!A:E,2,FALSE)</f>
        <v>31</v>
      </c>
      <c r="O38">
        <f>VLOOKUP(B38,'pull exp 0'!A:E,3,FALSE)</f>
        <v>21</v>
      </c>
      <c r="P38">
        <f>VLOOKUP(B38,'pull exp 0'!A:E,4,FALSE)</f>
        <v>91</v>
      </c>
      <c r="Q38">
        <f>VLOOKUP(B38,'pull exp 0'!A:E,5,FALSE)</f>
        <v>9</v>
      </c>
    </row>
    <row r="39" spans="1:17">
      <c r="A39" t="s">
        <v>15</v>
      </c>
      <c r="B39">
        <v>4</v>
      </c>
      <c r="C39" t="s">
        <v>16</v>
      </c>
      <c r="D39" s="1">
        <v>38831</v>
      </c>
      <c r="E39" s="2">
        <v>0.17758101851851851</v>
      </c>
      <c r="F39" t="s">
        <v>17</v>
      </c>
      <c r="G39">
        <v>3</v>
      </c>
      <c r="H39">
        <v>1</v>
      </c>
      <c r="I39" t="s">
        <v>90</v>
      </c>
      <c r="J39" t="s">
        <v>91</v>
      </c>
      <c r="K39">
        <v>14</v>
      </c>
      <c r="L39">
        <v>0.13600000000000001</v>
      </c>
      <c r="M39">
        <v>65</v>
      </c>
      <c r="N39">
        <f>VLOOKUP(B39,'pull exp 0'!A:E,2,FALSE)</f>
        <v>31</v>
      </c>
      <c r="O39">
        <f>VLOOKUP(B39,'pull exp 0'!A:E,3,FALSE)</f>
        <v>21</v>
      </c>
      <c r="P39">
        <f>VLOOKUP(B39,'pull exp 0'!A:E,4,FALSE)</f>
        <v>91</v>
      </c>
      <c r="Q39">
        <f>VLOOKUP(B39,'pull exp 0'!A:E,5,FALSE)</f>
        <v>9</v>
      </c>
    </row>
    <row r="40" spans="1:17">
      <c r="A40" t="s">
        <v>15</v>
      </c>
      <c r="B40">
        <v>4</v>
      </c>
      <c r="C40" t="s">
        <v>16</v>
      </c>
      <c r="D40" s="1">
        <v>38831</v>
      </c>
      <c r="E40" s="2">
        <v>0.1776388888888889</v>
      </c>
      <c r="F40" t="s">
        <v>17</v>
      </c>
      <c r="G40">
        <v>3</v>
      </c>
      <c r="H40">
        <v>2</v>
      </c>
      <c r="I40" t="s">
        <v>92</v>
      </c>
      <c r="J40" t="s">
        <v>93</v>
      </c>
      <c r="K40">
        <v>78</v>
      </c>
      <c r="L40">
        <v>0.78400000000000003</v>
      </c>
      <c r="M40">
        <v>75</v>
      </c>
      <c r="N40">
        <f>VLOOKUP(B40,'pull exp 0'!A:E,2,FALSE)</f>
        <v>31</v>
      </c>
      <c r="O40">
        <f>VLOOKUP(B40,'pull exp 0'!A:E,3,FALSE)</f>
        <v>21</v>
      </c>
      <c r="P40">
        <f>VLOOKUP(B40,'pull exp 0'!A:E,4,FALSE)</f>
        <v>91</v>
      </c>
      <c r="Q40">
        <f>VLOOKUP(B40,'pull exp 0'!A:E,5,FALSE)</f>
        <v>9</v>
      </c>
    </row>
    <row r="41" spans="1:17">
      <c r="A41" t="s">
        <v>15</v>
      </c>
      <c r="B41">
        <v>4</v>
      </c>
      <c r="C41" t="s">
        <v>16</v>
      </c>
      <c r="D41" s="1">
        <v>38831</v>
      </c>
      <c r="E41" s="2">
        <v>0.17768518518518517</v>
      </c>
      <c r="F41" t="s">
        <v>17</v>
      </c>
      <c r="G41">
        <v>3</v>
      </c>
      <c r="H41">
        <v>3</v>
      </c>
      <c r="I41" t="s">
        <v>94</v>
      </c>
      <c r="J41" t="s">
        <v>91</v>
      </c>
      <c r="K41">
        <v>37</v>
      </c>
      <c r="L41">
        <v>0.372</v>
      </c>
      <c r="M41">
        <v>75</v>
      </c>
      <c r="N41">
        <f>VLOOKUP(B41,'pull exp 0'!A:E,2,FALSE)</f>
        <v>31</v>
      </c>
      <c r="O41">
        <f>VLOOKUP(B41,'pull exp 0'!A:E,3,FALSE)</f>
        <v>21</v>
      </c>
      <c r="P41">
        <f>VLOOKUP(B41,'pull exp 0'!A:E,4,FALSE)</f>
        <v>91</v>
      </c>
      <c r="Q41">
        <f>VLOOKUP(B41,'pull exp 0'!A:E,5,FALSE)</f>
        <v>9</v>
      </c>
    </row>
    <row r="42" spans="1:17">
      <c r="A42" t="s">
        <v>15</v>
      </c>
      <c r="B42">
        <v>4</v>
      </c>
      <c r="C42" t="s">
        <v>16</v>
      </c>
      <c r="D42" s="1">
        <v>38831</v>
      </c>
      <c r="E42" s="2">
        <v>0.17773148148148146</v>
      </c>
      <c r="F42" t="s">
        <v>17</v>
      </c>
      <c r="G42">
        <v>3</v>
      </c>
      <c r="H42">
        <v>4</v>
      </c>
      <c r="I42" t="s">
        <v>95</v>
      </c>
      <c r="J42" t="s">
        <v>96</v>
      </c>
      <c r="K42">
        <v>18</v>
      </c>
      <c r="L42">
        <v>0.17899999999999999</v>
      </c>
      <c r="M42">
        <v>85</v>
      </c>
      <c r="N42">
        <f>VLOOKUP(B42,'pull exp 0'!A:E,2,FALSE)</f>
        <v>31</v>
      </c>
      <c r="O42">
        <f>VLOOKUP(B42,'pull exp 0'!A:E,3,FALSE)</f>
        <v>21</v>
      </c>
      <c r="P42">
        <f>VLOOKUP(B42,'pull exp 0'!A:E,4,FALSE)</f>
        <v>91</v>
      </c>
      <c r="Q42">
        <f>VLOOKUP(B42,'pull exp 0'!A:E,5,FALSE)</f>
        <v>9</v>
      </c>
    </row>
    <row r="43" spans="1:17">
      <c r="A43" t="s">
        <v>15</v>
      </c>
      <c r="B43">
        <v>4</v>
      </c>
      <c r="C43" t="s">
        <v>16</v>
      </c>
      <c r="D43" s="1">
        <v>38831</v>
      </c>
      <c r="E43" s="2">
        <v>0.17776620370370369</v>
      </c>
      <c r="F43" t="s">
        <v>17</v>
      </c>
      <c r="G43">
        <v>3</v>
      </c>
      <c r="H43">
        <v>5</v>
      </c>
      <c r="I43" t="s">
        <v>97</v>
      </c>
      <c r="J43" t="s">
        <v>98</v>
      </c>
      <c r="K43">
        <v>14</v>
      </c>
      <c r="L43">
        <v>0.14299999999999999</v>
      </c>
      <c r="M43">
        <v>95</v>
      </c>
      <c r="N43">
        <f>VLOOKUP(B43,'pull exp 0'!A:E,2,FALSE)</f>
        <v>31</v>
      </c>
      <c r="O43">
        <f>VLOOKUP(B43,'pull exp 0'!A:E,3,FALSE)</f>
        <v>21</v>
      </c>
      <c r="P43">
        <f>VLOOKUP(B43,'pull exp 0'!A:E,4,FALSE)</f>
        <v>91</v>
      </c>
      <c r="Q43">
        <f>VLOOKUP(B43,'pull exp 0'!A:E,5,FALSE)</f>
        <v>9</v>
      </c>
    </row>
    <row r="44" spans="1:17">
      <c r="A44" t="s">
        <v>15</v>
      </c>
      <c r="B44">
        <v>4</v>
      </c>
      <c r="C44" t="s">
        <v>16</v>
      </c>
      <c r="D44" s="1">
        <v>38831</v>
      </c>
      <c r="E44" s="2">
        <v>0.17782407407407408</v>
      </c>
      <c r="F44" t="s">
        <v>17</v>
      </c>
      <c r="G44">
        <v>3</v>
      </c>
      <c r="H44">
        <v>6</v>
      </c>
      <c r="I44" t="s">
        <v>99</v>
      </c>
      <c r="J44" t="s">
        <v>100</v>
      </c>
      <c r="K44">
        <v>38</v>
      </c>
      <c r="L44">
        <v>0.376</v>
      </c>
      <c r="M44">
        <v>85</v>
      </c>
      <c r="N44">
        <f>VLOOKUP(B44,'pull exp 0'!A:E,2,FALSE)</f>
        <v>31</v>
      </c>
      <c r="O44">
        <f>VLOOKUP(B44,'pull exp 0'!A:E,3,FALSE)</f>
        <v>21</v>
      </c>
      <c r="P44">
        <f>VLOOKUP(B44,'pull exp 0'!A:E,4,FALSE)</f>
        <v>91</v>
      </c>
      <c r="Q44">
        <f>VLOOKUP(B44,'pull exp 0'!A:E,5,FALSE)</f>
        <v>9</v>
      </c>
    </row>
    <row r="45" spans="1:17">
      <c r="A45" t="s">
        <v>15</v>
      </c>
      <c r="B45">
        <v>4</v>
      </c>
      <c r="C45" t="s">
        <v>16</v>
      </c>
      <c r="D45" s="1">
        <v>38831</v>
      </c>
      <c r="E45" s="2">
        <v>0.17789351851851853</v>
      </c>
      <c r="F45" t="s">
        <v>17</v>
      </c>
      <c r="G45">
        <v>3</v>
      </c>
      <c r="H45">
        <v>7</v>
      </c>
      <c r="I45" t="s">
        <v>101</v>
      </c>
      <c r="J45" t="s">
        <v>102</v>
      </c>
      <c r="K45">
        <v>61</v>
      </c>
      <c r="L45">
        <v>0.61399999999999999</v>
      </c>
      <c r="M45">
        <v>85</v>
      </c>
      <c r="N45">
        <f>VLOOKUP(B45,'pull exp 0'!A:E,2,FALSE)</f>
        <v>31</v>
      </c>
      <c r="O45">
        <f>VLOOKUP(B45,'pull exp 0'!A:E,3,FALSE)</f>
        <v>21</v>
      </c>
      <c r="P45">
        <f>VLOOKUP(B45,'pull exp 0'!A:E,4,FALSE)</f>
        <v>91</v>
      </c>
      <c r="Q45">
        <f>VLOOKUP(B45,'pull exp 0'!A:E,5,FALSE)</f>
        <v>9</v>
      </c>
    </row>
    <row r="46" spans="1:17">
      <c r="A46" t="s">
        <v>15</v>
      </c>
      <c r="B46">
        <v>4</v>
      </c>
      <c r="C46" t="s">
        <v>16</v>
      </c>
      <c r="D46" s="1">
        <v>38831</v>
      </c>
      <c r="E46" s="2">
        <v>0.17796296296296296</v>
      </c>
      <c r="F46" t="s">
        <v>17</v>
      </c>
      <c r="G46">
        <v>3</v>
      </c>
      <c r="H46">
        <v>8</v>
      </c>
      <c r="I46" t="s">
        <v>103</v>
      </c>
      <c r="J46" t="s">
        <v>104</v>
      </c>
      <c r="K46">
        <v>36</v>
      </c>
      <c r="L46">
        <v>0.35899999999999999</v>
      </c>
      <c r="M46">
        <v>75</v>
      </c>
      <c r="N46">
        <f>VLOOKUP(B46,'pull exp 0'!A:E,2,FALSE)</f>
        <v>31</v>
      </c>
      <c r="O46">
        <f>VLOOKUP(B46,'pull exp 0'!A:E,3,FALSE)</f>
        <v>21</v>
      </c>
      <c r="P46">
        <f>VLOOKUP(B46,'pull exp 0'!A:E,4,FALSE)</f>
        <v>91</v>
      </c>
      <c r="Q46">
        <f>VLOOKUP(B46,'pull exp 0'!A:E,5,FALSE)</f>
        <v>9</v>
      </c>
    </row>
    <row r="47" spans="1:17">
      <c r="A47" t="s">
        <v>15</v>
      </c>
      <c r="B47">
        <v>4</v>
      </c>
      <c r="C47" t="s">
        <v>16</v>
      </c>
      <c r="D47" s="1">
        <v>38831</v>
      </c>
      <c r="E47" s="2">
        <v>0.17800925925925926</v>
      </c>
      <c r="F47" t="s">
        <v>17</v>
      </c>
      <c r="G47">
        <v>5</v>
      </c>
      <c r="H47">
        <v>0</v>
      </c>
      <c r="I47" t="s">
        <v>105</v>
      </c>
      <c r="J47" t="s">
        <v>106</v>
      </c>
      <c r="K47">
        <v>45</v>
      </c>
      <c r="L47">
        <v>0.44800000000000001</v>
      </c>
      <c r="M47">
        <v>50</v>
      </c>
      <c r="N47">
        <f>VLOOKUP(B47,'pull exp 0'!A:E,2,FALSE)</f>
        <v>31</v>
      </c>
      <c r="O47">
        <f>VLOOKUP(B47,'pull exp 0'!A:E,3,FALSE)</f>
        <v>21</v>
      </c>
      <c r="P47">
        <f>VLOOKUP(B47,'pull exp 0'!A:E,4,FALSE)</f>
        <v>91</v>
      </c>
      <c r="Q47">
        <f>VLOOKUP(B47,'pull exp 0'!A:E,5,FALSE)</f>
        <v>9</v>
      </c>
    </row>
    <row r="48" spans="1:17">
      <c r="A48" t="s">
        <v>15</v>
      </c>
      <c r="B48">
        <v>4</v>
      </c>
      <c r="C48" t="s">
        <v>16</v>
      </c>
      <c r="D48" s="1">
        <v>38831</v>
      </c>
      <c r="E48" s="2">
        <v>0.17805555555555555</v>
      </c>
      <c r="F48" t="s">
        <v>17</v>
      </c>
      <c r="G48">
        <v>5</v>
      </c>
      <c r="H48">
        <v>1</v>
      </c>
      <c r="I48" t="s">
        <v>107</v>
      </c>
      <c r="J48" t="s">
        <v>108</v>
      </c>
      <c r="K48">
        <v>13</v>
      </c>
      <c r="L48">
        <v>0.126</v>
      </c>
      <c r="M48">
        <v>85</v>
      </c>
      <c r="N48">
        <f>VLOOKUP(B48,'pull exp 0'!A:E,2,FALSE)</f>
        <v>31</v>
      </c>
      <c r="O48">
        <f>VLOOKUP(B48,'pull exp 0'!A:E,3,FALSE)</f>
        <v>21</v>
      </c>
      <c r="P48">
        <f>VLOOKUP(B48,'pull exp 0'!A:E,4,FALSE)</f>
        <v>91</v>
      </c>
      <c r="Q48">
        <f>VLOOKUP(B48,'pull exp 0'!A:E,5,FALSE)</f>
        <v>9</v>
      </c>
    </row>
    <row r="49" spans="1:17">
      <c r="A49" t="s">
        <v>15</v>
      </c>
      <c r="B49">
        <v>4</v>
      </c>
      <c r="C49" t="s">
        <v>16</v>
      </c>
      <c r="D49" s="1">
        <v>38831</v>
      </c>
      <c r="E49" s="2">
        <v>0.17809027777777778</v>
      </c>
      <c r="F49" t="s">
        <v>17</v>
      </c>
      <c r="G49">
        <v>5</v>
      </c>
      <c r="H49">
        <v>2</v>
      </c>
      <c r="I49" t="s">
        <v>109</v>
      </c>
      <c r="J49" t="s">
        <v>110</v>
      </c>
      <c r="K49">
        <v>38</v>
      </c>
      <c r="L49">
        <v>0.38200000000000001</v>
      </c>
      <c r="M49">
        <v>35</v>
      </c>
      <c r="N49">
        <f>VLOOKUP(B49,'pull exp 0'!A:E,2,FALSE)</f>
        <v>31</v>
      </c>
      <c r="O49">
        <f>VLOOKUP(B49,'pull exp 0'!A:E,3,FALSE)</f>
        <v>21</v>
      </c>
      <c r="P49">
        <f>VLOOKUP(B49,'pull exp 0'!A:E,4,FALSE)</f>
        <v>91</v>
      </c>
      <c r="Q49">
        <f>VLOOKUP(B49,'pull exp 0'!A:E,5,FALSE)</f>
        <v>9</v>
      </c>
    </row>
    <row r="50" spans="1:17">
      <c r="A50" t="s">
        <v>15</v>
      </c>
      <c r="B50">
        <v>4</v>
      </c>
      <c r="C50" t="s">
        <v>16</v>
      </c>
      <c r="D50" s="1">
        <v>38831</v>
      </c>
      <c r="E50" s="2">
        <v>0.17815972222222221</v>
      </c>
      <c r="F50" t="s">
        <v>17</v>
      </c>
      <c r="G50">
        <v>5</v>
      </c>
      <c r="H50">
        <v>3</v>
      </c>
      <c r="I50" t="s">
        <v>111</v>
      </c>
      <c r="J50" t="s">
        <v>112</v>
      </c>
      <c r="K50">
        <v>12</v>
      </c>
      <c r="L50">
        <v>0.11600000000000001</v>
      </c>
      <c r="M50">
        <v>45</v>
      </c>
      <c r="N50">
        <f>VLOOKUP(B50,'pull exp 0'!A:E,2,FALSE)</f>
        <v>31</v>
      </c>
      <c r="O50">
        <f>VLOOKUP(B50,'pull exp 0'!A:E,3,FALSE)</f>
        <v>21</v>
      </c>
      <c r="P50">
        <f>VLOOKUP(B50,'pull exp 0'!A:E,4,FALSE)</f>
        <v>91</v>
      </c>
      <c r="Q50">
        <f>VLOOKUP(B50,'pull exp 0'!A:E,5,FALSE)</f>
        <v>9</v>
      </c>
    </row>
    <row r="51" spans="1:17">
      <c r="A51" t="s">
        <v>15</v>
      </c>
      <c r="B51">
        <v>4</v>
      </c>
      <c r="C51" t="s">
        <v>16</v>
      </c>
      <c r="D51" s="1">
        <v>38831</v>
      </c>
      <c r="E51" s="2">
        <v>0.17821759259259259</v>
      </c>
      <c r="F51" t="s">
        <v>17</v>
      </c>
      <c r="G51">
        <v>5</v>
      </c>
      <c r="H51">
        <v>4</v>
      </c>
      <c r="I51" t="s">
        <v>113</v>
      </c>
      <c r="J51" t="s">
        <v>114</v>
      </c>
      <c r="K51">
        <v>42</v>
      </c>
      <c r="L51">
        <v>0.41599999999999998</v>
      </c>
      <c r="M51">
        <v>45</v>
      </c>
      <c r="N51">
        <f>VLOOKUP(B51,'pull exp 0'!A:E,2,FALSE)</f>
        <v>31</v>
      </c>
      <c r="O51">
        <f>VLOOKUP(B51,'pull exp 0'!A:E,3,FALSE)</f>
        <v>21</v>
      </c>
      <c r="P51">
        <f>VLOOKUP(B51,'pull exp 0'!A:E,4,FALSE)</f>
        <v>91</v>
      </c>
      <c r="Q51">
        <f>VLOOKUP(B51,'pull exp 0'!A:E,5,FALSE)</f>
        <v>9</v>
      </c>
    </row>
    <row r="52" spans="1:17">
      <c r="A52" t="s">
        <v>15</v>
      </c>
      <c r="B52">
        <v>4</v>
      </c>
      <c r="C52" t="s">
        <v>16</v>
      </c>
      <c r="D52" s="1">
        <v>38831</v>
      </c>
      <c r="E52" s="2">
        <v>0.17827546296296296</v>
      </c>
      <c r="F52" t="s">
        <v>17</v>
      </c>
      <c r="G52">
        <v>5</v>
      </c>
      <c r="H52">
        <v>5</v>
      </c>
      <c r="I52" t="s">
        <v>115</v>
      </c>
      <c r="J52" t="s">
        <v>116</v>
      </c>
      <c r="K52">
        <v>60</v>
      </c>
      <c r="L52">
        <v>0.60299999999999998</v>
      </c>
      <c r="M52">
        <v>35</v>
      </c>
      <c r="N52">
        <f>VLOOKUP(B52,'pull exp 0'!A:E,2,FALSE)</f>
        <v>31</v>
      </c>
      <c r="O52">
        <f>VLOOKUP(B52,'pull exp 0'!A:E,3,FALSE)</f>
        <v>21</v>
      </c>
      <c r="P52">
        <f>VLOOKUP(B52,'pull exp 0'!A:E,4,FALSE)</f>
        <v>91</v>
      </c>
      <c r="Q52">
        <f>VLOOKUP(B52,'pull exp 0'!A:E,5,FALSE)</f>
        <v>9</v>
      </c>
    </row>
    <row r="53" spans="1:17">
      <c r="A53" t="s">
        <v>15</v>
      </c>
      <c r="B53">
        <v>4</v>
      </c>
      <c r="C53" t="s">
        <v>16</v>
      </c>
      <c r="D53" s="1">
        <v>38831</v>
      </c>
      <c r="E53" s="2">
        <v>0.17832175925925928</v>
      </c>
      <c r="F53" t="s">
        <v>17</v>
      </c>
      <c r="G53">
        <v>5</v>
      </c>
      <c r="H53">
        <v>6</v>
      </c>
      <c r="I53" t="s">
        <v>117</v>
      </c>
      <c r="J53" t="s">
        <v>118</v>
      </c>
      <c r="K53">
        <v>16</v>
      </c>
      <c r="L53">
        <v>0.16400000000000001</v>
      </c>
      <c r="M53">
        <v>65</v>
      </c>
      <c r="N53">
        <f>VLOOKUP(B53,'pull exp 0'!A:E,2,FALSE)</f>
        <v>31</v>
      </c>
      <c r="O53">
        <f>VLOOKUP(B53,'pull exp 0'!A:E,3,FALSE)</f>
        <v>21</v>
      </c>
      <c r="P53">
        <f>VLOOKUP(B53,'pull exp 0'!A:E,4,FALSE)</f>
        <v>91</v>
      </c>
      <c r="Q53">
        <f>VLOOKUP(B53,'pull exp 0'!A:E,5,FALSE)</f>
        <v>9</v>
      </c>
    </row>
    <row r="54" spans="1:17">
      <c r="A54" t="s">
        <v>15</v>
      </c>
      <c r="B54">
        <v>4</v>
      </c>
      <c r="C54" t="s">
        <v>16</v>
      </c>
      <c r="D54" s="1">
        <v>38831</v>
      </c>
      <c r="E54" s="2">
        <v>0.17839120370370368</v>
      </c>
      <c r="F54" t="s">
        <v>17</v>
      </c>
      <c r="G54">
        <v>5</v>
      </c>
      <c r="H54">
        <v>7</v>
      </c>
      <c r="I54" t="s">
        <v>119</v>
      </c>
      <c r="J54" t="s">
        <v>120</v>
      </c>
      <c r="K54">
        <v>62</v>
      </c>
      <c r="L54">
        <v>0.61499999999999999</v>
      </c>
      <c r="M54">
        <v>80</v>
      </c>
      <c r="N54">
        <f>VLOOKUP(B54,'pull exp 0'!A:E,2,FALSE)</f>
        <v>31</v>
      </c>
      <c r="O54">
        <f>VLOOKUP(B54,'pull exp 0'!A:E,3,FALSE)</f>
        <v>21</v>
      </c>
      <c r="P54">
        <f>VLOOKUP(B54,'pull exp 0'!A:E,4,FALSE)</f>
        <v>91</v>
      </c>
      <c r="Q54">
        <f>VLOOKUP(B54,'pull exp 0'!A:E,5,FALSE)</f>
        <v>9</v>
      </c>
    </row>
    <row r="55" spans="1:17">
      <c r="A55" t="s">
        <v>15</v>
      </c>
      <c r="B55">
        <v>4</v>
      </c>
      <c r="C55" t="s">
        <v>16</v>
      </c>
      <c r="D55" s="1">
        <v>38831</v>
      </c>
      <c r="E55" s="2">
        <v>0.17844907407407407</v>
      </c>
      <c r="F55" t="s">
        <v>17</v>
      </c>
      <c r="G55">
        <v>5</v>
      </c>
      <c r="H55">
        <v>8</v>
      </c>
      <c r="I55" t="s">
        <v>121</v>
      </c>
      <c r="J55" t="s">
        <v>122</v>
      </c>
      <c r="K55">
        <v>69</v>
      </c>
      <c r="L55">
        <v>0.69</v>
      </c>
      <c r="M55">
        <v>70</v>
      </c>
      <c r="N55">
        <f>VLOOKUP(B55,'pull exp 0'!A:E,2,FALSE)</f>
        <v>31</v>
      </c>
      <c r="O55">
        <f>VLOOKUP(B55,'pull exp 0'!A:E,3,FALSE)</f>
        <v>21</v>
      </c>
      <c r="P55">
        <f>VLOOKUP(B55,'pull exp 0'!A:E,4,FALSE)</f>
        <v>91</v>
      </c>
      <c r="Q55">
        <f>VLOOKUP(B55,'pull exp 0'!A:E,5,FALSE)</f>
        <v>9</v>
      </c>
    </row>
    <row r="56" spans="1:17">
      <c r="A56" t="s">
        <v>15</v>
      </c>
      <c r="B56">
        <v>4</v>
      </c>
      <c r="C56" t="s">
        <v>16</v>
      </c>
      <c r="D56" s="1">
        <v>38831</v>
      </c>
      <c r="E56" s="2">
        <v>0.11959490740740741</v>
      </c>
      <c r="F56" t="s">
        <v>17</v>
      </c>
      <c r="G56">
        <v>4</v>
      </c>
      <c r="H56">
        <v>0</v>
      </c>
      <c r="I56" t="s">
        <v>61</v>
      </c>
      <c r="J56" t="s">
        <v>62</v>
      </c>
      <c r="K56">
        <v>35</v>
      </c>
      <c r="L56">
        <v>0.35299999999999998</v>
      </c>
      <c r="M56">
        <v>85</v>
      </c>
      <c r="N56">
        <f>VLOOKUP(B56,'pull exp 0'!A:E,2,FALSE)</f>
        <v>31</v>
      </c>
      <c r="O56">
        <f>VLOOKUP(B56,'pull exp 0'!A:E,3,FALSE)</f>
        <v>21</v>
      </c>
      <c r="P56">
        <f>VLOOKUP(B56,'pull exp 0'!A:E,4,FALSE)</f>
        <v>91</v>
      </c>
      <c r="Q56">
        <f>VLOOKUP(B56,'pull exp 0'!A:E,5,FALSE)</f>
        <v>9</v>
      </c>
    </row>
    <row r="57" spans="1:17">
      <c r="A57" t="s">
        <v>15</v>
      </c>
      <c r="B57">
        <v>4</v>
      </c>
      <c r="C57" t="s">
        <v>16</v>
      </c>
      <c r="D57" s="1">
        <v>38831</v>
      </c>
      <c r="E57" s="2">
        <v>0.11966435185185186</v>
      </c>
      <c r="F57" t="s">
        <v>17</v>
      </c>
      <c r="G57">
        <v>4</v>
      </c>
      <c r="H57">
        <v>1</v>
      </c>
      <c r="I57" t="s">
        <v>54</v>
      </c>
      <c r="J57" t="s">
        <v>55</v>
      </c>
      <c r="K57">
        <v>88</v>
      </c>
      <c r="L57">
        <v>0.88500000000000001</v>
      </c>
      <c r="M57">
        <v>87</v>
      </c>
      <c r="N57">
        <f>VLOOKUP(B57,'pull exp 0'!A:E,2,FALSE)</f>
        <v>31</v>
      </c>
      <c r="O57">
        <f>VLOOKUP(B57,'pull exp 0'!A:E,3,FALSE)</f>
        <v>21</v>
      </c>
      <c r="P57">
        <f>VLOOKUP(B57,'pull exp 0'!A:E,4,FALSE)</f>
        <v>91</v>
      </c>
      <c r="Q57">
        <f>VLOOKUP(B57,'pull exp 0'!A:E,5,FALSE)</f>
        <v>9</v>
      </c>
    </row>
    <row r="58" spans="1:17">
      <c r="A58" t="s">
        <v>15</v>
      </c>
      <c r="B58">
        <v>4</v>
      </c>
      <c r="C58" t="s">
        <v>16</v>
      </c>
      <c r="D58" s="1">
        <v>38831</v>
      </c>
      <c r="E58" s="2">
        <v>0.11973379629629628</v>
      </c>
      <c r="F58" t="s">
        <v>17</v>
      </c>
      <c r="G58">
        <v>4</v>
      </c>
      <c r="H58">
        <v>2</v>
      </c>
      <c r="I58" t="s">
        <v>56</v>
      </c>
      <c r="J58" t="s">
        <v>57</v>
      </c>
      <c r="K58">
        <v>12</v>
      </c>
      <c r="L58">
        <v>0.115</v>
      </c>
      <c r="M58">
        <v>25</v>
      </c>
      <c r="N58">
        <f>VLOOKUP(B58,'pull exp 0'!A:E,2,FALSE)</f>
        <v>31</v>
      </c>
      <c r="O58">
        <f>VLOOKUP(B58,'pull exp 0'!A:E,3,FALSE)</f>
        <v>21</v>
      </c>
      <c r="P58">
        <f>VLOOKUP(B58,'pull exp 0'!A:E,4,FALSE)</f>
        <v>91</v>
      </c>
      <c r="Q58">
        <f>VLOOKUP(B58,'pull exp 0'!A:E,5,FALSE)</f>
        <v>9</v>
      </c>
    </row>
    <row r="59" spans="1:17">
      <c r="A59" t="s">
        <v>15</v>
      </c>
      <c r="B59">
        <v>4</v>
      </c>
      <c r="C59" t="s">
        <v>16</v>
      </c>
      <c r="D59" s="1">
        <v>38831</v>
      </c>
      <c r="E59" s="2">
        <v>0.11983796296296297</v>
      </c>
      <c r="F59" t="s">
        <v>17</v>
      </c>
      <c r="G59">
        <v>4</v>
      </c>
      <c r="H59">
        <v>3</v>
      </c>
      <c r="I59" t="s">
        <v>58</v>
      </c>
      <c r="J59" t="s">
        <v>13</v>
      </c>
      <c r="K59">
        <v>71</v>
      </c>
      <c r="L59">
        <v>0.70899999999999996</v>
      </c>
      <c r="M59">
        <v>73</v>
      </c>
      <c r="N59">
        <f>VLOOKUP(B59,'pull exp 0'!A:E,2,FALSE)</f>
        <v>31</v>
      </c>
      <c r="O59">
        <f>VLOOKUP(B59,'pull exp 0'!A:E,3,FALSE)</f>
        <v>21</v>
      </c>
      <c r="P59">
        <f>VLOOKUP(B59,'pull exp 0'!A:E,4,FALSE)</f>
        <v>91</v>
      </c>
      <c r="Q59">
        <f>VLOOKUP(B59,'pull exp 0'!A:E,5,FALSE)</f>
        <v>9</v>
      </c>
    </row>
    <row r="60" spans="1:17">
      <c r="A60" t="s">
        <v>15</v>
      </c>
      <c r="B60">
        <v>4</v>
      </c>
      <c r="C60" t="s">
        <v>16</v>
      </c>
      <c r="D60" s="1">
        <v>38831</v>
      </c>
      <c r="E60" s="2">
        <v>0.11990740740740741</v>
      </c>
      <c r="F60" t="s">
        <v>17</v>
      </c>
      <c r="G60">
        <v>4</v>
      </c>
      <c r="H60">
        <v>4</v>
      </c>
      <c r="I60" t="s">
        <v>63</v>
      </c>
      <c r="J60" t="s">
        <v>64</v>
      </c>
      <c r="K60">
        <v>13</v>
      </c>
      <c r="L60">
        <v>0.127</v>
      </c>
      <c r="M60">
        <v>62</v>
      </c>
      <c r="N60">
        <f>VLOOKUP(B60,'pull exp 0'!A:E,2,FALSE)</f>
        <v>31</v>
      </c>
      <c r="O60">
        <f>VLOOKUP(B60,'pull exp 0'!A:E,3,FALSE)</f>
        <v>21</v>
      </c>
      <c r="P60">
        <f>VLOOKUP(B60,'pull exp 0'!A:E,4,FALSE)</f>
        <v>91</v>
      </c>
      <c r="Q60">
        <f>VLOOKUP(B60,'pull exp 0'!A:E,5,FALSE)</f>
        <v>9</v>
      </c>
    </row>
    <row r="61" spans="1:17">
      <c r="A61" t="s">
        <v>15</v>
      </c>
      <c r="B61">
        <v>4</v>
      </c>
      <c r="C61" t="s">
        <v>16</v>
      </c>
      <c r="D61" s="1">
        <v>38831</v>
      </c>
      <c r="E61" s="2">
        <v>0.11998842592592592</v>
      </c>
      <c r="F61" t="s">
        <v>17</v>
      </c>
      <c r="G61">
        <v>4</v>
      </c>
      <c r="H61">
        <v>5</v>
      </c>
      <c r="I61" t="s">
        <v>65</v>
      </c>
      <c r="J61" t="s">
        <v>66</v>
      </c>
      <c r="K61">
        <v>37</v>
      </c>
      <c r="L61">
        <v>0.372</v>
      </c>
      <c r="M61">
        <v>21</v>
      </c>
      <c r="N61">
        <f>VLOOKUP(B61,'pull exp 0'!A:E,2,FALSE)</f>
        <v>31</v>
      </c>
      <c r="O61">
        <f>VLOOKUP(B61,'pull exp 0'!A:E,3,FALSE)</f>
        <v>21</v>
      </c>
      <c r="P61">
        <f>VLOOKUP(B61,'pull exp 0'!A:E,4,FALSE)</f>
        <v>91</v>
      </c>
      <c r="Q61">
        <f>VLOOKUP(B61,'pull exp 0'!A:E,5,FALSE)</f>
        <v>9</v>
      </c>
    </row>
    <row r="62" spans="1:17">
      <c r="A62" t="s">
        <v>15</v>
      </c>
      <c r="B62">
        <v>4</v>
      </c>
      <c r="C62" t="s">
        <v>16</v>
      </c>
      <c r="D62" s="1">
        <v>38831</v>
      </c>
      <c r="E62" s="2">
        <v>0.1200462962962963</v>
      </c>
      <c r="F62" t="s">
        <v>17</v>
      </c>
      <c r="G62">
        <v>4</v>
      </c>
      <c r="H62">
        <v>6</v>
      </c>
      <c r="I62" t="s">
        <v>67</v>
      </c>
      <c r="J62" t="s">
        <v>68</v>
      </c>
      <c r="K62">
        <v>63</v>
      </c>
      <c r="L62">
        <v>0.63</v>
      </c>
      <c r="M62">
        <v>88</v>
      </c>
      <c r="N62">
        <f>VLOOKUP(B62,'pull exp 0'!A:E,2,FALSE)</f>
        <v>31</v>
      </c>
      <c r="O62">
        <f>VLOOKUP(B62,'pull exp 0'!A:E,3,FALSE)</f>
        <v>21</v>
      </c>
      <c r="P62">
        <f>VLOOKUP(B62,'pull exp 0'!A:E,4,FALSE)</f>
        <v>91</v>
      </c>
      <c r="Q62">
        <f>VLOOKUP(B62,'pull exp 0'!A:E,5,FALSE)</f>
        <v>9</v>
      </c>
    </row>
    <row r="63" spans="1:17">
      <c r="A63" t="s">
        <v>15</v>
      </c>
      <c r="B63">
        <v>4</v>
      </c>
      <c r="C63" t="s">
        <v>16</v>
      </c>
      <c r="D63" s="1">
        <v>38831</v>
      </c>
      <c r="E63" s="2">
        <v>0.12011574074074073</v>
      </c>
      <c r="F63" t="s">
        <v>17</v>
      </c>
      <c r="G63">
        <v>4</v>
      </c>
      <c r="H63">
        <v>7</v>
      </c>
      <c r="I63" t="s">
        <v>69</v>
      </c>
      <c r="J63" t="s">
        <v>70</v>
      </c>
      <c r="K63">
        <v>14</v>
      </c>
      <c r="L63">
        <v>0.13500000000000001</v>
      </c>
      <c r="M63">
        <v>34</v>
      </c>
      <c r="N63">
        <f>VLOOKUP(B63,'pull exp 0'!A:E,2,FALSE)</f>
        <v>31</v>
      </c>
      <c r="O63">
        <f>VLOOKUP(B63,'pull exp 0'!A:E,3,FALSE)</f>
        <v>21</v>
      </c>
      <c r="P63">
        <f>VLOOKUP(B63,'pull exp 0'!A:E,4,FALSE)</f>
        <v>91</v>
      </c>
      <c r="Q63">
        <f>VLOOKUP(B63,'pull exp 0'!A:E,5,FALSE)</f>
        <v>9</v>
      </c>
    </row>
    <row r="64" spans="1:17">
      <c r="A64" t="s">
        <v>15</v>
      </c>
      <c r="B64">
        <v>4</v>
      </c>
      <c r="C64" t="s">
        <v>16</v>
      </c>
      <c r="D64" s="1">
        <v>38831</v>
      </c>
      <c r="E64" s="2">
        <v>0.1202199074074074</v>
      </c>
      <c r="F64" t="s">
        <v>17</v>
      </c>
      <c r="G64">
        <v>4</v>
      </c>
      <c r="H64">
        <v>8</v>
      </c>
      <c r="I64" t="s">
        <v>59</v>
      </c>
      <c r="J64" t="s">
        <v>60</v>
      </c>
      <c r="K64">
        <v>39</v>
      </c>
      <c r="L64">
        <v>0.38900000000000001</v>
      </c>
      <c r="M64">
        <v>29</v>
      </c>
      <c r="N64">
        <f>VLOOKUP(B64,'pull exp 0'!A:E,2,FALSE)</f>
        <v>31</v>
      </c>
      <c r="O64">
        <f>VLOOKUP(B64,'pull exp 0'!A:E,3,FALSE)</f>
        <v>21</v>
      </c>
      <c r="P64">
        <f>VLOOKUP(B64,'pull exp 0'!A:E,4,FALSE)</f>
        <v>91</v>
      </c>
      <c r="Q64">
        <f>VLOOKUP(B64,'pull exp 0'!A:E,5,FALSE)</f>
        <v>9</v>
      </c>
    </row>
    <row r="65" spans="1:17">
      <c r="A65" t="s">
        <v>15</v>
      </c>
      <c r="B65">
        <v>4</v>
      </c>
      <c r="C65" t="s">
        <v>16</v>
      </c>
      <c r="D65" s="1">
        <v>38831</v>
      </c>
      <c r="E65" s="2">
        <v>0.12030092592592594</v>
      </c>
      <c r="F65" t="s">
        <v>17</v>
      </c>
      <c r="G65">
        <v>1</v>
      </c>
      <c r="H65">
        <v>0</v>
      </c>
      <c r="I65" t="s">
        <v>22</v>
      </c>
      <c r="J65" t="s">
        <v>23</v>
      </c>
      <c r="K65">
        <v>11</v>
      </c>
      <c r="L65">
        <v>0.112</v>
      </c>
      <c r="M65">
        <v>21</v>
      </c>
      <c r="N65">
        <f>VLOOKUP(B65,'pull exp 0'!A:E,2,FALSE)</f>
        <v>31</v>
      </c>
      <c r="O65">
        <f>VLOOKUP(B65,'pull exp 0'!A:E,3,FALSE)</f>
        <v>21</v>
      </c>
      <c r="P65">
        <f>VLOOKUP(B65,'pull exp 0'!A:E,4,FALSE)</f>
        <v>91</v>
      </c>
      <c r="Q65">
        <f>VLOOKUP(B65,'pull exp 0'!A:E,5,FALSE)</f>
        <v>9</v>
      </c>
    </row>
    <row r="66" spans="1:17">
      <c r="A66" t="s">
        <v>15</v>
      </c>
      <c r="B66">
        <v>4</v>
      </c>
      <c r="C66" t="s">
        <v>16</v>
      </c>
      <c r="D66" s="1">
        <v>38831</v>
      </c>
      <c r="E66" s="2">
        <v>0.12039351851851852</v>
      </c>
      <c r="F66" t="s">
        <v>17</v>
      </c>
      <c r="G66">
        <v>1</v>
      </c>
      <c r="H66">
        <v>1</v>
      </c>
      <c r="I66" t="s">
        <v>34</v>
      </c>
      <c r="J66" t="s">
        <v>35</v>
      </c>
      <c r="K66">
        <v>44</v>
      </c>
      <c r="L66">
        <v>0.436</v>
      </c>
      <c r="M66">
        <v>37</v>
      </c>
      <c r="N66">
        <f>VLOOKUP(B66,'pull exp 0'!A:E,2,FALSE)</f>
        <v>31</v>
      </c>
      <c r="O66">
        <f>VLOOKUP(B66,'pull exp 0'!A:E,3,FALSE)</f>
        <v>21</v>
      </c>
      <c r="P66">
        <f>VLOOKUP(B66,'pull exp 0'!A:E,4,FALSE)</f>
        <v>91</v>
      </c>
      <c r="Q66">
        <f>VLOOKUP(B66,'pull exp 0'!A:E,5,FALSE)</f>
        <v>9</v>
      </c>
    </row>
    <row r="67" spans="1:17">
      <c r="A67" t="s">
        <v>15</v>
      </c>
      <c r="B67">
        <v>4</v>
      </c>
      <c r="C67" t="s">
        <v>16</v>
      </c>
      <c r="D67" s="1">
        <v>38831</v>
      </c>
      <c r="E67" s="2">
        <v>0.12048611111111111</v>
      </c>
      <c r="F67" t="s">
        <v>17</v>
      </c>
      <c r="G67">
        <v>1</v>
      </c>
      <c r="H67">
        <v>2</v>
      </c>
      <c r="I67" t="s">
        <v>18</v>
      </c>
      <c r="J67" t="s">
        <v>19</v>
      </c>
      <c r="K67">
        <v>73</v>
      </c>
      <c r="L67">
        <v>0.73199999999999998</v>
      </c>
      <c r="M67">
        <v>87</v>
      </c>
      <c r="N67">
        <f>VLOOKUP(B67,'pull exp 0'!A:E,2,FALSE)</f>
        <v>31</v>
      </c>
      <c r="O67">
        <f>VLOOKUP(B67,'pull exp 0'!A:E,3,FALSE)</f>
        <v>21</v>
      </c>
      <c r="P67">
        <f>VLOOKUP(B67,'pull exp 0'!A:E,4,FALSE)</f>
        <v>91</v>
      </c>
      <c r="Q67">
        <f>VLOOKUP(B67,'pull exp 0'!A:E,5,FALSE)</f>
        <v>9</v>
      </c>
    </row>
    <row r="68" spans="1:17">
      <c r="A68" t="s">
        <v>15</v>
      </c>
      <c r="B68">
        <v>4</v>
      </c>
      <c r="C68" t="s">
        <v>16</v>
      </c>
      <c r="D68" s="1">
        <v>38831</v>
      </c>
      <c r="E68" s="2">
        <v>0.12054398148148149</v>
      </c>
      <c r="F68" t="s">
        <v>17</v>
      </c>
      <c r="G68">
        <v>1</v>
      </c>
      <c r="H68">
        <v>3</v>
      </c>
      <c r="I68" t="s">
        <v>20</v>
      </c>
      <c r="J68" t="s">
        <v>21</v>
      </c>
      <c r="K68">
        <v>62</v>
      </c>
      <c r="L68">
        <v>0.61799999999999999</v>
      </c>
      <c r="M68">
        <v>91</v>
      </c>
      <c r="N68">
        <f>VLOOKUP(B68,'pull exp 0'!A:E,2,FALSE)</f>
        <v>31</v>
      </c>
      <c r="O68">
        <f>VLOOKUP(B68,'pull exp 0'!A:E,3,FALSE)</f>
        <v>21</v>
      </c>
      <c r="P68">
        <f>VLOOKUP(B68,'pull exp 0'!A:E,4,FALSE)</f>
        <v>91</v>
      </c>
      <c r="Q68">
        <f>VLOOKUP(B68,'pull exp 0'!A:E,5,FALSE)</f>
        <v>9</v>
      </c>
    </row>
    <row r="69" spans="1:17">
      <c r="A69" t="s">
        <v>15</v>
      </c>
      <c r="B69">
        <v>4</v>
      </c>
      <c r="C69" t="s">
        <v>16</v>
      </c>
      <c r="D69" s="1">
        <v>38831</v>
      </c>
      <c r="E69" s="2">
        <v>0.12060185185185185</v>
      </c>
      <c r="F69" t="s">
        <v>17</v>
      </c>
      <c r="G69">
        <v>1</v>
      </c>
      <c r="H69">
        <v>4</v>
      </c>
      <c r="I69" t="s">
        <v>26</v>
      </c>
      <c r="J69" t="s">
        <v>27</v>
      </c>
      <c r="K69">
        <v>35</v>
      </c>
      <c r="L69">
        <v>0.35299999999999998</v>
      </c>
      <c r="M69">
        <v>93</v>
      </c>
      <c r="N69">
        <f>VLOOKUP(B69,'pull exp 0'!A:E,2,FALSE)</f>
        <v>31</v>
      </c>
      <c r="O69">
        <f>VLOOKUP(B69,'pull exp 0'!A:E,3,FALSE)</f>
        <v>21</v>
      </c>
      <c r="P69">
        <f>VLOOKUP(B69,'pull exp 0'!A:E,4,FALSE)</f>
        <v>91</v>
      </c>
      <c r="Q69">
        <f>VLOOKUP(B69,'pull exp 0'!A:E,5,FALSE)</f>
        <v>9</v>
      </c>
    </row>
    <row r="70" spans="1:17">
      <c r="A70" t="s">
        <v>15</v>
      </c>
      <c r="B70">
        <v>4</v>
      </c>
      <c r="C70" t="s">
        <v>16</v>
      </c>
      <c r="D70" s="1">
        <v>38831</v>
      </c>
      <c r="E70" s="2">
        <v>0.12067129629629629</v>
      </c>
      <c r="F70" t="s">
        <v>17</v>
      </c>
      <c r="G70">
        <v>1</v>
      </c>
      <c r="H70">
        <v>5</v>
      </c>
      <c r="I70" t="s">
        <v>24</v>
      </c>
      <c r="J70" t="s">
        <v>25</v>
      </c>
      <c r="K70">
        <v>38</v>
      </c>
      <c r="L70">
        <v>0.375</v>
      </c>
      <c r="M70">
        <v>34</v>
      </c>
      <c r="N70">
        <f>VLOOKUP(B70,'pull exp 0'!A:E,2,FALSE)</f>
        <v>31</v>
      </c>
      <c r="O70">
        <f>VLOOKUP(B70,'pull exp 0'!A:E,3,FALSE)</f>
        <v>21</v>
      </c>
      <c r="P70">
        <f>VLOOKUP(B70,'pull exp 0'!A:E,4,FALSE)</f>
        <v>91</v>
      </c>
      <c r="Q70">
        <f>VLOOKUP(B70,'pull exp 0'!A:E,5,FALSE)</f>
        <v>9</v>
      </c>
    </row>
    <row r="71" spans="1:17">
      <c r="A71" t="s">
        <v>15</v>
      </c>
      <c r="B71">
        <v>4</v>
      </c>
      <c r="C71" t="s">
        <v>16</v>
      </c>
      <c r="D71" s="1">
        <v>38831</v>
      </c>
      <c r="E71" s="2">
        <v>0.12072916666666667</v>
      </c>
      <c r="F71" t="s">
        <v>17</v>
      </c>
      <c r="G71">
        <v>1</v>
      </c>
      <c r="H71">
        <v>6</v>
      </c>
      <c r="I71" t="s">
        <v>30</v>
      </c>
      <c r="J71" t="s">
        <v>31</v>
      </c>
      <c r="K71">
        <v>18</v>
      </c>
      <c r="L71">
        <v>0.182</v>
      </c>
      <c r="M71">
        <v>67</v>
      </c>
      <c r="N71">
        <f>VLOOKUP(B71,'pull exp 0'!A:E,2,FALSE)</f>
        <v>31</v>
      </c>
      <c r="O71">
        <f>VLOOKUP(B71,'pull exp 0'!A:E,3,FALSE)</f>
        <v>21</v>
      </c>
      <c r="P71">
        <f>VLOOKUP(B71,'pull exp 0'!A:E,4,FALSE)</f>
        <v>91</v>
      </c>
      <c r="Q71">
        <f>VLOOKUP(B71,'pull exp 0'!A:E,5,FALSE)</f>
        <v>9</v>
      </c>
    </row>
    <row r="72" spans="1:17">
      <c r="A72" t="s">
        <v>15</v>
      </c>
      <c r="B72">
        <v>4</v>
      </c>
      <c r="C72" t="s">
        <v>16</v>
      </c>
      <c r="D72" s="1">
        <v>38831</v>
      </c>
      <c r="E72" s="2">
        <v>0.12078703703703704</v>
      </c>
      <c r="F72" t="s">
        <v>17</v>
      </c>
      <c r="G72">
        <v>1</v>
      </c>
      <c r="H72">
        <v>7</v>
      </c>
      <c r="I72" t="s">
        <v>32</v>
      </c>
      <c r="J72" t="s">
        <v>33</v>
      </c>
      <c r="K72">
        <v>16</v>
      </c>
      <c r="L72">
        <v>0.155</v>
      </c>
      <c r="M72">
        <v>59</v>
      </c>
      <c r="N72">
        <f>VLOOKUP(B72,'pull exp 0'!A:E,2,FALSE)</f>
        <v>31</v>
      </c>
      <c r="O72">
        <f>VLOOKUP(B72,'pull exp 0'!A:E,3,FALSE)</f>
        <v>21</v>
      </c>
      <c r="P72">
        <f>VLOOKUP(B72,'pull exp 0'!A:E,4,FALSE)</f>
        <v>91</v>
      </c>
      <c r="Q72">
        <f>VLOOKUP(B72,'pull exp 0'!A:E,5,FALSE)</f>
        <v>9</v>
      </c>
    </row>
    <row r="73" spans="1:17">
      <c r="A73" t="s">
        <v>15</v>
      </c>
      <c r="B73">
        <v>4</v>
      </c>
      <c r="C73" t="s">
        <v>16</v>
      </c>
      <c r="D73" s="1">
        <v>38831</v>
      </c>
      <c r="E73" s="2">
        <v>0.12085648148148148</v>
      </c>
      <c r="F73" t="s">
        <v>17</v>
      </c>
      <c r="G73">
        <v>1</v>
      </c>
      <c r="H73">
        <v>8</v>
      </c>
      <c r="I73" t="s">
        <v>28</v>
      </c>
      <c r="J73" t="s">
        <v>29</v>
      </c>
      <c r="K73">
        <v>65</v>
      </c>
      <c r="L73">
        <v>0.64700000000000002</v>
      </c>
      <c r="M73">
        <v>83</v>
      </c>
      <c r="N73">
        <f>VLOOKUP(B73,'pull exp 0'!A:E,2,FALSE)</f>
        <v>31</v>
      </c>
      <c r="O73">
        <f>VLOOKUP(B73,'pull exp 0'!A:E,3,FALSE)</f>
        <v>21</v>
      </c>
      <c r="P73">
        <f>VLOOKUP(B73,'pull exp 0'!A:E,4,FALSE)</f>
        <v>91</v>
      </c>
      <c r="Q73">
        <f>VLOOKUP(B73,'pull exp 0'!A:E,5,FALSE)</f>
        <v>9</v>
      </c>
    </row>
    <row r="74" spans="1:17">
      <c r="A74" t="s">
        <v>15</v>
      </c>
      <c r="B74">
        <v>4</v>
      </c>
      <c r="C74" t="s">
        <v>16</v>
      </c>
      <c r="D74" s="1">
        <v>38831</v>
      </c>
      <c r="E74" s="2">
        <v>0.12090277777777779</v>
      </c>
      <c r="F74" t="s">
        <v>17</v>
      </c>
      <c r="G74">
        <v>3</v>
      </c>
      <c r="H74">
        <v>0</v>
      </c>
      <c r="I74" t="s">
        <v>88</v>
      </c>
      <c r="J74" t="s">
        <v>89</v>
      </c>
      <c r="K74">
        <v>80</v>
      </c>
      <c r="L74">
        <v>0.79500000000000004</v>
      </c>
      <c r="M74">
        <v>95</v>
      </c>
      <c r="N74">
        <f>VLOOKUP(B74,'pull exp 0'!A:E,2,FALSE)</f>
        <v>31</v>
      </c>
      <c r="O74">
        <f>VLOOKUP(B74,'pull exp 0'!A:E,3,FALSE)</f>
        <v>21</v>
      </c>
      <c r="P74">
        <f>VLOOKUP(B74,'pull exp 0'!A:E,4,FALSE)</f>
        <v>91</v>
      </c>
      <c r="Q74">
        <f>VLOOKUP(B74,'pull exp 0'!A:E,5,FALSE)</f>
        <v>9</v>
      </c>
    </row>
    <row r="75" spans="1:17">
      <c r="A75" t="s">
        <v>15</v>
      </c>
      <c r="B75">
        <v>4</v>
      </c>
      <c r="C75" t="s">
        <v>16</v>
      </c>
      <c r="D75" s="1">
        <v>38831</v>
      </c>
      <c r="E75" s="2">
        <v>0.12094907407407407</v>
      </c>
      <c r="F75" t="s">
        <v>17</v>
      </c>
      <c r="G75">
        <v>3</v>
      </c>
      <c r="H75">
        <v>1</v>
      </c>
      <c r="I75" t="s">
        <v>95</v>
      </c>
      <c r="J75" t="s">
        <v>96</v>
      </c>
      <c r="K75">
        <v>18</v>
      </c>
      <c r="L75">
        <v>0.17899999999999999</v>
      </c>
      <c r="M75">
        <v>72</v>
      </c>
      <c r="N75">
        <f>VLOOKUP(B75,'pull exp 0'!A:E,2,FALSE)</f>
        <v>31</v>
      </c>
      <c r="O75">
        <f>VLOOKUP(B75,'pull exp 0'!A:E,3,FALSE)</f>
        <v>21</v>
      </c>
      <c r="P75">
        <f>VLOOKUP(B75,'pull exp 0'!A:E,4,FALSE)</f>
        <v>91</v>
      </c>
      <c r="Q75">
        <f>VLOOKUP(B75,'pull exp 0'!A:E,5,FALSE)</f>
        <v>9</v>
      </c>
    </row>
    <row r="76" spans="1:17">
      <c r="A76" t="s">
        <v>15</v>
      </c>
      <c r="B76">
        <v>4</v>
      </c>
      <c r="C76" t="s">
        <v>16</v>
      </c>
      <c r="D76" s="1">
        <v>38831</v>
      </c>
      <c r="E76" s="2">
        <v>0.12097222222222222</v>
      </c>
      <c r="F76" t="s">
        <v>17</v>
      </c>
      <c r="G76">
        <v>3</v>
      </c>
      <c r="H76">
        <v>2</v>
      </c>
      <c r="I76" t="s">
        <v>92</v>
      </c>
      <c r="J76" t="s">
        <v>93</v>
      </c>
      <c r="K76">
        <v>78</v>
      </c>
      <c r="L76">
        <v>0.78400000000000003</v>
      </c>
      <c r="M76">
        <v>65</v>
      </c>
      <c r="N76">
        <f>VLOOKUP(B76,'pull exp 0'!A:E,2,FALSE)</f>
        <v>31</v>
      </c>
      <c r="O76">
        <f>VLOOKUP(B76,'pull exp 0'!A:E,3,FALSE)</f>
        <v>21</v>
      </c>
      <c r="P76">
        <f>VLOOKUP(B76,'pull exp 0'!A:E,4,FALSE)</f>
        <v>91</v>
      </c>
      <c r="Q76">
        <f>VLOOKUP(B76,'pull exp 0'!A:E,5,FALSE)</f>
        <v>9</v>
      </c>
    </row>
    <row r="77" spans="1:17">
      <c r="A77" t="s">
        <v>15</v>
      </c>
      <c r="B77">
        <v>4</v>
      </c>
      <c r="C77" t="s">
        <v>16</v>
      </c>
      <c r="D77" s="1">
        <v>38831</v>
      </c>
      <c r="E77" s="2">
        <v>0.12104166666666666</v>
      </c>
      <c r="F77" t="s">
        <v>17</v>
      </c>
      <c r="G77">
        <v>3</v>
      </c>
      <c r="H77">
        <v>3</v>
      </c>
      <c r="I77" t="s">
        <v>97</v>
      </c>
      <c r="J77" t="s">
        <v>98</v>
      </c>
      <c r="K77">
        <v>14</v>
      </c>
      <c r="L77">
        <v>0.14299999999999999</v>
      </c>
      <c r="M77">
        <v>97</v>
      </c>
      <c r="N77">
        <f>VLOOKUP(B77,'pull exp 0'!A:E,2,FALSE)</f>
        <v>31</v>
      </c>
      <c r="O77">
        <f>VLOOKUP(B77,'pull exp 0'!A:E,3,FALSE)</f>
        <v>21</v>
      </c>
      <c r="P77">
        <f>VLOOKUP(B77,'pull exp 0'!A:E,4,FALSE)</f>
        <v>91</v>
      </c>
      <c r="Q77">
        <f>VLOOKUP(B77,'pull exp 0'!A:E,5,FALSE)</f>
        <v>9</v>
      </c>
    </row>
    <row r="78" spans="1:17">
      <c r="A78" t="s">
        <v>15</v>
      </c>
      <c r="B78">
        <v>4</v>
      </c>
      <c r="C78" t="s">
        <v>16</v>
      </c>
      <c r="D78" s="1">
        <v>38831</v>
      </c>
      <c r="E78" s="2">
        <v>0.12111111111111111</v>
      </c>
      <c r="F78" t="s">
        <v>17</v>
      </c>
      <c r="G78">
        <v>3</v>
      </c>
      <c r="H78">
        <v>4</v>
      </c>
      <c r="I78" t="s">
        <v>94</v>
      </c>
      <c r="J78" t="s">
        <v>91</v>
      </c>
      <c r="K78">
        <v>37</v>
      </c>
      <c r="L78">
        <v>0.372</v>
      </c>
      <c r="M78">
        <v>81</v>
      </c>
      <c r="N78">
        <f>VLOOKUP(B78,'pull exp 0'!A:E,2,FALSE)</f>
        <v>31</v>
      </c>
      <c r="O78">
        <f>VLOOKUP(B78,'pull exp 0'!A:E,3,FALSE)</f>
        <v>21</v>
      </c>
      <c r="P78">
        <f>VLOOKUP(B78,'pull exp 0'!A:E,4,FALSE)</f>
        <v>91</v>
      </c>
      <c r="Q78">
        <f>VLOOKUP(B78,'pull exp 0'!A:E,5,FALSE)</f>
        <v>9</v>
      </c>
    </row>
    <row r="79" spans="1:17">
      <c r="A79" t="s">
        <v>15</v>
      </c>
      <c r="B79">
        <v>4</v>
      </c>
      <c r="C79" t="s">
        <v>16</v>
      </c>
      <c r="D79" s="1">
        <v>38831</v>
      </c>
      <c r="E79" s="2">
        <v>0.12116898148148147</v>
      </c>
      <c r="F79" t="s">
        <v>17</v>
      </c>
      <c r="G79">
        <v>3</v>
      </c>
      <c r="H79">
        <v>5</v>
      </c>
      <c r="I79" t="s">
        <v>90</v>
      </c>
      <c r="J79" t="s">
        <v>91</v>
      </c>
      <c r="K79">
        <v>14</v>
      </c>
      <c r="L79">
        <v>0.13600000000000001</v>
      </c>
      <c r="M79">
        <v>53</v>
      </c>
      <c r="N79">
        <f>VLOOKUP(B79,'pull exp 0'!A:E,2,FALSE)</f>
        <v>31</v>
      </c>
      <c r="O79">
        <f>VLOOKUP(B79,'pull exp 0'!A:E,3,FALSE)</f>
        <v>21</v>
      </c>
      <c r="P79">
        <f>VLOOKUP(B79,'pull exp 0'!A:E,4,FALSE)</f>
        <v>91</v>
      </c>
      <c r="Q79">
        <f>VLOOKUP(B79,'pull exp 0'!A:E,5,FALSE)</f>
        <v>9</v>
      </c>
    </row>
    <row r="80" spans="1:17">
      <c r="A80" t="s">
        <v>15</v>
      </c>
      <c r="B80">
        <v>4</v>
      </c>
      <c r="C80" t="s">
        <v>16</v>
      </c>
      <c r="D80" s="1">
        <v>38831</v>
      </c>
      <c r="E80" s="2">
        <v>0.12123842592592593</v>
      </c>
      <c r="F80" t="s">
        <v>17</v>
      </c>
      <c r="G80">
        <v>3</v>
      </c>
      <c r="H80">
        <v>6</v>
      </c>
      <c r="I80" t="s">
        <v>99</v>
      </c>
      <c r="J80" t="s">
        <v>100</v>
      </c>
      <c r="K80">
        <v>38</v>
      </c>
      <c r="L80">
        <v>0.376</v>
      </c>
      <c r="M80">
        <v>57</v>
      </c>
      <c r="N80">
        <f>VLOOKUP(B80,'pull exp 0'!A:E,2,FALSE)</f>
        <v>31</v>
      </c>
      <c r="O80">
        <f>VLOOKUP(B80,'pull exp 0'!A:E,3,FALSE)</f>
        <v>21</v>
      </c>
      <c r="P80">
        <f>VLOOKUP(B80,'pull exp 0'!A:E,4,FALSE)</f>
        <v>91</v>
      </c>
      <c r="Q80">
        <f>VLOOKUP(B80,'pull exp 0'!A:E,5,FALSE)</f>
        <v>9</v>
      </c>
    </row>
    <row r="81" spans="1:17">
      <c r="A81" t="s">
        <v>15</v>
      </c>
      <c r="B81">
        <v>4</v>
      </c>
      <c r="C81" t="s">
        <v>16</v>
      </c>
      <c r="D81" s="1">
        <v>38831</v>
      </c>
      <c r="E81" s="2">
        <v>0.12131944444444444</v>
      </c>
      <c r="F81" t="s">
        <v>17</v>
      </c>
      <c r="G81">
        <v>3</v>
      </c>
      <c r="H81">
        <v>7</v>
      </c>
      <c r="I81" t="s">
        <v>101</v>
      </c>
      <c r="J81" t="s">
        <v>102</v>
      </c>
      <c r="K81">
        <v>61</v>
      </c>
      <c r="L81">
        <v>0.61399999999999999</v>
      </c>
      <c r="M81">
        <v>77</v>
      </c>
      <c r="N81">
        <f>VLOOKUP(B81,'pull exp 0'!A:E,2,FALSE)</f>
        <v>31</v>
      </c>
      <c r="O81">
        <f>VLOOKUP(B81,'pull exp 0'!A:E,3,FALSE)</f>
        <v>21</v>
      </c>
      <c r="P81">
        <f>VLOOKUP(B81,'pull exp 0'!A:E,4,FALSE)</f>
        <v>91</v>
      </c>
      <c r="Q81">
        <f>VLOOKUP(B81,'pull exp 0'!A:E,5,FALSE)</f>
        <v>9</v>
      </c>
    </row>
    <row r="82" spans="1:17">
      <c r="A82" t="s">
        <v>15</v>
      </c>
      <c r="B82">
        <v>4</v>
      </c>
      <c r="C82" t="s">
        <v>16</v>
      </c>
      <c r="D82" s="1">
        <v>38831</v>
      </c>
      <c r="E82" s="2">
        <v>0.12135416666666667</v>
      </c>
      <c r="F82" t="s">
        <v>17</v>
      </c>
      <c r="G82">
        <v>3</v>
      </c>
      <c r="H82">
        <v>8</v>
      </c>
      <c r="I82" t="s">
        <v>103</v>
      </c>
      <c r="J82" t="s">
        <v>104</v>
      </c>
      <c r="K82">
        <v>36</v>
      </c>
      <c r="L82">
        <v>0.35899999999999999</v>
      </c>
      <c r="M82">
        <v>57</v>
      </c>
      <c r="N82">
        <f>VLOOKUP(B82,'pull exp 0'!A:E,2,FALSE)</f>
        <v>31</v>
      </c>
      <c r="O82">
        <f>VLOOKUP(B82,'pull exp 0'!A:E,3,FALSE)</f>
        <v>21</v>
      </c>
      <c r="P82">
        <f>VLOOKUP(B82,'pull exp 0'!A:E,4,FALSE)</f>
        <v>91</v>
      </c>
      <c r="Q82">
        <f>VLOOKUP(B82,'pull exp 0'!A:E,5,FALSE)</f>
        <v>9</v>
      </c>
    </row>
    <row r="83" spans="1:17">
      <c r="A83" t="s">
        <v>15</v>
      </c>
      <c r="B83">
        <v>4</v>
      </c>
      <c r="C83" t="s">
        <v>16</v>
      </c>
      <c r="D83" s="1">
        <v>38831</v>
      </c>
      <c r="E83" s="2">
        <v>0.12140046296296296</v>
      </c>
      <c r="F83" t="s">
        <v>17</v>
      </c>
      <c r="G83">
        <v>2</v>
      </c>
      <c r="H83">
        <v>0</v>
      </c>
      <c r="I83" t="s">
        <v>38</v>
      </c>
      <c r="J83" t="s">
        <v>39</v>
      </c>
      <c r="K83">
        <v>35</v>
      </c>
      <c r="L83">
        <v>0.35099999999999998</v>
      </c>
      <c r="M83">
        <v>46</v>
      </c>
      <c r="N83">
        <f>VLOOKUP(B83,'pull exp 0'!A:E,2,FALSE)</f>
        <v>31</v>
      </c>
      <c r="O83">
        <f>VLOOKUP(B83,'pull exp 0'!A:E,3,FALSE)</f>
        <v>21</v>
      </c>
      <c r="P83">
        <f>VLOOKUP(B83,'pull exp 0'!A:E,4,FALSE)</f>
        <v>91</v>
      </c>
      <c r="Q83">
        <f>VLOOKUP(B83,'pull exp 0'!A:E,5,FALSE)</f>
        <v>9</v>
      </c>
    </row>
    <row r="84" spans="1:17">
      <c r="A84" t="s">
        <v>15</v>
      </c>
      <c r="B84">
        <v>4</v>
      </c>
      <c r="C84" t="s">
        <v>16</v>
      </c>
      <c r="D84" s="1">
        <v>38831</v>
      </c>
      <c r="E84" s="2">
        <v>0.12146990740740742</v>
      </c>
      <c r="F84" t="s">
        <v>17</v>
      </c>
      <c r="G84">
        <v>2</v>
      </c>
      <c r="H84">
        <v>1</v>
      </c>
      <c r="I84" t="s">
        <v>44</v>
      </c>
      <c r="J84" t="s">
        <v>45</v>
      </c>
      <c r="K84">
        <v>85</v>
      </c>
      <c r="L84">
        <v>0.84899999999999998</v>
      </c>
      <c r="M84">
        <v>57</v>
      </c>
      <c r="N84">
        <f>VLOOKUP(B84,'pull exp 0'!A:E,2,FALSE)</f>
        <v>31</v>
      </c>
      <c r="O84">
        <f>VLOOKUP(B84,'pull exp 0'!A:E,3,FALSE)</f>
        <v>21</v>
      </c>
      <c r="P84">
        <f>VLOOKUP(B84,'pull exp 0'!A:E,4,FALSE)</f>
        <v>91</v>
      </c>
      <c r="Q84">
        <f>VLOOKUP(B84,'pull exp 0'!A:E,5,FALSE)</f>
        <v>9</v>
      </c>
    </row>
    <row r="85" spans="1:17">
      <c r="A85" t="s">
        <v>15</v>
      </c>
      <c r="B85">
        <v>4</v>
      </c>
      <c r="C85" t="s">
        <v>16</v>
      </c>
      <c r="D85" s="1">
        <v>38831</v>
      </c>
      <c r="E85" s="2">
        <v>0.12153935185185184</v>
      </c>
      <c r="F85" t="s">
        <v>17</v>
      </c>
      <c r="G85">
        <v>2</v>
      </c>
      <c r="H85">
        <v>2</v>
      </c>
      <c r="I85" t="s">
        <v>36</v>
      </c>
      <c r="J85" t="s">
        <v>37</v>
      </c>
      <c r="K85">
        <v>70</v>
      </c>
      <c r="L85">
        <v>0.69599999999999995</v>
      </c>
      <c r="M85">
        <v>84</v>
      </c>
      <c r="N85">
        <f>VLOOKUP(B85,'pull exp 0'!A:E,2,FALSE)</f>
        <v>31</v>
      </c>
      <c r="O85">
        <f>VLOOKUP(B85,'pull exp 0'!A:E,3,FALSE)</f>
        <v>21</v>
      </c>
      <c r="P85">
        <f>VLOOKUP(B85,'pull exp 0'!A:E,4,FALSE)</f>
        <v>91</v>
      </c>
      <c r="Q85">
        <f>VLOOKUP(B85,'pull exp 0'!A:E,5,FALSE)</f>
        <v>9</v>
      </c>
    </row>
    <row r="86" spans="1:17">
      <c r="A86" t="s">
        <v>15</v>
      </c>
      <c r="B86">
        <v>4</v>
      </c>
      <c r="C86" t="s">
        <v>16</v>
      </c>
      <c r="D86" s="1">
        <v>38831</v>
      </c>
      <c r="E86" s="2">
        <v>0.12165509259259259</v>
      </c>
      <c r="F86" t="s">
        <v>17</v>
      </c>
      <c r="G86">
        <v>2</v>
      </c>
      <c r="H86">
        <v>3</v>
      </c>
      <c r="I86" t="s">
        <v>42</v>
      </c>
      <c r="J86" t="s">
        <v>43</v>
      </c>
      <c r="K86">
        <v>61</v>
      </c>
      <c r="L86">
        <v>0.61199999999999999</v>
      </c>
      <c r="M86">
        <v>79</v>
      </c>
      <c r="N86">
        <f>VLOOKUP(B86,'pull exp 0'!A:E,2,FALSE)</f>
        <v>31</v>
      </c>
      <c r="O86">
        <f>VLOOKUP(B86,'pull exp 0'!A:E,3,FALSE)</f>
        <v>21</v>
      </c>
      <c r="P86">
        <f>VLOOKUP(B86,'pull exp 0'!A:E,4,FALSE)</f>
        <v>91</v>
      </c>
      <c r="Q86">
        <f>VLOOKUP(B86,'pull exp 0'!A:E,5,FALSE)</f>
        <v>9</v>
      </c>
    </row>
    <row r="87" spans="1:17">
      <c r="A87" t="s">
        <v>15</v>
      </c>
      <c r="B87">
        <v>4</v>
      </c>
      <c r="C87" t="s">
        <v>16</v>
      </c>
      <c r="D87" s="1">
        <v>38831</v>
      </c>
      <c r="E87" s="2">
        <v>0.12167824074074074</v>
      </c>
      <c r="F87" t="s">
        <v>17</v>
      </c>
      <c r="G87">
        <v>2</v>
      </c>
      <c r="H87">
        <v>4</v>
      </c>
      <c r="I87" t="s">
        <v>50</v>
      </c>
      <c r="J87" t="s">
        <v>51</v>
      </c>
      <c r="K87">
        <v>13</v>
      </c>
      <c r="L87">
        <v>0.127</v>
      </c>
      <c r="M87">
        <v>86</v>
      </c>
      <c r="N87">
        <f>VLOOKUP(B87,'pull exp 0'!A:E,2,FALSE)</f>
        <v>31</v>
      </c>
      <c r="O87">
        <f>VLOOKUP(B87,'pull exp 0'!A:E,3,FALSE)</f>
        <v>21</v>
      </c>
      <c r="P87">
        <f>VLOOKUP(B87,'pull exp 0'!A:E,4,FALSE)</f>
        <v>91</v>
      </c>
      <c r="Q87">
        <f>VLOOKUP(B87,'pull exp 0'!A:E,5,FALSE)</f>
        <v>9</v>
      </c>
    </row>
    <row r="88" spans="1:17">
      <c r="A88" t="s">
        <v>15</v>
      </c>
      <c r="B88">
        <v>4</v>
      </c>
      <c r="C88" t="s">
        <v>16</v>
      </c>
      <c r="D88" s="1">
        <v>38831</v>
      </c>
      <c r="E88" s="2">
        <v>0.12171296296296297</v>
      </c>
      <c r="F88" t="s">
        <v>17</v>
      </c>
      <c r="G88">
        <v>2</v>
      </c>
      <c r="H88">
        <v>5</v>
      </c>
      <c r="I88" t="s">
        <v>48</v>
      </c>
      <c r="J88" t="s">
        <v>49</v>
      </c>
      <c r="K88">
        <v>16</v>
      </c>
      <c r="L88">
        <v>0.157</v>
      </c>
      <c r="M88">
        <v>85</v>
      </c>
      <c r="N88">
        <f>VLOOKUP(B88,'pull exp 0'!A:E,2,FALSE)</f>
        <v>31</v>
      </c>
      <c r="O88">
        <f>VLOOKUP(B88,'pull exp 0'!A:E,3,FALSE)</f>
        <v>21</v>
      </c>
      <c r="P88">
        <f>VLOOKUP(B88,'pull exp 0'!A:E,4,FALSE)</f>
        <v>91</v>
      </c>
      <c r="Q88">
        <f>VLOOKUP(B88,'pull exp 0'!A:E,5,FALSE)</f>
        <v>9</v>
      </c>
    </row>
    <row r="89" spans="1:17">
      <c r="A89" t="s">
        <v>15</v>
      </c>
      <c r="B89">
        <v>4</v>
      </c>
      <c r="C89" t="s">
        <v>16</v>
      </c>
      <c r="D89" s="1">
        <v>38831</v>
      </c>
      <c r="E89" s="2">
        <v>0.12175925925925928</v>
      </c>
      <c r="F89" t="s">
        <v>17</v>
      </c>
      <c r="G89">
        <v>2</v>
      </c>
      <c r="H89">
        <v>6</v>
      </c>
      <c r="I89" t="s">
        <v>46</v>
      </c>
      <c r="J89" t="s">
        <v>47</v>
      </c>
      <c r="K89">
        <v>38</v>
      </c>
      <c r="L89">
        <v>0.378</v>
      </c>
      <c r="M89">
        <v>91</v>
      </c>
      <c r="N89">
        <f>VLOOKUP(B89,'pull exp 0'!A:E,2,FALSE)</f>
        <v>31</v>
      </c>
      <c r="O89">
        <f>VLOOKUP(B89,'pull exp 0'!A:E,3,FALSE)</f>
        <v>21</v>
      </c>
      <c r="P89">
        <f>VLOOKUP(B89,'pull exp 0'!A:E,4,FALSE)</f>
        <v>91</v>
      </c>
      <c r="Q89">
        <f>VLOOKUP(B89,'pull exp 0'!A:E,5,FALSE)</f>
        <v>9</v>
      </c>
    </row>
    <row r="90" spans="1:17">
      <c r="A90" t="s">
        <v>15</v>
      </c>
      <c r="B90">
        <v>4</v>
      </c>
      <c r="C90" t="s">
        <v>16</v>
      </c>
      <c r="D90" s="1">
        <v>38831</v>
      </c>
      <c r="E90" s="2">
        <v>0.12180555555555556</v>
      </c>
      <c r="F90" t="s">
        <v>17</v>
      </c>
      <c r="G90">
        <v>2</v>
      </c>
      <c r="H90">
        <v>7</v>
      </c>
      <c r="I90" t="s">
        <v>52</v>
      </c>
      <c r="J90" t="s">
        <v>53</v>
      </c>
      <c r="K90">
        <v>12</v>
      </c>
      <c r="L90">
        <v>0.115</v>
      </c>
      <c r="M90">
        <v>21</v>
      </c>
      <c r="N90">
        <f>VLOOKUP(B90,'pull exp 0'!A:E,2,FALSE)</f>
        <v>31</v>
      </c>
      <c r="O90">
        <f>VLOOKUP(B90,'pull exp 0'!A:E,3,FALSE)</f>
        <v>21</v>
      </c>
      <c r="P90">
        <f>VLOOKUP(B90,'pull exp 0'!A:E,4,FALSE)</f>
        <v>91</v>
      </c>
      <c r="Q90">
        <f>VLOOKUP(B90,'pull exp 0'!A:E,5,FALSE)</f>
        <v>9</v>
      </c>
    </row>
    <row r="91" spans="1:17">
      <c r="A91" t="s">
        <v>15</v>
      </c>
      <c r="B91">
        <v>4</v>
      </c>
      <c r="C91" t="s">
        <v>16</v>
      </c>
      <c r="D91" s="1">
        <v>38831</v>
      </c>
      <c r="E91" s="2">
        <v>0.12184027777777778</v>
      </c>
      <c r="F91" t="s">
        <v>17</v>
      </c>
      <c r="G91">
        <v>2</v>
      </c>
      <c r="H91">
        <v>8</v>
      </c>
      <c r="I91" t="s">
        <v>40</v>
      </c>
      <c r="J91" t="s">
        <v>41</v>
      </c>
      <c r="K91">
        <v>35</v>
      </c>
      <c r="L91">
        <v>0.35099999999999998</v>
      </c>
      <c r="M91">
        <v>86</v>
      </c>
      <c r="N91">
        <f>VLOOKUP(B91,'pull exp 0'!A:E,2,FALSE)</f>
        <v>31</v>
      </c>
      <c r="O91">
        <f>VLOOKUP(B91,'pull exp 0'!A:E,3,FALSE)</f>
        <v>21</v>
      </c>
      <c r="P91">
        <f>VLOOKUP(B91,'pull exp 0'!A:E,4,FALSE)</f>
        <v>91</v>
      </c>
      <c r="Q91">
        <f>VLOOKUP(B91,'pull exp 0'!A:E,5,FALSE)</f>
        <v>9</v>
      </c>
    </row>
    <row r="92" spans="1:17">
      <c r="A92" t="s">
        <v>15</v>
      </c>
      <c r="B92">
        <v>4</v>
      </c>
      <c r="C92" t="s">
        <v>16</v>
      </c>
      <c r="D92" s="1">
        <v>38831</v>
      </c>
      <c r="E92" s="2">
        <v>0.12189814814814814</v>
      </c>
      <c r="F92" t="s">
        <v>17</v>
      </c>
      <c r="G92">
        <v>5</v>
      </c>
      <c r="H92">
        <v>0</v>
      </c>
      <c r="I92" t="s">
        <v>111</v>
      </c>
      <c r="J92" t="s">
        <v>112</v>
      </c>
      <c r="K92">
        <v>12</v>
      </c>
      <c r="L92">
        <v>0.11600000000000001</v>
      </c>
      <c r="M92">
        <v>39</v>
      </c>
      <c r="N92">
        <f>VLOOKUP(B92,'pull exp 0'!A:E,2,FALSE)</f>
        <v>31</v>
      </c>
      <c r="O92">
        <f>VLOOKUP(B92,'pull exp 0'!A:E,3,FALSE)</f>
        <v>21</v>
      </c>
      <c r="P92">
        <f>VLOOKUP(B92,'pull exp 0'!A:E,4,FALSE)</f>
        <v>91</v>
      </c>
      <c r="Q92">
        <f>VLOOKUP(B92,'pull exp 0'!A:E,5,FALSE)</f>
        <v>9</v>
      </c>
    </row>
    <row r="93" spans="1:17">
      <c r="A93" t="s">
        <v>15</v>
      </c>
      <c r="B93">
        <v>4</v>
      </c>
      <c r="C93" t="s">
        <v>16</v>
      </c>
      <c r="D93" s="1">
        <v>38831</v>
      </c>
      <c r="E93" s="2">
        <v>0.12195601851851852</v>
      </c>
      <c r="F93" t="s">
        <v>17</v>
      </c>
      <c r="G93">
        <v>5</v>
      </c>
      <c r="H93">
        <v>1</v>
      </c>
      <c r="I93" t="s">
        <v>109</v>
      </c>
      <c r="J93" t="s">
        <v>110</v>
      </c>
      <c r="K93">
        <v>38</v>
      </c>
      <c r="L93">
        <v>0.38200000000000001</v>
      </c>
      <c r="M93">
        <v>12</v>
      </c>
      <c r="N93">
        <f>VLOOKUP(B93,'pull exp 0'!A:E,2,FALSE)</f>
        <v>31</v>
      </c>
      <c r="O93">
        <f>VLOOKUP(B93,'pull exp 0'!A:E,3,FALSE)</f>
        <v>21</v>
      </c>
      <c r="P93">
        <f>VLOOKUP(B93,'pull exp 0'!A:E,4,FALSE)</f>
        <v>91</v>
      </c>
      <c r="Q93">
        <f>VLOOKUP(B93,'pull exp 0'!A:E,5,FALSE)</f>
        <v>9</v>
      </c>
    </row>
    <row r="94" spans="1:17">
      <c r="A94" t="s">
        <v>15</v>
      </c>
      <c r="B94">
        <v>4</v>
      </c>
      <c r="C94" t="s">
        <v>16</v>
      </c>
      <c r="D94" s="1">
        <v>38831</v>
      </c>
      <c r="E94" s="2">
        <v>0.12199074074074073</v>
      </c>
      <c r="F94" t="s">
        <v>17</v>
      </c>
      <c r="G94">
        <v>5</v>
      </c>
      <c r="H94">
        <v>2</v>
      </c>
      <c r="I94" t="s">
        <v>107</v>
      </c>
      <c r="J94" t="s">
        <v>108</v>
      </c>
      <c r="K94">
        <v>13</v>
      </c>
      <c r="L94">
        <v>0.126</v>
      </c>
      <c r="M94">
        <v>78</v>
      </c>
      <c r="N94">
        <f>VLOOKUP(B94,'pull exp 0'!A:E,2,FALSE)</f>
        <v>31</v>
      </c>
      <c r="O94">
        <f>VLOOKUP(B94,'pull exp 0'!A:E,3,FALSE)</f>
        <v>21</v>
      </c>
      <c r="P94">
        <f>VLOOKUP(B94,'pull exp 0'!A:E,4,FALSE)</f>
        <v>91</v>
      </c>
      <c r="Q94">
        <f>VLOOKUP(B94,'pull exp 0'!A:E,5,FALSE)</f>
        <v>9</v>
      </c>
    </row>
    <row r="95" spans="1:17">
      <c r="A95" t="s">
        <v>15</v>
      </c>
      <c r="B95">
        <v>4</v>
      </c>
      <c r="C95" t="s">
        <v>16</v>
      </c>
      <c r="D95" s="1">
        <v>38831</v>
      </c>
      <c r="E95" s="2">
        <v>0.12208333333333332</v>
      </c>
      <c r="F95" t="s">
        <v>17</v>
      </c>
      <c r="G95">
        <v>5</v>
      </c>
      <c r="H95">
        <v>3</v>
      </c>
      <c r="I95" t="s">
        <v>113</v>
      </c>
      <c r="J95" t="s">
        <v>114</v>
      </c>
      <c r="K95">
        <v>42</v>
      </c>
      <c r="L95">
        <v>0.41599999999999998</v>
      </c>
      <c r="M95">
        <v>95</v>
      </c>
      <c r="N95">
        <f>VLOOKUP(B95,'pull exp 0'!A:E,2,FALSE)</f>
        <v>31</v>
      </c>
      <c r="O95">
        <f>VLOOKUP(B95,'pull exp 0'!A:E,3,FALSE)</f>
        <v>21</v>
      </c>
      <c r="P95">
        <f>VLOOKUP(B95,'pull exp 0'!A:E,4,FALSE)</f>
        <v>91</v>
      </c>
      <c r="Q95">
        <f>VLOOKUP(B95,'pull exp 0'!A:E,5,FALSE)</f>
        <v>9</v>
      </c>
    </row>
    <row r="96" spans="1:17">
      <c r="A96" t="s">
        <v>15</v>
      </c>
      <c r="B96">
        <v>4</v>
      </c>
      <c r="C96" t="s">
        <v>16</v>
      </c>
      <c r="D96" s="1">
        <v>38831</v>
      </c>
      <c r="E96" s="2">
        <v>0.12212962962962963</v>
      </c>
      <c r="F96" t="s">
        <v>17</v>
      </c>
      <c r="G96">
        <v>5</v>
      </c>
      <c r="H96">
        <v>4</v>
      </c>
      <c r="I96" t="s">
        <v>105</v>
      </c>
      <c r="J96" t="s">
        <v>106</v>
      </c>
      <c r="K96">
        <v>45</v>
      </c>
      <c r="L96">
        <v>0.44800000000000001</v>
      </c>
      <c r="M96">
        <v>34</v>
      </c>
      <c r="N96">
        <f>VLOOKUP(B96,'pull exp 0'!A:E,2,FALSE)</f>
        <v>31</v>
      </c>
      <c r="O96">
        <f>VLOOKUP(B96,'pull exp 0'!A:E,3,FALSE)</f>
        <v>21</v>
      </c>
      <c r="P96">
        <f>VLOOKUP(B96,'pull exp 0'!A:E,4,FALSE)</f>
        <v>91</v>
      </c>
      <c r="Q96">
        <f>VLOOKUP(B96,'pull exp 0'!A:E,5,FALSE)</f>
        <v>9</v>
      </c>
    </row>
    <row r="97" spans="1:17">
      <c r="A97" t="s">
        <v>15</v>
      </c>
      <c r="B97">
        <v>4</v>
      </c>
      <c r="C97" t="s">
        <v>16</v>
      </c>
      <c r="D97" s="1">
        <v>38831</v>
      </c>
      <c r="E97" s="2">
        <v>0.12219907407407408</v>
      </c>
      <c r="F97" t="s">
        <v>17</v>
      </c>
      <c r="G97">
        <v>5</v>
      </c>
      <c r="H97">
        <v>5</v>
      </c>
      <c r="I97" t="s">
        <v>119</v>
      </c>
      <c r="J97" t="s">
        <v>120</v>
      </c>
      <c r="K97">
        <v>62</v>
      </c>
      <c r="L97">
        <v>0.61499999999999999</v>
      </c>
      <c r="M97">
        <v>76</v>
      </c>
      <c r="N97">
        <f>VLOOKUP(B97,'pull exp 0'!A:E,2,FALSE)</f>
        <v>31</v>
      </c>
      <c r="O97">
        <f>VLOOKUP(B97,'pull exp 0'!A:E,3,FALSE)</f>
        <v>21</v>
      </c>
      <c r="P97">
        <f>VLOOKUP(B97,'pull exp 0'!A:E,4,FALSE)</f>
        <v>91</v>
      </c>
      <c r="Q97">
        <f>VLOOKUP(B97,'pull exp 0'!A:E,5,FALSE)</f>
        <v>9</v>
      </c>
    </row>
    <row r="98" spans="1:17">
      <c r="A98" t="s">
        <v>15</v>
      </c>
      <c r="B98">
        <v>4</v>
      </c>
      <c r="C98" t="s">
        <v>16</v>
      </c>
      <c r="D98" s="1">
        <v>38831</v>
      </c>
      <c r="E98" s="2">
        <v>0.12226851851851851</v>
      </c>
      <c r="F98" t="s">
        <v>17</v>
      </c>
      <c r="G98">
        <v>5</v>
      </c>
      <c r="H98">
        <v>6</v>
      </c>
      <c r="I98" t="s">
        <v>117</v>
      </c>
      <c r="J98" t="s">
        <v>118</v>
      </c>
      <c r="K98">
        <v>16</v>
      </c>
      <c r="L98">
        <v>0.16400000000000001</v>
      </c>
      <c r="M98">
        <v>87</v>
      </c>
      <c r="N98">
        <f>VLOOKUP(B98,'pull exp 0'!A:E,2,FALSE)</f>
        <v>31</v>
      </c>
      <c r="O98">
        <f>VLOOKUP(B98,'pull exp 0'!A:E,3,FALSE)</f>
        <v>21</v>
      </c>
      <c r="P98">
        <f>VLOOKUP(B98,'pull exp 0'!A:E,4,FALSE)</f>
        <v>91</v>
      </c>
      <c r="Q98">
        <f>VLOOKUP(B98,'pull exp 0'!A:E,5,FALSE)</f>
        <v>9</v>
      </c>
    </row>
    <row r="99" spans="1:17">
      <c r="A99" t="s">
        <v>15</v>
      </c>
      <c r="B99">
        <v>4</v>
      </c>
      <c r="C99" t="s">
        <v>16</v>
      </c>
      <c r="D99" s="1">
        <v>38831</v>
      </c>
      <c r="E99" s="2">
        <v>0.12232638888888887</v>
      </c>
      <c r="F99" t="s">
        <v>17</v>
      </c>
      <c r="G99">
        <v>5</v>
      </c>
      <c r="H99">
        <v>7</v>
      </c>
      <c r="I99" t="s">
        <v>121</v>
      </c>
      <c r="J99" t="s">
        <v>122</v>
      </c>
      <c r="K99">
        <v>69</v>
      </c>
      <c r="L99">
        <v>0.69</v>
      </c>
      <c r="M99">
        <v>67</v>
      </c>
      <c r="N99">
        <f>VLOOKUP(B99,'pull exp 0'!A:E,2,FALSE)</f>
        <v>31</v>
      </c>
      <c r="O99">
        <f>VLOOKUP(B99,'pull exp 0'!A:E,3,FALSE)</f>
        <v>21</v>
      </c>
      <c r="P99">
        <f>VLOOKUP(B99,'pull exp 0'!A:E,4,FALSE)</f>
        <v>91</v>
      </c>
      <c r="Q99">
        <f>VLOOKUP(B99,'pull exp 0'!A:E,5,FALSE)</f>
        <v>9</v>
      </c>
    </row>
    <row r="100" spans="1:17">
      <c r="A100" t="s">
        <v>15</v>
      </c>
      <c r="B100">
        <v>4</v>
      </c>
      <c r="C100" t="s">
        <v>16</v>
      </c>
      <c r="D100" s="1">
        <v>38831</v>
      </c>
      <c r="E100" s="2">
        <v>0.1223611111111111</v>
      </c>
      <c r="F100" t="s">
        <v>17</v>
      </c>
      <c r="G100">
        <v>5</v>
      </c>
      <c r="H100">
        <v>8</v>
      </c>
      <c r="I100" t="s">
        <v>115</v>
      </c>
      <c r="J100" t="s">
        <v>116</v>
      </c>
      <c r="K100">
        <v>60</v>
      </c>
      <c r="L100">
        <v>0.60299999999999998</v>
      </c>
      <c r="M100">
        <v>87</v>
      </c>
      <c r="N100">
        <f>VLOOKUP(B100,'pull exp 0'!A:E,2,FALSE)</f>
        <v>31</v>
      </c>
      <c r="O100">
        <f>VLOOKUP(B100,'pull exp 0'!A:E,3,FALSE)</f>
        <v>21</v>
      </c>
      <c r="P100">
        <f>VLOOKUP(B100,'pull exp 0'!A:E,4,FALSE)</f>
        <v>91</v>
      </c>
      <c r="Q100">
        <f>VLOOKUP(B100,'pull exp 0'!A:E,5,FALSE)</f>
        <v>9</v>
      </c>
    </row>
    <row r="101" spans="1:17">
      <c r="A101" t="s">
        <v>15</v>
      </c>
      <c r="B101">
        <v>4</v>
      </c>
      <c r="C101" t="s">
        <v>16</v>
      </c>
      <c r="D101" s="1">
        <v>38831</v>
      </c>
      <c r="E101" s="2">
        <v>0.12240740740740741</v>
      </c>
      <c r="F101" t="s">
        <v>17</v>
      </c>
      <c r="G101">
        <v>0</v>
      </c>
      <c r="H101">
        <v>0</v>
      </c>
      <c r="I101" t="s">
        <v>71</v>
      </c>
      <c r="J101" t="s">
        <v>72</v>
      </c>
      <c r="K101">
        <v>76</v>
      </c>
      <c r="L101">
        <v>0.755</v>
      </c>
      <c r="M101">
        <v>59</v>
      </c>
      <c r="N101">
        <f>VLOOKUP(B101,'pull exp 0'!A:E,2,FALSE)</f>
        <v>31</v>
      </c>
      <c r="O101">
        <f>VLOOKUP(B101,'pull exp 0'!A:E,3,FALSE)</f>
        <v>21</v>
      </c>
      <c r="P101">
        <f>VLOOKUP(B101,'pull exp 0'!A:E,4,FALSE)</f>
        <v>91</v>
      </c>
      <c r="Q101">
        <f>VLOOKUP(B101,'pull exp 0'!A:E,5,FALSE)</f>
        <v>9</v>
      </c>
    </row>
    <row r="102" spans="1:17">
      <c r="A102" t="s">
        <v>15</v>
      </c>
      <c r="B102">
        <v>4</v>
      </c>
      <c r="C102" t="s">
        <v>16</v>
      </c>
      <c r="D102" s="1">
        <v>38831</v>
      </c>
      <c r="E102" s="2">
        <v>0.12245370370370372</v>
      </c>
      <c r="F102" t="s">
        <v>17</v>
      </c>
      <c r="G102">
        <v>0</v>
      </c>
      <c r="H102">
        <v>1</v>
      </c>
      <c r="I102" t="s">
        <v>75</v>
      </c>
      <c r="J102" t="s">
        <v>76</v>
      </c>
      <c r="K102">
        <v>38</v>
      </c>
      <c r="L102">
        <v>0.378</v>
      </c>
      <c r="M102">
        <v>42</v>
      </c>
      <c r="N102">
        <f>VLOOKUP(B102,'pull exp 0'!A:E,2,FALSE)</f>
        <v>31</v>
      </c>
      <c r="O102">
        <f>VLOOKUP(B102,'pull exp 0'!A:E,3,FALSE)</f>
        <v>21</v>
      </c>
      <c r="P102">
        <f>VLOOKUP(B102,'pull exp 0'!A:E,4,FALSE)</f>
        <v>91</v>
      </c>
      <c r="Q102">
        <f>VLOOKUP(B102,'pull exp 0'!A:E,5,FALSE)</f>
        <v>9</v>
      </c>
    </row>
    <row r="103" spans="1:17">
      <c r="A103" t="s">
        <v>15</v>
      </c>
      <c r="B103">
        <v>4</v>
      </c>
      <c r="C103" t="s">
        <v>16</v>
      </c>
      <c r="D103" s="1">
        <v>38831</v>
      </c>
      <c r="E103" s="2">
        <v>0.12252314814814814</v>
      </c>
      <c r="F103" t="s">
        <v>17</v>
      </c>
      <c r="G103">
        <v>0</v>
      </c>
      <c r="H103">
        <v>2</v>
      </c>
      <c r="I103" t="s">
        <v>73</v>
      </c>
      <c r="J103" t="s">
        <v>74</v>
      </c>
      <c r="K103">
        <v>38</v>
      </c>
      <c r="L103">
        <v>0.378</v>
      </c>
      <c r="M103">
        <v>82</v>
      </c>
      <c r="N103">
        <f>VLOOKUP(B103,'pull exp 0'!A:E,2,FALSE)</f>
        <v>31</v>
      </c>
      <c r="O103">
        <f>VLOOKUP(B103,'pull exp 0'!A:E,3,FALSE)</f>
        <v>21</v>
      </c>
      <c r="P103">
        <f>VLOOKUP(B103,'pull exp 0'!A:E,4,FALSE)</f>
        <v>91</v>
      </c>
      <c r="Q103">
        <f>VLOOKUP(B103,'pull exp 0'!A:E,5,FALSE)</f>
        <v>9</v>
      </c>
    </row>
    <row r="104" spans="1:17">
      <c r="A104" t="s">
        <v>15</v>
      </c>
      <c r="B104">
        <v>4</v>
      </c>
      <c r="C104" t="s">
        <v>16</v>
      </c>
      <c r="D104" s="1">
        <v>38831</v>
      </c>
      <c r="E104" s="2">
        <v>0.12256944444444444</v>
      </c>
      <c r="F104" t="s">
        <v>17</v>
      </c>
      <c r="G104">
        <v>0</v>
      </c>
      <c r="H104">
        <v>3</v>
      </c>
      <c r="I104" t="s">
        <v>84</v>
      </c>
      <c r="J104" t="s">
        <v>85</v>
      </c>
      <c r="K104">
        <v>13</v>
      </c>
      <c r="L104">
        <v>0.129</v>
      </c>
      <c r="M104">
        <v>28</v>
      </c>
      <c r="N104">
        <f>VLOOKUP(B104,'pull exp 0'!A:E,2,FALSE)</f>
        <v>31</v>
      </c>
      <c r="O104">
        <f>VLOOKUP(B104,'pull exp 0'!A:E,3,FALSE)</f>
        <v>21</v>
      </c>
      <c r="P104">
        <f>VLOOKUP(B104,'pull exp 0'!A:E,4,FALSE)</f>
        <v>91</v>
      </c>
      <c r="Q104">
        <f>VLOOKUP(B104,'pull exp 0'!A:E,5,FALSE)</f>
        <v>9</v>
      </c>
    </row>
    <row r="105" spans="1:17">
      <c r="A105" t="s">
        <v>15</v>
      </c>
      <c r="B105">
        <v>4</v>
      </c>
      <c r="C105" t="s">
        <v>16</v>
      </c>
      <c r="D105" s="1">
        <v>38831</v>
      </c>
      <c r="E105" s="2">
        <v>0.12263888888888889</v>
      </c>
      <c r="F105" t="s">
        <v>17</v>
      </c>
      <c r="G105">
        <v>0</v>
      </c>
      <c r="H105">
        <v>4</v>
      </c>
      <c r="I105" t="s">
        <v>81</v>
      </c>
      <c r="J105" t="s">
        <v>68</v>
      </c>
      <c r="K105">
        <v>13</v>
      </c>
      <c r="L105">
        <v>0.13400000000000001</v>
      </c>
      <c r="M105">
        <v>39</v>
      </c>
      <c r="N105">
        <f>VLOOKUP(B105,'pull exp 0'!A:E,2,FALSE)</f>
        <v>31</v>
      </c>
      <c r="O105">
        <f>VLOOKUP(B105,'pull exp 0'!A:E,3,FALSE)</f>
        <v>21</v>
      </c>
      <c r="P105">
        <f>VLOOKUP(B105,'pull exp 0'!A:E,4,FALSE)</f>
        <v>91</v>
      </c>
      <c r="Q105">
        <f>VLOOKUP(B105,'pull exp 0'!A:E,5,FALSE)</f>
        <v>9</v>
      </c>
    </row>
    <row r="106" spans="1:17">
      <c r="A106" t="s">
        <v>15</v>
      </c>
      <c r="B106">
        <v>4</v>
      </c>
      <c r="C106" t="s">
        <v>16</v>
      </c>
      <c r="D106" s="1">
        <v>38831</v>
      </c>
      <c r="E106" s="2">
        <v>0.12270833333333335</v>
      </c>
      <c r="F106" t="s">
        <v>17</v>
      </c>
      <c r="G106">
        <v>0</v>
      </c>
      <c r="H106">
        <v>5</v>
      </c>
      <c r="I106" t="s">
        <v>77</v>
      </c>
      <c r="J106" t="s">
        <v>78</v>
      </c>
      <c r="K106">
        <v>45</v>
      </c>
      <c r="L106">
        <v>0.44600000000000001</v>
      </c>
      <c r="M106">
        <v>56</v>
      </c>
      <c r="N106">
        <f>VLOOKUP(B106,'pull exp 0'!A:E,2,FALSE)</f>
        <v>31</v>
      </c>
      <c r="O106">
        <f>VLOOKUP(B106,'pull exp 0'!A:E,3,FALSE)</f>
        <v>21</v>
      </c>
      <c r="P106">
        <f>VLOOKUP(B106,'pull exp 0'!A:E,4,FALSE)</f>
        <v>91</v>
      </c>
      <c r="Q106">
        <f>VLOOKUP(B106,'pull exp 0'!A:E,5,FALSE)</f>
        <v>9</v>
      </c>
    </row>
    <row r="107" spans="1:17">
      <c r="A107" t="s">
        <v>15</v>
      </c>
      <c r="B107">
        <v>4</v>
      </c>
      <c r="C107" t="s">
        <v>16</v>
      </c>
      <c r="D107" s="1">
        <v>38831</v>
      </c>
      <c r="E107" s="2">
        <v>0.12276620370370371</v>
      </c>
      <c r="F107" t="s">
        <v>17</v>
      </c>
      <c r="G107">
        <v>0</v>
      </c>
      <c r="H107">
        <v>6</v>
      </c>
      <c r="I107" t="s">
        <v>86</v>
      </c>
      <c r="J107" t="s">
        <v>87</v>
      </c>
      <c r="K107">
        <v>78</v>
      </c>
      <c r="L107">
        <v>0.78</v>
      </c>
      <c r="M107">
        <v>52</v>
      </c>
      <c r="N107">
        <f>VLOOKUP(B107,'pull exp 0'!A:E,2,FALSE)</f>
        <v>31</v>
      </c>
      <c r="O107">
        <f>VLOOKUP(B107,'pull exp 0'!A:E,3,FALSE)</f>
        <v>21</v>
      </c>
      <c r="P107">
        <f>VLOOKUP(B107,'pull exp 0'!A:E,4,FALSE)</f>
        <v>91</v>
      </c>
      <c r="Q107">
        <f>VLOOKUP(B107,'pull exp 0'!A:E,5,FALSE)</f>
        <v>9</v>
      </c>
    </row>
    <row r="108" spans="1:17">
      <c r="A108" t="s">
        <v>15</v>
      </c>
      <c r="B108">
        <v>4</v>
      </c>
      <c r="C108" t="s">
        <v>16</v>
      </c>
      <c r="D108" s="1">
        <v>38831</v>
      </c>
      <c r="E108" s="2">
        <v>0.1228587962962963</v>
      </c>
      <c r="F108" t="s">
        <v>17</v>
      </c>
      <c r="G108">
        <v>0</v>
      </c>
      <c r="H108">
        <v>7</v>
      </c>
      <c r="I108" t="s">
        <v>82</v>
      </c>
      <c r="J108" t="s">
        <v>83</v>
      </c>
      <c r="K108">
        <v>10</v>
      </c>
      <c r="L108">
        <v>0.105</v>
      </c>
      <c r="M108">
        <v>25</v>
      </c>
      <c r="N108">
        <f>VLOOKUP(B108,'pull exp 0'!A:E,2,FALSE)</f>
        <v>31</v>
      </c>
      <c r="O108">
        <f>VLOOKUP(B108,'pull exp 0'!A:E,3,FALSE)</f>
        <v>21</v>
      </c>
      <c r="P108">
        <f>VLOOKUP(B108,'pull exp 0'!A:E,4,FALSE)</f>
        <v>91</v>
      </c>
      <c r="Q108">
        <f>VLOOKUP(B108,'pull exp 0'!A:E,5,FALSE)</f>
        <v>9</v>
      </c>
    </row>
    <row r="109" spans="1:17">
      <c r="A109" t="s">
        <v>15</v>
      </c>
      <c r="B109">
        <v>4</v>
      </c>
      <c r="C109" t="s">
        <v>16</v>
      </c>
      <c r="D109" s="1">
        <v>38831</v>
      </c>
      <c r="E109" s="2">
        <v>0.12290509259259259</v>
      </c>
      <c r="F109" t="s">
        <v>17</v>
      </c>
      <c r="G109">
        <v>0</v>
      </c>
      <c r="H109">
        <v>8</v>
      </c>
      <c r="I109" t="s">
        <v>79</v>
      </c>
      <c r="J109" t="s">
        <v>80</v>
      </c>
      <c r="K109">
        <v>66</v>
      </c>
      <c r="L109">
        <v>0.66200000000000003</v>
      </c>
      <c r="M109">
        <v>41</v>
      </c>
      <c r="N109">
        <f>VLOOKUP(B109,'pull exp 0'!A:E,2,FALSE)</f>
        <v>31</v>
      </c>
      <c r="O109">
        <f>VLOOKUP(B109,'pull exp 0'!A:E,3,FALSE)</f>
        <v>21</v>
      </c>
      <c r="P109">
        <f>VLOOKUP(B109,'pull exp 0'!A:E,4,FALSE)</f>
        <v>91</v>
      </c>
      <c r="Q109">
        <f>VLOOKUP(B109,'pull exp 0'!A:E,5,FALSE)</f>
        <v>9</v>
      </c>
    </row>
    <row r="110" spans="1:17">
      <c r="A110" t="s">
        <v>15</v>
      </c>
      <c r="B110">
        <v>4</v>
      </c>
      <c r="C110" t="s">
        <v>16</v>
      </c>
      <c r="D110" s="1">
        <v>38828</v>
      </c>
      <c r="E110" s="2">
        <v>6.3009259259259265E-2</v>
      </c>
      <c r="F110" t="s">
        <v>17</v>
      </c>
      <c r="G110">
        <v>3</v>
      </c>
      <c r="H110">
        <v>0</v>
      </c>
      <c r="I110" t="s">
        <v>92</v>
      </c>
      <c r="J110" t="s">
        <v>93</v>
      </c>
      <c r="K110">
        <v>78</v>
      </c>
      <c r="L110">
        <v>0.78400000000000003</v>
      </c>
      <c r="M110">
        <v>100</v>
      </c>
      <c r="N110">
        <f>VLOOKUP(B110,'pull exp 0'!A:E,2,FALSE)</f>
        <v>31</v>
      </c>
      <c r="O110">
        <f>VLOOKUP(B110,'pull exp 0'!A:E,3,FALSE)</f>
        <v>21</v>
      </c>
      <c r="P110">
        <f>VLOOKUP(B110,'pull exp 0'!A:E,4,FALSE)</f>
        <v>91</v>
      </c>
      <c r="Q110">
        <f>VLOOKUP(B110,'pull exp 0'!A:E,5,FALSE)</f>
        <v>9</v>
      </c>
    </row>
    <row r="111" spans="1:17">
      <c r="A111" t="s">
        <v>15</v>
      </c>
      <c r="B111">
        <v>4</v>
      </c>
      <c r="C111" t="s">
        <v>16</v>
      </c>
      <c r="D111" s="1">
        <v>38828</v>
      </c>
      <c r="E111" s="2">
        <v>6.3148148148148148E-2</v>
      </c>
      <c r="F111" t="s">
        <v>17</v>
      </c>
      <c r="G111">
        <v>3</v>
      </c>
      <c r="H111">
        <v>1</v>
      </c>
      <c r="I111" t="s">
        <v>88</v>
      </c>
      <c r="J111" t="s">
        <v>89</v>
      </c>
      <c r="K111">
        <v>80</v>
      </c>
      <c r="L111">
        <v>0.79500000000000004</v>
      </c>
      <c r="M111">
        <v>60</v>
      </c>
      <c r="N111">
        <f>VLOOKUP(B111,'pull exp 0'!A:E,2,FALSE)</f>
        <v>31</v>
      </c>
      <c r="O111">
        <f>VLOOKUP(B111,'pull exp 0'!A:E,3,FALSE)</f>
        <v>21</v>
      </c>
      <c r="P111">
        <f>VLOOKUP(B111,'pull exp 0'!A:E,4,FALSE)</f>
        <v>91</v>
      </c>
      <c r="Q111">
        <f>VLOOKUP(B111,'pull exp 0'!A:E,5,FALSE)</f>
        <v>9</v>
      </c>
    </row>
    <row r="112" spans="1:17">
      <c r="A112" t="s">
        <v>15</v>
      </c>
      <c r="B112">
        <v>4</v>
      </c>
      <c r="C112" t="s">
        <v>16</v>
      </c>
      <c r="D112" s="1">
        <v>38828</v>
      </c>
      <c r="E112" s="2">
        <v>6.324074074074075E-2</v>
      </c>
      <c r="F112" t="s">
        <v>17</v>
      </c>
      <c r="G112">
        <v>3</v>
      </c>
      <c r="H112">
        <v>2</v>
      </c>
      <c r="I112" t="s">
        <v>95</v>
      </c>
      <c r="J112" t="s">
        <v>96</v>
      </c>
      <c r="K112">
        <v>18</v>
      </c>
      <c r="L112">
        <v>0.17899999999999999</v>
      </c>
      <c r="M112">
        <v>90</v>
      </c>
      <c r="N112">
        <f>VLOOKUP(B112,'pull exp 0'!A:E,2,FALSE)</f>
        <v>31</v>
      </c>
      <c r="O112">
        <f>VLOOKUP(B112,'pull exp 0'!A:E,3,FALSE)</f>
        <v>21</v>
      </c>
      <c r="P112">
        <f>VLOOKUP(B112,'pull exp 0'!A:E,4,FALSE)</f>
        <v>91</v>
      </c>
      <c r="Q112">
        <f>VLOOKUP(B112,'pull exp 0'!A:E,5,FALSE)</f>
        <v>9</v>
      </c>
    </row>
    <row r="113" spans="1:17">
      <c r="A113" t="s">
        <v>15</v>
      </c>
      <c r="B113">
        <v>4</v>
      </c>
      <c r="C113" t="s">
        <v>16</v>
      </c>
      <c r="D113" s="1">
        <v>38828</v>
      </c>
      <c r="E113" s="2">
        <v>6.3321759259259258E-2</v>
      </c>
      <c r="F113" t="s">
        <v>17</v>
      </c>
      <c r="G113">
        <v>3</v>
      </c>
      <c r="H113">
        <v>3</v>
      </c>
      <c r="I113" t="s">
        <v>97</v>
      </c>
      <c r="J113" t="s">
        <v>98</v>
      </c>
      <c r="K113">
        <v>14</v>
      </c>
      <c r="L113">
        <v>0.14299999999999999</v>
      </c>
      <c r="M113">
        <v>82</v>
      </c>
      <c r="N113">
        <f>VLOOKUP(B113,'pull exp 0'!A:E,2,FALSE)</f>
        <v>31</v>
      </c>
      <c r="O113">
        <f>VLOOKUP(B113,'pull exp 0'!A:E,3,FALSE)</f>
        <v>21</v>
      </c>
      <c r="P113">
        <f>VLOOKUP(B113,'pull exp 0'!A:E,4,FALSE)</f>
        <v>91</v>
      </c>
      <c r="Q113">
        <f>VLOOKUP(B113,'pull exp 0'!A:E,5,FALSE)</f>
        <v>9</v>
      </c>
    </row>
    <row r="114" spans="1:17">
      <c r="A114" t="s">
        <v>15</v>
      </c>
      <c r="B114">
        <v>4</v>
      </c>
      <c r="C114" t="s">
        <v>16</v>
      </c>
      <c r="D114" s="1">
        <v>38828</v>
      </c>
      <c r="E114" s="2">
        <v>6.3379629629629633E-2</v>
      </c>
      <c r="F114" t="s">
        <v>17</v>
      </c>
      <c r="G114">
        <v>3</v>
      </c>
      <c r="H114">
        <v>4</v>
      </c>
      <c r="I114" t="s">
        <v>90</v>
      </c>
      <c r="J114" t="s">
        <v>91</v>
      </c>
      <c r="K114">
        <v>14</v>
      </c>
      <c r="L114">
        <v>0.13600000000000001</v>
      </c>
      <c r="M114">
        <v>50</v>
      </c>
      <c r="N114">
        <f>VLOOKUP(B114,'pull exp 0'!A:E,2,FALSE)</f>
        <v>31</v>
      </c>
      <c r="O114">
        <f>VLOOKUP(B114,'pull exp 0'!A:E,3,FALSE)</f>
        <v>21</v>
      </c>
      <c r="P114">
        <f>VLOOKUP(B114,'pull exp 0'!A:E,4,FALSE)</f>
        <v>91</v>
      </c>
      <c r="Q114">
        <f>VLOOKUP(B114,'pull exp 0'!A:E,5,FALSE)</f>
        <v>9</v>
      </c>
    </row>
    <row r="115" spans="1:17">
      <c r="A115" t="s">
        <v>15</v>
      </c>
      <c r="B115">
        <v>4</v>
      </c>
      <c r="C115" t="s">
        <v>16</v>
      </c>
      <c r="D115" s="1">
        <v>38828</v>
      </c>
      <c r="E115" s="2">
        <v>6.3437499999999994E-2</v>
      </c>
      <c r="F115" t="s">
        <v>17</v>
      </c>
      <c r="G115">
        <v>3</v>
      </c>
      <c r="H115">
        <v>5</v>
      </c>
      <c r="I115" t="s">
        <v>101</v>
      </c>
      <c r="J115" t="s">
        <v>102</v>
      </c>
      <c r="K115">
        <v>61</v>
      </c>
      <c r="L115">
        <v>0.61399999999999999</v>
      </c>
      <c r="M115">
        <v>25</v>
      </c>
      <c r="N115">
        <f>VLOOKUP(B115,'pull exp 0'!A:E,2,FALSE)</f>
        <v>31</v>
      </c>
      <c r="O115">
        <f>VLOOKUP(B115,'pull exp 0'!A:E,3,FALSE)</f>
        <v>21</v>
      </c>
      <c r="P115">
        <f>VLOOKUP(B115,'pull exp 0'!A:E,4,FALSE)</f>
        <v>91</v>
      </c>
      <c r="Q115">
        <f>VLOOKUP(B115,'pull exp 0'!A:E,5,FALSE)</f>
        <v>9</v>
      </c>
    </row>
    <row r="116" spans="1:17">
      <c r="A116" t="s">
        <v>15</v>
      </c>
      <c r="B116">
        <v>4</v>
      </c>
      <c r="C116" t="s">
        <v>16</v>
      </c>
      <c r="D116" s="1">
        <v>38828</v>
      </c>
      <c r="E116" s="2">
        <v>6.3518518518518516E-2</v>
      </c>
      <c r="F116" t="s">
        <v>17</v>
      </c>
      <c r="G116">
        <v>3</v>
      </c>
      <c r="H116">
        <v>6</v>
      </c>
      <c r="I116" t="s">
        <v>94</v>
      </c>
      <c r="J116" t="s">
        <v>91</v>
      </c>
      <c r="K116">
        <v>37</v>
      </c>
      <c r="L116">
        <v>0.372</v>
      </c>
      <c r="M116">
        <v>50</v>
      </c>
      <c r="N116">
        <f>VLOOKUP(B116,'pull exp 0'!A:E,2,FALSE)</f>
        <v>31</v>
      </c>
      <c r="O116">
        <f>VLOOKUP(B116,'pull exp 0'!A:E,3,FALSE)</f>
        <v>21</v>
      </c>
      <c r="P116">
        <f>VLOOKUP(B116,'pull exp 0'!A:E,4,FALSE)</f>
        <v>91</v>
      </c>
      <c r="Q116">
        <f>VLOOKUP(B116,'pull exp 0'!A:E,5,FALSE)</f>
        <v>9</v>
      </c>
    </row>
    <row r="117" spans="1:17">
      <c r="A117" t="s">
        <v>15</v>
      </c>
      <c r="B117">
        <v>4</v>
      </c>
      <c r="C117" t="s">
        <v>16</v>
      </c>
      <c r="D117" s="1">
        <v>38828</v>
      </c>
      <c r="E117" s="2">
        <v>6.3634259259259265E-2</v>
      </c>
      <c r="F117" t="s">
        <v>17</v>
      </c>
      <c r="G117">
        <v>3</v>
      </c>
      <c r="H117">
        <v>7</v>
      </c>
      <c r="I117" t="s">
        <v>103</v>
      </c>
      <c r="J117" t="s">
        <v>104</v>
      </c>
      <c r="K117">
        <v>36</v>
      </c>
      <c r="L117">
        <v>0.35899999999999999</v>
      </c>
      <c r="M117">
        <v>40</v>
      </c>
      <c r="N117">
        <f>VLOOKUP(B117,'pull exp 0'!A:E,2,FALSE)</f>
        <v>31</v>
      </c>
      <c r="O117">
        <f>VLOOKUP(B117,'pull exp 0'!A:E,3,FALSE)</f>
        <v>21</v>
      </c>
      <c r="P117">
        <f>VLOOKUP(B117,'pull exp 0'!A:E,4,FALSE)</f>
        <v>91</v>
      </c>
      <c r="Q117">
        <f>VLOOKUP(B117,'pull exp 0'!A:E,5,FALSE)</f>
        <v>9</v>
      </c>
    </row>
    <row r="118" spans="1:17">
      <c r="A118" t="s">
        <v>15</v>
      </c>
      <c r="B118">
        <v>4</v>
      </c>
      <c r="C118" t="s">
        <v>16</v>
      </c>
      <c r="D118" s="1">
        <v>38828</v>
      </c>
      <c r="E118" s="2">
        <v>6.3703703703703707E-2</v>
      </c>
      <c r="F118" t="s">
        <v>17</v>
      </c>
      <c r="G118">
        <v>3</v>
      </c>
      <c r="H118">
        <v>8</v>
      </c>
      <c r="I118" t="s">
        <v>99</v>
      </c>
      <c r="J118" t="s">
        <v>100</v>
      </c>
      <c r="K118">
        <v>38</v>
      </c>
      <c r="L118">
        <v>0.376</v>
      </c>
      <c r="M118">
        <v>40</v>
      </c>
      <c r="N118">
        <f>VLOOKUP(B118,'pull exp 0'!A:E,2,FALSE)</f>
        <v>31</v>
      </c>
      <c r="O118">
        <f>VLOOKUP(B118,'pull exp 0'!A:E,3,FALSE)</f>
        <v>21</v>
      </c>
      <c r="P118">
        <f>VLOOKUP(B118,'pull exp 0'!A:E,4,FALSE)</f>
        <v>91</v>
      </c>
      <c r="Q118">
        <f>VLOOKUP(B118,'pull exp 0'!A:E,5,FALSE)</f>
        <v>9</v>
      </c>
    </row>
    <row r="119" spans="1:17">
      <c r="A119" t="s">
        <v>15</v>
      </c>
      <c r="B119">
        <v>4</v>
      </c>
      <c r="C119" t="s">
        <v>16</v>
      </c>
      <c r="D119" s="1">
        <v>38828</v>
      </c>
      <c r="E119" s="2">
        <v>6.3807870370370376E-2</v>
      </c>
      <c r="F119" t="s">
        <v>17</v>
      </c>
      <c r="G119">
        <v>4</v>
      </c>
      <c r="H119">
        <v>0</v>
      </c>
      <c r="I119" t="s">
        <v>56</v>
      </c>
      <c r="J119" t="s">
        <v>57</v>
      </c>
      <c r="K119">
        <v>12</v>
      </c>
      <c r="L119">
        <v>0.115</v>
      </c>
      <c r="M119">
        <v>10</v>
      </c>
      <c r="N119">
        <f>VLOOKUP(B119,'pull exp 0'!A:E,2,FALSE)</f>
        <v>31</v>
      </c>
      <c r="O119">
        <f>VLOOKUP(B119,'pull exp 0'!A:E,3,FALSE)</f>
        <v>21</v>
      </c>
      <c r="P119">
        <f>VLOOKUP(B119,'pull exp 0'!A:E,4,FALSE)</f>
        <v>91</v>
      </c>
      <c r="Q119">
        <f>VLOOKUP(B119,'pull exp 0'!A:E,5,FALSE)</f>
        <v>9</v>
      </c>
    </row>
    <row r="120" spans="1:17">
      <c r="A120" t="s">
        <v>15</v>
      </c>
      <c r="B120">
        <v>4</v>
      </c>
      <c r="C120" t="s">
        <v>16</v>
      </c>
      <c r="D120" s="1">
        <v>38828</v>
      </c>
      <c r="E120" s="2">
        <v>6.3877314814814817E-2</v>
      </c>
      <c r="F120" t="s">
        <v>17</v>
      </c>
      <c r="G120">
        <v>4</v>
      </c>
      <c r="H120">
        <v>1</v>
      </c>
      <c r="I120" t="s">
        <v>58</v>
      </c>
      <c r="J120" t="s">
        <v>13</v>
      </c>
      <c r="K120">
        <v>71</v>
      </c>
      <c r="L120">
        <v>0.70899999999999996</v>
      </c>
      <c r="M120">
        <v>50</v>
      </c>
      <c r="N120">
        <f>VLOOKUP(B120,'pull exp 0'!A:E,2,FALSE)</f>
        <v>31</v>
      </c>
      <c r="O120">
        <f>VLOOKUP(B120,'pull exp 0'!A:E,3,FALSE)</f>
        <v>21</v>
      </c>
      <c r="P120">
        <f>VLOOKUP(B120,'pull exp 0'!A:E,4,FALSE)</f>
        <v>91</v>
      </c>
      <c r="Q120">
        <f>VLOOKUP(B120,'pull exp 0'!A:E,5,FALSE)</f>
        <v>9</v>
      </c>
    </row>
    <row r="121" spans="1:17">
      <c r="A121" t="s">
        <v>15</v>
      </c>
      <c r="B121">
        <v>4</v>
      </c>
      <c r="C121" t="s">
        <v>16</v>
      </c>
      <c r="D121" s="1">
        <v>38828</v>
      </c>
      <c r="E121" s="2">
        <v>6.3946759259259259E-2</v>
      </c>
      <c r="F121" t="s">
        <v>17</v>
      </c>
      <c r="G121">
        <v>4</v>
      </c>
      <c r="H121">
        <v>2</v>
      </c>
      <c r="I121" t="s">
        <v>54</v>
      </c>
      <c r="J121" t="s">
        <v>55</v>
      </c>
      <c r="K121">
        <v>88</v>
      </c>
      <c r="L121">
        <v>0.88500000000000001</v>
      </c>
      <c r="M121">
        <v>80</v>
      </c>
      <c r="N121">
        <f>VLOOKUP(B121,'pull exp 0'!A:E,2,FALSE)</f>
        <v>31</v>
      </c>
      <c r="O121">
        <f>VLOOKUP(B121,'pull exp 0'!A:E,3,FALSE)</f>
        <v>21</v>
      </c>
      <c r="P121">
        <f>VLOOKUP(B121,'pull exp 0'!A:E,4,FALSE)</f>
        <v>91</v>
      </c>
      <c r="Q121">
        <f>VLOOKUP(B121,'pull exp 0'!A:E,5,FALSE)</f>
        <v>9</v>
      </c>
    </row>
    <row r="122" spans="1:17">
      <c r="A122" t="s">
        <v>15</v>
      </c>
      <c r="B122">
        <v>4</v>
      </c>
      <c r="C122" t="s">
        <v>16</v>
      </c>
      <c r="D122" s="1">
        <v>38828</v>
      </c>
      <c r="E122" s="2">
        <v>6.400462962962962E-2</v>
      </c>
      <c r="F122" t="s">
        <v>17</v>
      </c>
      <c r="G122">
        <v>4</v>
      </c>
      <c r="H122">
        <v>3</v>
      </c>
      <c r="I122" t="s">
        <v>63</v>
      </c>
      <c r="J122" t="s">
        <v>64</v>
      </c>
      <c r="K122">
        <v>13</v>
      </c>
      <c r="L122">
        <v>0.127</v>
      </c>
      <c r="M122">
        <v>40</v>
      </c>
      <c r="N122">
        <f>VLOOKUP(B122,'pull exp 0'!A:E,2,FALSE)</f>
        <v>31</v>
      </c>
      <c r="O122">
        <f>VLOOKUP(B122,'pull exp 0'!A:E,3,FALSE)</f>
        <v>21</v>
      </c>
      <c r="P122">
        <f>VLOOKUP(B122,'pull exp 0'!A:E,4,FALSE)</f>
        <v>91</v>
      </c>
      <c r="Q122">
        <f>VLOOKUP(B122,'pull exp 0'!A:E,5,FALSE)</f>
        <v>9</v>
      </c>
    </row>
    <row r="123" spans="1:17">
      <c r="A123" t="s">
        <v>15</v>
      </c>
      <c r="B123">
        <v>4</v>
      </c>
      <c r="C123" t="s">
        <v>16</v>
      </c>
      <c r="D123" s="1">
        <v>38828</v>
      </c>
      <c r="E123" s="2">
        <v>6.4097222222222222E-2</v>
      </c>
      <c r="F123" t="s">
        <v>17</v>
      </c>
      <c r="G123">
        <v>4</v>
      </c>
      <c r="H123">
        <v>4</v>
      </c>
      <c r="I123" t="s">
        <v>61</v>
      </c>
      <c r="J123" t="s">
        <v>62</v>
      </c>
      <c r="K123">
        <v>35</v>
      </c>
      <c r="L123">
        <v>0.35299999999999998</v>
      </c>
      <c r="M123">
        <v>60</v>
      </c>
      <c r="N123">
        <f>VLOOKUP(B123,'pull exp 0'!A:E,2,FALSE)</f>
        <v>31</v>
      </c>
      <c r="O123">
        <f>VLOOKUP(B123,'pull exp 0'!A:E,3,FALSE)</f>
        <v>21</v>
      </c>
      <c r="P123">
        <f>VLOOKUP(B123,'pull exp 0'!A:E,4,FALSE)</f>
        <v>91</v>
      </c>
      <c r="Q123">
        <f>VLOOKUP(B123,'pull exp 0'!A:E,5,FALSE)</f>
        <v>9</v>
      </c>
    </row>
    <row r="124" spans="1:17">
      <c r="A124" t="s">
        <v>15</v>
      </c>
      <c r="B124">
        <v>4</v>
      </c>
      <c r="C124" t="s">
        <v>16</v>
      </c>
      <c r="D124" s="1">
        <v>38828</v>
      </c>
      <c r="E124" s="2">
        <v>6.4143518518518516E-2</v>
      </c>
      <c r="F124" t="s">
        <v>17</v>
      </c>
      <c r="G124">
        <v>4</v>
      </c>
      <c r="H124">
        <v>5</v>
      </c>
      <c r="I124" t="s">
        <v>67</v>
      </c>
      <c r="J124" t="s">
        <v>68</v>
      </c>
      <c r="K124">
        <v>63</v>
      </c>
      <c r="L124">
        <v>0.63</v>
      </c>
      <c r="M124">
        <v>60</v>
      </c>
      <c r="N124">
        <f>VLOOKUP(B124,'pull exp 0'!A:E,2,FALSE)</f>
        <v>31</v>
      </c>
      <c r="O124">
        <f>VLOOKUP(B124,'pull exp 0'!A:E,3,FALSE)</f>
        <v>21</v>
      </c>
      <c r="P124">
        <f>VLOOKUP(B124,'pull exp 0'!A:E,4,FALSE)</f>
        <v>91</v>
      </c>
      <c r="Q124">
        <f>VLOOKUP(B124,'pull exp 0'!A:E,5,FALSE)</f>
        <v>9</v>
      </c>
    </row>
    <row r="125" spans="1:17">
      <c r="A125" t="s">
        <v>15</v>
      </c>
      <c r="B125">
        <v>4</v>
      </c>
      <c r="C125" t="s">
        <v>16</v>
      </c>
      <c r="D125" s="1">
        <v>38828</v>
      </c>
      <c r="E125" s="2">
        <v>6.4212962962962958E-2</v>
      </c>
      <c r="F125" t="s">
        <v>17</v>
      </c>
      <c r="G125">
        <v>4</v>
      </c>
      <c r="H125">
        <v>6</v>
      </c>
      <c r="I125" t="s">
        <v>59</v>
      </c>
      <c r="J125" t="s">
        <v>60</v>
      </c>
      <c r="K125">
        <v>39</v>
      </c>
      <c r="L125">
        <v>0.38900000000000001</v>
      </c>
      <c r="M125">
        <v>42</v>
      </c>
      <c r="N125">
        <f>VLOOKUP(B125,'pull exp 0'!A:E,2,FALSE)</f>
        <v>31</v>
      </c>
      <c r="O125">
        <f>VLOOKUP(B125,'pull exp 0'!A:E,3,FALSE)</f>
        <v>21</v>
      </c>
      <c r="P125">
        <f>VLOOKUP(B125,'pull exp 0'!A:E,4,FALSE)</f>
        <v>91</v>
      </c>
      <c r="Q125">
        <f>VLOOKUP(B125,'pull exp 0'!A:E,5,FALSE)</f>
        <v>9</v>
      </c>
    </row>
    <row r="126" spans="1:17">
      <c r="A126" t="s">
        <v>15</v>
      </c>
      <c r="B126">
        <v>4</v>
      </c>
      <c r="C126" t="s">
        <v>16</v>
      </c>
      <c r="D126" s="1">
        <v>38828</v>
      </c>
      <c r="E126" s="2">
        <v>6.4282407407407413E-2</v>
      </c>
      <c r="F126" t="s">
        <v>17</v>
      </c>
      <c r="G126">
        <v>4</v>
      </c>
      <c r="H126">
        <v>7</v>
      </c>
      <c r="I126" t="s">
        <v>69</v>
      </c>
      <c r="J126" t="s">
        <v>70</v>
      </c>
      <c r="K126">
        <v>14</v>
      </c>
      <c r="L126">
        <v>0.13500000000000001</v>
      </c>
      <c r="M126">
        <v>60</v>
      </c>
      <c r="N126">
        <f>VLOOKUP(B126,'pull exp 0'!A:E,2,FALSE)</f>
        <v>31</v>
      </c>
      <c r="O126">
        <f>VLOOKUP(B126,'pull exp 0'!A:E,3,FALSE)</f>
        <v>21</v>
      </c>
      <c r="P126">
        <f>VLOOKUP(B126,'pull exp 0'!A:E,4,FALSE)</f>
        <v>91</v>
      </c>
      <c r="Q126">
        <f>VLOOKUP(B126,'pull exp 0'!A:E,5,FALSE)</f>
        <v>9</v>
      </c>
    </row>
    <row r="127" spans="1:17">
      <c r="A127" t="s">
        <v>15</v>
      </c>
      <c r="B127">
        <v>4</v>
      </c>
      <c r="C127" t="s">
        <v>16</v>
      </c>
      <c r="D127" s="1">
        <v>38828</v>
      </c>
      <c r="E127" s="2">
        <v>6.4409722222222229E-2</v>
      </c>
      <c r="F127" t="s">
        <v>17</v>
      </c>
      <c r="G127">
        <v>4</v>
      </c>
      <c r="H127">
        <v>8</v>
      </c>
      <c r="I127" t="s">
        <v>65</v>
      </c>
      <c r="J127" t="s">
        <v>66</v>
      </c>
      <c r="K127">
        <v>37</v>
      </c>
      <c r="L127">
        <v>0.372</v>
      </c>
      <c r="M127">
        <v>75</v>
      </c>
      <c r="N127">
        <f>VLOOKUP(B127,'pull exp 0'!A:E,2,FALSE)</f>
        <v>31</v>
      </c>
      <c r="O127">
        <f>VLOOKUP(B127,'pull exp 0'!A:E,3,FALSE)</f>
        <v>21</v>
      </c>
      <c r="P127">
        <f>VLOOKUP(B127,'pull exp 0'!A:E,4,FALSE)</f>
        <v>91</v>
      </c>
      <c r="Q127">
        <f>VLOOKUP(B127,'pull exp 0'!A:E,5,FALSE)</f>
        <v>9</v>
      </c>
    </row>
    <row r="128" spans="1:17">
      <c r="A128" t="s">
        <v>15</v>
      </c>
      <c r="B128">
        <v>4</v>
      </c>
      <c r="C128" t="s">
        <v>16</v>
      </c>
      <c r="D128" s="1">
        <v>38828</v>
      </c>
      <c r="E128" s="2">
        <v>6.4479166666666657E-2</v>
      </c>
      <c r="F128" t="s">
        <v>17</v>
      </c>
      <c r="G128">
        <v>5</v>
      </c>
      <c r="H128">
        <v>0</v>
      </c>
      <c r="I128" t="s">
        <v>105</v>
      </c>
      <c r="J128" t="s">
        <v>106</v>
      </c>
      <c r="K128">
        <v>45</v>
      </c>
      <c r="L128">
        <v>0.44800000000000001</v>
      </c>
      <c r="M128">
        <v>25</v>
      </c>
      <c r="N128">
        <f>VLOOKUP(B128,'pull exp 0'!A:E,2,FALSE)</f>
        <v>31</v>
      </c>
      <c r="O128">
        <f>VLOOKUP(B128,'pull exp 0'!A:E,3,FALSE)</f>
        <v>21</v>
      </c>
      <c r="P128">
        <f>VLOOKUP(B128,'pull exp 0'!A:E,4,FALSE)</f>
        <v>91</v>
      </c>
      <c r="Q128">
        <f>VLOOKUP(B128,'pull exp 0'!A:E,5,FALSE)</f>
        <v>9</v>
      </c>
    </row>
    <row r="129" spans="1:17">
      <c r="A129" t="s">
        <v>15</v>
      </c>
      <c r="B129">
        <v>4</v>
      </c>
      <c r="C129" t="s">
        <v>16</v>
      </c>
      <c r="D129" s="1">
        <v>38828</v>
      </c>
      <c r="E129" s="2">
        <v>6.458333333333334E-2</v>
      </c>
      <c r="F129" t="s">
        <v>17</v>
      </c>
      <c r="G129">
        <v>5</v>
      </c>
      <c r="H129">
        <v>1</v>
      </c>
      <c r="I129" t="s">
        <v>113</v>
      </c>
      <c r="J129" t="s">
        <v>114</v>
      </c>
      <c r="K129">
        <v>42</v>
      </c>
      <c r="L129">
        <v>0.41599999999999998</v>
      </c>
      <c r="M129">
        <v>65</v>
      </c>
      <c r="N129">
        <f>VLOOKUP(B129,'pull exp 0'!A:E,2,FALSE)</f>
        <v>31</v>
      </c>
      <c r="O129">
        <f>VLOOKUP(B129,'pull exp 0'!A:E,3,FALSE)</f>
        <v>21</v>
      </c>
      <c r="P129">
        <f>VLOOKUP(B129,'pull exp 0'!A:E,4,FALSE)</f>
        <v>91</v>
      </c>
      <c r="Q129">
        <f>VLOOKUP(B129,'pull exp 0'!A:E,5,FALSE)</f>
        <v>9</v>
      </c>
    </row>
    <row r="130" spans="1:17">
      <c r="A130" t="s">
        <v>15</v>
      </c>
      <c r="B130">
        <v>4</v>
      </c>
      <c r="C130" t="s">
        <v>16</v>
      </c>
      <c r="D130" s="1">
        <v>38828</v>
      </c>
      <c r="E130" s="2">
        <v>6.4641203703703701E-2</v>
      </c>
      <c r="F130" t="s">
        <v>17</v>
      </c>
      <c r="G130">
        <v>5</v>
      </c>
      <c r="H130">
        <v>2</v>
      </c>
      <c r="I130" t="s">
        <v>109</v>
      </c>
      <c r="J130" t="s">
        <v>110</v>
      </c>
      <c r="K130">
        <v>38</v>
      </c>
      <c r="L130">
        <v>0.38200000000000001</v>
      </c>
      <c r="M130">
        <v>40</v>
      </c>
      <c r="N130">
        <f>VLOOKUP(B130,'pull exp 0'!A:E,2,FALSE)</f>
        <v>31</v>
      </c>
      <c r="O130">
        <f>VLOOKUP(B130,'pull exp 0'!A:E,3,FALSE)</f>
        <v>21</v>
      </c>
      <c r="P130">
        <f>VLOOKUP(B130,'pull exp 0'!A:E,4,FALSE)</f>
        <v>91</v>
      </c>
      <c r="Q130">
        <f>VLOOKUP(B130,'pull exp 0'!A:E,5,FALSE)</f>
        <v>9</v>
      </c>
    </row>
    <row r="131" spans="1:17">
      <c r="A131" t="s">
        <v>15</v>
      </c>
      <c r="B131">
        <v>4</v>
      </c>
      <c r="C131" t="s">
        <v>16</v>
      </c>
      <c r="D131" s="1">
        <v>38828</v>
      </c>
      <c r="E131" s="2">
        <v>6.4710648148148142E-2</v>
      </c>
      <c r="F131" t="s">
        <v>17</v>
      </c>
      <c r="G131">
        <v>5</v>
      </c>
      <c r="H131">
        <v>3</v>
      </c>
      <c r="I131" t="s">
        <v>117</v>
      </c>
      <c r="J131" t="s">
        <v>118</v>
      </c>
      <c r="K131">
        <v>16</v>
      </c>
      <c r="L131">
        <v>0.16400000000000001</v>
      </c>
      <c r="M131">
        <v>25</v>
      </c>
      <c r="N131">
        <f>VLOOKUP(B131,'pull exp 0'!A:E,2,FALSE)</f>
        <v>31</v>
      </c>
      <c r="O131">
        <f>VLOOKUP(B131,'pull exp 0'!A:E,3,FALSE)</f>
        <v>21</v>
      </c>
      <c r="P131">
        <f>VLOOKUP(B131,'pull exp 0'!A:E,4,FALSE)</f>
        <v>91</v>
      </c>
      <c r="Q131">
        <f>VLOOKUP(B131,'pull exp 0'!A:E,5,FALSE)</f>
        <v>9</v>
      </c>
    </row>
    <row r="132" spans="1:17">
      <c r="A132" t="s">
        <v>15</v>
      </c>
      <c r="B132">
        <v>4</v>
      </c>
      <c r="C132" t="s">
        <v>16</v>
      </c>
      <c r="D132" s="1">
        <v>38828</v>
      </c>
      <c r="E132" s="2">
        <v>6.4780092592592597E-2</v>
      </c>
      <c r="F132" t="s">
        <v>17</v>
      </c>
      <c r="G132">
        <v>5</v>
      </c>
      <c r="H132">
        <v>4</v>
      </c>
      <c r="I132" t="s">
        <v>111</v>
      </c>
      <c r="J132" t="s">
        <v>112</v>
      </c>
      <c r="K132">
        <v>12</v>
      </c>
      <c r="L132">
        <v>0.11600000000000001</v>
      </c>
      <c r="M132">
        <v>35</v>
      </c>
      <c r="N132">
        <f>VLOOKUP(B132,'pull exp 0'!A:E,2,FALSE)</f>
        <v>31</v>
      </c>
      <c r="O132">
        <f>VLOOKUP(B132,'pull exp 0'!A:E,3,FALSE)</f>
        <v>21</v>
      </c>
      <c r="P132">
        <f>VLOOKUP(B132,'pull exp 0'!A:E,4,FALSE)</f>
        <v>91</v>
      </c>
      <c r="Q132">
        <f>VLOOKUP(B132,'pull exp 0'!A:E,5,FALSE)</f>
        <v>9</v>
      </c>
    </row>
    <row r="133" spans="1:17">
      <c r="A133" t="s">
        <v>15</v>
      </c>
      <c r="B133">
        <v>4</v>
      </c>
      <c r="C133" t="s">
        <v>16</v>
      </c>
      <c r="D133" s="1">
        <v>38828</v>
      </c>
      <c r="E133" s="2">
        <v>6.4895833333333333E-2</v>
      </c>
      <c r="F133" t="s">
        <v>17</v>
      </c>
      <c r="G133">
        <v>5</v>
      </c>
      <c r="H133">
        <v>5</v>
      </c>
      <c r="I133" t="s">
        <v>107</v>
      </c>
      <c r="J133" t="s">
        <v>108</v>
      </c>
      <c r="K133">
        <v>13</v>
      </c>
      <c r="L133">
        <v>0.126</v>
      </c>
      <c r="M133">
        <v>42</v>
      </c>
      <c r="N133">
        <f>VLOOKUP(B133,'pull exp 0'!A:E,2,FALSE)</f>
        <v>31</v>
      </c>
      <c r="O133">
        <f>VLOOKUP(B133,'pull exp 0'!A:E,3,FALSE)</f>
        <v>21</v>
      </c>
      <c r="P133">
        <f>VLOOKUP(B133,'pull exp 0'!A:E,4,FALSE)</f>
        <v>91</v>
      </c>
      <c r="Q133">
        <f>VLOOKUP(B133,'pull exp 0'!A:E,5,FALSE)</f>
        <v>9</v>
      </c>
    </row>
    <row r="134" spans="1:17">
      <c r="A134" t="s">
        <v>15</v>
      </c>
      <c r="B134">
        <v>4</v>
      </c>
      <c r="C134" t="s">
        <v>16</v>
      </c>
      <c r="D134" s="1">
        <v>38828</v>
      </c>
      <c r="E134" s="2">
        <v>6.4953703703703694E-2</v>
      </c>
      <c r="F134" t="s">
        <v>17</v>
      </c>
      <c r="G134">
        <v>5</v>
      </c>
      <c r="H134">
        <v>6</v>
      </c>
      <c r="I134" t="s">
        <v>121</v>
      </c>
      <c r="J134" t="s">
        <v>122</v>
      </c>
      <c r="K134">
        <v>69</v>
      </c>
      <c r="L134">
        <v>0.69</v>
      </c>
      <c r="M134">
        <v>65</v>
      </c>
      <c r="N134">
        <f>VLOOKUP(B134,'pull exp 0'!A:E,2,FALSE)</f>
        <v>31</v>
      </c>
      <c r="O134">
        <f>VLOOKUP(B134,'pull exp 0'!A:E,3,FALSE)</f>
        <v>21</v>
      </c>
      <c r="P134">
        <f>VLOOKUP(B134,'pull exp 0'!A:E,4,FALSE)</f>
        <v>91</v>
      </c>
      <c r="Q134">
        <f>VLOOKUP(B134,'pull exp 0'!A:E,5,FALSE)</f>
        <v>9</v>
      </c>
    </row>
    <row r="135" spans="1:17">
      <c r="A135" t="s">
        <v>15</v>
      </c>
      <c r="B135">
        <v>4</v>
      </c>
      <c r="C135" t="s">
        <v>16</v>
      </c>
      <c r="D135" s="1">
        <v>38828</v>
      </c>
      <c r="E135" s="2">
        <v>6.5057870370370363E-2</v>
      </c>
      <c r="F135" t="s">
        <v>17</v>
      </c>
      <c r="G135">
        <v>5</v>
      </c>
      <c r="H135">
        <v>7</v>
      </c>
      <c r="I135" t="s">
        <v>115</v>
      </c>
      <c r="J135" t="s">
        <v>116</v>
      </c>
      <c r="K135">
        <v>60</v>
      </c>
      <c r="L135">
        <v>0.60299999999999998</v>
      </c>
      <c r="M135">
        <v>36</v>
      </c>
      <c r="N135">
        <f>VLOOKUP(B135,'pull exp 0'!A:E,2,FALSE)</f>
        <v>31</v>
      </c>
      <c r="O135">
        <f>VLOOKUP(B135,'pull exp 0'!A:E,3,FALSE)</f>
        <v>21</v>
      </c>
      <c r="P135">
        <f>VLOOKUP(B135,'pull exp 0'!A:E,4,FALSE)</f>
        <v>91</v>
      </c>
      <c r="Q135">
        <f>VLOOKUP(B135,'pull exp 0'!A:E,5,FALSE)</f>
        <v>9</v>
      </c>
    </row>
    <row r="136" spans="1:17">
      <c r="A136" t="s">
        <v>15</v>
      </c>
      <c r="B136">
        <v>4</v>
      </c>
      <c r="C136" t="s">
        <v>16</v>
      </c>
      <c r="D136" s="1">
        <v>38828</v>
      </c>
      <c r="E136" s="2">
        <v>6.519675925925926E-2</v>
      </c>
      <c r="F136" t="s">
        <v>17</v>
      </c>
      <c r="G136">
        <v>5</v>
      </c>
      <c r="H136">
        <v>8</v>
      </c>
      <c r="I136" t="s">
        <v>119</v>
      </c>
      <c r="J136" t="s">
        <v>120</v>
      </c>
      <c r="K136">
        <v>62</v>
      </c>
      <c r="L136">
        <v>0.61499999999999999</v>
      </c>
      <c r="M136">
        <v>65</v>
      </c>
      <c r="N136">
        <f>VLOOKUP(B136,'pull exp 0'!A:E,2,FALSE)</f>
        <v>31</v>
      </c>
      <c r="O136">
        <f>VLOOKUP(B136,'pull exp 0'!A:E,3,FALSE)</f>
        <v>21</v>
      </c>
      <c r="P136">
        <f>VLOOKUP(B136,'pull exp 0'!A:E,4,FALSE)</f>
        <v>91</v>
      </c>
      <c r="Q136">
        <f>VLOOKUP(B136,'pull exp 0'!A:E,5,FALSE)</f>
        <v>9</v>
      </c>
    </row>
    <row r="137" spans="1:17">
      <c r="A137" t="s">
        <v>15</v>
      </c>
      <c r="B137">
        <v>4</v>
      </c>
      <c r="C137" t="s">
        <v>16</v>
      </c>
      <c r="D137" s="1">
        <v>38828</v>
      </c>
      <c r="E137" s="2">
        <v>6.5324074074074076E-2</v>
      </c>
      <c r="F137" t="s">
        <v>17</v>
      </c>
      <c r="G137">
        <v>1</v>
      </c>
      <c r="H137">
        <v>0</v>
      </c>
      <c r="I137" t="s">
        <v>18</v>
      </c>
      <c r="J137" t="s">
        <v>19</v>
      </c>
      <c r="K137">
        <v>73</v>
      </c>
      <c r="L137">
        <v>0.73199999999999998</v>
      </c>
      <c r="M137">
        <v>40</v>
      </c>
      <c r="N137">
        <f>VLOOKUP(B137,'pull exp 0'!A:E,2,FALSE)</f>
        <v>31</v>
      </c>
      <c r="O137">
        <f>VLOOKUP(B137,'pull exp 0'!A:E,3,FALSE)</f>
        <v>21</v>
      </c>
      <c r="P137">
        <f>VLOOKUP(B137,'pull exp 0'!A:E,4,FALSE)</f>
        <v>91</v>
      </c>
      <c r="Q137">
        <f>VLOOKUP(B137,'pull exp 0'!A:E,5,FALSE)</f>
        <v>9</v>
      </c>
    </row>
    <row r="138" spans="1:17">
      <c r="A138" t="s">
        <v>15</v>
      </c>
      <c r="B138">
        <v>4</v>
      </c>
      <c r="C138" t="s">
        <v>16</v>
      </c>
      <c r="D138" s="1">
        <v>38828</v>
      </c>
      <c r="E138" s="2">
        <v>6.5462962962962959E-2</v>
      </c>
      <c r="F138" t="s">
        <v>17</v>
      </c>
      <c r="G138">
        <v>1</v>
      </c>
      <c r="H138">
        <v>1</v>
      </c>
      <c r="I138" t="s">
        <v>26</v>
      </c>
      <c r="J138" t="s">
        <v>27</v>
      </c>
      <c r="K138">
        <v>35</v>
      </c>
      <c r="L138">
        <v>0.35299999999999998</v>
      </c>
      <c r="M138">
        <v>45</v>
      </c>
      <c r="N138">
        <f>VLOOKUP(B138,'pull exp 0'!A:E,2,FALSE)</f>
        <v>31</v>
      </c>
      <c r="O138">
        <f>VLOOKUP(B138,'pull exp 0'!A:E,3,FALSE)</f>
        <v>21</v>
      </c>
      <c r="P138">
        <f>VLOOKUP(B138,'pull exp 0'!A:E,4,FALSE)</f>
        <v>91</v>
      </c>
      <c r="Q138">
        <f>VLOOKUP(B138,'pull exp 0'!A:E,5,FALSE)</f>
        <v>9</v>
      </c>
    </row>
    <row r="139" spans="1:17">
      <c r="A139" t="s">
        <v>15</v>
      </c>
      <c r="B139">
        <v>4</v>
      </c>
      <c r="C139" t="s">
        <v>16</v>
      </c>
      <c r="D139" s="1">
        <v>38828</v>
      </c>
      <c r="E139" s="2">
        <v>6.5543981481481481E-2</v>
      </c>
      <c r="F139" t="s">
        <v>17</v>
      </c>
      <c r="G139">
        <v>1</v>
      </c>
      <c r="H139">
        <v>2</v>
      </c>
      <c r="I139" t="s">
        <v>20</v>
      </c>
      <c r="J139" t="s">
        <v>21</v>
      </c>
      <c r="K139">
        <v>62</v>
      </c>
      <c r="L139">
        <v>0.61799999999999999</v>
      </c>
      <c r="M139">
        <v>80</v>
      </c>
      <c r="N139">
        <f>VLOOKUP(B139,'pull exp 0'!A:E,2,FALSE)</f>
        <v>31</v>
      </c>
      <c r="O139">
        <f>VLOOKUP(B139,'pull exp 0'!A:E,3,FALSE)</f>
        <v>21</v>
      </c>
      <c r="P139">
        <f>VLOOKUP(B139,'pull exp 0'!A:E,4,FALSE)</f>
        <v>91</v>
      </c>
      <c r="Q139">
        <f>VLOOKUP(B139,'pull exp 0'!A:E,5,FALSE)</f>
        <v>9</v>
      </c>
    </row>
    <row r="140" spans="1:17">
      <c r="A140" t="s">
        <v>15</v>
      </c>
      <c r="B140">
        <v>4</v>
      </c>
      <c r="C140" t="s">
        <v>16</v>
      </c>
      <c r="D140" s="1">
        <v>38828</v>
      </c>
      <c r="E140" s="2">
        <v>6.5636574074074069E-2</v>
      </c>
      <c r="F140" t="s">
        <v>17</v>
      </c>
      <c r="G140">
        <v>1</v>
      </c>
      <c r="H140">
        <v>3</v>
      </c>
      <c r="I140" t="s">
        <v>28</v>
      </c>
      <c r="J140" t="s">
        <v>29</v>
      </c>
      <c r="K140">
        <v>65</v>
      </c>
      <c r="L140">
        <v>0.64700000000000002</v>
      </c>
      <c r="M140">
        <v>90</v>
      </c>
      <c r="N140">
        <f>VLOOKUP(B140,'pull exp 0'!A:E,2,FALSE)</f>
        <v>31</v>
      </c>
      <c r="O140">
        <f>VLOOKUP(B140,'pull exp 0'!A:E,3,FALSE)</f>
        <v>21</v>
      </c>
      <c r="P140">
        <f>VLOOKUP(B140,'pull exp 0'!A:E,4,FALSE)</f>
        <v>91</v>
      </c>
      <c r="Q140">
        <f>VLOOKUP(B140,'pull exp 0'!A:E,5,FALSE)</f>
        <v>9</v>
      </c>
    </row>
    <row r="141" spans="1:17">
      <c r="A141" t="s">
        <v>15</v>
      </c>
      <c r="B141">
        <v>4</v>
      </c>
      <c r="C141" t="s">
        <v>16</v>
      </c>
      <c r="D141" s="1">
        <v>38828</v>
      </c>
      <c r="E141" s="2">
        <v>6.5763888888888886E-2</v>
      </c>
      <c r="F141" t="s">
        <v>17</v>
      </c>
      <c r="G141">
        <v>1</v>
      </c>
      <c r="H141">
        <v>4</v>
      </c>
      <c r="I141" t="s">
        <v>32</v>
      </c>
      <c r="J141" t="s">
        <v>33</v>
      </c>
      <c r="K141">
        <v>16</v>
      </c>
      <c r="L141">
        <v>0.155</v>
      </c>
      <c r="M141">
        <v>39</v>
      </c>
      <c r="N141">
        <f>VLOOKUP(B141,'pull exp 0'!A:E,2,FALSE)</f>
        <v>31</v>
      </c>
      <c r="O141">
        <f>VLOOKUP(B141,'pull exp 0'!A:E,3,FALSE)</f>
        <v>21</v>
      </c>
      <c r="P141">
        <f>VLOOKUP(B141,'pull exp 0'!A:E,4,FALSE)</f>
        <v>91</v>
      </c>
      <c r="Q141">
        <f>VLOOKUP(B141,'pull exp 0'!A:E,5,FALSE)</f>
        <v>9</v>
      </c>
    </row>
    <row r="142" spans="1:17">
      <c r="A142" t="s">
        <v>15</v>
      </c>
      <c r="B142">
        <v>4</v>
      </c>
      <c r="C142" t="s">
        <v>16</v>
      </c>
      <c r="D142" s="1">
        <v>38828</v>
      </c>
      <c r="E142" s="2">
        <v>6.5925925925925929E-2</v>
      </c>
      <c r="F142" t="s">
        <v>17</v>
      </c>
      <c r="G142">
        <v>1</v>
      </c>
      <c r="H142">
        <v>5</v>
      </c>
      <c r="I142" t="s">
        <v>22</v>
      </c>
      <c r="J142" t="s">
        <v>23</v>
      </c>
      <c r="K142">
        <v>11</v>
      </c>
      <c r="L142">
        <v>0.112</v>
      </c>
      <c r="M142">
        <v>50</v>
      </c>
      <c r="N142">
        <f>VLOOKUP(B142,'pull exp 0'!A:E,2,FALSE)</f>
        <v>31</v>
      </c>
      <c r="O142">
        <f>VLOOKUP(B142,'pull exp 0'!A:E,3,FALSE)</f>
        <v>21</v>
      </c>
      <c r="P142">
        <f>VLOOKUP(B142,'pull exp 0'!A:E,4,FALSE)</f>
        <v>91</v>
      </c>
      <c r="Q142">
        <f>VLOOKUP(B142,'pull exp 0'!A:E,5,FALSE)</f>
        <v>9</v>
      </c>
    </row>
    <row r="143" spans="1:17">
      <c r="A143" t="s">
        <v>15</v>
      </c>
      <c r="B143">
        <v>4</v>
      </c>
      <c r="C143" t="s">
        <v>16</v>
      </c>
      <c r="D143" s="1">
        <v>38828</v>
      </c>
      <c r="E143" s="2">
        <v>6.6018518518518518E-2</v>
      </c>
      <c r="F143" t="s">
        <v>17</v>
      </c>
      <c r="G143">
        <v>1</v>
      </c>
      <c r="H143">
        <v>6</v>
      </c>
      <c r="I143" t="s">
        <v>34</v>
      </c>
      <c r="J143" t="s">
        <v>35</v>
      </c>
      <c r="K143">
        <v>44</v>
      </c>
      <c r="L143">
        <v>0.436</v>
      </c>
      <c r="M143">
        <v>10</v>
      </c>
      <c r="N143">
        <f>VLOOKUP(B143,'pull exp 0'!A:E,2,FALSE)</f>
        <v>31</v>
      </c>
      <c r="O143">
        <f>VLOOKUP(B143,'pull exp 0'!A:E,3,FALSE)</f>
        <v>21</v>
      </c>
      <c r="P143">
        <f>VLOOKUP(B143,'pull exp 0'!A:E,4,FALSE)</f>
        <v>91</v>
      </c>
      <c r="Q143">
        <f>VLOOKUP(B143,'pull exp 0'!A:E,5,FALSE)</f>
        <v>9</v>
      </c>
    </row>
    <row r="144" spans="1:17">
      <c r="A144" t="s">
        <v>15</v>
      </c>
      <c r="B144">
        <v>4</v>
      </c>
      <c r="C144" t="s">
        <v>16</v>
      </c>
      <c r="D144" s="1">
        <v>38828</v>
      </c>
      <c r="E144" s="2">
        <v>6.6134259259259254E-2</v>
      </c>
      <c r="F144" t="s">
        <v>17</v>
      </c>
      <c r="G144">
        <v>1</v>
      </c>
      <c r="H144">
        <v>7</v>
      </c>
      <c r="I144" t="s">
        <v>24</v>
      </c>
      <c r="J144" t="s">
        <v>25</v>
      </c>
      <c r="K144">
        <v>38</v>
      </c>
      <c r="L144">
        <v>0.375</v>
      </c>
      <c r="M144">
        <v>65</v>
      </c>
      <c r="N144">
        <f>VLOOKUP(B144,'pull exp 0'!A:E,2,FALSE)</f>
        <v>31</v>
      </c>
      <c r="O144">
        <f>VLOOKUP(B144,'pull exp 0'!A:E,3,FALSE)</f>
        <v>21</v>
      </c>
      <c r="P144">
        <f>VLOOKUP(B144,'pull exp 0'!A:E,4,FALSE)</f>
        <v>91</v>
      </c>
      <c r="Q144">
        <f>VLOOKUP(B144,'pull exp 0'!A:E,5,FALSE)</f>
        <v>9</v>
      </c>
    </row>
    <row r="145" spans="1:17">
      <c r="A145" t="s">
        <v>15</v>
      </c>
      <c r="B145">
        <v>4</v>
      </c>
      <c r="C145" t="s">
        <v>16</v>
      </c>
      <c r="D145" s="1">
        <v>38828</v>
      </c>
      <c r="E145" s="2">
        <v>6.6238425925925923E-2</v>
      </c>
      <c r="F145" t="s">
        <v>17</v>
      </c>
      <c r="G145">
        <v>1</v>
      </c>
      <c r="H145">
        <v>8</v>
      </c>
      <c r="I145" t="s">
        <v>30</v>
      </c>
      <c r="J145" t="s">
        <v>31</v>
      </c>
      <c r="K145">
        <v>18</v>
      </c>
      <c r="L145">
        <v>0.182</v>
      </c>
      <c r="M145">
        <v>65</v>
      </c>
      <c r="N145">
        <f>VLOOKUP(B145,'pull exp 0'!A:E,2,FALSE)</f>
        <v>31</v>
      </c>
      <c r="O145">
        <f>VLOOKUP(B145,'pull exp 0'!A:E,3,FALSE)</f>
        <v>21</v>
      </c>
      <c r="P145">
        <f>VLOOKUP(B145,'pull exp 0'!A:E,4,FALSE)</f>
        <v>91</v>
      </c>
      <c r="Q145">
        <f>VLOOKUP(B145,'pull exp 0'!A:E,5,FALSE)</f>
        <v>9</v>
      </c>
    </row>
    <row r="146" spans="1:17">
      <c r="A146" t="s">
        <v>15</v>
      </c>
      <c r="B146">
        <v>4</v>
      </c>
      <c r="C146" t="s">
        <v>16</v>
      </c>
      <c r="D146" s="1">
        <v>38828</v>
      </c>
      <c r="E146" s="2">
        <v>6.6307870370370378E-2</v>
      </c>
      <c r="F146" t="s">
        <v>17</v>
      </c>
      <c r="G146">
        <v>0</v>
      </c>
      <c r="H146">
        <v>0</v>
      </c>
      <c r="I146" t="s">
        <v>75</v>
      </c>
      <c r="J146" t="s">
        <v>76</v>
      </c>
      <c r="K146">
        <v>38</v>
      </c>
      <c r="L146">
        <v>0.378</v>
      </c>
      <c r="M146">
        <v>40</v>
      </c>
      <c r="N146">
        <f>VLOOKUP(B146,'pull exp 0'!A:E,2,FALSE)</f>
        <v>31</v>
      </c>
      <c r="O146">
        <f>VLOOKUP(B146,'pull exp 0'!A:E,3,FALSE)</f>
        <v>21</v>
      </c>
      <c r="P146">
        <f>VLOOKUP(B146,'pull exp 0'!A:E,4,FALSE)</f>
        <v>91</v>
      </c>
      <c r="Q146">
        <f>VLOOKUP(B146,'pull exp 0'!A:E,5,FALSE)</f>
        <v>9</v>
      </c>
    </row>
    <row r="147" spans="1:17">
      <c r="A147" t="s">
        <v>15</v>
      </c>
      <c r="B147">
        <v>4</v>
      </c>
      <c r="C147" t="s">
        <v>16</v>
      </c>
      <c r="D147" s="1">
        <v>38828</v>
      </c>
      <c r="E147" s="2">
        <v>6.6400462962962967E-2</v>
      </c>
      <c r="F147" t="s">
        <v>17</v>
      </c>
      <c r="G147">
        <v>0</v>
      </c>
      <c r="H147">
        <v>1</v>
      </c>
      <c r="I147" t="s">
        <v>81</v>
      </c>
      <c r="J147" t="s">
        <v>68</v>
      </c>
      <c r="K147">
        <v>13</v>
      </c>
      <c r="L147">
        <v>0.13400000000000001</v>
      </c>
      <c r="M147">
        <v>45</v>
      </c>
      <c r="N147">
        <f>VLOOKUP(B147,'pull exp 0'!A:E,2,FALSE)</f>
        <v>31</v>
      </c>
      <c r="O147">
        <f>VLOOKUP(B147,'pull exp 0'!A:E,3,FALSE)</f>
        <v>21</v>
      </c>
      <c r="P147">
        <f>VLOOKUP(B147,'pull exp 0'!A:E,4,FALSE)</f>
        <v>91</v>
      </c>
      <c r="Q147">
        <f>VLOOKUP(B147,'pull exp 0'!A:E,5,FALSE)</f>
        <v>9</v>
      </c>
    </row>
    <row r="148" spans="1:17">
      <c r="A148" t="s">
        <v>15</v>
      </c>
      <c r="B148">
        <v>4</v>
      </c>
      <c r="C148" t="s">
        <v>16</v>
      </c>
      <c r="D148" s="1">
        <v>38828</v>
      </c>
      <c r="E148" s="2">
        <v>6.6481481481481489E-2</v>
      </c>
      <c r="F148" t="s">
        <v>17</v>
      </c>
      <c r="G148">
        <v>0</v>
      </c>
      <c r="H148">
        <v>2</v>
      </c>
      <c r="I148" t="s">
        <v>79</v>
      </c>
      <c r="J148" t="s">
        <v>80</v>
      </c>
      <c r="K148">
        <v>66</v>
      </c>
      <c r="L148">
        <v>0.66200000000000003</v>
      </c>
      <c r="M148">
        <v>50</v>
      </c>
      <c r="N148">
        <f>VLOOKUP(B148,'pull exp 0'!A:E,2,FALSE)</f>
        <v>31</v>
      </c>
      <c r="O148">
        <f>VLOOKUP(B148,'pull exp 0'!A:E,3,FALSE)</f>
        <v>21</v>
      </c>
      <c r="P148">
        <f>VLOOKUP(B148,'pull exp 0'!A:E,4,FALSE)</f>
        <v>91</v>
      </c>
      <c r="Q148">
        <f>VLOOKUP(B148,'pull exp 0'!A:E,5,FALSE)</f>
        <v>9</v>
      </c>
    </row>
    <row r="149" spans="1:17">
      <c r="A149" t="s">
        <v>15</v>
      </c>
      <c r="B149">
        <v>4</v>
      </c>
      <c r="C149" t="s">
        <v>16</v>
      </c>
      <c r="D149" s="1">
        <v>38828</v>
      </c>
      <c r="E149" s="2">
        <v>6.6562500000000011E-2</v>
      </c>
      <c r="F149" t="s">
        <v>17</v>
      </c>
      <c r="G149">
        <v>0</v>
      </c>
      <c r="H149">
        <v>3</v>
      </c>
      <c r="I149" t="s">
        <v>82</v>
      </c>
      <c r="J149" t="s">
        <v>83</v>
      </c>
      <c r="K149">
        <v>10</v>
      </c>
      <c r="L149">
        <v>0.105</v>
      </c>
      <c r="M149">
        <v>40</v>
      </c>
      <c r="N149">
        <f>VLOOKUP(B149,'pull exp 0'!A:E,2,FALSE)</f>
        <v>31</v>
      </c>
      <c r="O149">
        <f>VLOOKUP(B149,'pull exp 0'!A:E,3,FALSE)</f>
        <v>21</v>
      </c>
      <c r="P149">
        <f>VLOOKUP(B149,'pull exp 0'!A:E,4,FALSE)</f>
        <v>91</v>
      </c>
      <c r="Q149">
        <f>VLOOKUP(B149,'pull exp 0'!A:E,5,FALSE)</f>
        <v>9</v>
      </c>
    </row>
    <row r="150" spans="1:17">
      <c r="A150" t="s">
        <v>15</v>
      </c>
      <c r="B150">
        <v>4</v>
      </c>
      <c r="C150" t="s">
        <v>16</v>
      </c>
      <c r="D150" s="1">
        <v>38828</v>
      </c>
      <c r="E150" s="2">
        <v>6.6643518518518519E-2</v>
      </c>
      <c r="F150" t="s">
        <v>17</v>
      </c>
      <c r="G150">
        <v>0</v>
      </c>
      <c r="H150">
        <v>4</v>
      </c>
      <c r="I150" t="s">
        <v>71</v>
      </c>
      <c r="J150" t="s">
        <v>72</v>
      </c>
      <c r="K150">
        <v>76</v>
      </c>
      <c r="L150">
        <v>0.755</v>
      </c>
      <c r="M150">
        <v>65</v>
      </c>
      <c r="N150">
        <f>VLOOKUP(B150,'pull exp 0'!A:E,2,FALSE)</f>
        <v>31</v>
      </c>
      <c r="O150">
        <f>VLOOKUP(B150,'pull exp 0'!A:E,3,FALSE)</f>
        <v>21</v>
      </c>
      <c r="P150">
        <f>VLOOKUP(B150,'pull exp 0'!A:E,4,FALSE)</f>
        <v>91</v>
      </c>
      <c r="Q150">
        <f>VLOOKUP(B150,'pull exp 0'!A:E,5,FALSE)</f>
        <v>9</v>
      </c>
    </row>
    <row r="151" spans="1:17">
      <c r="A151" t="s">
        <v>15</v>
      </c>
      <c r="B151">
        <v>4</v>
      </c>
      <c r="C151" t="s">
        <v>16</v>
      </c>
      <c r="D151" s="1">
        <v>38828</v>
      </c>
      <c r="E151" s="2">
        <v>6.6724537037037041E-2</v>
      </c>
      <c r="F151" t="s">
        <v>17</v>
      </c>
      <c r="G151">
        <v>0</v>
      </c>
      <c r="H151">
        <v>5</v>
      </c>
      <c r="I151" t="s">
        <v>84</v>
      </c>
      <c r="J151" t="s">
        <v>85</v>
      </c>
      <c r="K151">
        <v>13</v>
      </c>
      <c r="L151">
        <v>0.129</v>
      </c>
      <c r="M151">
        <v>40</v>
      </c>
      <c r="N151">
        <f>VLOOKUP(B151,'pull exp 0'!A:E,2,FALSE)</f>
        <v>31</v>
      </c>
      <c r="O151">
        <f>VLOOKUP(B151,'pull exp 0'!A:E,3,FALSE)</f>
        <v>21</v>
      </c>
      <c r="P151">
        <f>VLOOKUP(B151,'pull exp 0'!A:E,4,FALSE)</f>
        <v>91</v>
      </c>
      <c r="Q151">
        <f>VLOOKUP(B151,'pull exp 0'!A:E,5,FALSE)</f>
        <v>9</v>
      </c>
    </row>
    <row r="152" spans="1:17">
      <c r="A152" t="s">
        <v>15</v>
      </c>
      <c r="B152">
        <v>4</v>
      </c>
      <c r="C152" t="s">
        <v>16</v>
      </c>
      <c r="D152" s="1">
        <v>38828</v>
      </c>
      <c r="E152" s="2">
        <v>6.6782407407407415E-2</v>
      </c>
      <c r="F152" t="s">
        <v>17</v>
      </c>
      <c r="G152">
        <v>0</v>
      </c>
      <c r="H152">
        <v>6</v>
      </c>
      <c r="I152" t="s">
        <v>86</v>
      </c>
      <c r="J152" t="s">
        <v>87</v>
      </c>
      <c r="K152">
        <v>78</v>
      </c>
      <c r="L152">
        <v>0.78</v>
      </c>
      <c r="M152">
        <v>75</v>
      </c>
      <c r="N152">
        <f>VLOOKUP(B152,'pull exp 0'!A:E,2,FALSE)</f>
        <v>31</v>
      </c>
      <c r="O152">
        <f>VLOOKUP(B152,'pull exp 0'!A:E,3,FALSE)</f>
        <v>21</v>
      </c>
      <c r="P152">
        <f>VLOOKUP(B152,'pull exp 0'!A:E,4,FALSE)</f>
        <v>91</v>
      </c>
      <c r="Q152">
        <f>VLOOKUP(B152,'pull exp 0'!A:E,5,FALSE)</f>
        <v>9</v>
      </c>
    </row>
    <row r="153" spans="1:17">
      <c r="A153" t="s">
        <v>15</v>
      </c>
      <c r="B153">
        <v>4</v>
      </c>
      <c r="C153" t="s">
        <v>16</v>
      </c>
      <c r="D153" s="1">
        <v>38828</v>
      </c>
      <c r="E153" s="2">
        <v>6.6863425925925923E-2</v>
      </c>
      <c r="F153" t="s">
        <v>17</v>
      </c>
      <c r="G153">
        <v>0</v>
      </c>
      <c r="H153">
        <v>7</v>
      </c>
      <c r="I153" t="s">
        <v>77</v>
      </c>
      <c r="J153" t="s">
        <v>78</v>
      </c>
      <c r="K153">
        <v>45</v>
      </c>
      <c r="L153">
        <v>0.44600000000000001</v>
      </c>
      <c r="M153">
        <v>75</v>
      </c>
      <c r="N153">
        <f>VLOOKUP(B153,'pull exp 0'!A:E,2,FALSE)</f>
        <v>31</v>
      </c>
      <c r="O153">
        <f>VLOOKUP(B153,'pull exp 0'!A:E,3,FALSE)</f>
        <v>21</v>
      </c>
      <c r="P153">
        <f>VLOOKUP(B153,'pull exp 0'!A:E,4,FALSE)</f>
        <v>91</v>
      </c>
      <c r="Q153">
        <f>VLOOKUP(B153,'pull exp 0'!A:E,5,FALSE)</f>
        <v>9</v>
      </c>
    </row>
    <row r="154" spans="1:17">
      <c r="A154" t="s">
        <v>15</v>
      </c>
      <c r="B154">
        <v>4</v>
      </c>
      <c r="C154" t="s">
        <v>16</v>
      </c>
      <c r="D154" s="1">
        <v>38828</v>
      </c>
      <c r="E154" s="2">
        <v>6.6956018518518512E-2</v>
      </c>
      <c r="F154" t="s">
        <v>17</v>
      </c>
      <c r="G154">
        <v>0</v>
      </c>
      <c r="H154">
        <v>8</v>
      </c>
      <c r="I154" t="s">
        <v>73</v>
      </c>
      <c r="J154" t="s">
        <v>74</v>
      </c>
      <c r="K154">
        <v>38</v>
      </c>
      <c r="L154">
        <v>0.378</v>
      </c>
      <c r="M154">
        <v>75</v>
      </c>
      <c r="N154">
        <f>VLOOKUP(B154,'pull exp 0'!A:E,2,FALSE)</f>
        <v>31</v>
      </c>
      <c r="O154">
        <f>VLOOKUP(B154,'pull exp 0'!A:E,3,FALSE)</f>
        <v>21</v>
      </c>
      <c r="P154">
        <f>VLOOKUP(B154,'pull exp 0'!A:E,4,FALSE)</f>
        <v>91</v>
      </c>
      <c r="Q154">
        <f>VLOOKUP(B154,'pull exp 0'!A:E,5,FALSE)</f>
        <v>9</v>
      </c>
    </row>
    <row r="155" spans="1:17">
      <c r="A155" t="s">
        <v>15</v>
      </c>
      <c r="B155">
        <v>4</v>
      </c>
      <c r="C155" t="s">
        <v>16</v>
      </c>
      <c r="D155" s="1">
        <v>38828</v>
      </c>
      <c r="E155" s="2">
        <v>6.7037037037037034E-2</v>
      </c>
      <c r="F155" t="s">
        <v>17</v>
      </c>
      <c r="G155">
        <v>2</v>
      </c>
      <c r="H155">
        <v>0</v>
      </c>
      <c r="I155" t="s">
        <v>44</v>
      </c>
      <c r="J155" t="s">
        <v>45</v>
      </c>
      <c r="K155">
        <v>85</v>
      </c>
      <c r="L155">
        <v>0.84899999999999998</v>
      </c>
      <c r="M155">
        <v>75</v>
      </c>
      <c r="N155">
        <f>VLOOKUP(B155,'pull exp 0'!A:E,2,FALSE)</f>
        <v>31</v>
      </c>
      <c r="O155">
        <f>VLOOKUP(B155,'pull exp 0'!A:E,3,FALSE)</f>
        <v>21</v>
      </c>
      <c r="P155">
        <f>VLOOKUP(B155,'pull exp 0'!A:E,4,FALSE)</f>
        <v>91</v>
      </c>
      <c r="Q155">
        <f>VLOOKUP(B155,'pull exp 0'!A:E,5,FALSE)</f>
        <v>9</v>
      </c>
    </row>
    <row r="156" spans="1:17">
      <c r="A156" t="s">
        <v>15</v>
      </c>
      <c r="B156">
        <v>4</v>
      </c>
      <c r="C156" t="s">
        <v>16</v>
      </c>
      <c r="D156" s="1">
        <v>38828</v>
      </c>
      <c r="E156" s="2">
        <v>6.7129629629629636E-2</v>
      </c>
      <c r="F156" t="s">
        <v>17</v>
      </c>
      <c r="G156">
        <v>2</v>
      </c>
      <c r="H156">
        <v>1</v>
      </c>
      <c r="I156" t="s">
        <v>38</v>
      </c>
      <c r="J156" t="s">
        <v>39</v>
      </c>
      <c r="K156">
        <v>35</v>
      </c>
      <c r="L156">
        <v>0.35099999999999998</v>
      </c>
      <c r="M156">
        <v>65</v>
      </c>
      <c r="N156">
        <f>VLOOKUP(B156,'pull exp 0'!A:E,2,FALSE)</f>
        <v>31</v>
      </c>
      <c r="O156">
        <f>VLOOKUP(B156,'pull exp 0'!A:E,3,FALSE)</f>
        <v>21</v>
      </c>
      <c r="P156">
        <f>VLOOKUP(B156,'pull exp 0'!A:E,4,FALSE)</f>
        <v>91</v>
      </c>
      <c r="Q156">
        <f>VLOOKUP(B156,'pull exp 0'!A:E,5,FALSE)</f>
        <v>9</v>
      </c>
    </row>
    <row r="157" spans="1:17">
      <c r="A157" t="s">
        <v>15</v>
      </c>
      <c r="B157">
        <v>4</v>
      </c>
      <c r="C157" t="s">
        <v>16</v>
      </c>
      <c r="D157" s="1">
        <v>38828</v>
      </c>
      <c r="E157" s="2">
        <v>6.7187499999999997E-2</v>
      </c>
      <c r="F157" t="s">
        <v>17</v>
      </c>
      <c r="G157">
        <v>2</v>
      </c>
      <c r="H157">
        <v>2</v>
      </c>
      <c r="I157" t="s">
        <v>46</v>
      </c>
      <c r="J157" t="s">
        <v>47</v>
      </c>
      <c r="K157">
        <v>38</v>
      </c>
      <c r="L157">
        <v>0.378</v>
      </c>
      <c r="M157">
        <v>70</v>
      </c>
      <c r="N157">
        <f>VLOOKUP(B157,'pull exp 0'!A:E,2,FALSE)</f>
        <v>31</v>
      </c>
      <c r="O157">
        <f>VLOOKUP(B157,'pull exp 0'!A:E,3,FALSE)</f>
        <v>21</v>
      </c>
      <c r="P157">
        <f>VLOOKUP(B157,'pull exp 0'!A:E,4,FALSE)</f>
        <v>91</v>
      </c>
      <c r="Q157">
        <f>VLOOKUP(B157,'pull exp 0'!A:E,5,FALSE)</f>
        <v>9</v>
      </c>
    </row>
    <row r="158" spans="1:17">
      <c r="A158" t="s">
        <v>15</v>
      </c>
      <c r="B158">
        <v>4</v>
      </c>
      <c r="C158" t="s">
        <v>16</v>
      </c>
      <c r="D158" s="1">
        <v>38828</v>
      </c>
      <c r="E158" s="2">
        <v>6.7256944444444453E-2</v>
      </c>
      <c r="F158" t="s">
        <v>17</v>
      </c>
      <c r="G158">
        <v>2</v>
      </c>
      <c r="H158">
        <v>3</v>
      </c>
      <c r="I158" t="s">
        <v>36</v>
      </c>
      <c r="J158" t="s">
        <v>37</v>
      </c>
      <c r="K158">
        <v>70</v>
      </c>
      <c r="L158">
        <v>0.69599999999999995</v>
      </c>
      <c r="M158">
        <v>70</v>
      </c>
      <c r="N158">
        <f>VLOOKUP(B158,'pull exp 0'!A:E,2,FALSE)</f>
        <v>31</v>
      </c>
      <c r="O158">
        <f>VLOOKUP(B158,'pull exp 0'!A:E,3,FALSE)</f>
        <v>21</v>
      </c>
      <c r="P158">
        <f>VLOOKUP(B158,'pull exp 0'!A:E,4,FALSE)</f>
        <v>91</v>
      </c>
      <c r="Q158">
        <f>VLOOKUP(B158,'pull exp 0'!A:E,5,FALSE)</f>
        <v>9</v>
      </c>
    </row>
    <row r="159" spans="1:17">
      <c r="A159" t="s">
        <v>15</v>
      </c>
      <c r="B159">
        <v>4</v>
      </c>
      <c r="C159" t="s">
        <v>16</v>
      </c>
      <c r="D159" s="1">
        <v>38828</v>
      </c>
      <c r="E159" s="2">
        <v>6.732638888888888E-2</v>
      </c>
      <c r="F159" t="s">
        <v>17</v>
      </c>
      <c r="G159">
        <v>2</v>
      </c>
      <c r="H159">
        <v>4</v>
      </c>
      <c r="I159" t="s">
        <v>52</v>
      </c>
      <c r="J159" t="s">
        <v>53</v>
      </c>
      <c r="K159">
        <v>12</v>
      </c>
      <c r="L159">
        <v>0.115</v>
      </c>
      <c r="M159">
        <v>40</v>
      </c>
      <c r="N159">
        <f>VLOOKUP(B159,'pull exp 0'!A:E,2,FALSE)</f>
        <v>31</v>
      </c>
      <c r="O159">
        <f>VLOOKUP(B159,'pull exp 0'!A:E,3,FALSE)</f>
        <v>21</v>
      </c>
      <c r="P159">
        <f>VLOOKUP(B159,'pull exp 0'!A:E,4,FALSE)</f>
        <v>91</v>
      </c>
      <c r="Q159">
        <f>VLOOKUP(B159,'pull exp 0'!A:E,5,FALSE)</f>
        <v>9</v>
      </c>
    </row>
    <row r="160" spans="1:17">
      <c r="A160" t="s">
        <v>15</v>
      </c>
      <c r="B160">
        <v>4</v>
      </c>
      <c r="C160" t="s">
        <v>16</v>
      </c>
      <c r="D160" s="1">
        <v>38828</v>
      </c>
      <c r="E160" s="2">
        <v>6.7430555555555563E-2</v>
      </c>
      <c r="F160" t="s">
        <v>17</v>
      </c>
      <c r="G160">
        <v>2</v>
      </c>
      <c r="H160">
        <v>5</v>
      </c>
      <c r="I160" t="s">
        <v>40</v>
      </c>
      <c r="J160" t="s">
        <v>41</v>
      </c>
      <c r="K160">
        <v>35</v>
      </c>
      <c r="L160">
        <v>0.35099999999999998</v>
      </c>
      <c r="M160">
        <v>60</v>
      </c>
      <c r="N160">
        <f>VLOOKUP(B160,'pull exp 0'!A:E,2,FALSE)</f>
        <v>31</v>
      </c>
      <c r="O160">
        <f>VLOOKUP(B160,'pull exp 0'!A:E,3,FALSE)</f>
        <v>21</v>
      </c>
      <c r="P160">
        <f>VLOOKUP(B160,'pull exp 0'!A:E,4,FALSE)</f>
        <v>91</v>
      </c>
      <c r="Q160">
        <f>VLOOKUP(B160,'pull exp 0'!A:E,5,FALSE)</f>
        <v>9</v>
      </c>
    </row>
    <row r="161" spans="1:17">
      <c r="A161" t="s">
        <v>15</v>
      </c>
      <c r="B161">
        <v>4</v>
      </c>
      <c r="C161" t="s">
        <v>16</v>
      </c>
      <c r="D161" s="1">
        <v>38828</v>
      </c>
      <c r="E161" s="2">
        <v>6.7534722222222218E-2</v>
      </c>
      <c r="F161" t="s">
        <v>17</v>
      </c>
      <c r="G161">
        <v>2</v>
      </c>
      <c r="H161">
        <v>6</v>
      </c>
      <c r="I161" t="s">
        <v>42</v>
      </c>
      <c r="J161" t="s">
        <v>43</v>
      </c>
      <c r="K161">
        <v>61</v>
      </c>
      <c r="L161">
        <v>0.61199999999999999</v>
      </c>
      <c r="M161">
        <v>50</v>
      </c>
      <c r="N161">
        <f>VLOOKUP(B161,'pull exp 0'!A:E,2,FALSE)</f>
        <v>31</v>
      </c>
      <c r="O161">
        <f>VLOOKUP(B161,'pull exp 0'!A:E,3,FALSE)</f>
        <v>21</v>
      </c>
      <c r="P161">
        <f>VLOOKUP(B161,'pull exp 0'!A:E,4,FALSE)</f>
        <v>91</v>
      </c>
      <c r="Q161">
        <f>VLOOKUP(B161,'pull exp 0'!A:E,5,FALSE)</f>
        <v>9</v>
      </c>
    </row>
    <row r="162" spans="1:17">
      <c r="A162" t="s">
        <v>15</v>
      </c>
      <c r="B162">
        <v>4</v>
      </c>
      <c r="C162" t="s">
        <v>16</v>
      </c>
      <c r="D162" s="1">
        <v>38828</v>
      </c>
      <c r="E162" s="2">
        <v>6.7743055555555556E-2</v>
      </c>
      <c r="F162" t="s">
        <v>17</v>
      </c>
      <c r="G162">
        <v>2</v>
      </c>
      <c r="H162">
        <v>7</v>
      </c>
      <c r="I162" t="s">
        <v>50</v>
      </c>
      <c r="J162" t="s">
        <v>51</v>
      </c>
      <c r="K162">
        <v>13</v>
      </c>
      <c r="L162">
        <v>0.127</v>
      </c>
      <c r="M162">
        <v>40</v>
      </c>
      <c r="N162">
        <f>VLOOKUP(B162,'pull exp 0'!A:E,2,FALSE)</f>
        <v>31</v>
      </c>
      <c r="O162">
        <f>VLOOKUP(B162,'pull exp 0'!A:E,3,FALSE)</f>
        <v>21</v>
      </c>
      <c r="P162">
        <f>VLOOKUP(B162,'pull exp 0'!A:E,4,FALSE)</f>
        <v>91</v>
      </c>
      <c r="Q162">
        <f>VLOOKUP(B162,'pull exp 0'!A:E,5,FALSE)</f>
        <v>9</v>
      </c>
    </row>
    <row r="163" spans="1:17">
      <c r="A163" t="s">
        <v>15</v>
      </c>
      <c r="B163">
        <v>4</v>
      </c>
      <c r="C163" t="s">
        <v>16</v>
      </c>
      <c r="D163" s="1">
        <v>38828</v>
      </c>
      <c r="E163" s="2">
        <v>6.7812499999999998E-2</v>
      </c>
      <c r="F163" t="s">
        <v>17</v>
      </c>
      <c r="G163">
        <v>2</v>
      </c>
      <c r="H163">
        <v>8</v>
      </c>
      <c r="I163" t="s">
        <v>48</v>
      </c>
      <c r="J163" t="s">
        <v>49</v>
      </c>
      <c r="K163">
        <v>16</v>
      </c>
      <c r="L163">
        <v>0.157</v>
      </c>
      <c r="M163">
        <v>45</v>
      </c>
      <c r="N163">
        <f>VLOOKUP(B163,'pull exp 0'!A:E,2,FALSE)</f>
        <v>31</v>
      </c>
      <c r="O163">
        <f>VLOOKUP(B163,'pull exp 0'!A:E,3,FALSE)</f>
        <v>21</v>
      </c>
      <c r="P163">
        <f>VLOOKUP(B163,'pull exp 0'!A:E,4,FALSE)</f>
        <v>91</v>
      </c>
      <c r="Q163">
        <f>VLOOKUP(B163,'pull exp 0'!A:E,5,FALSE)</f>
        <v>9</v>
      </c>
    </row>
    <row r="164" spans="1:17">
      <c r="A164" t="s">
        <v>15</v>
      </c>
      <c r="B164">
        <v>5</v>
      </c>
      <c r="C164" t="s">
        <v>16</v>
      </c>
      <c r="D164" s="1">
        <v>38832</v>
      </c>
      <c r="E164" s="2">
        <v>0.43980324074074079</v>
      </c>
      <c r="F164" t="s">
        <v>123</v>
      </c>
      <c r="G164">
        <v>2</v>
      </c>
      <c r="H164">
        <v>0</v>
      </c>
      <c r="I164" t="s">
        <v>48</v>
      </c>
      <c r="J164" t="s">
        <v>49</v>
      </c>
      <c r="K164">
        <v>16</v>
      </c>
      <c r="L164">
        <v>0.157</v>
      </c>
      <c r="M164">
        <v>15</v>
      </c>
      <c r="N164">
        <f>VLOOKUP(B164,'pull exp 0'!A:E,2,FALSE)</f>
        <v>71</v>
      </c>
      <c r="O164">
        <f>VLOOKUP(B164,'pull exp 0'!A:E,3,FALSE)</f>
        <v>10</v>
      </c>
      <c r="P164">
        <f>VLOOKUP(B164,'pull exp 0'!A:E,4,FALSE)</f>
        <v>95</v>
      </c>
      <c r="Q164">
        <f>VLOOKUP(B164,'pull exp 0'!A:E,5,FALSE)</f>
        <v>56</v>
      </c>
    </row>
    <row r="165" spans="1:17">
      <c r="A165" t="s">
        <v>15</v>
      </c>
      <c r="B165">
        <v>5</v>
      </c>
      <c r="C165" t="s">
        <v>16</v>
      </c>
      <c r="D165" s="1">
        <v>38832</v>
      </c>
      <c r="E165" s="2">
        <v>0.43990740740740741</v>
      </c>
      <c r="F165" t="s">
        <v>123</v>
      </c>
      <c r="G165">
        <v>2</v>
      </c>
      <c r="H165">
        <v>1</v>
      </c>
      <c r="I165" t="s">
        <v>38</v>
      </c>
      <c r="J165" t="s">
        <v>39</v>
      </c>
      <c r="K165">
        <v>35</v>
      </c>
      <c r="L165">
        <v>0.35099999999999998</v>
      </c>
      <c r="M165">
        <v>75</v>
      </c>
      <c r="N165">
        <f>VLOOKUP(B165,'pull exp 0'!A:E,2,FALSE)</f>
        <v>71</v>
      </c>
      <c r="O165">
        <f>VLOOKUP(B165,'pull exp 0'!A:E,3,FALSE)</f>
        <v>10</v>
      </c>
      <c r="P165">
        <f>VLOOKUP(B165,'pull exp 0'!A:E,4,FALSE)</f>
        <v>95</v>
      </c>
      <c r="Q165">
        <f>VLOOKUP(B165,'pull exp 0'!A:E,5,FALSE)</f>
        <v>56</v>
      </c>
    </row>
    <row r="166" spans="1:17">
      <c r="A166" t="s">
        <v>15</v>
      </c>
      <c r="B166">
        <v>5</v>
      </c>
      <c r="C166" t="s">
        <v>16</v>
      </c>
      <c r="D166" s="1">
        <v>38832</v>
      </c>
      <c r="E166" s="2">
        <v>0.44004629629629632</v>
      </c>
      <c r="F166" t="s">
        <v>123</v>
      </c>
      <c r="G166">
        <v>2</v>
      </c>
      <c r="H166">
        <v>2</v>
      </c>
      <c r="I166" t="s">
        <v>40</v>
      </c>
      <c r="J166" t="s">
        <v>41</v>
      </c>
      <c r="K166">
        <v>35</v>
      </c>
      <c r="L166">
        <v>0.35099999999999998</v>
      </c>
      <c r="M166">
        <v>95</v>
      </c>
      <c r="N166">
        <f>VLOOKUP(B166,'pull exp 0'!A:E,2,FALSE)</f>
        <v>71</v>
      </c>
      <c r="O166">
        <f>VLOOKUP(B166,'pull exp 0'!A:E,3,FALSE)</f>
        <v>10</v>
      </c>
      <c r="P166">
        <f>VLOOKUP(B166,'pull exp 0'!A:E,4,FALSE)</f>
        <v>95</v>
      </c>
      <c r="Q166">
        <f>VLOOKUP(B166,'pull exp 0'!A:E,5,FALSE)</f>
        <v>56</v>
      </c>
    </row>
    <row r="167" spans="1:17">
      <c r="A167" t="s">
        <v>15</v>
      </c>
      <c r="B167">
        <v>5</v>
      </c>
      <c r="C167" t="s">
        <v>16</v>
      </c>
      <c r="D167" s="1">
        <v>38832</v>
      </c>
      <c r="E167" s="2">
        <v>0.44012731481481482</v>
      </c>
      <c r="F167" t="s">
        <v>123</v>
      </c>
      <c r="G167">
        <v>2</v>
      </c>
      <c r="H167">
        <v>3</v>
      </c>
      <c r="I167" t="s">
        <v>44</v>
      </c>
      <c r="J167" t="s">
        <v>45</v>
      </c>
      <c r="K167">
        <v>85</v>
      </c>
      <c r="L167">
        <v>0.84899999999999998</v>
      </c>
      <c r="M167">
        <v>90</v>
      </c>
      <c r="N167">
        <f>VLOOKUP(B167,'pull exp 0'!A:E,2,FALSE)</f>
        <v>71</v>
      </c>
      <c r="O167">
        <f>VLOOKUP(B167,'pull exp 0'!A:E,3,FALSE)</f>
        <v>10</v>
      </c>
      <c r="P167">
        <f>VLOOKUP(B167,'pull exp 0'!A:E,4,FALSE)</f>
        <v>95</v>
      </c>
      <c r="Q167">
        <f>VLOOKUP(B167,'pull exp 0'!A:E,5,FALSE)</f>
        <v>56</v>
      </c>
    </row>
    <row r="168" spans="1:17">
      <c r="A168" t="s">
        <v>15</v>
      </c>
      <c r="B168">
        <v>5</v>
      </c>
      <c r="C168" t="s">
        <v>16</v>
      </c>
      <c r="D168" s="1">
        <v>38832</v>
      </c>
      <c r="E168" s="2">
        <v>0.44021990740740741</v>
      </c>
      <c r="F168" t="s">
        <v>123</v>
      </c>
      <c r="G168">
        <v>2</v>
      </c>
      <c r="H168">
        <v>4</v>
      </c>
      <c r="I168" t="s">
        <v>36</v>
      </c>
      <c r="J168" t="s">
        <v>37</v>
      </c>
      <c r="K168">
        <v>70</v>
      </c>
      <c r="L168">
        <v>0.69599999999999995</v>
      </c>
      <c r="M168">
        <v>95</v>
      </c>
      <c r="N168">
        <f>VLOOKUP(B168,'pull exp 0'!A:E,2,FALSE)</f>
        <v>71</v>
      </c>
      <c r="O168">
        <f>VLOOKUP(B168,'pull exp 0'!A:E,3,FALSE)</f>
        <v>10</v>
      </c>
      <c r="P168">
        <f>VLOOKUP(B168,'pull exp 0'!A:E,4,FALSE)</f>
        <v>95</v>
      </c>
      <c r="Q168">
        <f>VLOOKUP(B168,'pull exp 0'!A:E,5,FALSE)</f>
        <v>56</v>
      </c>
    </row>
    <row r="169" spans="1:17">
      <c r="A169" t="s">
        <v>15</v>
      </c>
      <c r="B169">
        <v>5</v>
      </c>
      <c r="C169" t="s">
        <v>16</v>
      </c>
      <c r="D169" s="1">
        <v>38832</v>
      </c>
      <c r="E169" s="2">
        <v>0.44028935185185186</v>
      </c>
      <c r="F169" t="s">
        <v>123</v>
      </c>
      <c r="G169">
        <v>2</v>
      </c>
      <c r="H169">
        <v>5</v>
      </c>
      <c r="I169" t="s">
        <v>42</v>
      </c>
      <c r="J169" t="s">
        <v>43</v>
      </c>
      <c r="K169">
        <v>61</v>
      </c>
      <c r="L169">
        <v>0.61199999999999999</v>
      </c>
      <c r="M169">
        <v>90</v>
      </c>
      <c r="N169">
        <f>VLOOKUP(B169,'pull exp 0'!A:E,2,FALSE)</f>
        <v>71</v>
      </c>
      <c r="O169">
        <f>VLOOKUP(B169,'pull exp 0'!A:E,3,FALSE)</f>
        <v>10</v>
      </c>
      <c r="P169">
        <f>VLOOKUP(B169,'pull exp 0'!A:E,4,FALSE)</f>
        <v>95</v>
      </c>
      <c r="Q169">
        <f>VLOOKUP(B169,'pull exp 0'!A:E,5,FALSE)</f>
        <v>56</v>
      </c>
    </row>
    <row r="170" spans="1:17">
      <c r="A170" t="s">
        <v>15</v>
      </c>
      <c r="B170">
        <v>5</v>
      </c>
      <c r="C170" t="s">
        <v>16</v>
      </c>
      <c r="D170" s="1">
        <v>38832</v>
      </c>
      <c r="E170" s="2">
        <v>0.4403819444444444</v>
      </c>
      <c r="F170" t="s">
        <v>123</v>
      </c>
      <c r="G170">
        <v>2</v>
      </c>
      <c r="H170">
        <v>6</v>
      </c>
      <c r="I170" t="s">
        <v>52</v>
      </c>
      <c r="J170" t="s">
        <v>53</v>
      </c>
      <c r="K170">
        <v>12</v>
      </c>
      <c r="L170">
        <v>0.115</v>
      </c>
      <c r="M170">
        <v>5</v>
      </c>
      <c r="N170">
        <f>VLOOKUP(B170,'pull exp 0'!A:E,2,FALSE)</f>
        <v>71</v>
      </c>
      <c r="O170">
        <f>VLOOKUP(B170,'pull exp 0'!A:E,3,FALSE)</f>
        <v>10</v>
      </c>
      <c r="P170">
        <f>VLOOKUP(B170,'pull exp 0'!A:E,4,FALSE)</f>
        <v>95</v>
      </c>
      <c r="Q170">
        <f>VLOOKUP(B170,'pull exp 0'!A:E,5,FALSE)</f>
        <v>56</v>
      </c>
    </row>
    <row r="171" spans="1:17">
      <c r="A171" t="s">
        <v>15</v>
      </c>
      <c r="B171">
        <v>5</v>
      </c>
      <c r="C171" t="s">
        <v>16</v>
      </c>
      <c r="D171" s="1">
        <v>38832</v>
      </c>
      <c r="E171" s="2">
        <v>0.44052083333333331</v>
      </c>
      <c r="F171" t="s">
        <v>123</v>
      </c>
      <c r="G171">
        <v>2</v>
      </c>
      <c r="H171">
        <v>7</v>
      </c>
      <c r="I171" t="s">
        <v>50</v>
      </c>
      <c r="J171" t="s">
        <v>51</v>
      </c>
      <c r="K171">
        <v>13</v>
      </c>
      <c r="L171">
        <v>0.127</v>
      </c>
      <c r="M171">
        <v>10</v>
      </c>
      <c r="N171">
        <f>VLOOKUP(B171,'pull exp 0'!A:E,2,FALSE)</f>
        <v>71</v>
      </c>
      <c r="O171">
        <f>VLOOKUP(B171,'pull exp 0'!A:E,3,FALSE)</f>
        <v>10</v>
      </c>
      <c r="P171">
        <f>VLOOKUP(B171,'pull exp 0'!A:E,4,FALSE)</f>
        <v>95</v>
      </c>
      <c r="Q171">
        <f>VLOOKUP(B171,'pull exp 0'!A:E,5,FALSE)</f>
        <v>56</v>
      </c>
    </row>
    <row r="172" spans="1:17">
      <c r="A172" t="s">
        <v>15</v>
      </c>
      <c r="B172">
        <v>5</v>
      </c>
      <c r="C172" t="s">
        <v>16</v>
      </c>
      <c r="D172" s="1">
        <v>38832</v>
      </c>
      <c r="E172" s="2">
        <v>0.44065972222222222</v>
      </c>
      <c r="F172" t="s">
        <v>123</v>
      </c>
      <c r="G172">
        <v>2</v>
      </c>
      <c r="H172">
        <v>8</v>
      </c>
      <c r="I172" t="s">
        <v>46</v>
      </c>
      <c r="J172" t="s">
        <v>47</v>
      </c>
      <c r="K172">
        <v>38</v>
      </c>
      <c r="L172">
        <v>0.378</v>
      </c>
      <c r="M172">
        <v>85</v>
      </c>
      <c r="N172">
        <f>VLOOKUP(B172,'pull exp 0'!A:E,2,FALSE)</f>
        <v>71</v>
      </c>
      <c r="O172">
        <f>VLOOKUP(B172,'pull exp 0'!A:E,3,FALSE)</f>
        <v>10</v>
      </c>
      <c r="P172">
        <f>VLOOKUP(B172,'pull exp 0'!A:E,4,FALSE)</f>
        <v>95</v>
      </c>
      <c r="Q172">
        <f>VLOOKUP(B172,'pull exp 0'!A:E,5,FALSE)</f>
        <v>56</v>
      </c>
    </row>
    <row r="173" spans="1:17">
      <c r="A173" t="s">
        <v>15</v>
      </c>
      <c r="B173">
        <v>5</v>
      </c>
      <c r="C173" t="s">
        <v>16</v>
      </c>
      <c r="D173" s="1">
        <v>38832</v>
      </c>
      <c r="E173" s="2">
        <v>0.44077546296296299</v>
      </c>
      <c r="F173" t="s">
        <v>123</v>
      </c>
      <c r="G173">
        <v>0</v>
      </c>
      <c r="H173">
        <v>0</v>
      </c>
      <c r="I173" t="s">
        <v>75</v>
      </c>
      <c r="J173" t="s">
        <v>76</v>
      </c>
      <c r="K173">
        <v>38</v>
      </c>
      <c r="L173">
        <v>0.378</v>
      </c>
      <c r="M173">
        <v>70</v>
      </c>
      <c r="N173">
        <f>VLOOKUP(B173,'pull exp 0'!A:E,2,FALSE)</f>
        <v>71</v>
      </c>
      <c r="O173">
        <f>VLOOKUP(B173,'pull exp 0'!A:E,3,FALSE)</f>
        <v>10</v>
      </c>
      <c r="P173">
        <f>VLOOKUP(B173,'pull exp 0'!A:E,4,FALSE)</f>
        <v>95</v>
      </c>
      <c r="Q173">
        <f>VLOOKUP(B173,'pull exp 0'!A:E,5,FALSE)</f>
        <v>56</v>
      </c>
    </row>
    <row r="174" spans="1:17">
      <c r="A174" t="s">
        <v>15</v>
      </c>
      <c r="B174">
        <v>5</v>
      </c>
      <c r="C174" t="s">
        <v>16</v>
      </c>
      <c r="D174" s="1">
        <v>38832</v>
      </c>
      <c r="E174" s="2">
        <v>0.44086805555555553</v>
      </c>
      <c r="F174" t="s">
        <v>123</v>
      </c>
      <c r="G174">
        <v>0</v>
      </c>
      <c r="H174">
        <v>1</v>
      </c>
      <c r="I174" t="s">
        <v>71</v>
      </c>
      <c r="J174" t="s">
        <v>72</v>
      </c>
      <c r="K174">
        <v>76</v>
      </c>
      <c r="L174">
        <v>0.755</v>
      </c>
      <c r="M174">
        <v>80</v>
      </c>
      <c r="N174">
        <f>VLOOKUP(B174,'pull exp 0'!A:E,2,FALSE)</f>
        <v>71</v>
      </c>
      <c r="O174">
        <f>VLOOKUP(B174,'pull exp 0'!A:E,3,FALSE)</f>
        <v>10</v>
      </c>
      <c r="P174">
        <f>VLOOKUP(B174,'pull exp 0'!A:E,4,FALSE)</f>
        <v>95</v>
      </c>
      <c r="Q174">
        <f>VLOOKUP(B174,'pull exp 0'!A:E,5,FALSE)</f>
        <v>56</v>
      </c>
    </row>
    <row r="175" spans="1:17">
      <c r="A175" t="s">
        <v>15</v>
      </c>
      <c r="B175">
        <v>5</v>
      </c>
      <c r="C175" t="s">
        <v>16</v>
      </c>
      <c r="D175" s="1">
        <v>38832</v>
      </c>
      <c r="E175" s="2">
        <v>0.44097222222222227</v>
      </c>
      <c r="F175" t="s">
        <v>123</v>
      </c>
      <c r="G175">
        <v>0</v>
      </c>
      <c r="H175">
        <v>2</v>
      </c>
      <c r="I175" t="s">
        <v>73</v>
      </c>
      <c r="J175" t="s">
        <v>74</v>
      </c>
      <c r="K175">
        <v>38</v>
      </c>
      <c r="L175">
        <v>0.378</v>
      </c>
      <c r="M175">
        <v>5</v>
      </c>
      <c r="N175">
        <f>VLOOKUP(B175,'pull exp 0'!A:E,2,FALSE)</f>
        <v>71</v>
      </c>
      <c r="O175">
        <f>VLOOKUP(B175,'pull exp 0'!A:E,3,FALSE)</f>
        <v>10</v>
      </c>
      <c r="P175">
        <f>VLOOKUP(B175,'pull exp 0'!A:E,4,FALSE)</f>
        <v>95</v>
      </c>
      <c r="Q175">
        <f>VLOOKUP(B175,'pull exp 0'!A:E,5,FALSE)</f>
        <v>56</v>
      </c>
    </row>
    <row r="176" spans="1:17">
      <c r="A176" t="s">
        <v>15</v>
      </c>
      <c r="B176">
        <v>5</v>
      </c>
      <c r="C176" t="s">
        <v>16</v>
      </c>
      <c r="D176" s="1">
        <v>38832</v>
      </c>
      <c r="E176" s="2">
        <v>0.44103009259259257</v>
      </c>
      <c r="F176" t="s">
        <v>123</v>
      </c>
      <c r="G176">
        <v>0</v>
      </c>
      <c r="H176">
        <v>3</v>
      </c>
      <c r="I176" t="s">
        <v>84</v>
      </c>
      <c r="J176" t="s">
        <v>85</v>
      </c>
      <c r="K176">
        <v>13</v>
      </c>
      <c r="L176">
        <v>0.129</v>
      </c>
      <c r="M176">
        <v>5</v>
      </c>
      <c r="N176">
        <f>VLOOKUP(B176,'pull exp 0'!A:E,2,FALSE)</f>
        <v>71</v>
      </c>
      <c r="O176">
        <f>VLOOKUP(B176,'pull exp 0'!A:E,3,FALSE)</f>
        <v>10</v>
      </c>
      <c r="P176">
        <f>VLOOKUP(B176,'pull exp 0'!A:E,4,FALSE)</f>
        <v>95</v>
      </c>
      <c r="Q176">
        <f>VLOOKUP(B176,'pull exp 0'!A:E,5,FALSE)</f>
        <v>56</v>
      </c>
    </row>
    <row r="177" spans="1:17">
      <c r="A177" t="s">
        <v>15</v>
      </c>
      <c r="B177">
        <v>5</v>
      </c>
      <c r="C177" t="s">
        <v>16</v>
      </c>
      <c r="D177" s="1">
        <v>38832</v>
      </c>
      <c r="E177" s="2">
        <v>0.44111111111111106</v>
      </c>
      <c r="F177" t="s">
        <v>123</v>
      </c>
      <c r="G177">
        <v>0</v>
      </c>
      <c r="H177">
        <v>4</v>
      </c>
      <c r="I177" t="s">
        <v>79</v>
      </c>
      <c r="J177" t="s">
        <v>80</v>
      </c>
      <c r="K177">
        <v>66</v>
      </c>
      <c r="L177">
        <v>0.66200000000000003</v>
      </c>
      <c r="M177">
        <v>50</v>
      </c>
      <c r="N177">
        <f>VLOOKUP(B177,'pull exp 0'!A:E,2,FALSE)</f>
        <v>71</v>
      </c>
      <c r="O177">
        <f>VLOOKUP(B177,'pull exp 0'!A:E,3,FALSE)</f>
        <v>10</v>
      </c>
      <c r="P177">
        <f>VLOOKUP(B177,'pull exp 0'!A:E,4,FALSE)</f>
        <v>95</v>
      </c>
      <c r="Q177">
        <f>VLOOKUP(B177,'pull exp 0'!A:E,5,FALSE)</f>
        <v>56</v>
      </c>
    </row>
    <row r="178" spans="1:17">
      <c r="A178" t="s">
        <v>15</v>
      </c>
      <c r="B178">
        <v>5</v>
      </c>
      <c r="C178" t="s">
        <v>16</v>
      </c>
      <c r="D178" s="1">
        <v>38832</v>
      </c>
      <c r="E178" s="2">
        <v>0.44127314814814816</v>
      </c>
      <c r="F178" t="s">
        <v>123</v>
      </c>
      <c r="G178">
        <v>0</v>
      </c>
      <c r="H178">
        <v>5</v>
      </c>
      <c r="I178" t="s">
        <v>81</v>
      </c>
      <c r="J178" t="s">
        <v>68</v>
      </c>
      <c r="K178">
        <v>13</v>
      </c>
      <c r="L178">
        <v>0.13400000000000001</v>
      </c>
      <c r="M178">
        <v>50</v>
      </c>
      <c r="N178">
        <f>VLOOKUP(B178,'pull exp 0'!A:E,2,FALSE)</f>
        <v>71</v>
      </c>
      <c r="O178">
        <f>VLOOKUP(B178,'pull exp 0'!A:E,3,FALSE)</f>
        <v>10</v>
      </c>
      <c r="P178">
        <f>VLOOKUP(B178,'pull exp 0'!A:E,4,FALSE)</f>
        <v>95</v>
      </c>
      <c r="Q178">
        <f>VLOOKUP(B178,'pull exp 0'!A:E,5,FALSE)</f>
        <v>56</v>
      </c>
    </row>
    <row r="179" spans="1:17">
      <c r="A179" t="s">
        <v>15</v>
      </c>
      <c r="B179">
        <v>5</v>
      </c>
      <c r="C179" t="s">
        <v>16</v>
      </c>
      <c r="D179" s="1">
        <v>38832</v>
      </c>
      <c r="E179" s="2">
        <v>0.44133101851851847</v>
      </c>
      <c r="F179" t="s">
        <v>123</v>
      </c>
      <c r="G179">
        <v>0</v>
      </c>
      <c r="H179">
        <v>6</v>
      </c>
      <c r="I179" t="s">
        <v>77</v>
      </c>
      <c r="J179" t="s">
        <v>78</v>
      </c>
      <c r="K179">
        <v>45</v>
      </c>
      <c r="L179">
        <v>0.44600000000000001</v>
      </c>
      <c r="M179">
        <v>95</v>
      </c>
      <c r="N179">
        <f>VLOOKUP(B179,'pull exp 0'!A:E,2,FALSE)</f>
        <v>71</v>
      </c>
      <c r="O179">
        <f>VLOOKUP(B179,'pull exp 0'!A:E,3,FALSE)</f>
        <v>10</v>
      </c>
      <c r="P179">
        <f>VLOOKUP(B179,'pull exp 0'!A:E,4,FALSE)</f>
        <v>95</v>
      </c>
      <c r="Q179">
        <f>VLOOKUP(B179,'pull exp 0'!A:E,5,FALSE)</f>
        <v>56</v>
      </c>
    </row>
    <row r="180" spans="1:17">
      <c r="A180" t="s">
        <v>15</v>
      </c>
      <c r="B180">
        <v>5</v>
      </c>
      <c r="C180" t="s">
        <v>16</v>
      </c>
      <c r="D180" s="1">
        <v>38832</v>
      </c>
      <c r="E180" s="2">
        <v>0.44142361111111111</v>
      </c>
      <c r="F180" t="s">
        <v>123</v>
      </c>
      <c r="G180">
        <v>0</v>
      </c>
      <c r="H180">
        <v>7</v>
      </c>
      <c r="I180" t="s">
        <v>82</v>
      </c>
      <c r="J180" t="s">
        <v>83</v>
      </c>
      <c r="K180">
        <v>10</v>
      </c>
      <c r="L180">
        <v>0.105</v>
      </c>
      <c r="M180">
        <v>85</v>
      </c>
      <c r="N180">
        <f>VLOOKUP(B180,'pull exp 0'!A:E,2,FALSE)</f>
        <v>71</v>
      </c>
      <c r="O180">
        <f>VLOOKUP(B180,'pull exp 0'!A:E,3,FALSE)</f>
        <v>10</v>
      </c>
      <c r="P180">
        <f>VLOOKUP(B180,'pull exp 0'!A:E,4,FALSE)</f>
        <v>95</v>
      </c>
      <c r="Q180">
        <f>VLOOKUP(B180,'pull exp 0'!A:E,5,FALSE)</f>
        <v>56</v>
      </c>
    </row>
    <row r="181" spans="1:17">
      <c r="A181" t="s">
        <v>15</v>
      </c>
      <c r="B181">
        <v>5</v>
      </c>
      <c r="C181" t="s">
        <v>16</v>
      </c>
      <c r="D181" s="1">
        <v>38832</v>
      </c>
      <c r="E181" s="2">
        <v>0.44148148148148153</v>
      </c>
      <c r="F181" t="s">
        <v>123</v>
      </c>
      <c r="G181">
        <v>0</v>
      </c>
      <c r="H181">
        <v>8</v>
      </c>
      <c r="I181" t="s">
        <v>86</v>
      </c>
      <c r="J181" t="s">
        <v>87</v>
      </c>
      <c r="K181">
        <v>78</v>
      </c>
      <c r="L181">
        <v>0.78</v>
      </c>
      <c r="M181">
        <v>90</v>
      </c>
      <c r="N181">
        <f>VLOOKUP(B181,'pull exp 0'!A:E,2,FALSE)</f>
        <v>71</v>
      </c>
      <c r="O181">
        <f>VLOOKUP(B181,'pull exp 0'!A:E,3,FALSE)</f>
        <v>10</v>
      </c>
      <c r="P181">
        <f>VLOOKUP(B181,'pull exp 0'!A:E,4,FALSE)</f>
        <v>95</v>
      </c>
      <c r="Q181">
        <f>VLOOKUP(B181,'pull exp 0'!A:E,5,FALSE)</f>
        <v>56</v>
      </c>
    </row>
    <row r="182" spans="1:17">
      <c r="A182" t="s">
        <v>15</v>
      </c>
      <c r="B182">
        <v>5</v>
      </c>
      <c r="C182" t="s">
        <v>16</v>
      </c>
      <c r="D182" s="1">
        <v>38832</v>
      </c>
      <c r="E182" s="2">
        <v>0.44173611111111111</v>
      </c>
      <c r="F182" t="s">
        <v>123</v>
      </c>
      <c r="G182">
        <v>1</v>
      </c>
      <c r="H182">
        <v>0</v>
      </c>
      <c r="I182" t="s">
        <v>18</v>
      </c>
      <c r="J182" t="s">
        <v>19</v>
      </c>
      <c r="K182">
        <v>73</v>
      </c>
      <c r="L182">
        <v>0.73199999999999998</v>
      </c>
      <c r="M182">
        <v>50</v>
      </c>
      <c r="N182">
        <f>VLOOKUP(B182,'pull exp 0'!A:E,2,FALSE)</f>
        <v>71</v>
      </c>
      <c r="O182">
        <f>VLOOKUP(B182,'pull exp 0'!A:E,3,FALSE)</f>
        <v>10</v>
      </c>
      <c r="P182">
        <f>VLOOKUP(B182,'pull exp 0'!A:E,4,FALSE)</f>
        <v>95</v>
      </c>
      <c r="Q182">
        <f>VLOOKUP(B182,'pull exp 0'!A:E,5,FALSE)</f>
        <v>56</v>
      </c>
    </row>
    <row r="183" spans="1:17">
      <c r="A183" t="s">
        <v>15</v>
      </c>
      <c r="B183">
        <v>5</v>
      </c>
      <c r="C183" t="s">
        <v>16</v>
      </c>
      <c r="D183" s="1">
        <v>38832</v>
      </c>
      <c r="E183" s="2">
        <v>0.44188657407407406</v>
      </c>
      <c r="F183" t="s">
        <v>123</v>
      </c>
      <c r="G183">
        <v>1</v>
      </c>
      <c r="H183">
        <v>1</v>
      </c>
      <c r="I183" t="s">
        <v>26</v>
      </c>
      <c r="J183" t="s">
        <v>27</v>
      </c>
      <c r="K183">
        <v>35</v>
      </c>
      <c r="L183">
        <v>0.35299999999999998</v>
      </c>
      <c r="M183">
        <v>10</v>
      </c>
      <c r="N183">
        <f>VLOOKUP(B183,'pull exp 0'!A:E,2,FALSE)</f>
        <v>71</v>
      </c>
      <c r="O183">
        <f>VLOOKUP(B183,'pull exp 0'!A:E,3,FALSE)</f>
        <v>10</v>
      </c>
      <c r="P183">
        <f>VLOOKUP(B183,'pull exp 0'!A:E,4,FALSE)</f>
        <v>95</v>
      </c>
      <c r="Q183">
        <f>VLOOKUP(B183,'pull exp 0'!A:E,5,FALSE)</f>
        <v>56</v>
      </c>
    </row>
    <row r="184" spans="1:17">
      <c r="A184" t="s">
        <v>15</v>
      </c>
      <c r="B184">
        <v>5</v>
      </c>
      <c r="C184" t="s">
        <v>16</v>
      </c>
      <c r="D184" s="1">
        <v>38832</v>
      </c>
      <c r="E184" s="2">
        <v>0.44195601851851851</v>
      </c>
      <c r="F184" t="s">
        <v>123</v>
      </c>
      <c r="G184">
        <v>1</v>
      </c>
      <c r="H184">
        <v>2</v>
      </c>
      <c r="I184" t="s">
        <v>34</v>
      </c>
      <c r="J184" t="s">
        <v>35</v>
      </c>
      <c r="K184">
        <v>44</v>
      </c>
      <c r="L184">
        <v>0.436</v>
      </c>
      <c r="M184">
        <v>10</v>
      </c>
      <c r="N184">
        <f>VLOOKUP(B184,'pull exp 0'!A:E,2,FALSE)</f>
        <v>71</v>
      </c>
      <c r="O184">
        <f>VLOOKUP(B184,'pull exp 0'!A:E,3,FALSE)</f>
        <v>10</v>
      </c>
      <c r="P184">
        <f>VLOOKUP(B184,'pull exp 0'!A:E,4,FALSE)</f>
        <v>95</v>
      </c>
      <c r="Q184">
        <f>VLOOKUP(B184,'pull exp 0'!A:E,5,FALSE)</f>
        <v>56</v>
      </c>
    </row>
    <row r="185" spans="1:17">
      <c r="A185" t="s">
        <v>15</v>
      </c>
      <c r="B185">
        <v>5</v>
      </c>
      <c r="C185" t="s">
        <v>16</v>
      </c>
      <c r="D185" s="1">
        <v>38832</v>
      </c>
      <c r="E185" s="2">
        <v>0.44206018518518514</v>
      </c>
      <c r="F185" t="s">
        <v>123</v>
      </c>
      <c r="G185">
        <v>1</v>
      </c>
      <c r="H185">
        <v>3</v>
      </c>
      <c r="I185" t="s">
        <v>22</v>
      </c>
      <c r="J185" t="s">
        <v>23</v>
      </c>
      <c r="K185">
        <v>11</v>
      </c>
      <c r="L185">
        <v>0.112</v>
      </c>
      <c r="M185">
        <v>45</v>
      </c>
      <c r="N185">
        <f>VLOOKUP(B185,'pull exp 0'!A:E,2,FALSE)</f>
        <v>71</v>
      </c>
      <c r="O185">
        <f>VLOOKUP(B185,'pull exp 0'!A:E,3,FALSE)</f>
        <v>10</v>
      </c>
      <c r="P185">
        <f>VLOOKUP(B185,'pull exp 0'!A:E,4,FALSE)</f>
        <v>95</v>
      </c>
      <c r="Q185">
        <f>VLOOKUP(B185,'pull exp 0'!A:E,5,FALSE)</f>
        <v>56</v>
      </c>
    </row>
    <row r="186" spans="1:17">
      <c r="A186" t="s">
        <v>15</v>
      </c>
      <c r="B186">
        <v>5</v>
      </c>
      <c r="C186" t="s">
        <v>16</v>
      </c>
      <c r="D186" s="1">
        <v>38832</v>
      </c>
      <c r="E186" s="2">
        <v>0.44212962962962959</v>
      </c>
      <c r="F186" t="s">
        <v>123</v>
      </c>
      <c r="G186">
        <v>1</v>
      </c>
      <c r="H186">
        <v>4</v>
      </c>
      <c r="I186" t="s">
        <v>20</v>
      </c>
      <c r="J186" t="s">
        <v>21</v>
      </c>
      <c r="K186">
        <v>62</v>
      </c>
      <c r="L186">
        <v>0.61799999999999999</v>
      </c>
      <c r="M186">
        <v>83</v>
      </c>
      <c r="N186">
        <f>VLOOKUP(B186,'pull exp 0'!A:E,2,FALSE)</f>
        <v>71</v>
      </c>
      <c r="O186">
        <f>VLOOKUP(B186,'pull exp 0'!A:E,3,FALSE)</f>
        <v>10</v>
      </c>
      <c r="P186">
        <f>VLOOKUP(B186,'pull exp 0'!A:E,4,FALSE)</f>
        <v>95</v>
      </c>
      <c r="Q186">
        <f>VLOOKUP(B186,'pull exp 0'!A:E,5,FALSE)</f>
        <v>56</v>
      </c>
    </row>
    <row r="187" spans="1:17">
      <c r="A187" t="s">
        <v>15</v>
      </c>
      <c r="B187">
        <v>5</v>
      </c>
      <c r="C187" t="s">
        <v>16</v>
      </c>
      <c r="D187" s="1">
        <v>38832</v>
      </c>
      <c r="E187" s="2">
        <v>0.44218750000000001</v>
      </c>
      <c r="F187" t="s">
        <v>123</v>
      </c>
      <c r="G187">
        <v>1</v>
      </c>
      <c r="H187">
        <v>5</v>
      </c>
      <c r="I187" t="s">
        <v>30</v>
      </c>
      <c r="J187" t="s">
        <v>31</v>
      </c>
      <c r="K187">
        <v>18</v>
      </c>
      <c r="L187">
        <v>0.182</v>
      </c>
      <c r="M187">
        <v>72</v>
      </c>
      <c r="N187">
        <f>VLOOKUP(B187,'pull exp 0'!A:E,2,FALSE)</f>
        <v>71</v>
      </c>
      <c r="O187">
        <f>VLOOKUP(B187,'pull exp 0'!A:E,3,FALSE)</f>
        <v>10</v>
      </c>
      <c r="P187">
        <f>VLOOKUP(B187,'pull exp 0'!A:E,4,FALSE)</f>
        <v>95</v>
      </c>
      <c r="Q187">
        <f>VLOOKUP(B187,'pull exp 0'!A:E,5,FALSE)</f>
        <v>56</v>
      </c>
    </row>
    <row r="188" spans="1:17">
      <c r="A188" t="s">
        <v>15</v>
      </c>
      <c r="B188">
        <v>5</v>
      </c>
      <c r="C188" t="s">
        <v>16</v>
      </c>
      <c r="D188" s="1">
        <v>38832</v>
      </c>
      <c r="E188" s="2">
        <v>0.44226851851851851</v>
      </c>
      <c r="F188" t="s">
        <v>123</v>
      </c>
      <c r="G188">
        <v>1</v>
      </c>
      <c r="H188">
        <v>6</v>
      </c>
      <c r="I188" t="s">
        <v>24</v>
      </c>
      <c r="J188" t="s">
        <v>25</v>
      </c>
      <c r="K188">
        <v>38</v>
      </c>
      <c r="L188">
        <v>0.375</v>
      </c>
      <c r="M188">
        <v>90</v>
      </c>
      <c r="N188">
        <f>VLOOKUP(B188,'pull exp 0'!A:E,2,FALSE)</f>
        <v>71</v>
      </c>
      <c r="O188">
        <f>VLOOKUP(B188,'pull exp 0'!A:E,3,FALSE)</f>
        <v>10</v>
      </c>
      <c r="P188">
        <f>VLOOKUP(B188,'pull exp 0'!A:E,4,FALSE)</f>
        <v>95</v>
      </c>
      <c r="Q188">
        <f>VLOOKUP(B188,'pull exp 0'!A:E,5,FALSE)</f>
        <v>56</v>
      </c>
    </row>
    <row r="189" spans="1:17">
      <c r="A189" t="s">
        <v>15</v>
      </c>
      <c r="B189">
        <v>5</v>
      </c>
      <c r="C189" t="s">
        <v>16</v>
      </c>
      <c r="D189" s="1">
        <v>38832</v>
      </c>
      <c r="E189" s="2">
        <v>0.44237268518518519</v>
      </c>
      <c r="F189" t="s">
        <v>123</v>
      </c>
      <c r="G189">
        <v>1</v>
      </c>
      <c r="H189">
        <v>7</v>
      </c>
      <c r="I189" t="s">
        <v>28</v>
      </c>
      <c r="J189" t="s">
        <v>29</v>
      </c>
      <c r="K189">
        <v>65</v>
      </c>
      <c r="L189">
        <v>0.64700000000000002</v>
      </c>
      <c r="M189">
        <v>85</v>
      </c>
      <c r="N189">
        <f>VLOOKUP(B189,'pull exp 0'!A:E,2,FALSE)</f>
        <v>71</v>
      </c>
      <c r="O189">
        <f>VLOOKUP(B189,'pull exp 0'!A:E,3,FALSE)</f>
        <v>10</v>
      </c>
      <c r="P189">
        <f>VLOOKUP(B189,'pull exp 0'!A:E,4,FALSE)</f>
        <v>95</v>
      </c>
      <c r="Q189">
        <f>VLOOKUP(B189,'pull exp 0'!A:E,5,FALSE)</f>
        <v>56</v>
      </c>
    </row>
    <row r="190" spans="1:17">
      <c r="A190" t="s">
        <v>15</v>
      </c>
      <c r="B190">
        <v>5</v>
      </c>
      <c r="C190" t="s">
        <v>16</v>
      </c>
      <c r="D190" s="1">
        <v>38832</v>
      </c>
      <c r="E190" s="2">
        <v>0.44248842592592591</v>
      </c>
      <c r="F190" t="s">
        <v>123</v>
      </c>
      <c r="G190">
        <v>1</v>
      </c>
      <c r="H190">
        <v>8</v>
      </c>
      <c r="I190" t="s">
        <v>32</v>
      </c>
      <c r="J190" t="s">
        <v>33</v>
      </c>
      <c r="K190">
        <v>16</v>
      </c>
      <c r="L190">
        <v>0.155</v>
      </c>
      <c r="M190">
        <v>20</v>
      </c>
      <c r="N190">
        <f>VLOOKUP(B190,'pull exp 0'!A:E,2,FALSE)</f>
        <v>71</v>
      </c>
      <c r="O190">
        <f>VLOOKUP(B190,'pull exp 0'!A:E,3,FALSE)</f>
        <v>10</v>
      </c>
      <c r="P190">
        <f>VLOOKUP(B190,'pull exp 0'!A:E,4,FALSE)</f>
        <v>95</v>
      </c>
      <c r="Q190">
        <f>VLOOKUP(B190,'pull exp 0'!A:E,5,FALSE)</f>
        <v>56</v>
      </c>
    </row>
    <row r="191" spans="1:17">
      <c r="A191" t="s">
        <v>15</v>
      </c>
      <c r="B191">
        <v>5</v>
      </c>
      <c r="C191" t="s">
        <v>16</v>
      </c>
      <c r="D191" s="1">
        <v>38832</v>
      </c>
      <c r="E191" s="2">
        <v>0.44255787037037037</v>
      </c>
      <c r="F191" t="s">
        <v>123</v>
      </c>
      <c r="G191">
        <v>5</v>
      </c>
      <c r="H191">
        <v>0</v>
      </c>
      <c r="I191" t="s">
        <v>109</v>
      </c>
      <c r="J191" t="s">
        <v>110</v>
      </c>
      <c r="K191">
        <v>38</v>
      </c>
      <c r="L191">
        <v>0.38200000000000001</v>
      </c>
      <c r="M191">
        <v>85</v>
      </c>
      <c r="N191">
        <f>VLOOKUP(B191,'pull exp 0'!A:E,2,FALSE)</f>
        <v>71</v>
      </c>
      <c r="O191">
        <f>VLOOKUP(B191,'pull exp 0'!A:E,3,FALSE)</f>
        <v>10</v>
      </c>
      <c r="P191">
        <f>VLOOKUP(B191,'pull exp 0'!A:E,4,FALSE)</f>
        <v>95</v>
      </c>
      <c r="Q191">
        <f>VLOOKUP(B191,'pull exp 0'!A:E,5,FALSE)</f>
        <v>56</v>
      </c>
    </row>
    <row r="192" spans="1:17">
      <c r="A192" t="s">
        <v>15</v>
      </c>
      <c r="B192">
        <v>5</v>
      </c>
      <c r="C192" t="s">
        <v>16</v>
      </c>
      <c r="D192" s="1">
        <v>38832</v>
      </c>
      <c r="E192" s="2">
        <v>0.44263888888888886</v>
      </c>
      <c r="F192" t="s">
        <v>123</v>
      </c>
      <c r="G192">
        <v>5</v>
      </c>
      <c r="H192">
        <v>1</v>
      </c>
      <c r="I192" t="s">
        <v>105</v>
      </c>
      <c r="J192" t="s">
        <v>106</v>
      </c>
      <c r="K192">
        <v>45</v>
      </c>
      <c r="L192">
        <v>0.44800000000000001</v>
      </c>
      <c r="M192">
        <v>83</v>
      </c>
      <c r="N192">
        <f>VLOOKUP(B192,'pull exp 0'!A:E,2,FALSE)</f>
        <v>71</v>
      </c>
      <c r="O192">
        <f>VLOOKUP(B192,'pull exp 0'!A:E,3,FALSE)</f>
        <v>10</v>
      </c>
      <c r="P192">
        <f>VLOOKUP(B192,'pull exp 0'!A:E,4,FALSE)</f>
        <v>95</v>
      </c>
      <c r="Q192">
        <f>VLOOKUP(B192,'pull exp 0'!A:E,5,FALSE)</f>
        <v>56</v>
      </c>
    </row>
    <row r="193" spans="1:17">
      <c r="A193" t="s">
        <v>15</v>
      </c>
      <c r="B193">
        <v>5</v>
      </c>
      <c r="C193" t="s">
        <v>16</v>
      </c>
      <c r="D193" s="1">
        <v>38832</v>
      </c>
      <c r="E193" s="2">
        <v>0.44268518518518518</v>
      </c>
      <c r="F193" t="s">
        <v>123</v>
      </c>
      <c r="G193">
        <v>5</v>
      </c>
      <c r="H193">
        <v>2</v>
      </c>
      <c r="I193" t="s">
        <v>111</v>
      </c>
      <c r="J193" t="s">
        <v>112</v>
      </c>
      <c r="K193">
        <v>12</v>
      </c>
      <c r="L193">
        <v>0.11600000000000001</v>
      </c>
      <c r="M193">
        <v>72</v>
      </c>
      <c r="N193">
        <f>VLOOKUP(B193,'pull exp 0'!A:E,2,FALSE)</f>
        <v>71</v>
      </c>
      <c r="O193">
        <f>VLOOKUP(B193,'pull exp 0'!A:E,3,FALSE)</f>
        <v>10</v>
      </c>
      <c r="P193">
        <f>VLOOKUP(B193,'pull exp 0'!A:E,4,FALSE)</f>
        <v>95</v>
      </c>
      <c r="Q193">
        <f>VLOOKUP(B193,'pull exp 0'!A:E,5,FALSE)</f>
        <v>56</v>
      </c>
    </row>
    <row r="194" spans="1:17">
      <c r="A194" t="s">
        <v>15</v>
      </c>
      <c r="B194">
        <v>5</v>
      </c>
      <c r="C194" t="s">
        <v>16</v>
      </c>
      <c r="D194" s="1">
        <v>38832</v>
      </c>
      <c r="E194" s="2">
        <v>0.44274305555555554</v>
      </c>
      <c r="F194" t="s">
        <v>123</v>
      </c>
      <c r="G194">
        <v>5</v>
      </c>
      <c r="H194">
        <v>3</v>
      </c>
      <c r="I194" t="s">
        <v>115</v>
      </c>
      <c r="J194" t="s">
        <v>116</v>
      </c>
      <c r="K194">
        <v>60</v>
      </c>
      <c r="L194">
        <v>0.60299999999999998</v>
      </c>
      <c r="M194">
        <v>85</v>
      </c>
      <c r="N194">
        <f>VLOOKUP(B194,'pull exp 0'!A:E,2,FALSE)</f>
        <v>71</v>
      </c>
      <c r="O194">
        <f>VLOOKUP(B194,'pull exp 0'!A:E,3,FALSE)</f>
        <v>10</v>
      </c>
      <c r="P194">
        <f>VLOOKUP(B194,'pull exp 0'!A:E,4,FALSE)</f>
        <v>95</v>
      </c>
      <c r="Q194">
        <f>VLOOKUP(B194,'pull exp 0'!A:E,5,FALSE)</f>
        <v>56</v>
      </c>
    </row>
    <row r="195" spans="1:17">
      <c r="A195" t="s">
        <v>15</v>
      </c>
      <c r="B195">
        <v>5</v>
      </c>
      <c r="C195" t="s">
        <v>16</v>
      </c>
      <c r="D195" s="1">
        <v>38832</v>
      </c>
      <c r="E195" s="2">
        <v>0.4428125</v>
      </c>
      <c r="F195" t="s">
        <v>123</v>
      </c>
      <c r="G195">
        <v>5</v>
      </c>
      <c r="H195">
        <v>4</v>
      </c>
      <c r="I195" t="s">
        <v>107</v>
      </c>
      <c r="J195" t="s">
        <v>108</v>
      </c>
      <c r="K195">
        <v>13</v>
      </c>
      <c r="L195">
        <v>0.126</v>
      </c>
      <c r="M195">
        <v>85</v>
      </c>
      <c r="N195">
        <f>VLOOKUP(B195,'pull exp 0'!A:E,2,FALSE)</f>
        <v>71</v>
      </c>
      <c r="O195">
        <f>VLOOKUP(B195,'pull exp 0'!A:E,3,FALSE)</f>
        <v>10</v>
      </c>
      <c r="P195">
        <f>VLOOKUP(B195,'pull exp 0'!A:E,4,FALSE)</f>
        <v>95</v>
      </c>
      <c r="Q195">
        <f>VLOOKUP(B195,'pull exp 0'!A:E,5,FALSE)</f>
        <v>56</v>
      </c>
    </row>
    <row r="196" spans="1:17">
      <c r="A196" t="s">
        <v>15</v>
      </c>
      <c r="B196">
        <v>5</v>
      </c>
      <c r="C196" t="s">
        <v>16</v>
      </c>
      <c r="D196" s="1">
        <v>38832</v>
      </c>
      <c r="E196" s="2">
        <v>0.44285879629629626</v>
      </c>
      <c r="F196" t="s">
        <v>123</v>
      </c>
      <c r="G196">
        <v>5</v>
      </c>
      <c r="H196">
        <v>5</v>
      </c>
      <c r="I196" t="s">
        <v>113</v>
      </c>
      <c r="J196" t="s">
        <v>114</v>
      </c>
      <c r="K196">
        <v>42</v>
      </c>
      <c r="L196">
        <v>0.41599999999999998</v>
      </c>
      <c r="M196">
        <v>92</v>
      </c>
      <c r="N196">
        <f>VLOOKUP(B196,'pull exp 0'!A:E,2,FALSE)</f>
        <v>71</v>
      </c>
      <c r="O196">
        <f>VLOOKUP(B196,'pull exp 0'!A:E,3,FALSE)</f>
        <v>10</v>
      </c>
      <c r="P196">
        <f>VLOOKUP(B196,'pull exp 0'!A:E,4,FALSE)</f>
        <v>95</v>
      </c>
      <c r="Q196">
        <f>VLOOKUP(B196,'pull exp 0'!A:E,5,FALSE)</f>
        <v>56</v>
      </c>
    </row>
    <row r="197" spans="1:17">
      <c r="A197" t="s">
        <v>15</v>
      </c>
      <c r="B197">
        <v>5</v>
      </c>
      <c r="C197" t="s">
        <v>16</v>
      </c>
      <c r="D197" s="1">
        <v>38832</v>
      </c>
      <c r="E197" s="2">
        <v>0.44291666666666668</v>
      </c>
      <c r="F197" t="s">
        <v>123</v>
      </c>
      <c r="G197">
        <v>5</v>
      </c>
      <c r="H197">
        <v>6</v>
      </c>
      <c r="I197" t="s">
        <v>121</v>
      </c>
      <c r="J197" t="s">
        <v>122</v>
      </c>
      <c r="K197">
        <v>69</v>
      </c>
      <c r="L197">
        <v>0.69</v>
      </c>
      <c r="M197">
        <v>83</v>
      </c>
      <c r="N197">
        <f>VLOOKUP(B197,'pull exp 0'!A:E,2,FALSE)</f>
        <v>71</v>
      </c>
      <c r="O197">
        <f>VLOOKUP(B197,'pull exp 0'!A:E,3,FALSE)</f>
        <v>10</v>
      </c>
      <c r="P197">
        <f>VLOOKUP(B197,'pull exp 0'!A:E,4,FALSE)</f>
        <v>95</v>
      </c>
      <c r="Q197">
        <f>VLOOKUP(B197,'pull exp 0'!A:E,5,FALSE)</f>
        <v>56</v>
      </c>
    </row>
    <row r="198" spans="1:17">
      <c r="A198" t="s">
        <v>15</v>
      </c>
      <c r="B198">
        <v>5</v>
      </c>
      <c r="C198" t="s">
        <v>16</v>
      </c>
      <c r="D198" s="1">
        <v>38832</v>
      </c>
      <c r="E198" s="2">
        <v>0.44299768518518517</v>
      </c>
      <c r="F198" t="s">
        <v>123</v>
      </c>
      <c r="G198">
        <v>5</v>
      </c>
      <c r="H198">
        <v>7</v>
      </c>
      <c r="I198" t="s">
        <v>119</v>
      </c>
      <c r="J198" t="s">
        <v>120</v>
      </c>
      <c r="K198">
        <v>62</v>
      </c>
      <c r="L198">
        <v>0.61499999999999999</v>
      </c>
      <c r="M198">
        <v>82</v>
      </c>
      <c r="N198">
        <f>VLOOKUP(B198,'pull exp 0'!A:E,2,FALSE)</f>
        <v>71</v>
      </c>
      <c r="O198">
        <f>VLOOKUP(B198,'pull exp 0'!A:E,3,FALSE)</f>
        <v>10</v>
      </c>
      <c r="P198">
        <f>VLOOKUP(B198,'pull exp 0'!A:E,4,FALSE)</f>
        <v>95</v>
      </c>
      <c r="Q198">
        <f>VLOOKUP(B198,'pull exp 0'!A:E,5,FALSE)</f>
        <v>56</v>
      </c>
    </row>
    <row r="199" spans="1:17">
      <c r="A199" t="s">
        <v>15</v>
      </c>
      <c r="B199">
        <v>5</v>
      </c>
      <c r="C199" t="s">
        <v>16</v>
      </c>
      <c r="D199" s="1">
        <v>38832</v>
      </c>
      <c r="E199" s="2">
        <v>0.4430439814814815</v>
      </c>
      <c r="F199" t="s">
        <v>123</v>
      </c>
      <c r="G199">
        <v>5</v>
      </c>
      <c r="H199">
        <v>8</v>
      </c>
      <c r="I199" t="s">
        <v>117</v>
      </c>
      <c r="J199" t="s">
        <v>118</v>
      </c>
      <c r="K199">
        <v>16</v>
      </c>
      <c r="L199">
        <v>0.16400000000000001</v>
      </c>
      <c r="M199">
        <v>93</v>
      </c>
      <c r="N199">
        <f>VLOOKUP(B199,'pull exp 0'!A:E,2,FALSE)</f>
        <v>71</v>
      </c>
      <c r="O199">
        <f>VLOOKUP(B199,'pull exp 0'!A:E,3,FALSE)</f>
        <v>10</v>
      </c>
      <c r="P199">
        <f>VLOOKUP(B199,'pull exp 0'!A:E,4,FALSE)</f>
        <v>95</v>
      </c>
      <c r="Q199">
        <f>VLOOKUP(B199,'pull exp 0'!A:E,5,FALSE)</f>
        <v>56</v>
      </c>
    </row>
    <row r="200" spans="1:17">
      <c r="A200" t="s">
        <v>15</v>
      </c>
      <c r="B200">
        <v>5</v>
      </c>
      <c r="C200" t="s">
        <v>16</v>
      </c>
      <c r="D200" s="1">
        <v>38832</v>
      </c>
      <c r="E200" s="2">
        <v>0.44312499999999999</v>
      </c>
      <c r="F200" t="s">
        <v>123</v>
      </c>
      <c r="G200">
        <v>4</v>
      </c>
      <c r="H200">
        <v>0</v>
      </c>
      <c r="I200" t="s">
        <v>54</v>
      </c>
      <c r="J200" t="s">
        <v>55</v>
      </c>
      <c r="K200">
        <v>88</v>
      </c>
      <c r="L200">
        <v>0.88500000000000001</v>
      </c>
      <c r="M200">
        <v>10</v>
      </c>
      <c r="N200">
        <f>VLOOKUP(B200,'pull exp 0'!A:E,2,FALSE)</f>
        <v>71</v>
      </c>
      <c r="O200">
        <f>VLOOKUP(B200,'pull exp 0'!A:E,3,FALSE)</f>
        <v>10</v>
      </c>
      <c r="P200">
        <f>VLOOKUP(B200,'pull exp 0'!A:E,4,FALSE)</f>
        <v>95</v>
      </c>
      <c r="Q200">
        <f>VLOOKUP(B200,'pull exp 0'!A:E,5,FALSE)</f>
        <v>56</v>
      </c>
    </row>
    <row r="201" spans="1:17">
      <c r="A201" t="s">
        <v>15</v>
      </c>
      <c r="B201">
        <v>5</v>
      </c>
      <c r="C201" t="s">
        <v>16</v>
      </c>
      <c r="D201" s="1">
        <v>38832</v>
      </c>
      <c r="E201" s="2">
        <v>0.44319444444444445</v>
      </c>
      <c r="F201" t="s">
        <v>123</v>
      </c>
      <c r="G201">
        <v>4</v>
      </c>
      <c r="H201">
        <v>1</v>
      </c>
      <c r="I201" t="s">
        <v>61</v>
      </c>
      <c r="J201" t="s">
        <v>62</v>
      </c>
      <c r="K201">
        <v>35</v>
      </c>
      <c r="L201">
        <v>0.35299999999999998</v>
      </c>
      <c r="M201">
        <v>100</v>
      </c>
      <c r="N201">
        <f>VLOOKUP(B201,'pull exp 0'!A:E,2,FALSE)</f>
        <v>71</v>
      </c>
      <c r="O201">
        <f>VLOOKUP(B201,'pull exp 0'!A:E,3,FALSE)</f>
        <v>10</v>
      </c>
      <c r="P201">
        <f>VLOOKUP(B201,'pull exp 0'!A:E,4,FALSE)</f>
        <v>95</v>
      </c>
      <c r="Q201">
        <f>VLOOKUP(B201,'pull exp 0'!A:E,5,FALSE)</f>
        <v>56</v>
      </c>
    </row>
    <row r="202" spans="1:17">
      <c r="A202" t="s">
        <v>15</v>
      </c>
      <c r="B202">
        <v>5</v>
      </c>
      <c r="C202" t="s">
        <v>16</v>
      </c>
      <c r="D202" s="1">
        <v>38832</v>
      </c>
      <c r="E202" s="2">
        <v>0.44325231481481481</v>
      </c>
      <c r="F202" t="s">
        <v>123</v>
      </c>
      <c r="G202">
        <v>4</v>
      </c>
      <c r="H202">
        <v>2</v>
      </c>
      <c r="I202" t="s">
        <v>63</v>
      </c>
      <c r="J202" t="s">
        <v>64</v>
      </c>
      <c r="K202">
        <v>13</v>
      </c>
      <c r="L202">
        <v>0.127</v>
      </c>
      <c r="M202">
        <v>99</v>
      </c>
      <c r="N202">
        <f>VLOOKUP(B202,'pull exp 0'!A:E,2,FALSE)</f>
        <v>71</v>
      </c>
      <c r="O202">
        <f>VLOOKUP(B202,'pull exp 0'!A:E,3,FALSE)</f>
        <v>10</v>
      </c>
      <c r="P202">
        <f>VLOOKUP(B202,'pull exp 0'!A:E,4,FALSE)</f>
        <v>95</v>
      </c>
      <c r="Q202">
        <f>VLOOKUP(B202,'pull exp 0'!A:E,5,FALSE)</f>
        <v>56</v>
      </c>
    </row>
    <row r="203" spans="1:17">
      <c r="A203" t="s">
        <v>15</v>
      </c>
      <c r="B203">
        <v>5</v>
      </c>
      <c r="C203" t="s">
        <v>16</v>
      </c>
      <c r="D203" s="1">
        <v>38832</v>
      </c>
      <c r="E203" s="2">
        <v>0.44329861111111107</v>
      </c>
      <c r="F203" t="s">
        <v>123</v>
      </c>
      <c r="G203">
        <v>4</v>
      </c>
      <c r="H203">
        <v>3</v>
      </c>
      <c r="I203" t="s">
        <v>58</v>
      </c>
      <c r="J203" t="s">
        <v>13</v>
      </c>
      <c r="K203">
        <v>71</v>
      </c>
      <c r="L203">
        <v>0.70899999999999996</v>
      </c>
      <c r="M203">
        <v>100</v>
      </c>
      <c r="N203">
        <f>VLOOKUP(B203,'pull exp 0'!A:E,2,FALSE)</f>
        <v>71</v>
      </c>
      <c r="O203">
        <f>VLOOKUP(B203,'pull exp 0'!A:E,3,FALSE)</f>
        <v>10</v>
      </c>
      <c r="P203">
        <f>VLOOKUP(B203,'pull exp 0'!A:E,4,FALSE)</f>
        <v>95</v>
      </c>
      <c r="Q203">
        <f>VLOOKUP(B203,'pull exp 0'!A:E,5,FALSE)</f>
        <v>56</v>
      </c>
    </row>
    <row r="204" spans="1:17">
      <c r="A204" t="s">
        <v>15</v>
      </c>
      <c r="B204">
        <v>5</v>
      </c>
      <c r="C204" t="s">
        <v>16</v>
      </c>
      <c r="D204" s="1">
        <v>38832</v>
      </c>
      <c r="E204" s="2">
        <v>0.44341435185185185</v>
      </c>
      <c r="F204" t="s">
        <v>123</v>
      </c>
      <c r="G204">
        <v>4</v>
      </c>
      <c r="H204">
        <v>4</v>
      </c>
      <c r="I204" t="s">
        <v>56</v>
      </c>
      <c r="J204" t="s">
        <v>57</v>
      </c>
      <c r="K204">
        <v>12</v>
      </c>
      <c r="L204">
        <v>0.115</v>
      </c>
      <c r="M204">
        <v>35</v>
      </c>
      <c r="N204">
        <f>VLOOKUP(B204,'pull exp 0'!A:E,2,FALSE)</f>
        <v>71</v>
      </c>
      <c r="O204">
        <f>VLOOKUP(B204,'pull exp 0'!A:E,3,FALSE)</f>
        <v>10</v>
      </c>
      <c r="P204">
        <f>VLOOKUP(B204,'pull exp 0'!A:E,4,FALSE)</f>
        <v>95</v>
      </c>
      <c r="Q204">
        <f>VLOOKUP(B204,'pull exp 0'!A:E,5,FALSE)</f>
        <v>56</v>
      </c>
    </row>
    <row r="205" spans="1:17">
      <c r="A205" t="s">
        <v>15</v>
      </c>
      <c r="B205">
        <v>5</v>
      </c>
      <c r="C205" t="s">
        <v>16</v>
      </c>
      <c r="D205" s="1">
        <v>38832</v>
      </c>
      <c r="E205" s="2">
        <v>0.44348379629629631</v>
      </c>
      <c r="F205" t="s">
        <v>123</v>
      </c>
      <c r="G205">
        <v>4</v>
      </c>
      <c r="H205">
        <v>5</v>
      </c>
      <c r="I205" t="s">
        <v>65</v>
      </c>
      <c r="J205" t="s">
        <v>66</v>
      </c>
      <c r="K205">
        <v>37</v>
      </c>
      <c r="L205">
        <v>0.372</v>
      </c>
      <c r="M205">
        <v>83</v>
      </c>
      <c r="N205">
        <f>VLOOKUP(B205,'pull exp 0'!A:E,2,FALSE)</f>
        <v>71</v>
      </c>
      <c r="O205">
        <f>VLOOKUP(B205,'pull exp 0'!A:E,3,FALSE)</f>
        <v>10</v>
      </c>
      <c r="P205">
        <f>VLOOKUP(B205,'pull exp 0'!A:E,4,FALSE)</f>
        <v>95</v>
      </c>
      <c r="Q205">
        <f>VLOOKUP(B205,'pull exp 0'!A:E,5,FALSE)</f>
        <v>56</v>
      </c>
    </row>
    <row r="206" spans="1:17">
      <c r="A206" t="s">
        <v>15</v>
      </c>
      <c r="B206">
        <v>5</v>
      </c>
      <c r="C206" t="s">
        <v>16</v>
      </c>
      <c r="D206" s="1">
        <v>38832</v>
      </c>
      <c r="E206" s="2">
        <v>0.44354166666666667</v>
      </c>
      <c r="F206" t="s">
        <v>123</v>
      </c>
      <c r="G206">
        <v>4</v>
      </c>
      <c r="H206">
        <v>6</v>
      </c>
      <c r="I206" t="s">
        <v>59</v>
      </c>
      <c r="J206" t="s">
        <v>60</v>
      </c>
      <c r="K206">
        <v>39</v>
      </c>
      <c r="L206">
        <v>0.38900000000000001</v>
      </c>
      <c r="M206">
        <v>72</v>
      </c>
      <c r="N206">
        <f>VLOOKUP(B206,'pull exp 0'!A:E,2,FALSE)</f>
        <v>71</v>
      </c>
      <c r="O206">
        <f>VLOOKUP(B206,'pull exp 0'!A:E,3,FALSE)</f>
        <v>10</v>
      </c>
      <c r="P206">
        <f>VLOOKUP(B206,'pull exp 0'!A:E,4,FALSE)</f>
        <v>95</v>
      </c>
      <c r="Q206">
        <f>VLOOKUP(B206,'pull exp 0'!A:E,5,FALSE)</f>
        <v>56</v>
      </c>
    </row>
    <row r="207" spans="1:17">
      <c r="A207" t="s">
        <v>15</v>
      </c>
      <c r="B207">
        <v>5</v>
      </c>
      <c r="C207" t="s">
        <v>16</v>
      </c>
      <c r="D207" s="1">
        <v>38832</v>
      </c>
      <c r="E207" s="2">
        <v>0.44358796296296293</v>
      </c>
      <c r="F207" t="s">
        <v>123</v>
      </c>
      <c r="G207">
        <v>4</v>
      </c>
      <c r="H207">
        <v>7</v>
      </c>
      <c r="I207" t="s">
        <v>69</v>
      </c>
      <c r="J207" t="s">
        <v>70</v>
      </c>
      <c r="K207">
        <v>14</v>
      </c>
      <c r="L207">
        <v>0.13500000000000001</v>
      </c>
      <c r="M207">
        <v>83</v>
      </c>
      <c r="N207">
        <f>VLOOKUP(B207,'pull exp 0'!A:E,2,FALSE)</f>
        <v>71</v>
      </c>
      <c r="O207">
        <f>VLOOKUP(B207,'pull exp 0'!A:E,3,FALSE)</f>
        <v>10</v>
      </c>
      <c r="P207">
        <f>VLOOKUP(B207,'pull exp 0'!A:E,4,FALSE)</f>
        <v>95</v>
      </c>
      <c r="Q207">
        <f>VLOOKUP(B207,'pull exp 0'!A:E,5,FALSE)</f>
        <v>56</v>
      </c>
    </row>
    <row r="208" spans="1:17">
      <c r="A208" t="s">
        <v>15</v>
      </c>
      <c r="B208">
        <v>5</v>
      </c>
      <c r="C208" t="s">
        <v>16</v>
      </c>
      <c r="D208" s="1">
        <v>38832</v>
      </c>
      <c r="E208" s="2">
        <v>0.44362268518518522</v>
      </c>
      <c r="F208" t="s">
        <v>123</v>
      </c>
      <c r="G208">
        <v>4</v>
      </c>
      <c r="H208">
        <v>8</v>
      </c>
      <c r="I208" t="s">
        <v>67</v>
      </c>
      <c r="J208" t="s">
        <v>68</v>
      </c>
      <c r="K208">
        <v>63</v>
      </c>
      <c r="L208">
        <v>0.63</v>
      </c>
      <c r="M208">
        <v>72</v>
      </c>
      <c r="N208">
        <f>VLOOKUP(B208,'pull exp 0'!A:E,2,FALSE)</f>
        <v>71</v>
      </c>
      <c r="O208">
        <f>VLOOKUP(B208,'pull exp 0'!A:E,3,FALSE)</f>
        <v>10</v>
      </c>
      <c r="P208">
        <f>VLOOKUP(B208,'pull exp 0'!A:E,4,FALSE)</f>
        <v>95</v>
      </c>
      <c r="Q208">
        <f>VLOOKUP(B208,'pull exp 0'!A:E,5,FALSE)</f>
        <v>56</v>
      </c>
    </row>
    <row r="209" spans="1:17">
      <c r="A209" t="s">
        <v>15</v>
      </c>
      <c r="B209">
        <v>5</v>
      </c>
      <c r="C209" t="s">
        <v>16</v>
      </c>
      <c r="D209" s="1">
        <v>38832</v>
      </c>
      <c r="E209" s="2">
        <v>0.44365740740740739</v>
      </c>
      <c r="F209" t="s">
        <v>123</v>
      </c>
      <c r="G209">
        <v>3</v>
      </c>
      <c r="H209">
        <v>0</v>
      </c>
      <c r="I209" t="s">
        <v>88</v>
      </c>
      <c r="J209" t="s">
        <v>89</v>
      </c>
      <c r="K209">
        <v>80</v>
      </c>
      <c r="L209">
        <v>0.79500000000000004</v>
      </c>
      <c r="M209">
        <v>83</v>
      </c>
      <c r="N209">
        <f>VLOOKUP(B209,'pull exp 0'!A:E,2,FALSE)</f>
        <v>71</v>
      </c>
      <c r="O209">
        <f>VLOOKUP(B209,'pull exp 0'!A:E,3,FALSE)</f>
        <v>10</v>
      </c>
      <c r="P209">
        <f>VLOOKUP(B209,'pull exp 0'!A:E,4,FALSE)</f>
        <v>95</v>
      </c>
      <c r="Q209">
        <f>VLOOKUP(B209,'pull exp 0'!A:E,5,FALSE)</f>
        <v>56</v>
      </c>
    </row>
    <row r="210" spans="1:17">
      <c r="A210" t="s">
        <v>15</v>
      </c>
      <c r="B210">
        <v>5</v>
      </c>
      <c r="C210" t="s">
        <v>16</v>
      </c>
      <c r="D210" s="1">
        <v>38832</v>
      </c>
      <c r="E210" s="2">
        <v>0.44369212962962962</v>
      </c>
      <c r="F210" t="s">
        <v>123</v>
      </c>
      <c r="G210">
        <v>3</v>
      </c>
      <c r="H210">
        <v>1</v>
      </c>
      <c r="I210" t="s">
        <v>92</v>
      </c>
      <c r="J210" t="s">
        <v>93</v>
      </c>
      <c r="K210">
        <v>78</v>
      </c>
      <c r="L210">
        <v>0.78400000000000003</v>
      </c>
      <c r="M210">
        <v>72</v>
      </c>
      <c r="N210">
        <f>VLOOKUP(B210,'pull exp 0'!A:E,2,FALSE)</f>
        <v>71</v>
      </c>
      <c r="O210">
        <f>VLOOKUP(B210,'pull exp 0'!A:E,3,FALSE)</f>
        <v>10</v>
      </c>
      <c r="P210">
        <f>VLOOKUP(B210,'pull exp 0'!A:E,4,FALSE)</f>
        <v>95</v>
      </c>
      <c r="Q210">
        <f>VLOOKUP(B210,'pull exp 0'!A:E,5,FALSE)</f>
        <v>56</v>
      </c>
    </row>
    <row r="211" spans="1:17">
      <c r="A211" t="s">
        <v>15</v>
      </c>
      <c r="B211">
        <v>5</v>
      </c>
      <c r="C211" t="s">
        <v>16</v>
      </c>
      <c r="D211" s="1">
        <v>38832</v>
      </c>
      <c r="E211" s="2">
        <v>0.44372685185185184</v>
      </c>
      <c r="F211" t="s">
        <v>123</v>
      </c>
      <c r="G211">
        <v>3</v>
      </c>
      <c r="H211">
        <v>2</v>
      </c>
      <c r="I211" t="s">
        <v>101</v>
      </c>
      <c r="J211" t="s">
        <v>102</v>
      </c>
      <c r="K211">
        <v>61</v>
      </c>
      <c r="L211">
        <v>0.61399999999999999</v>
      </c>
      <c r="M211">
        <v>84</v>
      </c>
      <c r="N211">
        <f>VLOOKUP(B211,'pull exp 0'!A:E,2,FALSE)</f>
        <v>71</v>
      </c>
      <c r="O211">
        <f>VLOOKUP(B211,'pull exp 0'!A:E,3,FALSE)</f>
        <v>10</v>
      </c>
      <c r="P211">
        <f>VLOOKUP(B211,'pull exp 0'!A:E,4,FALSE)</f>
        <v>95</v>
      </c>
      <c r="Q211">
        <f>VLOOKUP(B211,'pull exp 0'!A:E,5,FALSE)</f>
        <v>56</v>
      </c>
    </row>
    <row r="212" spans="1:17">
      <c r="A212" t="s">
        <v>15</v>
      </c>
      <c r="B212">
        <v>5</v>
      </c>
      <c r="C212" t="s">
        <v>16</v>
      </c>
      <c r="D212" s="1">
        <v>38832</v>
      </c>
      <c r="E212" s="2">
        <v>0.44377314814814817</v>
      </c>
      <c r="F212" t="s">
        <v>123</v>
      </c>
      <c r="G212">
        <v>3</v>
      </c>
      <c r="H212">
        <v>3</v>
      </c>
      <c r="I212" t="s">
        <v>95</v>
      </c>
      <c r="J212" t="s">
        <v>96</v>
      </c>
      <c r="K212">
        <v>18</v>
      </c>
      <c r="L212">
        <v>0.17899999999999999</v>
      </c>
      <c r="M212">
        <v>92</v>
      </c>
      <c r="N212">
        <f>VLOOKUP(B212,'pull exp 0'!A:E,2,FALSE)</f>
        <v>71</v>
      </c>
      <c r="O212">
        <f>VLOOKUP(B212,'pull exp 0'!A:E,3,FALSE)</f>
        <v>10</v>
      </c>
      <c r="P212">
        <f>VLOOKUP(B212,'pull exp 0'!A:E,4,FALSE)</f>
        <v>95</v>
      </c>
      <c r="Q212">
        <f>VLOOKUP(B212,'pull exp 0'!A:E,5,FALSE)</f>
        <v>56</v>
      </c>
    </row>
    <row r="213" spans="1:17">
      <c r="A213" t="s">
        <v>15</v>
      </c>
      <c r="B213">
        <v>5</v>
      </c>
      <c r="C213" t="s">
        <v>16</v>
      </c>
      <c r="D213" s="1">
        <v>38832</v>
      </c>
      <c r="E213" s="2">
        <v>0.44386574074074076</v>
      </c>
      <c r="F213" t="s">
        <v>123</v>
      </c>
      <c r="G213">
        <v>3</v>
      </c>
      <c r="H213">
        <v>4</v>
      </c>
      <c r="I213" t="s">
        <v>103</v>
      </c>
      <c r="J213" t="s">
        <v>104</v>
      </c>
      <c r="K213">
        <v>36</v>
      </c>
      <c r="L213">
        <v>0.35899999999999999</v>
      </c>
      <c r="M213">
        <v>65</v>
      </c>
      <c r="N213">
        <f>VLOOKUP(B213,'pull exp 0'!A:E,2,FALSE)</f>
        <v>71</v>
      </c>
      <c r="O213">
        <f>VLOOKUP(B213,'pull exp 0'!A:E,3,FALSE)</f>
        <v>10</v>
      </c>
      <c r="P213">
        <f>VLOOKUP(B213,'pull exp 0'!A:E,4,FALSE)</f>
        <v>95</v>
      </c>
      <c r="Q213">
        <f>VLOOKUP(B213,'pull exp 0'!A:E,5,FALSE)</f>
        <v>56</v>
      </c>
    </row>
    <row r="214" spans="1:17">
      <c r="A214" t="s">
        <v>15</v>
      </c>
      <c r="B214">
        <v>5</v>
      </c>
      <c r="C214" t="s">
        <v>16</v>
      </c>
      <c r="D214" s="1">
        <v>38832</v>
      </c>
      <c r="E214" s="2">
        <v>0.44395833333333329</v>
      </c>
      <c r="F214" t="s">
        <v>123</v>
      </c>
      <c r="G214">
        <v>3</v>
      </c>
      <c r="H214">
        <v>5</v>
      </c>
      <c r="I214" t="s">
        <v>99</v>
      </c>
      <c r="J214" t="s">
        <v>100</v>
      </c>
      <c r="K214">
        <v>38</v>
      </c>
      <c r="L214">
        <v>0.376</v>
      </c>
      <c r="M214">
        <v>76</v>
      </c>
      <c r="N214">
        <f>VLOOKUP(B214,'pull exp 0'!A:E,2,FALSE)</f>
        <v>71</v>
      </c>
      <c r="O214">
        <f>VLOOKUP(B214,'pull exp 0'!A:E,3,FALSE)</f>
        <v>10</v>
      </c>
      <c r="P214">
        <f>VLOOKUP(B214,'pull exp 0'!A:E,4,FALSE)</f>
        <v>95</v>
      </c>
      <c r="Q214">
        <f>VLOOKUP(B214,'pull exp 0'!A:E,5,FALSE)</f>
        <v>56</v>
      </c>
    </row>
    <row r="215" spans="1:17">
      <c r="A215" t="s">
        <v>15</v>
      </c>
      <c r="B215">
        <v>5</v>
      </c>
      <c r="C215" t="s">
        <v>16</v>
      </c>
      <c r="D215" s="1">
        <v>38832</v>
      </c>
      <c r="E215" s="2">
        <v>0.4440162037037037</v>
      </c>
      <c r="F215" t="s">
        <v>123</v>
      </c>
      <c r="G215">
        <v>3</v>
      </c>
      <c r="H215">
        <v>6</v>
      </c>
      <c r="I215" t="s">
        <v>90</v>
      </c>
      <c r="J215" t="s">
        <v>91</v>
      </c>
      <c r="K215">
        <v>14</v>
      </c>
      <c r="L215">
        <v>0.13600000000000001</v>
      </c>
      <c r="M215">
        <v>82</v>
      </c>
      <c r="N215">
        <f>VLOOKUP(B215,'pull exp 0'!A:E,2,FALSE)</f>
        <v>71</v>
      </c>
      <c r="O215">
        <f>VLOOKUP(B215,'pull exp 0'!A:E,3,FALSE)</f>
        <v>10</v>
      </c>
      <c r="P215">
        <f>VLOOKUP(B215,'pull exp 0'!A:E,4,FALSE)</f>
        <v>95</v>
      </c>
      <c r="Q215">
        <f>VLOOKUP(B215,'pull exp 0'!A:E,5,FALSE)</f>
        <v>56</v>
      </c>
    </row>
    <row r="216" spans="1:17">
      <c r="A216" t="s">
        <v>15</v>
      </c>
      <c r="B216">
        <v>5</v>
      </c>
      <c r="C216" t="s">
        <v>16</v>
      </c>
      <c r="D216" s="1">
        <v>38832</v>
      </c>
      <c r="E216" s="2">
        <v>0.44406250000000003</v>
      </c>
      <c r="F216" t="s">
        <v>123</v>
      </c>
      <c r="G216">
        <v>3</v>
      </c>
      <c r="H216">
        <v>7</v>
      </c>
      <c r="I216" t="s">
        <v>97</v>
      </c>
      <c r="J216" t="s">
        <v>98</v>
      </c>
      <c r="K216">
        <v>14</v>
      </c>
      <c r="L216">
        <v>0.14299999999999999</v>
      </c>
      <c r="M216">
        <v>95</v>
      </c>
      <c r="N216">
        <f>VLOOKUP(B216,'pull exp 0'!A:E,2,FALSE)</f>
        <v>71</v>
      </c>
      <c r="O216">
        <f>VLOOKUP(B216,'pull exp 0'!A:E,3,FALSE)</f>
        <v>10</v>
      </c>
      <c r="P216">
        <f>VLOOKUP(B216,'pull exp 0'!A:E,4,FALSE)</f>
        <v>95</v>
      </c>
      <c r="Q216">
        <f>VLOOKUP(B216,'pull exp 0'!A:E,5,FALSE)</f>
        <v>56</v>
      </c>
    </row>
    <row r="217" spans="1:17">
      <c r="A217" t="s">
        <v>15</v>
      </c>
      <c r="B217">
        <v>5</v>
      </c>
      <c r="C217" t="s">
        <v>16</v>
      </c>
      <c r="D217" s="1">
        <v>38832</v>
      </c>
      <c r="E217" s="2">
        <v>0.44410879629629635</v>
      </c>
      <c r="F217" t="s">
        <v>123</v>
      </c>
      <c r="G217">
        <v>3</v>
      </c>
      <c r="H217">
        <v>8</v>
      </c>
      <c r="I217" t="s">
        <v>94</v>
      </c>
      <c r="J217" t="s">
        <v>91</v>
      </c>
      <c r="K217">
        <v>37</v>
      </c>
      <c r="L217">
        <v>0.372</v>
      </c>
      <c r="M217">
        <v>85</v>
      </c>
      <c r="N217">
        <f>VLOOKUP(B217,'pull exp 0'!A:E,2,FALSE)</f>
        <v>71</v>
      </c>
      <c r="O217">
        <f>VLOOKUP(B217,'pull exp 0'!A:E,3,FALSE)</f>
        <v>10</v>
      </c>
      <c r="P217">
        <f>VLOOKUP(B217,'pull exp 0'!A:E,4,FALSE)</f>
        <v>95</v>
      </c>
      <c r="Q217">
        <f>VLOOKUP(B217,'pull exp 0'!A:E,5,FALSE)</f>
        <v>56</v>
      </c>
    </row>
    <row r="218" spans="1:17">
      <c r="A218" t="s">
        <v>15</v>
      </c>
      <c r="B218">
        <v>6</v>
      </c>
      <c r="C218" t="s">
        <v>16</v>
      </c>
      <c r="D218" s="1">
        <v>38832</v>
      </c>
      <c r="E218" s="2">
        <v>0.49631944444444448</v>
      </c>
      <c r="F218" t="s">
        <v>123</v>
      </c>
      <c r="G218">
        <v>0</v>
      </c>
      <c r="H218">
        <v>0</v>
      </c>
      <c r="I218" t="s">
        <v>71</v>
      </c>
      <c r="J218" t="s">
        <v>72</v>
      </c>
      <c r="K218">
        <v>76</v>
      </c>
      <c r="L218">
        <v>0.755</v>
      </c>
      <c r="M218">
        <v>90</v>
      </c>
      <c r="N218">
        <f>VLOOKUP(B218,'pull exp 0'!A:E,2,FALSE)</f>
        <v>67</v>
      </c>
      <c r="O218">
        <f>VLOOKUP(B218,'pull exp 0'!A:E,3,FALSE)</f>
        <v>20</v>
      </c>
      <c r="P218">
        <f>VLOOKUP(B218,'pull exp 0'!A:E,4,FALSE)</f>
        <v>93</v>
      </c>
      <c r="Q218">
        <f>VLOOKUP(B218,'pull exp 0'!A:E,5,FALSE)</f>
        <v>49</v>
      </c>
    </row>
    <row r="219" spans="1:17">
      <c r="A219" t="s">
        <v>15</v>
      </c>
      <c r="B219">
        <v>6</v>
      </c>
      <c r="C219" t="s">
        <v>16</v>
      </c>
      <c r="D219" s="1">
        <v>38832</v>
      </c>
      <c r="E219" s="2">
        <v>0.49640046296296297</v>
      </c>
      <c r="F219" t="s">
        <v>123</v>
      </c>
      <c r="G219">
        <v>0</v>
      </c>
      <c r="H219">
        <v>1</v>
      </c>
      <c r="I219" t="s">
        <v>86</v>
      </c>
      <c r="J219" t="s">
        <v>87</v>
      </c>
      <c r="K219">
        <v>78</v>
      </c>
      <c r="L219">
        <v>0.78</v>
      </c>
      <c r="M219">
        <v>60</v>
      </c>
      <c r="N219">
        <f>VLOOKUP(B219,'pull exp 0'!A:E,2,FALSE)</f>
        <v>67</v>
      </c>
      <c r="O219">
        <f>VLOOKUP(B219,'pull exp 0'!A:E,3,FALSE)</f>
        <v>20</v>
      </c>
      <c r="P219">
        <f>VLOOKUP(B219,'pull exp 0'!A:E,4,FALSE)</f>
        <v>93</v>
      </c>
      <c r="Q219">
        <f>VLOOKUP(B219,'pull exp 0'!A:E,5,FALSE)</f>
        <v>49</v>
      </c>
    </row>
    <row r="220" spans="1:17">
      <c r="A220" t="s">
        <v>15</v>
      </c>
      <c r="B220">
        <v>6</v>
      </c>
      <c r="C220" t="s">
        <v>16</v>
      </c>
      <c r="D220" s="1">
        <v>38832</v>
      </c>
      <c r="E220" s="2">
        <v>0.49649305555555556</v>
      </c>
      <c r="F220" t="s">
        <v>123</v>
      </c>
      <c r="G220">
        <v>0</v>
      </c>
      <c r="H220">
        <v>2</v>
      </c>
      <c r="I220" t="s">
        <v>81</v>
      </c>
      <c r="J220" t="s">
        <v>68</v>
      </c>
      <c r="K220">
        <v>13</v>
      </c>
      <c r="L220">
        <v>0.13400000000000001</v>
      </c>
      <c r="M220">
        <v>40</v>
      </c>
      <c r="N220">
        <f>VLOOKUP(B220,'pull exp 0'!A:E,2,FALSE)</f>
        <v>67</v>
      </c>
      <c r="O220">
        <f>VLOOKUP(B220,'pull exp 0'!A:E,3,FALSE)</f>
        <v>20</v>
      </c>
      <c r="P220">
        <f>VLOOKUP(B220,'pull exp 0'!A:E,4,FALSE)</f>
        <v>93</v>
      </c>
      <c r="Q220">
        <f>VLOOKUP(B220,'pull exp 0'!A:E,5,FALSE)</f>
        <v>49</v>
      </c>
    </row>
    <row r="221" spans="1:17">
      <c r="A221" t="s">
        <v>15</v>
      </c>
      <c r="B221">
        <v>6</v>
      </c>
      <c r="C221" t="s">
        <v>16</v>
      </c>
      <c r="D221" s="1">
        <v>38832</v>
      </c>
      <c r="E221" s="2">
        <v>0.49652777777777773</v>
      </c>
      <c r="F221" t="s">
        <v>123</v>
      </c>
      <c r="G221">
        <v>0</v>
      </c>
      <c r="H221">
        <v>3</v>
      </c>
      <c r="I221" t="s">
        <v>73</v>
      </c>
      <c r="J221" t="s">
        <v>74</v>
      </c>
      <c r="K221">
        <v>38</v>
      </c>
      <c r="L221">
        <v>0.378</v>
      </c>
      <c r="M221">
        <v>80</v>
      </c>
      <c r="N221">
        <f>VLOOKUP(B221,'pull exp 0'!A:E,2,FALSE)</f>
        <v>67</v>
      </c>
      <c r="O221">
        <f>VLOOKUP(B221,'pull exp 0'!A:E,3,FALSE)</f>
        <v>20</v>
      </c>
      <c r="P221">
        <f>VLOOKUP(B221,'pull exp 0'!A:E,4,FALSE)</f>
        <v>93</v>
      </c>
      <c r="Q221">
        <f>VLOOKUP(B221,'pull exp 0'!A:E,5,FALSE)</f>
        <v>49</v>
      </c>
    </row>
    <row r="222" spans="1:17">
      <c r="A222" t="s">
        <v>15</v>
      </c>
      <c r="B222">
        <v>6</v>
      </c>
      <c r="C222" t="s">
        <v>16</v>
      </c>
      <c r="D222" s="1">
        <v>38832</v>
      </c>
      <c r="E222" s="2">
        <v>0.49656250000000002</v>
      </c>
      <c r="F222" t="s">
        <v>123</v>
      </c>
      <c r="G222">
        <v>0</v>
      </c>
      <c r="H222">
        <v>4</v>
      </c>
      <c r="I222" t="s">
        <v>79</v>
      </c>
      <c r="J222" t="s">
        <v>80</v>
      </c>
      <c r="K222">
        <v>66</v>
      </c>
      <c r="L222">
        <v>0.66200000000000003</v>
      </c>
      <c r="M222">
        <v>50</v>
      </c>
      <c r="N222">
        <f>VLOOKUP(B222,'pull exp 0'!A:E,2,FALSE)</f>
        <v>67</v>
      </c>
      <c r="O222">
        <f>VLOOKUP(B222,'pull exp 0'!A:E,3,FALSE)</f>
        <v>20</v>
      </c>
      <c r="P222">
        <f>VLOOKUP(B222,'pull exp 0'!A:E,4,FALSE)</f>
        <v>93</v>
      </c>
      <c r="Q222">
        <f>VLOOKUP(B222,'pull exp 0'!A:E,5,FALSE)</f>
        <v>49</v>
      </c>
    </row>
    <row r="223" spans="1:17">
      <c r="A223" t="s">
        <v>15</v>
      </c>
      <c r="B223">
        <v>6</v>
      </c>
      <c r="C223" t="s">
        <v>16</v>
      </c>
      <c r="D223" s="1">
        <v>38832</v>
      </c>
      <c r="E223" s="2">
        <v>0.49660879629629634</v>
      </c>
      <c r="F223" t="s">
        <v>123</v>
      </c>
      <c r="G223">
        <v>0</v>
      </c>
      <c r="H223">
        <v>5</v>
      </c>
      <c r="I223" t="s">
        <v>75</v>
      </c>
      <c r="J223" t="s">
        <v>76</v>
      </c>
      <c r="K223">
        <v>38</v>
      </c>
      <c r="L223">
        <v>0.378</v>
      </c>
      <c r="M223">
        <v>40</v>
      </c>
      <c r="N223">
        <f>VLOOKUP(B223,'pull exp 0'!A:E,2,FALSE)</f>
        <v>67</v>
      </c>
      <c r="O223">
        <f>VLOOKUP(B223,'pull exp 0'!A:E,3,FALSE)</f>
        <v>20</v>
      </c>
      <c r="P223">
        <f>VLOOKUP(B223,'pull exp 0'!A:E,4,FALSE)</f>
        <v>93</v>
      </c>
      <c r="Q223">
        <f>VLOOKUP(B223,'pull exp 0'!A:E,5,FALSE)</f>
        <v>49</v>
      </c>
    </row>
    <row r="224" spans="1:17">
      <c r="A224" t="s">
        <v>15</v>
      </c>
      <c r="B224">
        <v>6</v>
      </c>
      <c r="C224" t="s">
        <v>16</v>
      </c>
      <c r="D224" s="1">
        <v>38832</v>
      </c>
      <c r="E224" s="2">
        <v>0.4966782407407408</v>
      </c>
      <c r="F224" t="s">
        <v>123</v>
      </c>
      <c r="G224">
        <v>0</v>
      </c>
      <c r="H224">
        <v>6</v>
      </c>
      <c r="I224" t="s">
        <v>82</v>
      </c>
      <c r="J224" t="s">
        <v>83</v>
      </c>
      <c r="K224">
        <v>10</v>
      </c>
      <c r="L224">
        <v>0.105</v>
      </c>
      <c r="M224">
        <v>80</v>
      </c>
      <c r="N224">
        <f>VLOOKUP(B224,'pull exp 0'!A:E,2,FALSE)</f>
        <v>67</v>
      </c>
      <c r="O224">
        <f>VLOOKUP(B224,'pull exp 0'!A:E,3,FALSE)</f>
        <v>20</v>
      </c>
      <c r="P224">
        <f>VLOOKUP(B224,'pull exp 0'!A:E,4,FALSE)</f>
        <v>93</v>
      </c>
      <c r="Q224">
        <f>VLOOKUP(B224,'pull exp 0'!A:E,5,FALSE)</f>
        <v>49</v>
      </c>
    </row>
    <row r="225" spans="1:17">
      <c r="A225" t="s">
        <v>15</v>
      </c>
      <c r="B225">
        <v>6</v>
      </c>
      <c r="C225" t="s">
        <v>16</v>
      </c>
      <c r="D225" s="1">
        <v>38832</v>
      </c>
      <c r="E225" s="2">
        <v>0.49675925925925929</v>
      </c>
      <c r="F225" t="s">
        <v>123</v>
      </c>
      <c r="G225">
        <v>0</v>
      </c>
      <c r="H225">
        <v>7</v>
      </c>
      <c r="I225" t="s">
        <v>77</v>
      </c>
      <c r="J225" t="s">
        <v>78</v>
      </c>
      <c r="K225">
        <v>45</v>
      </c>
      <c r="L225">
        <v>0.44600000000000001</v>
      </c>
      <c r="M225">
        <v>20</v>
      </c>
      <c r="N225">
        <f>VLOOKUP(B225,'pull exp 0'!A:E,2,FALSE)</f>
        <v>67</v>
      </c>
      <c r="O225">
        <f>VLOOKUP(B225,'pull exp 0'!A:E,3,FALSE)</f>
        <v>20</v>
      </c>
      <c r="P225">
        <f>VLOOKUP(B225,'pull exp 0'!A:E,4,FALSE)</f>
        <v>93</v>
      </c>
      <c r="Q225">
        <f>VLOOKUP(B225,'pull exp 0'!A:E,5,FALSE)</f>
        <v>49</v>
      </c>
    </row>
    <row r="226" spans="1:17">
      <c r="A226" t="s">
        <v>15</v>
      </c>
      <c r="B226">
        <v>6</v>
      </c>
      <c r="C226" t="s">
        <v>16</v>
      </c>
      <c r="D226" s="1">
        <v>38832</v>
      </c>
      <c r="E226" s="2">
        <v>0.49679398148148146</v>
      </c>
      <c r="F226" t="s">
        <v>123</v>
      </c>
      <c r="G226">
        <v>0</v>
      </c>
      <c r="H226">
        <v>8</v>
      </c>
      <c r="I226" t="s">
        <v>84</v>
      </c>
      <c r="J226" t="s">
        <v>85</v>
      </c>
      <c r="K226">
        <v>13</v>
      </c>
      <c r="L226">
        <v>0.129</v>
      </c>
      <c r="M226">
        <v>30</v>
      </c>
      <c r="N226">
        <f>VLOOKUP(B226,'pull exp 0'!A:E,2,FALSE)</f>
        <v>67</v>
      </c>
      <c r="O226">
        <f>VLOOKUP(B226,'pull exp 0'!A:E,3,FALSE)</f>
        <v>20</v>
      </c>
      <c r="P226">
        <f>VLOOKUP(B226,'pull exp 0'!A:E,4,FALSE)</f>
        <v>93</v>
      </c>
      <c r="Q226">
        <f>VLOOKUP(B226,'pull exp 0'!A:E,5,FALSE)</f>
        <v>49</v>
      </c>
    </row>
    <row r="227" spans="1:17">
      <c r="A227" t="s">
        <v>15</v>
      </c>
      <c r="B227">
        <v>6</v>
      </c>
      <c r="C227" t="s">
        <v>16</v>
      </c>
      <c r="D227" s="1">
        <v>38832</v>
      </c>
      <c r="E227" s="2">
        <v>0.49684027777777778</v>
      </c>
      <c r="F227" t="s">
        <v>123</v>
      </c>
      <c r="G227">
        <v>5</v>
      </c>
      <c r="H227">
        <v>0</v>
      </c>
      <c r="I227" t="s">
        <v>105</v>
      </c>
      <c r="J227" t="s">
        <v>106</v>
      </c>
      <c r="K227">
        <v>45</v>
      </c>
      <c r="L227">
        <v>0.44800000000000001</v>
      </c>
      <c r="M227">
        <v>60</v>
      </c>
      <c r="N227">
        <f>VLOOKUP(B227,'pull exp 0'!A:E,2,FALSE)</f>
        <v>67</v>
      </c>
      <c r="O227">
        <f>VLOOKUP(B227,'pull exp 0'!A:E,3,FALSE)</f>
        <v>20</v>
      </c>
      <c r="P227">
        <f>VLOOKUP(B227,'pull exp 0'!A:E,4,FALSE)</f>
        <v>93</v>
      </c>
      <c r="Q227">
        <f>VLOOKUP(B227,'pull exp 0'!A:E,5,FALSE)</f>
        <v>49</v>
      </c>
    </row>
    <row r="228" spans="1:17">
      <c r="A228" t="s">
        <v>15</v>
      </c>
      <c r="B228">
        <v>6</v>
      </c>
      <c r="C228" t="s">
        <v>16</v>
      </c>
      <c r="D228" s="1">
        <v>38832</v>
      </c>
      <c r="E228" s="2">
        <v>0.49692129629629633</v>
      </c>
      <c r="F228" t="s">
        <v>123</v>
      </c>
      <c r="G228">
        <v>5</v>
      </c>
      <c r="H228">
        <v>1</v>
      </c>
      <c r="I228" t="s">
        <v>115</v>
      </c>
      <c r="J228" t="s">
        <v>116</v>
      </c>
      <c r="K228">
        <v>60</v>
      </c>
      <c r="L228">
        <v>0.60299999999999998</v>
      </c>
      <c r="M228">
        <v>15</v>
      </c>
      <c r="N228">
        <f>VLOOKUP(B228,'pull exp 0'!A:E,2,FALSE)</f>
        <v>67</v>
      </c>
      <c r="O228">
        <f>VLOOKUP(B228,'pull exp 0'!A:E,3,FALSE)</f>
        <v>20</v>
      </c>
      <c r="P228">
        <f>VLOOKUP(B228,'pull exp 0'!A:E,4,FALSE)</f>
        <v>93</v>
      </c>
      <c r="Q228">
        <f>VLOOKUP(B228,'pull exp 0'!A:E,5,FALSE)</f>
        <v>49</v>
      </c>
    </row>
    <row r="229" spans="1:17">
      <c r="A229" t="s">
        <v>15</v>
      </c>
      <c r="B229">
        <v>6</v>
      </c>
      <c r="C229" t="s">
        <v>16</v>
      </c>
      <c r="D229" s="1">
        <v>38832</v>
      </c>
      <c r="E229" s="2">
        <v>0.49696759259259254</v>
      </c>
      <c r="F229" t="s">
        <v>123</v>
      </c>
      <c r="G229">
        <v>5</v>
      </c>
      <c r="H229">
        <v>2</v>
      </c>
      <c r="I229" t="s">
        <v>109</v>
      </c>
      <c r="J229" t="s">
        <v>110</v>
      </c>
      <c r="K229">
        <v>38</v>
      </c>
      <c r="L229">
        <v>0.38200000000000001</v>
      </c>
      <c r="M229">
        <v>80</v>
      </c>
      <c r="N229">
        <f>VLOOKUP(B229,'pull exp 0'!A:E,2,FALSE)</f>
        <v>67</v>
      </c>
      <c r="O229">
        <f>VLOOKUP(B229,'pull exp 0'!A:E,3,FALSE)</f>
        <v>20</v>
      </c>
      <c r="P229">
        <f>VLOOKUP(B229,'pull exp 0'!A:E,4,FALSE)</f>
        <v>93</v>
      </c>
      <c r="Q229">
        <f>VLOOKUP(B229,'pull exp 0'!A:E,5,FALSE)</f>
        <v>49</v>
      </c>
    </row>
    <row r="230" spans="1:17">
      <c r="A230" t="s">
        <v>15</v>
      </c>
      <c r="B230">
        <v>6</v>
      </c>
      <c r="C230" t="s">
        <v>16</v>
      </c>
      <c r="D230" s="1">
        <v>38832</v>
      </c>
      <c r="E230" s="2">
        <v>0.49702546296296296</v>
      </c>
      <c r="F230" t="s">
        <v>123</v>
      </c>
      <c r="G230">
        <v>5</v>
      </c>
      <c r="H230">
        <v>3</v>
      </c>
      <c r="I230" t="s">
        <v>119</v>
      </c>
      <c r="J230" t="s">
        <v>120</v>
      </c>
      <c r="K230">
        <v>62</v>
      </c>
      <c r="L230">
        <v>0.61499999999999999</v>
      </c>
      <c r="M230">
        <v>80</v>
      </c>
      <c r="N230">
        <f>VLOOKUP(B230,'pull exp 0'!A:E,2,FALSE)</f>
        <v>67</v>
      </c>
      <c r="O230">
        <f>VLOOKUP(B230,'pull exp 0'!A:E,3,FALSE)</f>
        <v>20</v>
      </c>
      <c r="P230">
        <f>VLOOKUP(B230,'pull exp 0'!A:E,4,FALSE)</f>
        <v>93</v>
      </c>
      <c r="Q230">
        <f>VLOOKUP(B230,'pull exp 0'!A:E,5,FALSE)</f>
        <v>49</v>
      </c>
    </row>
    <row r="231" spans="1:17">
      <c r="A231" t="s">
        <v>15</v>
      </c>
      <c r="B231">
        <v>6</v>
      </c>
      <c r="C231" t="s">
        <v>16</v>
      </c>
      <c r="D231" s="1">
        <v>38832</v>
      </c>
      <c r="E231" s="2">
        <v>0.49707175925925928</v>
      </c>
      <c r="F231" t="s">
        <v>123</v>
      </c>
      <c r="G231">
        <v>5</v>
      </c>
      <c r="H231">
        <v>4</v>
      </c>
      <c r="I231" t="s">
        <v>111</v>
      </c>
      <c r="J231" t="s">
        <v>112</v>
      </c>
      <c r="K231">
        <v>12</v>
      </c>
      <c r="L231">
        <v>0.11600000000000001</v>
      </c>
      <c r="M231">
        <v>60</v>
      </c>
      <c r="N231">
        <f>VLOOKUP(B231,'pull exp 0'!A:E,2,FALSE)</f>
        <v>67</v>
      </c>
      <c r="O231">
        <f>VLOOKUP(B231,'pull exp 0'!A:E,3,FALSE)</f>
        <v>20</v>
      </c>
      <c r="P231">
        <f>VLOOKUP(B231,'pull exp 0'!A:E,4,FALSE)</f>
        <v>93</v>
      </c>
      <c r="Q231">
        <f>VLOOKUP(B231,'pull exp 0'!A:E,5,FALSE)</f>
        <v>49</v>
      </c>
    </row>
    <row r="232" spans="1:17">
      <c r="A232" t="s">
        <v>15</v>
      </c>
      <c r="B232">
        <v>6</v>
      </c>
      <c r="C232" t="s">
        <v>16</v>
      </c>
      <c r="D232" s="1">
        <v>38832</v>
      </c>
      <c r="E232" s="2">
        <v>0.49710648148148145</v>
      </c>
      <c r="F232" t="s">
        <v>123</v>
      </c>
      <c r="G232">
        <v>5</v>
      </c>
      <c r="H232">
        <v>5</v>
      </c>
      <c r="I232" t="s">
        <v>121</v>
      </c>
      <c r="J232" t="s">
        <v>122</v>
      </c>
      <c r="K232">
        <v>69</v>
      </c>
      <c r="L232">
        <v>0.69</v>
      </c>
      <c r="M232">
        <v>80</v>
      </c>
      <c r="N232">
        <f>VLOOKUP(B232,'pull exp 0'!A:E,2,FALSE)</f>
        <v>67</v>
      </c>
      <c r="O232">
        <f>VLOOKUP(B232,'pull exp 0'!A:E,3,FALSE)</f>
        <v>20</v>
      </c>
      <c r="P232">
        <f>VLOOKUP(B232,'pull exp 0'!A:E,4,FALSE)</f>
        <v>93</v>
      </c>
      <c r="Q232">
        <f>VLOOKUP(B232,'pull exp 0'!A:E,5,FALSE)</f>
        <v>49</v>
      </c>
    </row>
    <row r="233" spans="1:17">
      <c r="A233" t="s">
        <v>15</v>
      </c>
      <c r="B233">
        <v>6</v>
      </c>
      <c r="C233" t="s">
        <v>16</v>
      </c>
      <c r="D233" s="1">
        <v>38832</v>
      </c>
      <c r="E233" s="2">
        <v>0.49716435185185182</v>
      </c>
      <c r="F233" t="s">
        <v>123</v>
      </c>
      <c r="G233">
        <v>5</v>
      </c>
      <c r="H233">
        <v>6</v>
      </c>
      <c r="I233" t="s">
        <v>117</v>
      </c>
      <c r="J233" t="s">
        <v>118</v>
      </c>
      <c r="K233">
        <v>16</v>
      </c>
      <c r="L233">
        <v>0.16400000000000001</v>
      </c>
      <c r="M233">
        <v>70</v>
      </c>
      <c r="N233">
        <f>VLOOKUP(B233,'pull exp 0'!A:E,2,FALSE)</f>
        <v>67</v>
      </c>
      <c r="O233">
        <f>VLOOKUP(B233,'pull exp 0'!A:E,3,FALSE)</f>
        <v>20</v>
      </c>
      <c r="P233">
        <f>VLOOKUP(B233,'pull exp 0'!A:E,4,FALSE)</f>
        <v>93</v>
      </c>
      <c r="Q233">
        <f>VLOOKUP(B233,'pull exp 0'!A:E,5,FALSE)</f>
        <v>49</v>
      </c>
    </row>
    <row r="234" spans="1:17">
      <c r="A234" t="s">
        <v>15</v>
      </c>
      <c r="B234">
        <v>6</v>
      </c>
      <c r="C234" t="s">
        <v>16</v>
      </c>
      <c r="D234" s="1">
        <v>38832</v>
      </c>
      <c r="E234" s="2">
        <v>0.49721064814814814</v>
      </c>
      <c r="F234" t="s">
        <v>123</v>
      </c>
      <c r="G234">
        <v>5</v>
      </c>
      <c r="H234">
        <v>7</v>
      </c>
      <c r="I234" t="s">
        <v>107</v>
      </c>
      <c r="J234" t="s">
        <v>108</v>
      </c>
      <c r="K234">
        <v>13</v>
      </c>
      <c r="L234">
        <v>0.126</v>
      </c>
      <c r="M234">
        <v>90</v>
      </c>
      <c r="N234">
        <f>VLOOKUP(B234,'pull exp 0'!A:E,2,FALSE)</f>
        <v>67</v>
      </c>
      <c r="O234">
        <f>VLOOKUP(B234,'pull exp 0'!A:E,3,FALSE)</f>
        <v>20</v>
      </c>
      <c r="P234">
        <f>VLOOKUP(B234,'pull exp 0'!A:E,4,FALSE)</f>
        <v>93</v>
      </c>
      <c r="Q234">
        <f>VLOOKUP(B234,'pull exp 0'!A:E,5,FALSE)</f>
        <v>49</v>
      </c>
    </row>
    <row r="235" spans="1:17">
      <c r="A235" t="s">
        <v>15</v>
      </c>
      <c r="B235">
        <v>6</v>
      </c>
      <c r="C235" t="s">
        <v>16</v>
      </c>
      <c r="D235" s="1">
        <v>38832</v>
      </c>
      <c r="E235" s="2">
        <v>0.4972569444444444</v>
      </c>
      <c r="F235" t="s">
        <v>123</v>
      </c>
      <c r="G235">
        <v>5</v>
      </c>
      <c r="H235">
        <v>8</v>
      </c>
      <c r="I235" t="s">
        <v>113</v>
      </c>
      <c r="J235" t="s">
        <v>114</v>
      </c>
      <c r="K235">
        <v>42</v>
      </c>
      <c r="L235">
        <v>0.41599999999999998</v>
      </c>
      <c r="M235">
        <v>15</v>
      </c>
      <c r="N235">
        <f>VLOOKUP(B235,'pull exp 0'!A:E,2,FALSE)</f>
        <v>67</v>
      </c>
      <c r="O235">
        <f>VLOOKUP(B235,'pull exp 0'!A:E,3,FALSE)</f>
        <v>20</v>
      </c>
      <c r="P235">
        <f>VLOOKUP(B235,'pull exp 0'!A:E,4,FALSE)</f>
        <v>93</v>
      </c>
      <c r="Q235">
        <f>VLOOKUP(B235,'pull exp 0'!A:E,5,FALSE)</f>
        <v>49</v>
      </c>
    </row>
    <row r="236" spans="1:17">
      <c r="A236" t="s">
        <v>15</v>
      </c>
      <c r="B236">
        <v>6</v>
      </c>
      <c r="C236" t="s">
        <v>16</v>
      </c>
      <c r="D236" s="1">
        <v>38832</v>
      </c>
      <c r="E236" s="2">
        <v>0.49733796296296301</v>
      </c>
      <c r="F236" t="s">
        <v>123</v>
      </c>
      <c r="G236">
        <v>2</v>
      </c>
      <c r="H236">
        <v>0</v>
      </c>
      <c r="I236" t="s">
        <v>38</v>
      </c>
      <c r="J236" t="s">
        <v>39</v>
      </c>
      <c r="K236">
        <v>35</v>
      </c>
      <c r="L236">
        <v>0.35099999999999998</v>
      </c>
      <c r="M236">
        <v>50</v>
      </c>
      <c r="N236">
        <f>VLOOKUP(B236,'pull exp 0'!A:E,2,FALSE)</f>
        <v>67</v>
      </c>
      <c r="O236">
        <f>VLOOKUP(B236,'pull exp 0'!A:E,3,FALSE)</f>
        <v>20</v>
      </c>
      <c r="P236">
        <f>VLOOKUP(B236,'pull exp 0'!A:E,4,FALSE)</f>
        <v>93</v>
      </c>
      <c r="Q236">
        <f>VLOOKUP(B236,'pull exp 0'!A:E,5,FALSE)</f>
        <v>49</v>
      </c>
    </row>
    <row r="237" spans="1:17">
      <c r="A237" t="s">
        <v>15</v>
      </c>
      <c r="B237">
        <v>6</v>
      </c>
      <c r="C237" t="s">
        <v>16</v>
      </c>
      <c r="D237" s="1">
        <v>38832</v>
      </c>
      <c r="E237" s="2">
        <v>0.49738425925925928</v>
      </c>
      <c r="F237" t="s">
        <v>123</v>
      </c>
      <c r="G237">
        <v>2</v>
      </c>
      <c r="H237">
        <v>1</v>
      </c>
      <c r="I237" t="s">
        <v>44</v>
      </c>
      <c r="J237" t="s">
        <v>45</v>
      </c>
      <c r="K237">
        <v>85</v>
      </c>
      <c r="L237">
        <v>0.84899999999999998</v>
      </c>
      <c r="M237">
        <v>80</v>
      </c>
      <c r="N237">
        <f>VLOOKUP(B237,'pull exp 0'!A:E,2,FALSE)</f>
        <v>67</v>
      </c>
      <c r="O237">
        <f>VLOOKUP(B237,'pull exp 0'!A:E,3,FALSE)</f>
        <v>20</v>
      </c>
      <c r="P237">
        <f>VLOOKUP(B237,'pull exp 0'!A:E,4,FALSE)</f>
        <v>93</v>
      </c>
      <c r="Q237">
        <f>VLOOKUP(B237,'pull exp 0'!A:E,5,FALSE)</f>
        <v>49</v>
      </c>
    </row>
    <row r="238" spans="1:17">
      <c r="A238" t="s">
        <v>15</v>
      </c>
      <c r="B238">
        <v>6</v>
      </c>
      <c r="C238" t="s">
        <v>16</v>
      </c>
      <c r="D238" s="1">
        <v>38832</v>
      </c>
      <c r="E238" s="2">
        <v>0.49744212962962964</v>
      </c>
      <c r="F238" t="s">
        <v>123</v>
      </c>
      <c r="G238">
        <v>2</v>
      </c>
      <c r="H238">
        <v>2</v>
      </c>
      <c r="I238" t="s">
        <v>48</v>
      </c>
      <c r="J238" t="s">
        <v>49</v>
      </c>
      <c r="K238">
        <v>16</v>
      </c>
      <c r="L238">
        <v>0.157</v>
      </c>
      <c r="M238">
        <v>60</v>
      </c>
      <c r="N238">
        <f>VLOOKUP(B238,'pull exp 0'!A:E,2,FALSE)</f>
        <v>67</v>
      </c>
      <c r="O238">
        <f>VLOOKUP(B238,'pull exp 0'!A:E,3,FALSE)</f>
        <v>20</v>
      </c>
      <c r="P238">
        <f>VLOOKUP(B238,'pull exp 0'!A:E,4,FALSE)</f>
        <v>93</v>
      </c>
      <c r="Q238">
        <f>VLOOKUP(B238,'pull exp 0'!A:E,5,FALSE)</f>
        <v>49</v>
      </c>
    </row>
    <row r="239" spans="1:17">
      <c r="A239" t="s">
        <v>15</v>
      </c>
      <c r="B239">
        <v>6</v>
      </c>
      <c r="C239" t="s">
        <v>16</v>
      </c>
      <c r="D239" s="1">
        <v>38832</v>
      </c>
      <c r="E239" s="2">
        <v>0.49751157407407409</v>
      </c>
      <c r="F239" t="s">
        <v>123</v>
      </c>
      <c r="G239">
        <v>2</v>
      </c>
      <c r="H239">
        <v>3</v>
      </c>
      <c r="I239" t="s">
        <v>50</v>
      </c>
      <c r="J239" t="s">
        <v>51</v>
      </c>
      <c r="K239">
        <v>13</v>
      </c>
      <c r="L239">
        <v>0.127</v>
      </c>
      <c r="M239">
        <v>20</v>
      </c>
      <c r="N239">
        <f>VLOOKUP(B239,'pull exp 0'!A:E,2,FALSE)</f>
        <v>67</v>
      </c>
      <c r="O239">
        <f>VLOOKUP(B239,'pull exp 0'!A:E,3,FALSE)</f>
        <v>20</v>
      </c>
      <c r="P239">
        <f>VLOOKUP(B239,'pull exp 0'!A:E,4,FALSE)</f>
        <v>93</v>
      </c>
      <c r="Q239">
        <f>VLOOKUP(B239,'pull exp 0'!A:E,5,FALSE)</f>
        <v>49</v>
      </c>
    </row>
    <row r="240" spans="1:17">
      <c r="A240" t="s">
        <v>15</v>
      </c>
      <c r="B240">
        <v>6</v>
      </c>
      <c r="C240" t="s">
        <v>16</v>
      </c>
      <c r="D240" s="1">
        <v>38832</v>
      </c>
      <c r="E240" s="2">
        <v>0.49756944444444445</v>
      </c>
      <c r="F240" t="s">
        <v>123</v>
      </c>
      <c r="G240">
        <v>2</v>
      </c>
      <c r="H240">
        <v>4</v>
      </c>
      <c r="I240" t="s">
        <v>40</v>
      </c>
      <c r="J240" t="s">
        <v>41</v>
      </c>
      <c r="K240">
        <v>35</v>
      </c>
      <c r="L240">
        <v>0.35099999999999998</v>
      </c>
      <c r="M240">
        <v>90</v>
      </c>
      <c r="N240">
        <f>VLOOKUP(B240,'pull exp 0'!A:E,2,FALSE)</f>
        <v>67</v>
      </c>
      <c r="O240">
        <f>VLOOKUP(B240,'pull exp 0'!A:E,3,FALSE)</f>
        <v>20</v>
      </c>
      <c r="P240">
        <f>VLOOKUP(B240,'pull exp 0'!A:E,4,FALSE)</f>
        <v>93</v>
      </c>
      <c r="Q240">
        <f>VLOOKUP(B240,'pull exp 0'!A:E,5,FALSE)</f>
        <v>49</v>
      </c>
    </row>
    <row r="241" spans="1:17">
      <c r="A241" t="s">
        <v>15</v>
      </c>
      <c r="B241">
        <v>6</v>
      </c>
      <c r="C241" t="s">
        <v>16</v>
      </c>
      <c r="D241" s="1">
        <v>38832</v>
      </c>
      <c r="E241" s="2">
        <v>0.49759259259259259</v>
      </c>
      <c r="F241" t="s">
        <v>123</v>
      </c>
      <c r="G241">
        <v>2</v>
      </c>
      <c r="H241">
        <v>5</v>
      </c>
      <c r="I241" t="s">
        <v>42</v>
      </c>
      <c r="J241" t="s">
        <v>43</v>
      </c>
      <c r="K241">
        <v>61</v>
      </c>
      <c r="L241">
        <v>0.61199999999999999</v>
      </c>
      <c r="M241">
        <v>80</v>
      </c>
      <c r="N241">
        <f>VLOOKUP(B241,'pull exp 0'!A:E,2,FALSE)</f>
        <v>67</v>
      </c>
      <c r="O241">
        <f>VLOOKUP(B241,'pull exp 0'!A:E,3,FALSE)</f>
        <v>20</v>
      </c>
      <c r="P241">
        <f>VLOOKUP(B241,'pull exp 0'!A:E,4,FALSE)</f>
        <v>93</v>
      </c>
      <c r="Q241">
        <f>VLOOKUP(B241,'pull exp 0'!A:E,5,FALSE)</f>
        <v>49</v>
      </c>
    </row>
    <row r="242" spans="1:17">
      <c r="A242" t="s">
        <v>15</v>
      </c>
      <c r="B242">
        <v>6</v>
      </c>
      <c r="C242" t="s">
        <v>16</v>
      </c>
      <c r="D242" s="1">
        <v>38832</v>
      </c>
      <c r="E242" s="2">
        <v>0.49766203703703704</v>
      </c>
      <c r="F242" t="s">
        <v>123</v>
      </c>
      <c r="G242">
        <v>2</v>
      </c>
      <c r="H242">
        <v>6</v>
      </c>
      <c r="I242" t="s">
        <v>36</v>
      </c>
      <c r="J242" t="s">
        <v>37</v>
      </c>
      <c r="K242">
        <v>70</v>
      </c>
      <c r="L242">
        <v>0.69599999999999995</v>
      </c>
      <c r="M242">
        <v>30</v>
      </c>
      <c r="N242">
        <f>VLOOKUP(B242,'pull exp 0'!A:E,2,FALSE)</f>
        <v>67</v>
      </c>
      <c r="O242">
        <f>VLOOKUP(B242,'pull exp 0'!A:E,3,FALSE)</f>
        <v>20</v>
      </c>
      <c r="P242">
        <f>VLOOKUP(B242,'pull exp 0'!A:E,4,FALSE)</f>
        <v>93</v>
      </c>
      <c r="Q242">
        <f>VLOOKUP(B242,'pull exp 0'!A:E,5,FALSE)</f>
        <v>49</v>
      </c>
    </row>
    <row r="243" spans="1:17">
      <c r="A243" t="s">
        <v>15</v>
      </c>
      <c r="B243">
        <v>6</v>
      </c>
      <c r="C243" t="s">
        <v>16</v>
      </c>
      <c r="D243" s="1">
        <v>38832</v>
      </c>
      <c r="E243" s="2">
        <v>0.49774305555555554</v>
      </c>
      <c r="F243" t="s">
        <v>123</v>
      </c>
      <c r="G243">
        <v>2</v>
      </c>
      <c r="H243">
        <v>7</v>
      </c>
      <c r="I243" t="s">
        <v>46</v>
      </c>
      <c r="J243" t="s">
        <v>47</v>
      </c>
      <c r="K243">
        <v>38</v>
      </c>
      <c r="L243">
        <v>0.378</v>
      </c>
      <c r="M243">
        <v>30</v>
      </c>
      <c r="N243">
        <f>VLOOKUP(B243,'pull exp 0'!A:E,2,FALSE)</f>
        <v>67</v>
      </c>
      <c r="O243">
        <f>VLOOKUP(B243,'pull exp 0'!A:E,3,FALSE)</f>
        <v>20</v>
      </c>
      <c r="P243">
        <f>VLOOKUP(B243,'pull exp 0'!A:E,4,FALSE)</f>
        <v>93</v>
      </c>
      <c r="Q243">
        <f>VLOOKUP(B243,'pull exp 0'!A:E,5,FALSE)</f>
        <v>49</v>
      </c>
    </row>
    <row r="244" spans="1:17">
      <c r="A244" t="s">
        <v>15</v>
      </c>
      <c r="B244">
        <v>6</v>
      </c>
      <c r="C244" t="s">
        <v>16</v>
      </c>
      <c r="D244" s="1">
        <v>38832</v>
      </c>
      <c r="E244" s="2">
        <v>0.49778935185185186</v>
      </c>
      <c r="F244" t="s">
        <v>123</v>
      </c>
      <c r="G244">
        <v>2</v>
      </c>
      <c r="H244">
        <v>8</v>
      </c>
      <c r="I244" t="s">
        <v>52</v>
      </c>
      <c r="J244" t="s">
        <v>53</v>
      </c>
      <c r="K244">
        <v>12</v>
      </c>
      <c r="L244">
        <v>0.115</v>
      </c>
      <c r="M244">
        <v>10</v>
      </c>
      <c r="N244">
        <f>VLOOKUP(B244,'pull exp 0'!A:E,2,FALSE)</f>
        <v>67</v>
      </c>
      <c r="O244">
        <f>VLOOKUP(B244,'pull exp 0'!A:E,3,FALSE)</f>
        <v>20</v>
      </c>
      <c r="P244">
        <f>VLOOKUP(B244,'pull exp 0'!A:E,4,FALSE)</f>
        <v>93</v>
      </c>
      <c r="Q244">
        <f>VLOOKUP(B244,'pull exp 0'!A:E,5,FALSE)</f>
        <v>49</v>
      </c>
    </row>
    <row r="245" spans="1:17">
      <c r="A245" t="s">
        <v>15</v>
      </c>
      <c r="B245">
        <v>6</v>
      </c>
      <c r="C245" t="s">
        <v>16</v>
      </c>
      <c r="D245" s="1">
        <v>38832</v>
      </c>
      <c r="E245" s="2">
        <v>0.49783564814814812</v>
      </c>
      <c r="F245" t="s">
        <v>123</v>
      </c>
      <c r="G245">
        <v>3</v>
      </c>
      <c r="H245">
        <v>0</v>
      </c>
      <c r="I245" t="s">
        <v>95</v>
      </c>
      <c r="J245" t="s">
        <v>96</v>
      </c>
      <c r="K245">
        <v>18</v>
      </c>
      <c r="L245">
        <v>0.17899999999999999</v>
      </c>
      <c r="M245">
        <v>30</v>
      </c>
      <c r="N245">
        <f>VLOOKUP(B245,'pull exp 0'!A:E,2,FALSE)</f>
        <v>67</v>
      </c>
      <c r="O245">
        <f>VLOOKUP(B245,'pull exp 0'!A:E,3,FALSE)</f>
        <v>20</v>
      </c>
      <c r="P245">
        <f>VLOOKUP(B245,'pull exp 0'!A:E,4,FALSE)</f>
        <v>93</v>
      </c>
      <c r="Q245">
        <f>VLOOKUP(B245,'pull exp 0'!A:E,5,FALSE)</f>
        <v>49</v>
      </c>
    </row>
    <row r="246" spans="1:17">
      <c r="A246" t="s">
        <v>15</v>
      </c>
      <c r="B246">
        <v>6</v>
      </c>
      <c r="C246" t="s">
        <v>16</v>
      </c>
      <c r="D246" s="1">
        <v>38832</v>
      </c>
      <c r="E246" s="2">
        <v>0.49789351851851849</v>
      </c>
      <c r="F246" t="s">
        <v>123</v>
      </c>
      <c r="G246">
        <v>3</v>
      </c>
      <c r="H246">
        <v>1</v>
      </c>
      <c r="I246" t="s">
        <v>90</v>
      </c>
      <c r="J246" t="s">
        <v>91</v>
      </c>
      <c r="K246">
        <v>14</v>
      </c>
      <c r="L246">
        <v>0.13600000000000001</v>
      </c>
      <c r="M246">
        <v>10</v>
      </c>
      <c r="N246">
        <f>VLOOKUP(B246,'pull exp 0'!A:E,2,FALSE)</f>
        <v>67</v>
      </c>
      <c r="O246">
        <f>VLOOKUP(B246,'pull exp 0'!A:E,3,FALSE)</f>
        <v>20</v>
      </c>
      <c r="P246">
        <f>VLOOKUP(B246,'pull exp 0'!A:E,4,FALSE)</f>
        <v>93</v>
      </c>
      <c r="Q246">
        <f>VLOOKUP(B246,'pull exp 0'!A:E,5,FALSE)</f>
        <v>49</v>
      </c>
    </row>
    <row r="247" spans="1:17">
      <c r="A247" t="s">
        <v>15</v>
      </c>
      <c r="B247">
        <v>6</v>
      </c>
      <c r="C247" t="s">
        <v>16</v>
      </c>
      <c r="D247" s="1">
        <v>38832</v>
      </c>
      <c r="E247" s="2">
        <v>0.49793981481481481</v>
      </c>
      <c r="F247" t="s">
        <v>123</v>
      </c>
      <c r="G247">
        <v>3</v>
      </c>
      <c r="H247">
        <v>2</v>
      </c>
      <c r="I247" t="s">
        <v>88</v>
      </c>
      <c r="J247" t="s">
        <v>89</v>
      </c>
      <c r="K247">
        <v>80</v>
      </c>
      <c r="L247">
        <v>0.79500000000000004</v>
      </c>
      <c r="M247">
        <v>60</v>
      </c>
      <c r="N247">
        <f>VLOOKUP(B247,'pull exp 0'!A:E,2,FALSE)</f>
        <v>67</v>
      </c>
      <c r="O247">
        <f>VLOOKUP(B247,'pull exp 0'!A:E,3,FALSE)</f>
        <v>20</v>
      </c>
      <c r="P247">
        <f>VLOOKUP(B247,'pull exp 0'!A:E,4,FALSE)</f>
        <v>93</v>
      </c>
      <c r="Q247">
        <f>VLOOKUP(B247,'pull exp 0'!A:E,5,FALSE)</f>
        <v>49</v>
      </c>
    </row>
    <row r="248" spans="1:17">
      <c r="A248" t="s">
        <v>15</v>
      </c>
      <c r="B248">
        <v>6</v>
      </c>
      <c r="C248" t="s">
        <v>16</v>
      </c>
      <c r="D248" s="1">
        <v>38832</v>
      </c>
      <c r="E248" s="2">
        <v>0.49798611111111107</v>
      </c>
      <c r="F248" t="s">
        <v>123</v>
      </c>
      <c r="G248">
        <v>3</v>
      </c>
      <c r="H248">
        <v>3</v>
      </c>
      <c r="I248" t="s">
        <v>103</v>
      </c>
      <c r="J248" t="s">
        <v>104</v>
      </c>
      <c r="K248">
        <v>36</v>
      </c>
      <c r="L248">
        <v>0.35899999999999999</v>
      </c>
      <c r="M248">
        <v>15</v>
      </c>
      <c r="N248">
        <f>VLOOKUP(B248,'pull exp 0'!A:E,2,FALSE)</f>
        <v>67</v>
      </c>
      <c r="O248">
        <f>VLOOKUP(B248,'pull exp 0'!A:E,3,FALSE)</f>
        <v>20</v>
      </c>
      <c r="P248">
        <f>VLOOKUP(B248,'pull exp 0'!A:E,4,FALSE)</f>
        <v>93</v>
      </c>
      <c r="Q248">
        <f>VLOOKUP(B248,'pull exp 0'!A:E,5,FALSE)</f>
        <v>49</v>
      </c>
    </row>
    <row r="249" spans="1:17">
      <c r="A249" t="s">
        <v>15</v>
      </c>
      <c r="B249">
        <v>6</v>
      </c>
      <c r="C249" t="s">
        <v>16</v>
      </c>
      <c r="D249" s="1">
        <v>38832</v>
      </c>
      <c r="E249" s="2">
        <v>0.49802083333333336</v>
      </c>
      <c r="F249" t="s">
        <v>123</v>
      </c>
      <c r="G249">
        <v>3</v>
      </c>
      <c r="H249">
        <v>4</v>
      </c>
      <c r="I249" t="s">
        <v>92</v>
      </c>
      <c r="J249" t="s">
        <v>93</v>
      </c>
      <c r="K249">
        <v>78</v>
      </c>
      <c r="L249">
        <v>0.78400000000000003</v>
      </c>
      <c r="M249">
        <v>60</v>
      </c>
      <c r="N249">
        <f>VLOOKUP(B249,'pull exp 0'!A:E,2,FALSE)</f>
        <v>67</v>
      </c>
      <c r="O249">
        <f>VLOOKUP(B249,'pull exp 0'!A:E,3,FALSE)</f>
        <v>20</v>
      </c>
      <c r="P249">
        <f>VLOOKUP(B249,'pull exp 0'!A:E,4,FALSE)</f>
        <v>93</v>
      </c>
      <c r="Q249">
        <f>VLOOKUP(B249,'pull exp 0'!A:E,5,FALSE)</f>
        <v>49</v>
      </c>
    </row>
    <row r="250" spans="1:17">
      <c r="A250" t="s">
        <v>15</v>
      </c>
      <c r="B250">
        <v>6</v>
      </c>
      <c r="C250" t="s">
        <v>16</v>
      </c>
      <c r="D250" s="1">
        <v>38832</v>
      </c>
      <c r="E250" s="2">
        <v>0.49814814814814817</v>
      </c>
      <c r="F250" t="s">
        <v>123</v>
      </c>
      <c r="G250">
        <v>3</v>
      </c>
      <c r="H250">
        <v>5</v>
      </c>
      <c r="I250" t="s">
        <v>94</v>
      </c>
      <c r="J250" t="s">
        <v>91</v>
      </c>
      <c r="K250">
        <v>37</v>
      </c>
      <c r="L250">
        <v>0.372</v>
      </c>
      <c r="M250">
        <v>24</v>
      </c>
      <c r="N250">
        <f>VLOOKUP(B250,'pull exp 0'!A:E,2,FALSE)</f>
        <v>67</v>
      </c>
      <c r="O250">
        <f>VLOOKUP(B250,'pull exp 0'!A:E,3,FALSE)</f>
        <v>20</v>
      </c>
      <c r="P250">
        <f>VLOOKUP(B250,'pull exp 0'!A:E,4,FALSE)</f>
        <v>93</v>
      </c>
      <c r="Q250">
        <f>VLOOKUP(B250,'pull exp 0'!A:E,5,FALSE)</f>
        <v>49</v>
      </c>
    </row>
    <row r="251" spans="1:17">
      <c r="A251" t="s">
        <v>15</v>
      </c>
      <c r="B251">
        <v>6</v>
      </c>
      <c r="C251" t="s">
        <v>16</v>
      </c>
      <c r="D251" s="1">
        <v>38832</v>
      </c>
      <c r="E251" s="2">
        <v>0.49821759259259263</v>
      </c>
      <c r="F251" t="s">
        <v>123</v>
      </c>
      <c r="G251">
        <v>3</v>
      </c>
      <c r="H251">
        <v>6</v>
      </c>
      <c r="I251" t="s">
        <v>99</v>
      </c>
      <c r="J251" t="s">
        <v>100</v>
      </c>
      <c r="K251">
        <v>38</v>
      </c>
      <c r="L251">
        <v>0.376</v>
      </c>
      <c r="M251">
        <v>14</v>
      </c>
      <c r="N251">
        <f>VLOOKUP(B251,'pull exp 0'!A:E,2,FALSE)</f>
        <v>67</v>
      </c>
      <c r="O251">
        <f>VLOOKUP(B251,'pull exp 0'!A:E,3,FALSE)</f>
        <v>20</v>
      </c>
      <c r="P251">
        <f>VLOOKUP(B251,'pull exp 0'!A:E,4,FALSE)</f>
        <v>93</v>
      </c>
      <c r="Q251">
        <f>VLOOKUP(B251,'pull exp 0'!A:E,5,FALSE)</f>
        <v>49</v>
      </c>
    </row>
    <row r="252" spans="1:17">
      <c r="A252" t="s">
        <v>15</v>
      </c>
      <c r="B252">
        <v>6</v>
      </c>
      <c r="C252" t="s">
        <v>16</v>
      </c>
      <c r="D252" s="1">
        <v>38832</v>
      </c>
      <c r="E252" s="2">
        <v>0.49829861111111112</v>
      </c>
      <c r="F252" t="s">
        <v>123</v>
      </c>
      <c r="G252">
        <v>3</v>
      </c>
      <c r="H252">
        <v>7</v>
      </c>
      <c r="I252" t="s">
        <v>97</v>
      </c>
      <c r="J252" t="s">
        <v>98</v>
      </c>
      <c r="K252">
        <v>14</v>
      </c>
      <c r="L252">
        <v>0.14299999999999999</v>
      </c>
      <c r="M252">
        <v>62</v>
      </c>
      <c r="N252">
        <f>VLOOKUP(B252,'pull exp 0'!A:E,2,FALSE)</f>
        <v>67</v>
      </c>
      <c r="O252">
        <f>VLOOKUP(B252,'pull exp 0'!A:E,3,FALSE)</f>
        <v>20</v>
      </c>
      <c r="P252">
        <f>VLOOKUP(B252,'pull exp 0'!A:E,4,FALSE)</f>
        <v>93</v>
      </c>
      <c r="Q252">
        <f>VLOOKUP(B252,'pull exp 0'!A:E,5,FALSE)</f>
        <v>49</v>
      </c>
    </row>
    <row r="253" spans="1:17">
      <c r="A253" t="s">
        <v>15</v>
      </c>
      <c r="B253">
        <v>6</v>
      </c>
      <c r="C253" t="s">
        <v>16</v>
      </c>
      <c r="D253" s="1">
        <v>38832</v>
      </c>
      <c r="E253" s="2">
        <v>0.49833333333333335</v>
      </c>
      <c r="F253" t="s">
        <v>123</v>
      </c>
      <c r="G253">
        <v>3</v>
      </c>
      <c r="H253">
        <v>8</v>
      </c>
      <c r="I253" t="s">
        <v>101</v>
      </c>
      <c r="J253" t="s">
        <v>102</v>
      </c>
      <c r="K253">
        <v>61</v>
      </c>
      <c r="L253">
        <v>0.61399999999999999</v>
      </c>
      <c r="M253">
        <v>80</v>
      </c>
      <c r="N253">
        <f>VLOOKUP(B253,'pull exp 0'!A:E,2,FALSE)</f>
        <v>67</v>
      </c>
      <c r="O253">
        <f>VLOOKUP(B253,'pull exp 0'!A:E,3,FALSE)</f>
        <v>20</v>
      </c>
      <c r="P253">
        <f>VLOOKUP(B253,'pull exp 0'!A:E,4,FALSE)</f>
        <v>93</v>
      </c>
      <c r="Q253">
        <f>VLOOKUP(B253,'pull exp 0'!A:E,5,FALSE)</f>
        <v>49</v>
      </c>
    </row>
    <row r="254" spans="1:17">
      <c r="A254" t="s">
        <v>15</v>
      </c>
      <c r="B254">
        <v>6</v>
      </c>
      <c r="C254" t="s">
        <v>16</v>
      </c>
      <c r="D254" s="1">
        <v>38832</v>
      </c>
      <c r="E254" s="2">
        <v>0.49842592592592588</v>
      </c>
      <c r="F254" t="s">
        <v>123</v>
      </c>
      <c r="G254">
        <v>1</v>
      </c>
      <c r="H254">
        <v>0</v>
      </c>
      <c r="I254" t="s">
        <v>28</v>
      </c>
      <c r="J254" t="s">
        <v>29</v>
      </c>
      <c r="K254">
        <v>65</v>
      </c>
      <c r="L254">
        <v>0.64700000000000002</v>
      </c>
      <c r="M254">
        <v>90</v>
      </c>
      <c r="N254">
        <f>VLOOKUP(B254,'pull exp 0'!A:E,2,FALSE)</f>
        <v>67</v>
      </c>
      <c r="O254">
        <f>VLOOKUP(B254,'pull exp 0'!A:E,3,FALSE)</f>
        <v>20</v>
      </c>
      <c r="P254">
        <f>VLOOKUP(B254,'pull exp 0'!A:E,4,FALSE)</f>
        <v>93</v>
      </c>
      <c r="Q254">
        <f>VLOOKUP(B254,'pull exp 0'!A:E,5,FALSE)</f>
        <v>49</v>
      </c>
    </row>
    <row r="255" spans="1:17">
      <c r="A255" t="s">
        <v>15</v>
      </c>
      <c r="B255">
        <v>6</v>
      </c>
      <c r="C255" t="s">
        <v>16</v>
      </c>
      <c r="D255" s="1">
        <v>38832</v>
      </c>
      <c r="E255" s="2">
        <v>0.49853009259259262</v>
      </c>
      <c r="F255" t="s">
        <v>123</v>
      </c>
      <c r="G255">
        <v>1</v>
      </c>
      <c r="H255">
        <v>1</v>
      </c>
      <c r="I255" t="s">
        <v>26</v>
      </c>
      <c r="J255" t="s">
        <v>27</v>
      </c>
      <c r="K255">
        <v>35</v>
      </c>
      <c r="L255">
        <v>0.35299999999999998</v>
      </c>
      <c r="M255">
        <v>20</v>
      </c>
      <c r="N255">
        <f>VLOOKUP(B255,'pull exp 0'!A:E,2,FALSE)</f>
        <v>67</v>
      </c>
      <c r="O255">
        <f>VLOOKUP(B255,'pull exp 0'!A:E,3,FALSE)</f>
        <v>20</v>
      </c>
      <c r="P255">
        <f>VLOOKUP(B255,'pull exp 0'!A:E,4,FALSE)</f>
        <v>93</v>
      </c>
      <c r="Q255">
        <f>VLOOKUP(B255,'pull exp 0'!A:E,5,FALSE)</f>
        <v>49</v>
      </c>
    </row>
    <row r="256" spans="1:17">
      <c r="A256" t="s">
        <v>15</v>
      </c>
      <c r="B256">
        <v>6</v>
      </c>
      <c r="C256" t="s">
        <v>16</v>
      </c>
      <c r="D256" s="1">
        <v>38832</v>
      </c>
      <c r="E256" s="2">
        <v>0.49859953703703702</v>
      </c>
      <c r="F256" t="s">
        <v>123</v>
      </c>
      <c r="G256">
        <v>1</v>
      </c>
      <c r="H256">
        <v>2</v>
      </c>
      <c r="I256" t="s">
        <v>18</v>
      </c>
      <c r="J256" t="s">
        <v>19</v>
      </c>
      <c r="K256">
        <v>73</v>
      </c>
      <c r="L256">
        <v>0.73199999999999998</v>
      </c>
      <c r="M256">
        <v>40</v>
      </c>
      <c r="N256">
        <f>VLOOKUP(B256,'pull exp 0'!A:E,2,FALSE)</f>
        <v>67</v>
      </c>
      <c r="O256">
        <f>VLOOKUP(B256,'pull exp 0'!A:E,3,FALSE)</f>
        <v>20</v>
      </c>
      <c r="P256">
        <f>VLOOKUP(B256,'pull exp 0'!A:E,4,FALSE)</f>
        <v>93</v>
      </c>
      <c r="Q256">
        <f>VLOOKUP(B256,'pull exp 0'!A:E,5,FALSE)</f>
        <v>49</v>
      </c>
    </row>
    <row r="257" spans="1:17">
      <c r="A257" t="s">
        <v>15</v>
      </c>
      <c r="B257">
        <v>6</v>
      </c>
      <c r="C257" t="s">
        <v>16</v>
      </c>
      <c r="D257" s="1">
        <v>38832</v>
      </c>
      <c r="E257" s="2">
        <v>0.49864583333333329</v>
      </c>
      <c r="F257" t="s">
        <v>123</v>
      </c>
      <c r="G257">
        <v>1</v>
      </c>
      <c r="H257">
        <v>3</v>
      </c>
      <c r="I257" t="s">
        <v>22</v>
      </c>
      <c r="J257" t="s">
        <v>23</v>
      </c>
      <c r="K257">
        <v>11</v>
      </c>
      <c r="L257">
        <v>0.112</v>
      </c>
      <c r="M257">
        <v>10</v>
      </c>
      <c r="N257">
        <f>VLOOKUP(B257,'pull exp 0'!A:E,2,FALSE)</f>
        <v>67</v>
      </c>
      <c r="O257">
        <f>VLOOKUP(B257,'pull exp 0'!A:E,3,FALSE)</f>
        <v>20</v>
      </c>
      <c r="P257">
        <f>VLOOKUP(B257,'pull exp 0'!A:E,4,FALSE)</f>
        <v>93</v>
      </c>
      <c r="Q257">
        <f>VLOOKUP(B257,'pull exp 0'!A:E,5,FALSE)</f>
        <v>49</v>
      </c>
    </row>
    <row r="258" spans="1:17">
      <c r="A258" t="s">
        <v>15</v>
      </c>
      <c r="B258">
        <v>6</v>
      </c>
      <c r="C258" t="s">
        <v>16</v>
      </c>
      <c r="D258" s="1">
        <v>38832</v>
      </c>
      <c r="E258" s="2">
        <v>0.49869212962962961</v>
      </c>
      <c r="F258" t="s">
        <v>123</v>
      </c>
      <c r="G258">
        <v>1</v>
      </c>
      <c r="H258">
        <v>4</v>
      </c>
      <c r="I258" t="s">
        <v>20</v>
      </c>
      <c r="J258" t="s">
        <v>21</v>
      </c>
      <c r="K258">
        <v>62</v>
      </c>
      <c r="L258">
        <v>0.61799999999999999</v>
      </c>
      <c r="M258">
        <v>80</v>
      </c>
      <c r="N258">
        <f>VLOOKUP(B258,'pull exp 0'!A:E,2,FALSE)</f>
        <v>67</v>
      </c>
      <c r="O258">
        <f>VLOOKUP(B258,'pull exp 0'!A:E,3,FALSE)</f>
        <v>20</v>
      </c>
      <c r="P258">
        <f>VLOOKUP(B258,'pull exp 0'!A:E,4,FALSE)</f>
        <v>93</v>
      </c>
      <c r="Q258">
        <f>VLOOKUP(B258,'pull exp 0'!A:E,5,FALSE)</f>
        <v>49</v>
      </c>
    </row>
    <row r="259" spans="1:17">
      <c r="A259" t="s">
        <v>15</v>
      </c>
      <c r="B259">
        <v>6</v>
      </c>
      <c r="C259" t="s">
        <v>16</v>
      </c>
      <c r="D259" s="1">
        <v>38832</v>
      </c>
      <c r="E259" s="2">
        <v>0.49875000000000003</v>
      </c>
      <c r="F259" t="s">
        <v>123</v>
      </c>
      <c r="G259">
        <v>1</v>
      </c>
      <c r="H259">
        <v>5</v>
      </c>
      <c r="I259" t="s">
        <v>32</v>
      </c>
      <c r="J259" t="s">
        <v>33</v>
      </c>
      <c r="K259">
        <v>16</v>
      </c>
      <c r="L259">
        <v>0.155</v>
      </c>
      <c r="M259">
        <v>2</v>
      </c>
      <c r="N259">
        <f>VLOOKUP(B259,'pull exp 0'!A:E,2,FALSE)</f>
        <v>67</v>
      </c>
      <c r="O259">
        <f>VLOOKUP(B259,'pull exp 0'!A:E,3,FALSE)</f>
        <v>20</v>
      </c>
      <c r="P259">
        <f>VLOOKUP(B259,'pull exp 0'!A:E,4,FALSE)</f>
        <v>93</v>
      </c>
      <c r="Q259">
        <f>VLOOKUP(B259,'pull exp 0'!A:E,5,FALSE)</f>
        <v>49</v>
      </c>
    </row>
    <row r="260" spans="1:17">
      <c r="A260" t="s">
        <v>15</v>
      </c>
      <c r="B260">
        <v>6</v>
      </c>
      <c r="C260" t="s">
        <v>16</v>
      </c>
      <c r="D260" s="1">
        <v>38832</v>
      </c>
      <c r="E260" s="2">
        <v>0.49883101851851852</v>
      </c>
      <c r="F260" t="s">
        <v>123</v>
      </c>
      <c r="G260">
        <v>1</v>
      </c>
      <c r="H260">
        <v>6</v>
      </c>
      <c r="I260" t="s">
        <v>24</v>
      </c>
      <c r="J260" t="s">
        <v>25</v>
      </c>
      <c r="K260">
        <v>38</v>
      </c>
      <c r="L260">
        <v>0.375</v>
      </c>
      <c r="M260">
        <v>70</v>
      </c>
      <c r="N260">
        <f>VLOOKUP(B260,'pull exp 0'!A:E,2,FALSE)</f>
        <v>67</v>
      </c>
      <c r="O260">
        <f>VLOOKUP(B260,'pull exp 0'!A:E,3,FALSE)</f>
        <v>20</v>
      </c>
      <c r="P260">
        <f>VLOOKUP(B260,'pull exp 0'!A:E,4,FALSE)</f>
        <v>93</v>
      </c>
      <c r="Q260">
        <f>VLOOKUP(B260,'pull exp 0'!A:E,5,FALSE)</f>
        <v>49</v>
      </c>
    </row>
    <row r="261" spans="1:17">
      <c r="A261" t="s">
        <v>15</v>
      </c>
      <c r="B261">
        <v>6</v>
      </c>
      <c r="C261" t="s">
        <v>16</v>
      </c>
      <c r="D261" s="1">
        <v>38832</v>
      </c>
      <c r="E261" s="2">
        <v>0.49888888888888888</v>
      </c>
      <c r="F261" t="s">
        <v>123</v>
      </c>
      <c r="G261">
        <v>1</v>
      </c>
      <c r="H261">
        <v>7</v>
      </c>
      <c r="I261" t="s">
        <v>34</v>
      </c>
      <c r="J261" t="s">
        <v>35</v>
      </c>
      <c r="K261">
        <v>44</v>
      </c>
      <c r="L261">
        <v>0.436</v>
      </c>
      <c r="M261">
        <v>5</v>
      </c>
      <c r="N261">
        <f>VLOOKUP(B261,'pull exp 0'!A:E,2,FALSE)</f>
        <v>67</v>
      </c>
      <c r="O261">
        <f>VLOOKUP(B261,'pull exp 0'!A:E,3,FALSE)</f>
        <v>20</v>
      </c>
      <c r="P261">
        <f>VLOOKUP(B261,'pull exp 0'!A:E,4,FALSE)</f>
        <v>93</v>
      </c>
      <c r="Q261">
        <f>VLOOKUP(B261,'pull exp 0'!A:E,5,FALSE)</f>
        <v>49</v>
      </c>
    </row>
    <row r="262" spans="1:17">
      <c r="A262" t="s">
        <v>15</v>
      </c>
      <c r="B262">
        <v>6</v>
      </c>
      <c r="C262" t="s">
        <v>16</v>
      </c>
      <c r="D262" s="1">
        <v>38832</v>
      </c>
      <c r="E262" s="2">
        <v>0.49895833333333334</v>
      </c>
      <c r="F262" t="s">
        <v>123</v>
      </c>
      <c r="G262">
        <v>1</v>
      </c>
      <c r="H262">
        <v>8</v>
      </c>
      <c r="I262" t="s">
        <v>30</v>
      </c>
      <c r="J262" t="s">
        <v>31</v>
      </c>
      <c r="K262">
        <v>18</v>
      </c>
      <c r="L262">
        <v>0.182</v>
      </c>
      <c r="M262">
        <v>10</v>
      </c>
      <c r="N262">
        <f>VLOOKUP(B262,'pull exp 0'!A:E,2,FALSE)</f>
        <v>67</v>
      </c>
      <c r="O262">
        <f>VLOOKUP(B262,'pull exp 0'!A:E,3,FALSE)</f>
        <v>20</v>
      </c>
      <c r="P262">
        <f>VLOOKUP(B262,'pull exp 0'!A:E,4,FALSE)</f>
        <v>93</v>
      </c>
      <c r="Q262">
        <f>VLOOKUP(B262,'pull exp 0'!A:E,5,FALSE)</f>
        <v>49</v>
      </c>
    </row>
    <row r="263" spans="1:17">
      <c r="A263" t="s">
        <v>15</v>
      </c>
      <c r="B263">
        <v>6</v>
      </c>
      <c r="C263" t="s">
        <v>16</v>
      </c>
      <c r="D263" s="1">
        <v>38832</v>
      </c>
      <c r="E263" s="2">
        <v>0.49899305555555556</v>
      </c>
      <c r="F263" t="s">
        <v>123</v>
      </c>
      <c r="G263">
        <v>4</v>
      </c>
      <c r="H263">
        <v>0</v>
      </c>
      <c r="I263" t="s">
        <v>54</v>
      </c>
      <c r="J263" t="s">
        <v>55</v>
      </c>
      <c r="K263">
        <v>88</v>
      </c>
      <c r="L263">
        <v>0.88500000000000001</v>
      </c>
      <c r="M263">
        <v>99</v>
      </c>
      <c r="N263">
        <f>VLOOKUP(B263,'pull exp 0'!A:E,2,FALSE)</f>
        <v>67</v>
      </c>
      <c r="O263">
        <f>VLOOKUP(B263,'pull exp 0'!A:E,3,FALSE)</f>
        <v>20</v>
      </c>
      <c r="P263">
        <f>VLOOKUP(B263,'pull exp 0'!A:E,4,FALSE)</f>
        <v>93</v>
      </c>
      <c r="Q263">
        <f>VLOOKUP(B263,'pull exp 0'!A:E,5,FALSE)</f>
        <v>49</v>
      </c>
    </row>
    <row r="264" spans="1:17">
      <c r="A264" t="s">
        <v>15</v>
      </c>
      <c r="B264">
        <v>6</v>
      </c>
      <c r="C264" t="s">
        <v>16</v>
      </c>
      <c r="D264" s="1">
        <v>38832</v>
      </c>
      <c r="E264" s="2">
        <v>0.49907407407407406</v>
      </c>
      <c r="F264" t="s">
        <v>123</v>
      </c>
      <c r="G264">
        <v>4</v>
      </c>
      <c r="H264">
        <v>1</v>
      </c>
      <c r="I264" t="s">
        <v>58</v>
      </c>
      <c r="J264" t="s">
        <v>13</v>
      </c>
      <c r="K264">
        <v>71</v>
      </c>
      <c r="L264">
        <v>0.70899999999999996</v>
      </c>
      <c r="M264">
        <v>70</v>
      </c>
      <c r="N264">
        <f>VLOOKUP(B264,'pull exp 0'!A:E,2,FALSE)</f>
        <v>67</v>
      </c>
      <c r="O264">
        <f>VLOOKUP(B264,'pull exp 0'!A:E,3,FALSE)</f>
        <v>20</v>
      </c>
      <c r="P264">
        <f>VLOOKUP(B264,'pull exp 0'!A:E,4,FALSE)</f>
        <v>93</v>
      </c>
      <c r="Q264">
        <f>VLOOKUP(B264,'pull exp 0'!A:E,5,FALSE)</f>
        <v>49</v>
      </c>
    </row>
    <row r="265" spans="1:17">
      <c r="A265" t="s">
        <v>15</v>
      </c>
      <c r="B265">
        <v>6</v>
      </c>
      <c r="C265" t="s">
        <v>16</v>
      </c>
      <c r="D265" s="1">
        <v>38832</v>
      </c>
      <c r="E265" s="2">
        <v>0.49917824074074074</v>
      </c>
      <c r="F265" t="s">
        <v>123</v>
      </c>
      <c r="G265">
        <v>4</v>
      </c>
      <c r="H265">
        <v>2</v>
      </c>
      <c r="I265" t="s">
        <v>61</v>
      </c>
      <c r="J265" t="s">
        <v>62</v>
      </c>
      <c r="K265">
        <v>35</v>
      </c>
      <c r="L265">
        <v>0.35299999999999998</v>
      </c>
      <c r="M265">
        <v>20</v>
      </c>
      <c r="N265">
        <f>VLOOKUP(B265,'pull exp 0'!A:E,2,FALSE)</f>
        <v>67</v>
      </c>
      <c r="O265">
        <f>VLOOKUP(B265,'pull exp 0'!A:E,3,FALSE)</f>
        <v>20</v>
      </c>
      <c r="P265">
        <f>VLOOKUP(B265,'pull exp 0'!A:E,4,FALSE)</f>
        <v>93</v>
      </c>
      <c r="Q265">
        <f>VLOOKUP(B265,'pull exp 0'!A:E,5,FALSE)</f>
        <v>49</v>
      </c>
    </row>
    <row r="266" spans="1:17">
      <c r="A266" t="s">
        <v>15</v>
      </c>
      <c r="B266">
        <v>6</v>
      </c>
      <c r="C266" t="s">
        <v>16</v>
      </c>
      <c r="D266" s="1">
        <v>38832</v>
      </c>
      <c r="E266" s="2">
        <v>0.49922453703703701</v>
      </c>
      <c r="F266" t="s">
        <v>123</v>
      </c>
      <c r="G266">
        <v>4</v>
      </c>
      <c r="H266">
        <v>3</v>
      </c>
      <c r="I266" t="s">
        <v>67</v>
      </c>
      <c r="J266" t="s">
        <v>68</v>
      </c>
      <c r="K266">
        <v>63</v>
      </c>
      <c r="L266">
        <v>0.63</v>
      </c>
      <c r="M266">
        <v>80</v>
      </c>
      <c r="N266">
        <f>VLOOKUP(B266,'pull exp 0'!A:E,2,FALSE)</f>
        <v>67</v>
      </c>
      <c r="O266">
        <f>VLOOKUP(B266,'pull exp 0'!A:E,3,FALSE)</f>
        <v>20</v>
      </c>
      <c r="P266">
        <f>VLOOKUP(B266,'pull exp 0'!A:E,4,FALSE)</f>
        <v>93</v>
      </c>
      <c r="Q266">
        <f>VLOOKUP(B266,'pull exp 0'!A:E,5,FALSE)</f>
        <v>49</v>
      </c>
    </row>
    <row r="267" spans="1:17">
      <c r="A267" t="s">
        <v>15</v>
      </c>
      <c r="B267">
        <v>6</v>
      </c>
      <c r="C267" t="s">
        <v>16</v>
      </c>
      <c r="D267" s="1">
        <v>38832</v>
      </c>
      <c r="E267" s="2">
        <v>0.49928240740740742</v>
      </c>
      <c r="F267" t="s">
        <v>123</v>
      </c>
      <c r="G267">
        <v>4</v>
      </c>
      <c r="H267">
        <v>4</v>
      </c>
      <c r="I267" t="s">
        <v>63</v>
      </c>
      <c r="J267" t="s">
        <v>64</v>
      </c>
      <c r="K267">
        <v>13</v>
      </c>
      <c r="L267">
        <v>0.127</v>
      </c>
      <c r="M267">
        <v>10</v>
      </c>
      <c r="N267">
        <f>VLOOKUP(B267,'pull exp 0'!A:E,2,FALSE)</f>
        <v>67</v>
      </c>
      <c r="O267">
        <f>VLOOKUP(B267,'pull exp 0'!A:E,3,FALSE)</f>
        <v>20</v>
      </c>
      <c r="P267">
        <f>VLOOKUP(B267,'pull exp 0'!A:E,4,FALSE)</f>
        <v>93</v>
      </c>
      <c r="Q267">
        <f>VLOOKUP(B267,'pull exp 0'!A:E,5,FALSE)</f>
        <v>49</v>
      </c>
    </row>
    <row r="268" spans="1:17">
      <c r="A268" t="s">
        <v>15</v>
      </c>
      <c r="B268">
        <v>6</v>
      </c>
      <c r="C268" t="s">
        <v>16</v>
      </c>
      <c r="D268" s="1">
        <v>38832</v>
      </c>
      <c r="E268" s="2">
        <v>0.4993055555555555</v>
      </c>
      <c r="F268" t="s">
        <v>123</v>
      </c>
      <c r="G268">
        <v>4</v>
      </c>
      <c r="H268">
        <v>5</v>
      </c>
      <c r="I268" t="s">
        <v>59</v>
      </c>
      <c r="J268" t="s">
        <v>60</v>
      </c>
      <c r="K268">
        <v>39</v>
      </c>
      <c r="L268">
        <v>0.38900000000000001</v>
      </c>
      <c r="M268">
        <v>20</v>
      </c>
      <c r="N268">
        <f>VLOOKUP(B268,'pull exp 0'!A:E,2,FALSE)</f>
        <v>67</v>
      </c>
      <c r="O268">
        <f>VLOOKUP(B268,'pull exp 0'!A:E,3,FALSE)</f>
        <v>20</v>
      </c>
      <c r="P268">
        <f>VLOOKUP(B268,'pull exp 0'!A:E,4,FALSE)</f>
        <v>93</v>
      </c>
      <c r="Q268">
        <f>VLOOKUP(B268,'pull exp 0'!A:E,5,FALSE)</f>
        <v>49</v>
      </c>
    </row>
    <row r="269" spans="1:17">
      <c r="A269" t="s">
        <v>15</v>
      </c>
      <c r="B269">
        <v>6</v>
      </c>
      <c r="C269" t="s">
        <v>16</v>
      </c>
      <c r="D269" s="1">
        <v>38832</v>
      </c>
      <c r="E269" s="2">
        <v>0.49934027777777779</v>
      </c>
      <c r="F269" t="s">
        <v>123</v>
      </c>
      <c r="G269">
        <v>4</v>
      </c>
      <c r="H269">
        <v>6</v>
      </c>
      <c r="I269" t="s">
        <v>65</v>
      </c>
      <c r="J269" t="s">
        <v>66</v>
      </c>
      <c r="K269">
        <v>37</v>
      </c>
      <c r="L269">
        <v>0.372</v>
      </c>
      <c r="M269">
        <v>30</v>
      </c>
      <c r="N269">
        <f>VLOOKUP(B269,'pull exp 0'!A:E,2,FALSE)</f>
        <v>67</v>
      </c>
      <c r="O269">
        <f>VLOOKUP(B269,'pull exp 0'!A:E,3,FALSE)</f>
        <v>20</v>
      </c>
      <c r="P269">
        <f>VLOOKUP(B269,'pull exp 0'!A:E,4,FALSE)</f>
        <v>93</v>
      </c>
      <c r="Q269">
        <f>VLOOKUP(B269,'pull exp 0'!A:E,5,FALSE)</f>
        <v>49</v>
      </c>
    </row>
    <row r="270" spans="1:17">
      <c r="A270" t="s">
        <v>15</v>
      </c>
      <c r="B270">
        <v>6</v>
      </c>
      <c r="C270" t="s">
        <v>16</v>
      </c>
      <c r="D270" s="1">
        <v>38832</v>
      </c>
      <c r="E270" s="2">
        <v>0.49938657407407411</v>
      </c>
      <c r="F270" t="s">
        <v>123</v>
      </c>
      <c r="G270">
        <v>4</v>
      </c>
      <c r="H270">
        <v>7</v>
      </c>
      <c r="I270" t="s">
        <v>69</v>
      </c>
      <c r="J270" t="s">
        <v>70</v>
      </c>
      <c r="K270">
        <v>14</v>
      </c>
      <c r="L270">
        <v>0.13500000000000001</v>
      </c>
      <c r="M270">
        <v>14</v>
      </c>
      <c r="N270">
        <f>VLOOKUP(B270,'pull exp 0'!A:E,2,FALSE)</f>
        <v>67</v>
      </c>
      <c r="O270">
        <f>VLOOKUP(B270,'pull exp 0'!A:E,3,FALSE)</f>
        <v>20</v>
      </c>
      <c r="P270">
        <f>VLOOKUP(B270,'pull exp 0'!A:E,4,FALSE)</f>
        <v>93</v>
      </c>
      <c r="Q270">
        <f>VLOOKUP(B270,'pull exp 0'!A:E,5,FALSE)</f>
        <v>49</v>
      </c>
    </row>
    <row r="271" spans="1:17">
      <c r="A271" t="s">
        <v>15</v>
      </c>
      <c r="B271">
        <v>6</v>
      </c>
      <c r="C271" t="s">
        <v>16</v>
      </c>
      <c r="D271" s="1">
        <v>38832</v>
      </c>
      <c r="E271" s="2">
        <v>0.49945601851851856</v>
      </c>
      <c r="F271" t="s">
        <v>123</v>
      </c>
      <c r="G271">
        <v>4</v>
      </c>
      <c r="H271">
        <v>8</v>
      </c>
      <c r="I271" t="s">
        <v>56</v>
      </c>
      <c r="J271" t="s">
        <v>57</v>
      </c>
      <c r="K271">
        <v>12</v>
      </c>
      <c r="L271">
        <v>0.115</v>
      </c>
      <c r="M271">
        <v>10</v>
      </c>
      <c r="N271">
        <f>VLOOKUP(B271,'pull exp 0'!A:E,2,FALSE)</f>
        <v>67</v>
      </c>
      <c r="O271">
        <f>VLOOKUP(B271,'pull exp 0'!A:E,3,FALSE)</f>
        <v>20</v>
      </c>
      <c r="P271">
        <f>VLOOKUP(B271,'pull exp 0'!A:E,4,FALSE)</f>
        <v>93</v>
      </c>
      <c r="Q271">
        <f>VLOOKUP(B271,'pull exp 0'!A:E,5,FALSE)</f>
        <v>49</v>
      </c>
    </row>
    <row r="272" spans="1:17">
      <c r="A272" t="s">
        <v>15</v>
      </c>
      <c r="B272">
        <v>7</v>
      </c>
      <c r="C272" t="s">
        <v>16</v>
      </c>
      <c r="D272" s="1">
        <v>38832</v>
      </c>
      <c r="E272" s="2">
        <v>8.4259259259259256E-2</v>
      </c>
      <c r="F272" t="s">
        <v>17</v>
      </c>
      <c r="G272">
        <v>5</v>
      </c>
      <c r="H272">
        <v>0</v>
      </c>
      <c r="I272" t="s">
        <v>105</v>
      </c>
      <c r="J272" t="s">
        <v>106</v>
      </c>
      <c r="K272">
        <v>45</v>
      </c>
      <c r="L272">
        <v>0.44800000000000001</v>
      </c>
      <c r="M272">
        <v>35</v>
      </c>
      <c r="N272">
        <f>VLOOKUP(B272,'pull exp 0'!A:E,2,FALSE)</f>
        <v>73</v>
      </c>
      <c r="O272">
        <f>VLOOKUP(B272,'pull exp 0'!A:E,3,FALSE)</f>
        <v>15</v>
      </c>
      <c r="P272">
        <f>VLOOKUP(B272,'pull exp 0'!A:E,4,FALSE)</f>
        <v>91</v>
      </c>
      <c r="Q272">
        <f>VLOOKUP(B272,'pull exp 0'!A:E,5,FALSE)</f>
        <v>67</v>
      </c>
    </row>
    <row r="273" spans="1:17">
      <c r="A273" t="s">
        <v>15</v>
      </c>
      <c r="B273">
        <v>7</v>
      </c>
      <c r="C273" t="s">
        <v>16</v>
      </c>
      <c r="D273" s="1">
        <v>38832</v>
      </c>
      <c r="E273" s="2">
        <v>8.4398148148148153E-2</v>
      </c>
      <c r="F273" t="s">
        <v>17</v>
      </c>
      <c r="G273">
        <v>5</v>
      </c>
      <c r="H273">
        <v>1</v>
      </c>
      <c r="I273" t="s">
        <v>111</v>
      </c>
      <c r="J273" t="s">
        <v>112</v>
      </c>
      <c r="K273">
        <v>12</v>
      </c>
      <c r="L273">
        <v>0.11600000000000001</v>
      </c>
      <c r="M273">
        <v>35</v>
      </c>
      <c r="N273">
        <f>VLOOKUP(B273,'pull exp 0'!A:E,2,FALSE)</f>
        <v>73</v>
      </c>
      <c r="O273">
        <f>VLOOKUP(B273,'pull exp 0'!A:E,3,FALSE)</f>
        <v>15</v>
      </c>
      <c r="P273">
        <f>VLOOKUP(B273,'pull exp 0'!A:E,4,FALSE)</f>
        <v>91</v>
      </c>
      <c r="Q273">
        <f>VLOOKUP(B273,'pull exp 0'!A:E,5,FALSE)</f>
        <v>67</v>
      </c>
    </row>
    <row r="274" spans="1:17">
      <c r="A274" t="s">
        <v>15</v>
      </c>
      <c r="B274">
        <v>7</v>
      </c>
      <c r="C274" t="s">
        <v>16</v>
      </c>
      <c r="D274" s="1">
        <v>38832</v>
      </c>
      <c r="E274" s="2">
        <v>8.4490740740740741E-2</v>
      </c>
      <c r="F274" t="s">
        <v>17</v>
      </c>
      <c r="G274">
        <v>5</v>
      </c>
      <c r="H274">
        <v>2</v>
      </c>
      <c r="I274" t="s">
        <v>119</v>
      </c>
      <c r="J274" t="s">
        <v>120</v>
      </c>
      <c r="K274">
        <v>62</v>
      </c>
      <c r="L274">
        <v>0.61499999999999999</v>
      </c>
      <c r="M274">
        <v>60</v>
      </c>
      <c r="N274">
        <f>VLOOKUP(B274,'pull exp 0'!A:E,2,FALSE)</f>
        <v>73</v>
      </c>
      <c r="O274">
        <f>VLOOKUP(B274,'pull exp 0'!A:E,3,FALSE)</f>
        <v>15</v>
      </c>
      <c r="P274">
        <f>VLOOKUP(B274,'pull exp 0'!A:E,4,FALSE)</f>
        <v>91</v>
      </c>
      <c r="Q274">
        <f>VLOOKUP(B274,'pull exp 0'!A:E,5,FALSE)</f>
        <v>67</v>
      </c>
    </row>
    <row r="275" spans="1:17">
      <c r="A275" t="s">
        <v>15</v>
      </c>
      <c r="B275">
        <v>7</v>
      </c>
      <c r="C275" t="s">
        <v>16</v>
      </c>
      <c r="D275" s="1">
        <v>38832</v>
      </c>
      <c r="E275" s="2">
        <v>8.4641203703703705E-2</v>
      </c>
      <c r="F275" t="s">
        <v>17</v>
      </c>
      <c r="G275">
        <v>5</v>
      </c>
      <c r="H275">
        <v>3</v>
      </c>
      <c r="I275" t="s">
        <v>121</v>
      </c>
      <c r="J275" t="s">
        <v>122</v>
      </c>
      <c r="K275">
        <v>69</v>
      </c>
      <c r="L275">
        <v>0.69</v>
      </c>
      <c r="M275">
        <v>40</v>
      </c>
      <c r="N275">
        <f>VLOOKUP(B275,'pull exp 0'!A:E,2,FALSE)</f>
        <v>73</v>
      </c>
      <c r="O275">
        <f>VLOOKUP(B275,'pull exp 0'!A:E,3,FALSE)</f>
        <v>15</v>
      </c>
      <c r="P275">
        <f>VLOOKUP(B275,'pull exp 0'!A:E,4,FALSE)</f>
        <v>91</v>
      </c>
      <c r="Q275">
        <f>VLOOKUP(B275,'pull exp 0'!A:E,5,FALSE)</f>
        <v>67</v>
      </c>
    </row>
    <row r="276" spans="1:17">
      <c r="A276" t="s">
        <v>15</v>
      </c>
      <c r="B276">
        <v>7</v>
      </c>
      <c r="C276" t="s">
        <v>16</v>
      </c>
      <c r="D276" s="1">
        <v>38832</v>
      </c>
      <c r="E276" s="2">
        <v>8.4837962962962962E-2</v>
      </c>
      <c r="F276" t="s">
        <v>17</v>
      </c>
      <c r="G276">
        <v>5</v>
      </c>
      <c r="H276">
        <v>4</v>
      </c>
      <c r="I276" t="s">
        <v>109</v>
      </c>
      <c r="J276" t="s">
        <v>110</v>
      </c>
      <c r="K276">
        <v>38</v>
      </c>
      <c r="L276">
        <v>0.38200000000000001</v>
      </c>
      <c r="M276">
        <v>20</v>
      </c>
      <c r="N276">
        <f>VLOOKUP(B276,'pull exp 0'!A:E,2,FALSE)</f>
        <v>73</v>
      </c>
      <c r="O276">
        <f>VLOOKUP(B276,'pull exp 0'!A:E,3,FALSE)</f>
        <v>15</v>
      </c>
      <c r="P276">
        <f>VLOOKUP(B276,'pull exp 0'!A:E,4,FALSE)</f>
        <v>91</v>
      </c>
      <c r="Q276">
        <f>VLOOKUP(B276,'pull exp 0'!A:E,5,FALSE)</f>
        <v>67</v>
      </c>
    </row>
    <row r="277" spans="1:17">
      <c r="A277" t="s">
        <v>15</v>
      </c>
      <c r="B277">
        <v>7</v>
      </c>
      <c r="C277" t="s">
        <v>16</v>
      </c>
      <c r="D277" s="1">
        <v>38832</v>
      </c>
      <c r="E277" s="2">
        <v>8.4884259259259257E-2</v>
      </c>
      <c r="F277" t="s">
        <v>17</v>
      </c>
      <c r="G277">
        <v>5</v>
      </c>
      <c r="H277">
        <v>5</v>
      </c>
      <c r="I277" t="s">
        <v>115</v>
      </c>
      <c r="J277" t="s">
        <v>116</v>
      </c>
      <c r="K277">
        <v>60</v>
      </c>
      <c r="L277">
        <v>0.60299999999999998</v>
      </c>
      <c r="M277">
        <v>80</v>
      </c>
      <c r="N277">
        <f>VLOOKUP(B277,'pull exp 0'!A:E,2,FALSE)</f>
        <v>73</v>
      </c>
      <c r="O277">
        <f>VLOOKUP(B277,'pull exp 0'!A:E,3,FALSE)</f>
        <v>15</v>
      </c>
      <c r="P277">
        <f>VLOOKUP(B277,'pull exp 0'!A:E,4,FALSE)</f>
        <v>91</v>
      </c>
      <c r="Q277">
        <f>VLOOKUP(B277,'pull exp 0'!A:E,5,FALSE)</f>
        <v>67</v>
      </c>
    </row>
    <row r="278" spans="1:17">
      <c r="A278" t="s">
        <v>15</v>
      </c>
      <c r="B278">
        <v>7</v>
      </c>
      <c r="C278" t="s">
        <v>16</v>
      </c>
      <c r="D278" s="1">
        <v>38832</v>
      </c>
      <c r="E278" s="2">
        <v>8.4953703703703698E-2</v>
      </c>
      <c r="F278" t="s">
        <v>17</v>
      </c>
      <c r="G278">
        <v>5</v>
      </c>
      <c r="H278">
        <v>6</v>
      </c>
      <c r="I278" t="s">
        <v>107</v>
      </c>
      <c r="J278" t="s">
        <v>108</v>
      </c>
      <c r="K278">
        <v>13</v>
      </c>
      <c r="L278">
        <v>0.126</v>
      </c>
      <c r="M278">
        <v>80</v>
      </c>
      <c r="N278">
        <f>VLOOKUP(B278,'pull exp 0'!A:E,2,FALSE)</f>
        <v>73</v>
      </c>
      <c r="O278">
        <f>VLOOKUP(B278,'pull exp 0'!A:E,3,FALSE)</f>
        <v>15</v>
      </c>
      <c r="P278">
        <f>VLOOKUP(B278,'pull exp 0'!A:E,4,FALSE)</f>
        <v>91</v>
      </c>
      <c r="Q278">
        <f>VLOOKUP(B278,'pull exp 0'!A:E,5,FALSE)</f>
        <v>67</v>
      </c>
    </row>
    <row r="279" spans="1:17">
      <c r="A279" t="s">
        <v>15</v>
      </c>
      <c r="B279">
        <v>7</v>
      </c>
      <c r="C279" t="s">
        <v>16</v>
      </c>
      <c r="D279" s="1">
        <v>38832</v>
      </c>
      <c r="E279" s="2">
        <v>8.5011574074074073E-2</v>
      </c>
      <c r="F279" t="s">
        <v>17</v>
      </c>
      <c r="G279">
        <v>5</v>
      </c>
      <c r="H279">
        <v>7</v>
      </c>
      <c r="I279" t="s">
        <v>113</v>
      </c>
      <c r="J279" t="s">
        <v>114</v>
      </c>
      <c r="K279">
        <v>42</v>
      </c>
      <c r="L279">
        <v>0.41599999999999998</v>
      </c>
      <c r="M279">
        <v>40</v>
      </c>
      <c r="N279">
        <f>VLOOKUP(B279,'pull exp 0'!A:E,2,FALSE)</f>
        <v>73</v>
      </c>
      <c r="O279">
        <f>VLOOKUP(B279,'pull exp 0'!A:E,3,FALSE)</f>
        <v>15</v>
      </c>
      <c r="P279">
        <f>VLOOKUP(B279,'pull exp 0'!A:E,4,FALSE)</f>
        <v>91</v>
      </c>
      <c r="Q279">
        <f>VLOOKUP(B279,'pull exp 0'!A:E,5,FALSE)</f>
        <v>67</v>
      </c>
    </row>
    <row r="280" spans="1:17">
      <c r="A280" t="s">
        <v>15</v>
      </c>
      <c r="B280">
        <v>7</v>
      </c>
      <c r="C280" t="s">
        <v>16</v>
      </c>
      <c r="D280" s="1">
        <v>38832</v>
      </c>
      <c r="E280" s="2">
        <v>8.5057870370370367E-2</v>
      </c>
      <c r="F280" t="s">
        <v>17</v>
      </c>
      <c r="G280">
        <v>5</v>
      </c>
      <c r="H280">
        <v>8</v>
      </c>
      <c r="I280" t="s">
        <v>117</v>
      </c>
      <c r="J280" t="s">
        <v>118</v>
      </c>
      <c r="K280">
        <v>16</v>
      </c>
      <c r="L280">
        <v>0.16400000000000001</v>
      </c>
      <c r="M280">
        <v>60</v>
      </c>
      <c r="N280">
        <f>VLOOKUP(B280,'pull exp 0'!A:E,2,FALSE)</f>
        <v>73</v>
      </c>
      <c r="O280">
        <f>VLOOKUP(B280,'pull exp 0'!A:E,3,FALSE)</f>
        <v>15</v>
      </c>
      <c r="P280">
        <f>VLOOKUP(B280,'pull exp 0'!A:E,4,FALSE)</f>
        <v>91</v>
      </c>
      <c r="Q280">
        <f>VLOOKUP(B280,'pull exp 0'!A:E,5,FALSE)</f>
        <v>67</v>
      </c>
    </row>
    <row r="281" spans="1:17">
      <c r="A281" t="s">
        <v>15</v>
      </c>
      <c r="B281">
        <v>7</v>
      </c>
      <c r="C281" t="s">
        <v>16</v>
      </c>
      <c r="D281" s="1">
        <v>38832</v>
      </c>
      <c r="E281" s="2">
        <v>8.5092592592592595E-2</v>
      </c>
      <c r="F281" t="s">
        <v>17</v>
      </c>
      <c r="G281">
        <v>3</v>
      </c>
      <c r="H281">
        <v>0</v>
      </c>
      <c r="I281" t="s">
        <v>88</v>
      </c>
      <c r="J281" t="s">
        <v>89</v>
      </c>
      <c r="K281">
        <v>80</v>
      </c>
      <c r="L281">
        <v>0.79500000000000004</v>
      </c>
      <c r="M281">
        <v>80</v>
      </c>
      <c r="N281">
        <f>VLOOKUP(B281,'pull exp 0'!A:E,2,FALSE)</f>
        <v>73</v>
      </c>
      <c r="O281">
        <f>VLOOKUP(B281,'pull exp 0'!A:E,3,FALSE)</f>
        <v>15</v>
      </c>
      <c r="P281">
        <f>VLOOKUP(B281,'pull exp 0'!A:E,4,FALSE)</f>
        <v>91</v>
      </c>
      <c r="Q281">
        <f>VLOOKUP(B281,'pull exp 0'!A:E,5,FALSE)</f>
        <v>67</v>
      </c>
    </row>
    <row r="282" spans="1:17">
      <c r="A282" t="s">
        <v>15</v>
      </c>
      <c r="B282">
        <v>7</v>
      </c>
      <c r="C282" t="s">
        <v>16</v>
      </c>
      <c r="D282" s="1">
        <v>38832</v>
      </c>
      <c r="E282" s="2">
        <v>8.5138888888888889E-2</v>
      </c>
      <c r="F282" t="s">
        <v>17</v>
      </c>
      <c r="G282">
        <v>3</v>
      </c>
      <c r="H282">
        <v>1</v>
      </c>
      <c r="I282" t="s">
        <v>92</v>
      </c>
      <c r="J282" t="s">
        <v>93</v>
      </c>
      <c r="K282">
        <v>78</v>
      </c>
      <c r="L282">
        <v>0.78400000000000003</v>
      </c>
      <c r="M282">
        <v>70</v>
      </c>
      <c r="N282">
        <f>VLOOKUP(B282,'pull exp 0'!A:E,2,FALSE)</f>
        <v>73</v>
      </c>
      <c r="O282">
        <f>VLOOKUP(B282,'pull exp 0'!A:E,3,FALSE)</f>
        <v>15</v>
      </c>
      <c r="P282">
        <f>VLOOKUP(B282,'pull exp 0'!A:E,4,FALSE)</f>
        <v>91</v>
      </c>
      <c r="Q282">
        <f>VLOOKUP(B282,'pull exp 0'!A:E,5,FALSE)</f>
        <v>67</v>
      </c>
    </row>
    <row r="283" spans="1:17">
      <c r="A283" t="s">
        <v>15</v>
      </c>
      <c r="B283">
        <v>7</v>
      </c>
      <c r="C283" t="s">
        <v>16</v>
      </c>
      <c r="D283" s="1">
        <v>38832</v>
      </c>
      <c r="E283" s="2">
        <v>8.520833333333333E-2</v>
      </c>
      <c r="F283" t="s">
        <v>17</v>
      </c>
      <c r="G283">
        <v>3</v>
      </c>
      <c r="H283">
        <v>2</v>
      </c>
      <c r="I283" t="s">
        <v>95</v>
      </c>
      <c r="J283" t="s">
        <v>96</v>
      </c>
      <c r="K283">
        <v>18</v>
      </c>
      <c r="L283">
        <v>0.17899999999999999</v>
      </c>
      <c r="M283">
        <v>50</v>
      </c>
      <c r="N283">
        <f>VLOOKUP(B283,'pull exp 0'!A:E,2,FALSE)</f>
        <v>73</v>
      </c>
      <c r="O283">
        <f>VLOOKUP(B283,'pull exp 0'!A:E,3,FALSE)</f>
        <v>15</v>
      </c>
      <c r="P283">
        <f>VLOOKUP(B283,'pull exp 0'!A:E,4,FALSE)</f>
        <v>91</v>
      </c>
      <c r="Q283">
        <f>VLOOKUP(B283,'pull exp 0'!A:E,5,FALSE)</f>
        <v>67</v>
      </c>
    </row>
    <row r="284" spans="1:17">
      <c r="A284" t="s">
        <v>15</v>
      </c>
      <c r="B284">
        <v>7</v>
      </c>
      <c r="C284" t="s">
        <v>16</v>
      </c>
      <c r="D284" s="1">
        <v>38832</v>
      </c>
      <c r="E284" s="2">
        <v>8.5289351851851838E-2</v>
      </c>
      <c r="F284" t="s">
        <v>17</v>
      </c>
      <c r="G284">
        <v>3</v>
      </c>
      <c r="H284">
        <v>3</v>
      </c>
      <c r="I284" t="s">
        <v>90</v>
      </c>
      <c r="J284" t="s">
        <v>91</v>
      </c>
      <c r="K284">
        <v>14</v>
      </c>
      <c r="L284">
        <v>0.13600000000000001</v>
      </c>
      <c r="M284">
        <v>40</v>
      </c>
      <c r="N284">
        <f>VLOOKUP(B284,'pull exp 0'!A:E,2,FALSE)</f>
        <v>73</v>
      </c>
      <c r="O284">
        <f>VLOOKUP(B284,'pull exp 0'!A:E,3,FALSE)</f>
        <v>15</v>
      </c>
      <c r="P284">
        <f>VLOOKUP(B284,'pull exp 0'!A:E,4,FALSE)</f>
        <v>91</v>
      </c>
      <c r="Q284">
        <f>VLOOKUP(B284,'pull exp 0'!A:E,5,FALSE)</f>
        <v>67</v>
      </c>
    </row>
    <row r="285" spans="1:17">
      <c r="A285" t="s">
        <v>15</v>
      </c>
      <c r="B285">
        <v>7</v>
      </c>
      <c r="C285" t="s">
        <v>16</v>
      </c>
      <c r="D285" s="1">
        <v>38832</v>
      </c>
      <c r="E285" s="2">
        <v>8.5335648148148147E-2</v>
      </c>
      <c r="F285" t="s">
        <v>17</v>
      </c>
      <c r="G285">
        <v>3</v>
      </c>
      <c r="H285">
        <v>4</v>
      </c>
      <c r="I285" t="s">
        <v>94</v>
      </c>
      <c r="J285" t="s">
        <v>91</v>
      </c>
      <c r="K285">
        <v>37</v>
      </c>
      <c r="L285">
        <v>0.372</v>
      </c>
      <c r="M285">
        <v>60</v>
      </c>
      <c r="N285">
        <f>VLOOKUP(B285,'pull exp 0'!A:E,2,FALSE)</f>
        <v>73</v>
      </c>
      <c r="O285">
        <f>VLOOKUP(B285,'pull exp 0'!A:E,3,FALSE)</f>
        <v>15</v>
      </c>
      <c r="P285">
        <f>VLOOKUP(B285,'pull exp 0'!A:E,4,FALSE)</f>
        <v>91</v>
      </c>
      <c r="Q285">
        <f>VLOOKUP(B285,'pull exp 0'!A:E,5,FALSE)</f>
        <v>67</v>
      </c>
    </row>
    <row r="286" spans="1:17">
      <c r="A286" t="s">
        <v>15</v>
      </c>
      <c r="B286">
        <v>7</v>
      </c>
      <c r="C286" t="s">
        <v>16</v>
      </c>
      <c r="D286" s="1">
        <v>38832</v>
      </c>
      <c r="E286" s="2">
        <v>8.5474537037037043E-2</v>
      </c>
      <c r="F286" t="s">
        <v>17</v>
      </c>
      <c r="G286">
        <v>3</v>
      </c>
      <c r="H286">
        <v>5</v>
      </c>
      <c r="I286" t="s">
        <v>99</v>
      </c>
      <c r="J286" t="s">
        <v>100</v>
      </c>
      <c r="K286">
        <v>38</v>
      </c>
      <c r="L286">
        <v>0.376</v>
      </c>
      <c r="M286">
        <v>60</v>
      </c>
      <c r="N286">
        <f>VLOOKUP(B286,'pull exp 0'!A:E,2,FALSE)</f>
        <v>73</v>
      </c>
      <c r="O286">
        <f>VLOOKUP(B286,'pull exp 0'!A:E,3,FALSE)</f>
        <v>15</v>
      </c>
      <c r="P286">
        <f>VLOOKUP(B286,'pull exp 0'!A:E,4,FALSE)</f>
        <v>91</v>
      </c>
      <c r="Q286">
        <f>VLOOKUP(B286,'pull exp 0'!A:E,5,FALSE)</f>
        <v>67</v>
      </c>
    </row>
    <row r="287" spans="1:17">
      <c r="A287" t="s">
        <v>15</v>
      </c>
      <c r="B287">
        <v>7</v>
      </c>
      <c r="C287" t="s">
        <v>16</v>
      </c>
      <c r="D287" s="1">
        <v>38832</v>
      </c>
      <c r="E287" s="2">
        <v>8.5555555555555551E-2</v>
      </c>
      <c r="F287" t="s">
        <v>17</v>
      </c>
      <c r="G287">
        <v>3</v>
      </c>
      <c r="H287">
        <v>6</v>
      </c>
      <c r="I287" t="s">
        <v>97</v>
      </c>
      <c r="J287" t="s">
        <v>98</v>
      </c>
      <c r="K287">
        <v>14</v>
      </c>
      <c r="L287">
        <v>0.14299999999999999</v>
      </c>
      <c r="M287">
        <v>80</v>
      </c>
      <c r="N287">
        <f>VLOOKUP(B287,'pull exp 0'!A:E,2,FALSE)</f>
        <v>73</v>
      </c>
      <c r="O287">
        <f>VLOOKUP(B287,'pull exp 0'!A:E,3,FALSE)</f>
        <v>15</v>
      </c>
      <c r="P287">
        <f>VLOOKUP(B287,'pull exp 0'!A:E,4,FALSE)</f>
        <v>91</v>
      </c>
      <c r="Q287">
        <f>VLOOKUP(B287,'pull exp 0'!A:E,5,FALSE)</f>
        <v>67</v>
      </c>
    </row>
    <row r="288" spans="1:17">
      <c r="A288" t="s">
        <v>15</v>
      </c>
      <c r="B288">
        <v>7</v>
      </c>
      <c r="C288" t="s">
        <v>16</v>
      </c>
      <c r="D288" s="1">
        <v>38832</v>
      </c>
      <c r="E288" s="2">
        <v>8.5636574074074087E-2</v>
      </c>
      <c r="F288" t="s">
        <v>17</v>
      </c>
      <c r="G288">
        <v>3</v>
      </c>
      <c r="H288">
        <v>7</v>
      </c>
      <c r="I288" t="s">
        <v>101</v>
      </c>
      <c r="J288" t="s">
        <v>102</v>
      </c>
      <c r="K288">
        <v>61</v>
      </c>
      <c r="L288">
        <v>0.61399999999999999</v>
      </c>
      <c r="M288">
        <v>80</v>
      </c>
      <c r="N288">
        <f>VLOOKUP(B288,'pull exp 0'!A:E,2,FALSE)</f>
        <v>73</v>
      </c>
      <c r="O288">
        <f>VLOOKUP(B288,'pull exp 0'!A:E,3,FALSE)</f>
        <v>15</v>
      </c>
      <c r="P288">
        <f>VLOOKUP(B288,'pull exp 0'!A:E,4,FALSE)</f>
        <v>91</v>
      </c>
      <c r="Q288">
        <f>VLOOKUP(B288,'pull exp 0'!A:E,5,FALSE)</f>
        <v>67</v>
      </c>
    </row>
    <row r="289" spans="1:17">
      <c r="A289" t="s">
        <v>15</v>
      </c>
      <c r="B289">
        <v>7</v>
      </c>
      <c r="C289" t="s">
        <v>16</v>
      </c>
      <c r="D289" s="1">
        <v>38832</v>
      </c>
      <c r="E289" s="2">
        <v>8.5717592592592595E-2</v>
      </c>
      <c r="F289" t="s">
        <v>17</v>
      </c>
      <c r="G289">
        <v>3</v>
      </c>
      <c r="H289">
        <v>8</v>
      </c>
      <c r="I289" t="s">
        <v>103</v>
      </c>
      <c r="J289" t="s">
        <v>104</v>
      </c>
      <c r="K289">
        <v>36</v>
      </c>
      <c r="L289">
        <v>0.35899999999999999</v>
      </c>
      <c r="M289">
        <v>50</v>
      </c>
      <c r="N289">
        <f>VLOOKUP(B289,'pull exp 0'!A:E,2,FALSE)</f>
        <v>73</v>
      </c>
      <c r="O289">
        <f>VLOOKUP(B289,'pull exp 0'!A:E,3,FALSE)</f>
        <v>15</v>
      </c>
      <c r="P289">
        <f>VLOOKUP(B289,'pull exp 0'!A:E,4,FALSE)</f>
        <v>91</v>
      </c>
      <c r="Q289">
        <f>VLOOKUP(B289,'pull exp 0'!A:E,5,FALSE)</f>
        <v>67</v>
      </c>
    </row>
    <row r="290" spans="1:17">
      <c r="A290" t="s">
        <v>15</v>
      </c>
      <c r="B290">
        <v>7</v>
      </c>
      <c r="C290" t="s">
        <v>16</v>
      </c>
      <c r="D290" s="1">
        <v>38832</v>
      </c>
      <c r="E290" s="2">
        <v>8.5752314814814823E-2</v>
      </c>
      <c r="F290" t="s">
        <v>17</v>
      </c>
      <c r="G290">
        <v>0</v>
      </c>
      <c r="H290">
        <v>0</v>
      </c>
      <c r="I290" t="s">
        <v>81</v>
      </c>
      <c r="J290" t="s">
        <v>68</v>
      </c>
      <c r="K290">
        <v>13</v>
      </c>
      <c r="L290">
        <v>0.13400000000000001</v>
      </c>
      <c r="M290">
        <v>50</v>
      </c>
      <c r="N290">
        <f>VLOOKUP(B290,'pull exp 0'!A:E,2,FALSE)</f>
        <v>73</v>
      </c>
      <c r="O290">
        <f>VLOOKUP(B290,'pull exp 0'!A:E,3,FALSE)</f>
        <v>15</v>
      </c>
      <c r="P290">
        <f>VLOOKUP(B290,'pull exp 0'!A:E,4,FALSE)</f>
        <v>91</v>
      </c>
      <c r="Q290">
        <f>VLOOKUP(B290,'pull exp 0'!A:E,5,FALSE)</f>
        <v>67</v>
      </c>
    </row>
    <row r="291" spans="1:17">
      <c r="A291" t="s">
        <v>15</v>
      </c>
      <c r="B291">
        <v>7</v>
      </c>
      <c r="C291" t="s">
        <v>16</v>
      </c>
      <c r="D291" s="1">
        <v>38832</v>
      </c>
      <c r="E291" s="2">
        <v>8.5879629629629625E-2</v>
      </c>
      <c r="F291" t="s">
        <v>17</v>
      </c>
      <c r="G291">
        <v>0</v>
      </c>
      <c r="H291">
        <v>1</v>
      </c>
      <c r="I291" t="s">
        <v>84</v>
      </c>
      <c r="J291" t="s">
        <v>85</v>
      </c>
      <c r="K291">
        <v>13</v>
      </c>
      <c r="L291">
        <v>0.129</v>
      </c>
      <c r="M291">
        <v>40</v>
      </c>
      <c r="N291">
        <f>VLOOKUP(B291,'pull exp 0'!A:E,2,FALSE)</f>
        <v>73</v>
      </c>
      <c r="O291">
        <f>VLOOKUP(B291,'pull exp 0'!A:E,3,FALSE)</f>
        <v>15</v>
      </c>
      <c r="P291">
        <f>VLOOKUP(B291,'pull exp 0'!A:E,4,FALSE)</f>
        <v>91</v>
      </c>
      <c r="Q291">
        <f>VLOOKUP(B291,'pull exp 0'!A:E,5,FALSE)</f>
        <v>67</v>
      </c>
    </row>
    <row r="292" spans="1:17">
      <c r="A292" t="s">
        <v>15</v>
      </c>
      <c r="B292">
        <v>7</v>
      </c>
      <c r="C292" t="s">
        <v>16</v>
      </c>
      <c r="D292" s="1">
        <v>38832</v>
      </c>
      <c r="E292" s="2">
        <v>8.59375E-2</v>
      </c>
      <c r="F292" t="s">
        <v>17</v>
      </c>
      <c r="G292">
        <v>0</v>
      </c>
      <c r="H292">
        <v>2</v>
      </c>
      <c r="I292" t="s">
        <v>71</v>
      </c>
      <c r="J292" t="s">
        <v>72</v>
      </c>
      <c r="K292">
        <v>76</v>
      </c>
      <c r="L292">
        <v>0.755</v>
      </c>
      <c r="M292">
        <v>80</v>
      </c>
      <c r="N292">
        <f>VLOOKUP(B292,'pull exp 0'!A:E,2,FALSE)</f>
        <v>73</v>
      </c>
      <c r="O292">
        <f>VLOOKUP(B292,'pull exp 0'!A:E,3,FALSE)</f>
        <v>15</v>
      </c>
      <c r="P292">
        <f>VLOOKUP(B292,'pull exp 0'!A:E,4,FALSE)</f>
        <v>91</v>
      </c>
      <c r="Q292">
        <f>VLOOKUP(B292,'pull exp 0'!A:E,5,FALSE)</f>
        <v>67</v>
      </c>
    </row>
    <row r="293" spans="1:17">
      <c r="A293" t="s">
        <v>15</v>
      </c>
      <c r="B293">
        <v>7</v>
      </c>
      <c r="C293" t="s">
        <v>16</v>
      </c>
      <c r="D293" s="1">
        <v>38832</v>
      </c>
      <c r="E293" s="2">
        <v>8.6018518518518508E-2</v>
      </c>
      <c r="F293" t="s">
        <v>17</v>
      </c>
      <c r="G293">
        <v>0</v>
      </c>
      <c r="H293">
        <v>3</v>
      </c>
      <c r="I293" t="s">
        <v>75</v>
      </c>
      <c r="J293" t="s">
        <v>76</v>
      </c>
      <c r="K293">
        <v>38</v>
      </c>
      <c r="L293">
        <v>0.378</v>
      </c>
      <c r="M293">
        <v>30</v>
      </c>
      <c r="N293">
        <f>VLOOKUP(B293,'pull exp 0'!A:E,2,FALSE)</f>
        <v>73</v>
      </c>
      <c r="O293">
        <f>VLOOKUP(B293,'pull exp 0'!A:E,3,FALSE)</f>
        <v>15</v>
      </c>
      <c r="P293">
        <f>VLOOKUP(B293,'pull exp 0'!A:E,4,FALSE)</f>
        <v>91</v>
      </c>
      <c r="Q293">
        <f>VLOOKUP(B293,'pull exp 0'!A:E,5,FALSE)</f>
        <v>67</v>
      </c>
    </row>
    <row r="294" spans="1:17">
      <c r="A294" t="s">
        <v>15</v>
      </c>
      <c r="B294">
        <v>7</v>
      </c>
      <c r="C294" t="s">
        <v>16</v>
      </c>
      <c r="D294" s="1">
        <v>38832</v>
      </c>
      <c r="E294" s="2">
        <v>8.6122685185185177E-2</v>
      </c>
      <c r="F294" t="s">
        <v>17</v>
      </c>
      <c r="G294">
        <v>0</v>
      </c>
      <c r="H294">
        <v>4</v>
      </c>
      <c r="I294" t="s">
        <v>77</v>
      </c>
      <c r="J294" t="s">
        <v>78</v>
      </c>
      <c r="K294">
        <v>45</v>
      </c>
      <c r="L294">
        <v>0.44600000000000001</v>
      </c>
      <c r="M294">
        <v>40</v>
      </c>
      <c r="N294">
        <f>VLOOKUP(B294,'pull exp 0'!A:E,2,FALSE)</f>
        <v>73</v>
      </c>
      <c r="O294">
        <f>VLOOKUP(B294,'pull exp 0'!A:E,3,FALSE)</f>
        <v>15</v>
      </c>
      <c r="P294">
        <f>VLOOKUP(B294,'pull exp 0'!A:E,4,FALSE)</f>
        <v>91</v>
      </c>
      <c r="Q294">
        <f>VLOOKUP(B294,'pull exp 0'!A:E,5,FALSE)</f>
        <v>67</v>
      </c>
    </row>
    <row r="295" spans="1:17">
      <c r="A295" t="s">
        <v>15</v>
      </c>
      <c r="B295">
        <v>7</v>
      </c>
      <c r="C295" t="s">
        <v>16</v>
      </c>
      <c r="D295" s="1">
        <v>38832</v>
      </c>
      <c r="E295" s="2">
        <v>8.6180555555555552E-2</v>
      </c>
      <c r="F295" t="s">
        <v>17</v>
      </c>
      <c r="G295">
        <v>0</v>
      </c>
      <c r="H295">
        <v>5</v>
      </c>
      <c r="I295" t="s">
        <v>86</v>
      </c>
      <c r="J295" t="s">
        <v>87</v>
      </c>
      <c r="K295">
        <v>78</v>
      </c>
      <c r="L295">
        <v>0.78</v>
      </c>
      <c r="M295">
        <v>30</v>
      </c>
      <c r="N295">
        <f>VLOOKUP(B295,'pull exp 0'!A:E,2,FALSE)</f>
        <v>73</v>
      </c>
      <c r="O295">
        <f>VLOOKUP(B295,'pull exp 0'!A:E,3,FALSE)</f>
        <v>15</v>
      </c>
      <c r="P295">
        <f>VLOOKUP(B295,'pull exp 0'!A:E,4,FALSE)</f>
        <v>91</v>
      </c>
      <c r="Q295">
        <f>VLOOKUP(B295,'pull exp 0'!A:E,5,FALSE)</f>
        <v>67</v>
      </c>
    </row>
    <row r="296" spans="1:17">
      <c r="A296" t="s">
        <v>15</v>
      </c>
      <c r="B296">
        <v>7</v>
      </c>
      <c r="C296" t="s">
        <v>16</v>
      </c>
      <c r="D296" s="1">
        <v>38832</v>
      </c>
      <c r="E296" s="2">
        <v>8.627314814814814E-2</v>
      </c>
      <c r="F296" t="s">
        <v>17</v>
      </c>
      <c r="G296">
        <v>0</v>
      </c>
      <c r="H296">
        <v>6</v>
      </c>
      <c r="I296" t="s">
        <v>79</v>
      </c>
      <c r="J296" t="s">
        <v>80</v>
      </c>
      <c r="K296">
        <v>66</v>
      </c>
      <c r="L296">
        <v>0.66200000000000003</v>
      </c>
      <c r="M296">
        <v>50</v>
      </c>
      <c r="N296">
        <f>VLOOKUP(B296,'pull exp 0'!A:E,2,FALSE)</f>
        <v>73</v>
      </c>
      <c r="O296">
        <f>VLOOKUP(B296,'pull exp 0'!A:E,3,FALSE)</f>
        <v>15</v>
      </c>
      <c r="P296">
        <f>VLOOKUP(B296,'pull exp 0'!A:E,4,FALSE)</f>
        <v>91</v>
      </c>
      <c r="Q296">
        <f>VLOOKUP(B296,'pull exp 0'!A:E,5,FALSE)</f>
        <v>67</v>
      </c>
    </row>
    <row r="297" spans="1:17">
      <c r="A297" t="s">
        <v>15</v>
      </c>
      <c r="B297">
        <v>7</v>
      </c>
      <c r="C297" t="s">
        <v>16</v>
      </c>
      <c r="D297" s="1">
        <v>38832</v>
      </c>
      <c r="E297" s="2">
        <v>8.6331018518518529E-2</v>
      </c>
      <c r="F297" t="s">
        <v>17</v>
      </c>
      <c r="G297">
        <v>0</v>
      </c>
      <c r="H297">
        <v>7</v>
      </c>
      <c r="I297" t="s">
        <v>73</v>
      </c>
      <c r="J297" t="s">
        <v>74</v>
      </c>
      <c r="K297">
        <v>38</v>
      </c>
      <c r="L297">
        <v>0.378</v>
      </c>
      <c r="M297">
        <v>60</v>
      </c>
      <c r="N297">
        <f>VLOOKUP(B297,'pull exp 0'!A:E,2,FALSE)</f>
        <v>73</v>
      </c>
      <c r="O297">
        <f>VLOOKUP(B297,'pull exp 0'!A:E,3,FALSE)</f>
        <v>15</v>
      </c>
      <c r="P297">
        <f>VLOOKUP(B297,'pull exp 0'!A:E,4,FALSE)</f>
        <v>91</v>
      </c>
      <c r="Q297">
        <f>VLOOKUP(B297,'pull exp 0'!A:E,5,FALSE)</f>
        <v>67</v>
      </c>
    </row>
    <row r="298" spans="1:17">
      <c r="A298" t="s">
        <v>15</v>
      </c>
      <c r="B298">
        <v>7</v>
      </c>
      <c r="C298" t="s">
        <v>16</v>
      </c>
      <c r="D298" s="1">
        <v>38832</v>
      </c>
      <c r="E298" s="2">
        <v>8.6400462962962957E-2</v>
      </c>
      <c r="F298" t="s">
        <v>17</v>
      </c>
      <c r="G298">
        <v>0</v>
      </c>
      <c r="H298">
        <v>8</v>
      </c>
      <c r="I298" t="s">
        <v>82</v>
      </c>
      <c r="J298" t="s">
        <v>83</v>
      </c>
      <c r="K298">
        <v>10</v>
      </c>
      <c r="L298">
        <v>0.105</v>
      </c>
      <c r="M298">
        <v>40</v>
      </c>
      <c r="N298">
        <f>VLOOKUP(B298,'pull exp 0'!A:E,2,FALSE)</f>
        <v>73</v>
      </c>
      <c r="O298">
        <f>VLOOKUP(B298,'pull exp 0'!A:E,3,FALSE)</f>
        <v>15</v>
      </c>
      <c r="P298">
        <f>VLOOKUP(B298,'pull exp 0'!A:E,4,FALSE)</f>
        <v>91</v>
      </c>
      <c r="Q298">
        <f>VLOOKUP(B298,'pull exp 0'!A:E,5,FALSE)</f>
        <v>67</v>
      </c>
    </row>
    <row r="299" spans="1:17">
      <c r="A299" t="s">
        <v>15</v>
      </c>
      <c r="B299">
        <v>7</v>
      </c>
      <c r="C299" t="s">
        <v>16</v>
      </c>
      <c r="D299" s="1">
        <v>38832</v>
      </c>
      <c r="E299" s="2">
        <v>8.6504629629629626E-2</v>
      </c>
      <c r="F299" t="s">
        <v>17</v>
      </c>
      <c r="G299">
        <v>4</v>
      </c>
      <c r="H299">
        <v>0</v>
      </c>
      <c r="I299" t="s">
        <v>61</v>
      </c>
      <c r="J299" t="s">
        <v>62</v>
      </c>
      <c r="K299">
        <v>35</v>
      </c>
      <c r="L299">
        <v>0.35299999999999998</v>
      </c>
      <c r="M299">
        <v>80</v>
      </c>
      <c r="N299">
        <f>VLOOKUP(B299,'pull exp 0'!A:E,2,FALSE)</f>
        <v>73</v>
      </c>
      <c r="O299">
        <f>VLOOKUP(B299,'pull exp 0'!A:E,3,FALSE)</f>
        <v>15</v>
      </c>
      <c r="P299">
        <f>VLOOKUP(B299,'pull exp 0'!A:E,4,FALSE)</f>
        <v>91</v>
      </c>
      <c r="Q299">
        <f>VLOOKUP(B299,'pull exp 0'!A:E,5,FALSE)</f>
        <v>67</v>
      </c>
    </row>
    <row r="300" spans="1:17">
      <c r="A300" t="s">
        <v>15</v>
      </c>
      <c r="B300">
        <v>7</v>
      </c>
      <c r="C300" t="s">
        <v>16</v>
      </c>
      <c r="D300" s="1">
        <v>38832</v>
      </c>
      <c r="E300" s="2">
        <v>8.6608796296296295E-2</v>
      </c>
      <c r="F300" t="s">
        <v>17</v>
      </c>
      <c r="G300">
        <v>4</v>
      </c>
      <c r="H300">
        <v>1</v>
      </c>
      <c r="I300" t="s">
        <v>56</v>
      </c>
      <c r="J300" t="s">
        <v>57</v>
      </c>
      <c r="K300">
        <v>12</v>
      </c>
      <c r="L300">
        <v>0.115</v>
      </c>
      <c r="M300">
        <v>70</v>
      </c>
      <c r="N300">
        <f>VLOOKUP(B300,'pull exp 0'!A:E,2,FALSE)</f>
        <v>73</v>
      </c>
      <c r="O300">
        <f>VLOOKUP(B300,'pull exp 0'!A:E,3,FALSE)</f>
        <v>15</v>
      </c>
      <c r="P300">
        <f>VLOOKUP(B300,'pull exp 0'!A:E,4,FALSE)</f>
        <v>91</v>
      </c>
      <c r="Q300">
        <f>VLOOKUP(B300,'pull exp 0'!A:E,5,FALSE)</f>
        <v>67</v>
      </c>
    </row>
    <row r="301" spans="1:17">
      <c r="A301" t="s">
        <v>15</v>
      </c>
      <c r="B301">
        <v>7</v>
      </c>
      <c r="C301" t="s">
        <v>16</v>
      </c>
      <c r="D301" s="1">
        <v>38832</v>
      </c>
      <c r="E301" s="2">
        <v>8.68287037037037E-2</v>
      </c>
      <c r="F301" t="s">
        <v>17</v>
      </c>
      <c r="G301">
        <v>4</v>
      </c>
      <c r="H301">
        <v>2</v>
      </c>
      <c r="I301" t="s">
        <v>54</v>
      </c>
      <c r="J301" t="s">
        <v>55</v>
      </c>
      <c r="K301">
        <v>88</v>
      </c>
      <c r="L301">
        <v>0.88500000000000001</v>
      </c>
      <c r="M301">
        <v>50</v>
      </c>
      <c r="N301">
        <f>VLOOKUP(B301,'pull exp 0'!A:E,2,FALSE)</f>
        <v>73</v>
      </c>
      <c r="O301">
        <f>VLOOKUP(B301,'pull exp 0'!A:E,3,FALSE)</f>
        <v>15</v>
      </c>
      <c r="P301">
        <f>VLOOKUP(B301,'pull exp 0'!A:E,4,FALSE)</f>
        <v>91</v>
      </c>
      <c r="Q301">
        <f>VLOOKUP(B301,'pull exp 0'!A:E,5,FALSE)</f>
        <v>67</v>
      </c>
    </row>
    <row r="302" spans="1:17">
      <c r="A302" t="s">
        <v>15</v>
      </c>
      <c r="B302">
        <v>7</v>
      </c>
      <c r="C302" t="s">
        <v>16</v>
      </c>
      <c r="D302" s="1">
        <v>38832</v>
      </c>
      <c r="E302" s="2">
        <v>8.6898148148148155E-2</v>
      </c>
      <c r="F302" t="s">
        <v>17</v>
      </c>
      <c r="G302">
        <v>4</v>
      </c>
      <c r="H302">
        <v>3</v>
      </c>
      <c r="I302" t="s">
        <v>65</v>
      </c>
      <c r="J302" t="s">
        <v>66</v>
      </c>
      <c r="K302">
        <v>37</v>
      </c>
      <c r="L302">
        <v>0.372</v>
      </c>
      <c r="M302">
        <v>50</v>
      </c>
      <c r="N302">
        <f>VLOOKUP(B302,'pull exp 0'!A:E,2,FALSE)</f>
        <v>73</v>
      </c>
      <c r="O302">
        <f>VLOOKUP(B302,'pull exp 0'!A:E,3,FALSE)</f>
        <v>15</v>
      </c>
      <c r="P302">
        <f>VLOOKUP(B302,'pull exp 0'!A:E,4,FALSE)</f>
        <v>91</v>
      </c>
      <c r="Q302">
        <f>VLOOKUP(B302,'pull exp 0'!A:E,5,FALSE)</f>
        <v>67</v>
      </c>
    </row>
    <row r="303" spans="1:17">
      <c r="A303" t="s">
        <v>15</v>
      </c>
      <c r="B303">
        <v>7</v>
      </c>
      <c r="C303" t="s">
        <v>16</v>
      </c>
      <c r="D303" s="1">
        <v>38832</v>
      </c>
      <c r="E303" s="2">
        <v>8.6956018518518516E-2</v>
      </c>
      <c r="F303" t="s">
        <v>17</v>
      </c>
      <c r="G303">
        <v>4</v>
      </c>
      <c r="H303">
        <v>4</v>
      </c>
      <c r="I303" t="s">
        <v>58</v>
      </c>
      <c r="J303" t="s">
        <v>13</v>
      </c>
      <c r="K303">
        <v>71</v>
      </c>
      <c r="L303">
        <v>0.70899999999999996</v>
      </c>
      <c r="M303">
        <v>70</v>
      </c>
      <c r="N303">
        <f>VLOOKUP(B303,'pull exp 0'!A:E,2,FALSE)</f>
        <v>73</v>
      </c>
      <c r="O303">
        <f>VLOOKUP(B303,'pull exp 0'!A:E,3,FALSE)</f>
        <v>15</v>
      </c>
      <c r="P303">
        <f>VLOOKUP(B303,'pull exp 0'!A:E,4,FALSE)</f>
        <v>91</v>
      </c>
      <c r="Q303">
        <f>VLOOKUP(B303,'pull exp 0'!A:E,5,FALSE)</f>
        <v>67</v>
      </c>
    </row>
    <row r="304" spans="1:17">
      <c r="A304" t="s">
        <v>15</v>
      </c>
      <c r="B304">
        <v>7</v>
      </c>
      <c r="C304" t="s">
        <v>16</v>
      </c>
      <c r="D304" s="1">
        <v>38832</v>
      </c>
      <c r="E304" s="2">
        <v>8.7094907407407399E-2</v>
      </c>
      <c r="F304" t="s">
        <v>17</v>
      </c>
      <c r="G304">
        <v>4</v>
      </c>
      <c r="H304">
        <v>5</v>
      </c>
      <c r="I304" t="s">
        <v>67</v>
      </c>
      <c r="J304" t="s">
        <v>68</v>
      </c>
      <c r="K304">
        <v>63</v>
      </c>
      <c r="L304">
        <v>0.63</v>
      </c>
      <c r="M304">
        <v>70</v>
      </c>
      <c r="N304">
        <f>VLOOKUP(B304,'pull exp 0'!A:E,2,FALSE)</f>
        <v>73</v>
      </c>
      <c r="O304">
        <f>VLOOKUP(B304,'pull exp 0'!A:E,3,FALSE)</f>
        <v>15</v>
      </c>
      <c r="P304">
        <f>VLOOKUP(B304,'pull exp 0'!A:E,4,FALSE)</f>
        <v>91</v>
      </c>
      <c r="Q304">
        <f>VLOOKUP(B304,'pull exp 0'!A:E,5,FALSE)</f>
        <v>67</v>
      </c>
    </row>
    <row r="305" spans="1:17">
      <c r="A305" t="s">
        <v>15</v>
      </c>
      <c r="B305">
        <v>7</v>
      </c>
      <c r="C305" t="s">
        <v>16</v>
      </c>
      <c r="D305" s="1">
        <v>38832</v>
      </c>
      <c r="E305" s="2">
        <v>8.7175925925925934E-2</v>
      </c>
      <c r="F305" t="s">
        <v>17</v>
      </c>
      <c r="G305">
        <v>4</v>
      </c>
      <c r="H305">
        <v>6</v>
      </c>
      <c r="I305" t="s">
        <v>69</v>
      </c>
      <c r="J305" t="s">
        <v>70</v>
      </c>
      <c r="K305">
        <v>14</v>
      </c>
      <c r="L305">
        <v>0.13500000000000001</v>
      </c>
      <c r="M305">
        <v>70</v>
      </c>
      <c r="N305">
        <f>VLOOKUP(B305,'pull exp 0'!A:E,2,FALSE)</f>
        <v>73</v>
      </c>
      <c r="O305">
        <f>VLOOKUP(B305,'pull exp 0'!A:E,3,FALSE)</f>
        <v>15</v>
      </c>
      <c r="P305">
        <f>VLOOKUP(B305,'pull exp 0'!A:E,4,FALSE)</f>
        <v>91</v>
      </c>
      <c r="Q305">
        <f>VLOOKUP(B305,'pull exp 0'!A:E,5,FALSE)</f>
        <v>67</v>
      </c>
    </row>
    <row r="306" spans="1:17">
      <c r="A306" t="s">
        <v>15</v>
      </c>
      <c r="B306">
        <v>7</v>
      </c>
      <c r="C306" t="s">
        <v>16</v>
      </c>
      <c r="D306" s="1">
        <v>38832</v>
      </c>
      <c r="E306" s="2">
        <v>8.7337962962962964E-2</v>
      </c>
      <c r="F306" t="s">
        <v>17</v>
      </c>
      <c r="G306">
        <v>4</v>
      </c>
      <c r="H306">
        <v>7</v>
      </c>
      <c r="I306" t="s">
        <v>59</v>
      </c>
      <c r="J306" t="s">
        <v>60</v>
      </c>
      <c r="K306">
        <v>39</v>
      </c>
      <c r="L306">
        <v>0.38900000000000001</v>
      </c>
      <c r="M306">
        <v>40</v>
      </c>
      <c r="N306">
        <f>VLOOKUP(B306,'pull exp 0'!A:E,2,FALSE)</f>
        <v>73</v>
      </c>
      <c r="O306">
        <f>VLOOKUP(B306,'pull exp 0'!A:E,3,FALSE)</f>
        <v>15</v>
      </c>
      <c r="P306">
        <f>VLOOKUP(B306,'pull exp 0'!A:E,4,FALSE)</f>
        <v>91</v>
      </c>
      <c r="Q306">
        <f>VLOOKUP(B306,'pull exp 0'!A:E,5,FALSE)</f>
        <v>67</v>
      </c>
    </row>
    <row r="307" spans="1:17">
      <c r="A307" t="s">
        <v>15</v>
      </c>
      <c r="B307">
        <v>7</v>
      </c>
      <c r="C307" t="s">
        <v>16</v>
      </c>
      <c r="D307" s="1">
        <v>38832</v>
      </c>
      <c r="E307" s="2">
        <v>8.7384259259259259E-2</v>
      </c>
      <c r="F307" t="s">
        <v>17</v>
      </c>
      <c r="G307">
        <v>4</v>
      </c>
      <c r="H307">
        <v>8</v>
      </c>
      <c r="I307" t="s">
        <v>63</v>
      </c>
      <c r="J307" t="s">
        <v>64</v>
      </c>
      <c r="K307">
        <v>13</v>
      </c>
      <c r="L307">
        <v>0.127</v>
      </c>
      <c r="M307">
        <v>60</v>
      </c>
      <c r="N307">
        <f>VLOOKUP(B307,'pull exp 0'!A:E,2,FALSE)</f>
        <v>73</v>
      </c>
      <c r="O307">
        <f>VLOOKUP(B307,'pull exp 0'!A:E,3,FALSE)</f>
        <v>15</v>
      </c>
      <c r="P307">
        <f>VLOOKUP(B307,'pull exp 0'!A:E,4,FALSE)</f>
        <v>91</v>
      </c>
      <c r="Q307">
        <f>VLOOKUP(B307,'pull exp 0'!A:E,5,FALSE)</f>
        <v>67</v>
      </c>
    </row>
    <row r="308" spans="1:17">
      <c r="A308" t="s">
        <v>15</v>
      </c>
      <c r="B308">
        <v>7</v>
      </c>
      <c r="C308" t="s">
        <v>16</v>
      </c>
      <c r="D308" s="1">
        <v>38832</v>
      </c>
      <c r="E308" s="2">
        <v>8.744212962962962E-2</v>
      </c>
      <c r="F308" t="s">
        <v>17</v>
      </c>
      <c r="G308">
        <v>2</v>
      </c>
      <c r="H308">
        <v>0</v>
      </c>
      <c r="I308" t="s">
        <v>48</v>
      </c>
      <c r="J308" t="s">
        <v>49</v>
      </c>
      <c r="K308">
        <v>16</v>
      </c>
      <c r="L308">
        <v>0.157</v>
      </c>
      <c r="M308">
        <v>40</v>
      </c>
      <c r="N308">
        <f>VLOOKUP(B308,'pull exp 0'!A:E,2,FALSE)</f>
        <v>73</v>
      </c>
      <c r="O308">
        <f>VLOOKUP(B308,'pull exp 0'!A:E,3,FALSE)</f>
        <v>15</v>
      </c>
      <c r="P308">
        <f>VLOOKUP(B308,'pull exp 0'!A:E,4,FALSE)</f>
        <v>91</v>
      </c>
      <c r="Q308">
        <f>VLOOKUP(B308,'pull exp 0'!A:E,5,FALSE)</f>
        <v>67</v>
      </c>
    </row>
    <row r="309" spans="1:17">
      <c r="A309" t="s">
        <v>15</v>
      </c>
      <c r="B309">
        <v>7</v>
      </c>
      <c r="C309" t="s">
        <v>16</v>
      </c>
      <c r="D309" s="1">
        <v>38832</v>
      </c>
      <c r="E309" s="2">
        <v>8.7523148148148155E-2</v>
      </c>
      <c r="F309" t="s">
        <v>17</v>
      </c>
      <c r="G309">
        <v>2</v>
      </c>
      <c r="H309">
        <v>1</v>
      </c>
      <c r="I309" t="s">
        <v>38</v>
      </c>
      <c r="J309" t="s">
        <v>39</v>
      </c>
      <c r="K309">
        <v>35</v>
      </c>
      <c r="L309">
        <v>0.35099999999999998</v>
      </c>
      <c r="M309">
        <v>70</v>
      </c>
      <c r="N309">
        <f>VLOOKUP(B309,'pull exp 0'!A:E,2,FALSE)</f>
        <v>73</v>
      </c>
      <c r="O309">
        <f>VLOOKUP(B309,'pull exp 0'!A:E,3,FALSE)</f>
        <v>15</v>
      </c>
      <c r="P309">
        <f>VLOOKUP(B309,'pull exp 0'!A:E,4,FALSE)</f>
        <v>91</v>
      </c>
      <c r="Q309">
        <f>VLOOKUP(B309,'pull exp 0'!A:E,5,FALSE)</f>
        <v>67</v>
      </c>
    </row>
    <row r="310" spans="1:17">
      <c r="A310" t="s">
        <v>15</v>
      </c>
      <c r="B310">
        <v>7</v>
      </c>
      <c r="C310" t="s">
        <v>16</v>
      </c>
      <c r="D310" s="1">
        <v>38832</v>
      </c>
      <c r="E310" s="2">
        <v>8.7627314814814825E-2</v>
      </c>
      <c r="F310" t="s">
        <v>17</v>
      </c>
      <c r="G310">
        <v>2</v>
      </c>
      <c r="H310">
        <v>2</v>
      </c>
      <c r="I310" t="s">
        <v>44</v>
      </c>
      <c r="J310" t="s">
        <v>45</v>
      </c>
      <c r="K310">
        <v>85</v>
      </c>
      <c r="L310">
        <v>0.84899999999999998</v>
      </c>
      <c r="M310">
        <v>60</v>
      </c>
      <c r="N310">
        <f>VLOOKUP(B310,'pull exp 0'!A:E,2,FALSE)</f>
        <v>73</v>
      </c>
      <c r="O310">
        <f>VLOOKUP(B310,'pull exp 0'!A:E,3,FALSE)</f>
        <v>15</v>
      </c>
      <c r="P310">
        <f>VLOOKUP(B310,'pull exp 0'!A:E,4,FALSE)</f>
        <v>91</v>
      </c>
      <c r="Q310">
        <f>VLOOKUP(B310,'pull exp 0'!A:E,5,FALSE)</f>
        <v>67</v>
      </c>
    </row>
    <row r="311" spans="1:17">
      <c r="A311" t="s">
        <v>15</v>
      </c>
      <c r="B311">
        <v>7</v>
      </c>
      <c r="C311" t="s">
        <v>16</v>
      </c>
      <c r="D311" s="1">
        <v>38832</v>
      </c>
      <c r="E311" s="2">
        <v>8.7696759259259252E-2</v>
      </c>
      <c r="F311" t="s">
        <v>17</v>
      </c>
      <c r="G311">
        <v>2</v>
      </c>
      <c r="H311">
        <v>3</v>
      </c>
      <c r="I311" t="s">
        <v>36</v>
      </c>
      <c r="J311" t="s">
        <v>37</v>
      </c>
      <c r="K311">
        <v>70</v>
      </c>
      <c r="L311">
        <v>0.69599999999999995</v>
      </c>
      <c r="M311">
        <v>60</v>
      </c>
      <c r="N311">
        <f>VLOOKUP(B311,'pull exp 0'!A:E,2,FALSE)</f>
        <v>73</v>
      </c>
      <c r="O311">
        <f>VLOOKUP(B311,'pull exp 0'!A:E,3,FALSE)</f>
        <v>15</v>
      </c>
      <c r="P311">
        <f>VLOOKUP(B311,'pull exp 0'!A:E,4,FALSE)</f>
        <v>91</v>
      </c>
      <c r="Q311">
        <f>VLOOKUP(B311,'pull exp 0'!A:E,5,FALSE)</f>
        <v>67</v>
      </c>
    </row>
    <row r="312" spans="1:17">
      <c r="A312" t="s">
        <v>15</v>
      </c>
      <c r="B312">
        <v>7</v>
      </c>
      <c r="C312" t="s">
        <v>16</v>
      </c>
      <c r="D312" s="1">
        <v>38832</v>
      </c>
      <c r="E312" s="2">
        <v>8.7812500000000002E-2</v>
      </c>
      <c r="F312" t="s">
        <v>17</v>
      </c>
      <c r="G312">
        <v>2</v>
      </c>
      <c r="H312">
        <v>4</v>
      </c>
      <c r="I312" t="s">
        <v>52</v>
      </c>
      <c r="J312" t="s">
        <v>53</v>
      </c>
      <c r="K312">
        <v>12</v>
      </c>
      <c r="L312">
        <v>0.115</v>
      </c>
      <c r="M312">
        <v>30</v>
      </c>
      <c r="N312">
        <f>VLOOKUP(B312,'pull exp 0'!A:E,2,FALSE)</f>
        <v>73</v>
      </c>
      <c r="O312">
        <f>VLOOKUP(B312,'pull exp 0'!A:E,3,FALSE)</f>
        <v>15</v>
      </c>
      <c r="P312">
        <f>VLOOKUP(B312,'pull exp 0'!A:E,4,FALSE)</f>
        <v>91</v>
      </c>
      <c r="Q312">
        <f>VLOOKUP(B312,'pull exp 0'!A:E,5,FALSE)</f>
        <v>67</v>
      </c>
    </row>
    <row r="313" spans="1:17">
      <c r="A313" t="s">
        <v>15</v>
      </c>
      <c r="B313">
        <v>7</v>
      </c>
      <c r="C313" t="s">
        <v>16</v>
      </c>
      <c r="D313" s="1">
        <v>38832</v>
      </c>
      <c r="E313" s="2">
        <v>8.790509259259259E-2</v>
      </c>
      <c r="F313" t="s">
        <v>17</v>
      </c>
      <c r="G313">
        <v>2</v>
      </c>
      <c r="H313">
        <v>5</v>
      </c>
      <c r="I313" t="s">
        <v>46</v>
      </c>
      <c r="J313" t="s">
        <v>47</v>
      </c>
      <c r="K313">
        <v>38</v>
      </c>
      <c r="L313">
        <v>0.378</v>
      </c>
      <c r="M313">
        <v>40</v>
      </c>
      <c r="N313">
        <f>VLOOKUP(B313,'pull exp 0'!A:E,2,FALSE)</f>
        <v>73</v>
      </c>
      <c r="O313">
        <f>VLOOKUP(B313,'pull exp 0'!A:E,3,FALSE)</f>
        <v>15</v>
      </c>
      <c r="P313">
        <f>VLOOKUP(B313,'pull exp 0'!A:E,4,FALSE)</f>
        <v>91</v>
      </c>
      <c r="Q313">
        <f>VLOOKUP(B313,'pull exp 0'!A:E,5,FALSE)</f>
        <v>67</v>
      </c>
    </row>
    <row r="314" spans="1:17">
      <c r="A314" t="s">
        <v>15</v>
      </c>
      <c r="B314">
        <v>7</v>
      </c>
      <c r="C314" t="s">
        <v>16</v>
      </c>
      <c r="D314" s="1">
        <v>38832</v>
      </c>
      <c r="E314" s="2">
        <v>8.7986111111111112E-2</v>
      </c>
      <c r="F314" t="s">
        <v>17</v>
      </c>
      <c r="G314">
        <v>2</v>
      </c>
      <c r="H314">
        <v>6</v>
      </c>
      <c r="I314" t="s">
        <v>40</v>
      </c>
      <c r="J314" t="s">
        <v>41</v>
      </c>
      <c r="K314">
        <v>35</v>
      </c>
      <c r="L314">
        <v>0.35099999999999998</v>
      </c>
      <c r="M314">
        <v>50</v>
      </c>
      <c r="N314">
        <f>VLOOKUP(B314,'pull exp 0'!A:E,2,FALSE)</f>
        <v>73</v>
      </c>
      <c r="O314">
        <f>VLOOKUP(B314,'pull exp 0'!A:E,3,FALSE)</f>
        <v>15</v>
      </c>
      <c r="P314">
        <f>VLOOKUP(B314,'pull exp 0'!A:E,4,FALSE)</f>
        <v>91</v>
      </c>
      <c r="Q314">
        <f>VLOOKUP(B314,'pull exp 0'!A:E,5,FALSE)</f>
        <v>67</v>
      </c>
    </row>
    <row r="315" spans="1:17">
      <c r="A315" t="s">
        <v>15</v>
      </c>
      <c r="B315">
        <v>7</v>
      </c>
      <c r="C315" t="s">
        <v>16</v>
      </c>
      <c r="D315" s="1">
        <v>38832</v>
      </c>
      <c r="E315" s="2">
        <v>8.8125000000000009E-2</v>
      </c>
      <c r="F315" t="s">
        <v>17</v>
      </c>
      <c r="G315">
        <v>2</v>
      </c>
      <c r="H315">
        <v>7</v>
      </c>
      <c r="I315" t="s">
        <v>50</v>
      </c>
      <c r="J315" t="s">
        <v>51</v>
      </c>
      <c r="K315">
        <v>13</v>
      </c>
      <c r="L315">
        <v>0.127</v>
      </c>
      <c r="M315">
        <v>36</v>
      </c>
      <c r="N315">
        <f>VLOOKUP(B315,'pull exp 0'!A:E,2,FALSE)</f>
        <v>73</v>
      </c>
      <c r="O315">
        <f>VLOOKUP(B315,'pull exp 0'!A:E,3,FALSE)</f>
        <v>15</v>
      </c>
      <c r="P315">
        <f>VLOOKUP(B315,'pull exp 0'!A:E,4,FALSE)</f>
        <v>91</v>
      </c>
      <c r="Q315">
        <f>VLOOKUP(B315,'pull exp 0'!A:E,5,FALSE)</f>
        <v>67</v>
      </c>
    </row>
    <row r="316" spans="1:17">
      <c r="A316" t="s">
        <v>15</v>
      </c>
      <c r="B316">
        <v>7</v>
      </c>
      <c r="C316" t="s">
        <v>16</v>
      </c>
      <c r="D316" s="1">
        <v>38832</v>
      </c>
      <c r="E316" s="2">
        <v>8.8275462962962958E-2</v>
      </c>
      <c r="F316" t="s">
        <v>17</v>
      </c>
      <c r="G316">
        <v>2</v>
      </c>
      <c r="H316">
        <v>8</v>
      </c>
      <c r="I316" t="s">
        <v>42</v>
      </c>
      <c r="J316" t="s">
        <v>43</v>
      </c>
      <c r="K316">
        <v>61</v>
      </c>
      <c r="L316">
        <v>0.61199999999999999</v>
      </c>
      <c r="M316">
        <v>70</v>
      </c>
      <c r="N316">
        <f>VLOOKUP(B316,'pull exp 0'!A:E,2,FALSE)</f>
        <v>73</v>
      </c>
      <c r="O316">
        <f>VLOOKUP(B316,'pull exp 0'!A:E,3,FALSE)</f>
        <v>15</v>
      </c>
      <c r="P316">
        <f>VLOOKUP(B316,'pull exp 0'!A:E,4,FALSE)</f>
        <v>91</v>
      </c>
      <c r="Q316">
        <f>VLOOKUP(B316,'pull exp 0'!A:E,5,FALSE)</f>
        <v>67</v>
      </c>
    </row>
    <row r="317" spans="1:17">
      <c r="A317" t="s">
        <v>15</v>
      </c>
      <c r="B317">
        <v>7</v>
      </c>
      <c r="C317" t="s">
        <v>16</v>
      </c>
      <c r="D317" s="1">
        <v>38832</v>
      </c>
      <c r="E317" s="2">
        <v>8.8333333333333333E-2</v>
      </c>
      <c r="F317" t="s">
        <v>17</v>
      </c>
      <c r="G317">
        <v>1</v>
      </c>
      <c r="H317">
        <v>0</v>
      </c>
      <c r="I317" t="s">
        <v>18</v>
      </c>
      <c r="J317" t="s">
        <v>19</v>
      </c>
      <c r="K317">
        <v>73</v>
      </c>
      <c r="L317">
        <v>0.73199999999999998</v>
      </c>
      <c r="M317">
        <v>99</v>
      </c>
      <c r="N317">
        <f>VLOOKUP(B317,'pull exp 0'!A:E,2,FALSE)</f>
        <v>73</v>
      </c>
      <c r="O317">
        <f>VLOOKUP(B317,'pull exp 0'!A:E,3,FALSE)</f>
        <v>15</v>
      </c>
      <c r="P317">
        <f>VLOOKUP(B317,'pull exp 0'!A:E,4,FALSE)</f>
        <v>91</v>
      </c>
      <c r="Q317">
        <f>VLOOKUP(B317,'pull exp 0'!A:E,5,FALSE)</f>
        <v>67</v>
      </c>
    </row>
    <row r="318" spans="1:17">
      <c r="A318" t="s">
        <v>15</v>
      </c>
      <c r="B318">
        <v>7</v>
      </c>
      <c r="C318" t="s">
        <v>16</v>
      </c>
      <c r="D318" s="1">
        <v>38832</v>
      </c>
      <c r="E318" s="2">
        <v>8.8414351851851855E-2</v>
      </c>
      <c r="F318" t="s">
        <v>17</v>
      </c>
      <c r="G318">
        <v>1</v>
      </c>
      <c r="H318">
        <v>1</v>
      </c>
      <c r="I318" t="s">
        <v>24</v>
      </c>
      <c r="J318" t="s">
        <v>25</v>
      </c>
      <c r="K318">
        <v>38</v>
      </c>
      <c r="L318">
        <v>0.375</v>
      </c>
      <c r="M318">
        <v>3</v>
      </c>
      <c r="N318">
        <f>VLOOKUP(B318,'pull exp 0'!A:E,2,FALSE)</f>
        <v>73</v>
      </c>
      <c r="O318">
        <f>VLOOKUP(B318,'pull exp 0'!A:E,3,FALSE)</f>
        <v>15</v>
      </c>
      <c r="P318">
        <f>VLOOKUP(B318,'pull exp 0'!A:E,4,FALSE)</f>
        <v>91</v>
      </c>
      <c r="Q318">
        <f>VLOOKUP(B318,'pull exp 0'!A:E,5,FALSE)</f>
        <v>67</v>
      </c>
    </row>
    <row r="319" spans="1:17">
      <c r="A319" t="s">
        <v>15</v>
      </c>
      <c r="B319">
        <v>7</v>
      </c>
      <c r="C319" t="s">
        <v>16</v>
      </c>
      <c r="D319" s="1">
        <v>38832</v>
      </c>
      <c r="E319" s="2">
        <v>8.847222222222223E-2</v>
      </c>
      <c r="F319" t="s">
        <v>17</v>
      </c>
      <c r="G319">
        <v>1</v>
      </c>
      <c r="H319">
        <v>2</v>
      </c>
      <c r="I319" t="s">
        <v>22</v>
      </c>
      <c r="J319" t="s">
        <v>23</v>
      </c>
      <c r="K319">
        <v>11</v>
      </c>
      <c r="L319">
        <v>0.112</v>
      </c>
      <c r="M319">
        <v>45</v>
      </c>
      <c r="N319">
        <f>VLOOKUP(B319,'pull exp 0'!A:E,2,FALSE)</f>
        <v>73</v>
      </c>
      <c r="O319">
        <f>VLOOKUP(B319,'pull exp 0'!A:E,3,FALSE)</f>
        <v>15</v>
      </c>
      <c r="P319">
        <f>VLOOKUP(B319,'pull exp 0'!A:E,4,FALSE)</f>
        <v>91</v>
      </c>
      <c r="Q319">
        <f>VLOOKUP(B319,'pull exp 0'!A:E,5,FALSE)</f>
        <v>67</v>
      </c>
    </row>
    <row r="320" spans="1:17">
      <c r="A320" t="s">
        <v>15</v>
      </c>
      <c r="B320">
        <v>7</v>
      </c>
      <c r="C320" t="s">
        <v>16</v>
      </c>
      <c r="D320" s="1">
        <v>38832</v>
      </c>
      <c r="E320" s="2">
        <v>8.8506944444444444E-2</v>
      </c>
      <c r="F320" t="s">
        <v>17</v>
      </c>
      <c r="G320">
        <v>1</v>
      </c>
      <c r="H320">
        <v>3</v>
      </c>
      <c r="I320" t="s">
        <v>34</v>
      </c>
      <c r="J320" t="s">
        <v>35</v>
      </c>
      <c r="K320">
        <v>44</v>
      </c>
      <c r="L320">
        <v>0.436</v>
      </c>
      <c r="M320">
        <v>65</v>
      </c>
      <c r="N320">
        <f>VLOOKUP(B320,'pull exp 0'!A:E,2,FALSE)</f>
        <v>73</v>
      </c>
      <c r="O320">
        <f>VLOOKUP(B320,'pull exp 0'!A:E,3,FALSE)</f>
        <v>15</v>
      </c>
      <c r="P320">
        <f>VLOOKUP(B320,'pull exp 0'!A:E,4,FALSE)</f>
        <v>91</v>
      </c>
      <c r="Q320">
        <f>VLOOKUP(B320,'pull exp 0'!A:E,5,FALSE)</f>
        <v>67</v>
      </c>
    </row>
    <row r="321" spans="1:17">
      <c r="A321" t="s">
        <v>15</v>
      </c>
      <c r="B321">
        <v>7</v>
      </c>
      <c r="C321" t="s">
        <v>16</v>
      </c>
      <c r="D321" s="1">
        <v>38832</v>
      </c>
      <c r="E321" s="2">
        <v>8.8541666666666671E-2</v>
      </c>
      <c r="F321" t="s">
        <v>17</v>
      </c>
      <c r="G321">
        <v>1</v>
      </c>
      <c r="H321">
        <v>4</v>
      </c>
      <c r="I321" t="s">
        <v>20</v>
      </c>
      <c r="J321" t="s">
        <v>21</v>
      </c>
      <c r="K321">
        <v>62</v>
      </c>
      <c r="L321">
        <v>0.61799999999999999</v>
      </c>
      <c r="M321">
        <v>48</v>
      </c>
      <c r="N321">
        <f>VLOOKUP(B321,'pull exp 0'!A:E,2,FALSE)</f>
        <v>73</v>
      </c>
      <c r="O321">
        <f>VLOOKUP(B321,'pull exp 0'!A:E,3,FALSE)</f>
        <v>15</v>
      </c>
      <c r="P321">
        <f>VLOOKUP(B321,'pull exp 0'!A:E,4,FALSE)</f>
        <v>91</v>
      </c>
      <c r="Q321">
        <f>VLOOKUP(B321,'pull exp 0'!A:E,5,FALSE)</f>
        <v>67</v>
      </c>
    </row>
    <row r="322" spans="1:17">
      <c r="A322" t="s">
        <v>15</v>
      </c>
      <c r="B322">
        <v>7</v>
      </c>
      <c r="C322" t="s">
        <v>16</v>
      </c>
      <c r="D322" s="1">
        <v>38832</v>
      </c>
      <c r="E322" s="2">
        <v>8.8553240740740738E-2</v>
      </c>
      <c r="F322" t="s">
        <v>17</v>
      </c>
      <c r="G322">
        <v>1</v>
      </c>
      <c r="H322">
        <v>5</v>
      </c>
      <c r="I322" t="s">
        <v>30</v>
      </c>
      <c r="J322" t="s">
        <v>31</v>
      </c>
      <c r="K322">
        <v>18</v>
      </c>
      <c r="L322">
        <v>0.182</v>
      </c>
      <c r="M322">
        <v>78</v>
      </c>
      <c r="N322">
        <f>VLOOKUP(B322,'pull exp 0'!A:E,2,FALSE)</f>
        <v>73</v>
      </c>
      <c r="O322">
        <f>VLOOKUP(B322,'pull exp 0'!A:E,3,FALSE)</f>
        <v>15</v>
      </c>
      <c r="P322">
        <f>VLOOKUP(B322,'pull exp 0'!A:E,4,FALSE)</f>
        <v>91</v>
      </c>
      <c r="Q322">
        <f>VLOOKUP(B322,'pull exp 0'!A:E,5,FALSE)</f>
        <v>67</v>
      </c>
    </row>
    <row r="323" spans="1:17">
      <c r="A323" t="s">
        <v>15</v>
      </c>
      <c r="B323">
        <v>7</v>
      </c>
      <c r="C323" t="s">
        <v>16</v>
      </c>
      <c r="D323" s="1">
        <v>38832</v>
      </c>
      <c r="E323" s="2">
        <v>8.8587962962962966E-2</v>
      </c>
      <c r="F323" t="s">
        <v>17</v>
      </c>
      <c r="G323">
        <v>1</v>
      </c>
      <c r="H323">
        <v>6</v>
      </c>
      <c r="I323" t="s">
        <v>26</v>
      </c>
      <c r="J323" t="s">
        <v>27</v>
      </c>
      <c r="K323">
        <v>35</v>
      </c>
      <c r="L323">
        <v>0.35299999999999998</v>
      </c>
      <c r="M323">
        <v>34</v>
      </c>
      <c r="N323">
        <f>VLOOKUP(B323,'pull exp 0'!A:E,2,FALSE)</f>
        <v>73</v>
      </c>
      <c r="O323">
        <f>VLOOKUP(B323,'pull exp 0'!A:E,3,FALSE)</f>
        <v>15</v>
      </c>
      <c r="P323">
        <f>VLOOKUP(B323,'pull exp 0'!A:E,4,FALSE)</f>
        <v>91</v>
      </c>
      <c r="Q323">
        <f>VLOOKUP(B323,'pull exp 0'!A:E,5,FALSE)</f>
        <v>67</v>
      </c>
    </row>
    <row r="324" spans="1:17">
      <c r="A324" t="s">
        <v>15</v>
      </c>
      <c r="B324">
        <v>7</v>
      </c>
      <c r="C324" t="s">
        <v>16</v>
      </c>
      <c r="D324" s="1">
        <v>38832</v>
      </c>
      <c r="E324" s="2">
        <v>8.8611111111111099E-2</v>
      </c>
      <c r="F324" t="s">
        <v>17</v>
      </c>
      <c r="G324">
        <v>1</v>
      </c>
      <c r="H324">
        <v>7</v>
      </c>
      <c r="I324" t="s">
        <v>32</v>
      </c>
      <c r="J324" t="s">
        <v>33</v>
      </c>
      <c r="K324">
        <v>16</v>
      </c>
      <c r="L324">
        <v>0.155</v>
      </c>
      <c r="M324">
        <v>56</v>
      </c>
      <c r="N324">
        <f>VLOOKUP(B324,'pull exp 0'!A:E,2,FALSE)</f>
        <v>73</v>
      </c>
      <c r="O324">
        <f>VLOOKUP(B324,'pull exp 0'!A:E,3,FALSE)</f>
        <v>15</v>
      </c>
      <c r="P324">
        <f>VLOOKUP(B324,'pull exp 0'!A:E,4,FALSE)</f>
        <v>91</v>
      </c>
      <c r="Q324">
        <f>VLOOKUP(B324,'pull exp 0'!A:E,5,FALSE)</f>
        <v>67</v>
      </c>
    </row>
    <row r="325" spans="1:17">
      <c r="A325" t="s">
        <v>15</v>
      </c>
      <c r="B325">
        <v>7</v>
      </c>
      <c r="C325" t="s">
        <v>16</v>
      </c>
      <c r="D325" s="1">
        <v>38832</v>
      </c>
      <c r="E325" s="2">
        <v>8.8622685185185179E-2</v>
      </c>
      <c r="F325" t="s">
        <v>17</v>
      </c>
      <c r="G325">
        <v>1</v>
      </c>
      <c r="H325">
        <v>8</v>
      </c>
      <c r="I325" t="s">
        <v>28</v>
      </c>
      <c r="J325" t="s">
        <v>29</v>
      </c>
      <c r="K325">
        <v>65</v>
      </c>
      <c r="L325">
        <v>0.64700000000000002</v>
      </c>
      <c r="M325">
        <v>45</v>
      </c>
      <c r="N325">
        <f>VLOOKUP(B325,'pull exp 0'!A:E,2,FALSE)</f>
        <v>73</v>
      </c>
      <c r="O325">
        <f>VLOOKUP(B325,'pull exp 0'!A:E,3,FALSE)</f>
        <v>15</v>
      </c>
      <c r="P325">
        <f>VLOOKUP(B325,'pull exp 0'!A:E,4,FALSE)</f>
        <v>91</v>
      </c>
      <c r="Q325">
        <f>VLOOKUP(B325,'pull exp 0'!A:E,5,FALSE)</f>
        <v>67</v>
      </c>
    </row>
    <row r="326" spans="1:17">
      <c r="A326" t="s">
        <v>15</v>
      </c>
      <c r="B326">
        <v>8</v>
      </c>
      <c r="C326" t="s">
        <v>16</v>
      </c>
      <c r="D326" s="1">
        <v>38832</v>
      </c>
      <c r="E326" s="2">
        <v>0.11651620370370371</v>
      </c>
      <c r="F326" t="s">
        <v>17</v>
      </c>
      <c r="G326">
        <v>3</v>
      </c>
      <c r="H326">
        <v>0</v>
      </c>
      <c r="I326" t="s">
        <v>95</v>
      </c>
      <c r="J326" t="s">
        <v>96</v>
      </c>
      <c r="K326">
        <v>18</v>
      </c>
      <c r="L326">
        <v>0.17899999999999999</v>
      </c>
      <c r="M326">
        <v>90</v>
      </c>
      <c r="N326">
        <f>VLOOKUP(B326,'pull exp 0'!A:E,2,FALSE)</f>
        <v>70</v>
      </c>
      <c r="O326">
        <f>VLOOKUP(B326,'pull exp 0'!A:E,3,FALSE)</f>
        <v>21</v>
      </c>
      <c r="P326">
        <f>VLOOKUP(B326,'pull exp 0'!A:E,4,FALSE)</f>
        <v>96</v>
      </c>
      <c r="Q326">
        <f>VLOOKUP(B326,'pull exp 0'!A:E,5,FALSE)</f>
        <v>55</v>
      </c>
    </row>
    <row r="327" spans="1:17">
      <c r="A327" t="s">
        <v>15</v>
      </c>
      <c r="B327">
        <v>8</v>
      </c>
      <c r="C327" t="s">
        <v>16</v>
      </c>
      <c r="D327" s="1">
        <v>38832</v>
      </c>
      <c r="E327" s="2">
        <v>0.11662037037037037</v>
      </c>
      <c r="F327" t="s">
        <v>17</v>
      </c>
      <c r="G327">
        <v>3</v>
      </c>
      <c r="H327">
        <v>1</v>
      </c>
      <c r="I327" t="s">
        <v>88</v>
      </c>
      <c r="J327" t="s">
        <v>89</v>
      </c>
      <c r="K327">
        <v>80</v>
      </c>
      <c r="L327">
        <v>0.79500000000000004</v>
      </c>
      <c r="M327">
        <v>85</v>
      </c>
      <c r="N327">
        <f>VLOOKUP(B327,'pull exp 0'!A:E,2,FALSE)</f>
        <v>70</v>
      </c>
      <c r="O327">
        <f>VLOOKUP(B327,'pull exp 0'!A:E,3,FALSE)</f>
        <v>21</v>
      </c>
      <c r="P327">
        <f>VLOOKUP(B327,'pull exp 0'!A:E,4,FALSE)</f>
        <v>96</v>
      </c>
      <c r="Q327">
        <f>VLOOKUP(B327,'pull exp 0'!A:E,5,FALSE)</f>
        <v>55</v>
      </c>
    </row>
    <row r="328" spans="1:17">
      <c r="A328" t="s">
        <v>15</v>
      </c>
      <c r="B328">
        <v>8</v>
      </c>
      <c r="C328" t="s">
        <v>16</v>
      </c>
      <c r="D328" s="1">
        <v>38832</v>
      </c>
      <c r="E328" s="2">
        <v>0.11666666666666665</v>
      </c>
      <c r="F328" t="s">
        <v>17</v>
      </c>
      <c r="G328">
        <v>3</v>
      </c>
      <c r="H328">
        <v>2</v>
      </c>
      <c r="I328" t="s">
        <v>101</v>
      </c>
      <c r="J328" t="s">
        <v>102</v>
      </c>
      <c r="K328">
        <v>61</v>
      </c>
      <c r="L328">
        <v>0.61399999999999999</v>
      </c>
      <c r="M328">
        <v>100</v>
      </c>
      <c r="N328">
        <f>VLOOKUP(B328,'pull exp 0'!A:E,2,FALSE)</f>
        <v>70</v>
      </c>
      <c r="O328">
        <f>VLOOKUP(B328,'pull exp 0'!A:E,3,FALSE)</f>
        <v>21</v>
      </c>
      <c r="P328">
        <f>VLOOKUP(B328,'pull exp 0'!A:E,4,FALSE)</f>
        <v>96</v>
      </c>
      <c r="Q328">
        <f>VLOOKUP(B328,'pull exp 0'!A:E,5,FALSE)</f>
        <v>55</v>
      </c>
    </row>
    <row r="329" spans="1:17">
      <c r="A329" t="s">
        <v>15</v>
      </c>
      <c r="B329">
        <v>8</v>
      </c>
      <c r="C329" t="s">
        <v>16</v>
      </c>
      <c r="D329" s="1">
        <v>38832</v>
      </c>
      <c r="E329" s="2">
        <v>0.11668981481481482</v>
      </c>
      <c r="F329" t="s">
        <v>17</v>
      </c>
      <c r="G329">
        <v>3</v>
      </c>
      <c r="H329">
        <v>3</v>
      </c>
      <c r="I329" t="s">
        <v>97</v>
      </c>
      <c r="J329" t="s">
        <v>98</v>
      </c>
      <c r="K329">
        <v>14</v>
      </c>
      <c r="L329">
        <v>0.14299999999999999</v>
      </c>
      <c r="M329">
        <v>100</v>
      </c>
      <c r="N329">
        <f>VLOOKUP(B329,'pull exp 0'!A:E,2,FALSE)</f>
        <v>70</v>
      </c>
      <c r="O329">
        <f>VLOOKUP(B329,'pull exp 0'!A:E,3,FALSE)</f>
        <v>21</v>
      </c>
      <c r="P329">
        <f>VLOOKUP(B329,'pull exp 0'!A:E,4,FALSE)</f>
        <v>96</v>
      </c>
      <c r="Q329">
        <f>VLOOKUP(B329,'pull exp 0'!A:E,5,FALSE)</f>
        <v>55</v>
      </c>
    </row>
    <row r="330" spans="1:17">
      <c r="A330" t="s">
        <v>15</v>
      </c>
      <c r="B330">
        <v>8</v>
      </c>
      <c r="C330" t="s">
        <v>16</v>
      </c>
      <c r="D330" s="1">
        <v>38832</v>
      </c>
      <c r="E330" s="2">
        <v>0.11672453703703704</v>
      </c>
      <c r="F330" t="s">
        <v>17</v>
      </c>
      <c r="G330">
        <v>3</v>
      </c>
      <c r="H330">
        <v>4</v>
      </c>
      <c r="I330" t="s">
        <v>92</v>
      </c>
      <c r="J330" t="s">
        <v>93</v>
      </c>
      <c r="K330">
        <v>78</v>
      </c>
      <c r="L330">
        <v>0.78400000000000003</v>
      </c>
      <c r="M330">
        <v>100</v>
      </c>
      <c r="N330">
        <f>VLOOKUP(B330,'pull exp 0'!A:E,2,FALSE)</f>
        <v>70</v>
      </c>
      <c r="O330">
        <f>VLOOKUP(B330,'pull exp 0'!A:E,3,FALSE)</f>
        <v>21</v>
      </c>
      <c r="P330">
        <f>VLOOKUP(B330,'pull exp 0'!A:E,4,FALSE)</f>
        <v>96</v>
      </c>
      <c r="Q330">
        <f>VLOOKUP(B330,'pull exp 0'!A:E,5,FALSE)</f>
        <v>55</v>
      </c>
    </row>
    <row r="331" spans="1:17">
      <c r="A331" t="s">
        <v>15</v>
      </c>
      <c r="B331">
        <v>8</v>
      </c>
      <c r="C331" t="s">
        <v>16</v>
      </c>
      <c r="D331" s="1">
        <v>38832</v>
      </c>
      <c r="E331" s="2">
        <v>0.11675925925925927</v>
      </c>
      <c r="F331" t="s">
        <v>17</v>
      </c>
      <c r="G331">
        <v>3</v>
      </c>
      <c r="H331">
        <v>5</v>
      </c>
      <c r="I331" t="s">
        <v>103</v>
      </c>
      <c r="J331" t="s">
        <v>104</v>
      </c>
      <c r="K331">
        <v>36</v>
      </c>
      <c r="L331">
        <v>0.35899999999999999</v>
      </c>
      <c r="M331">
        <v>100</v>
      </c>
      <c r="N331">
        <f>VLOOKUP(B331,'pull exp 0'!A:E,2,FALSE)</f>
        <v>70</v>
      </c>
      <c r="O331">
        <f>VLOOKUP(B331,'pull exp 0'!A:E,3,FALSE)</f>
        <v>21</v>
      </c>
      <c r="P331">
        <f>VLOOKUP(B331,'pull exp 0'!A:E,4,FALSE)</f>
        <v>96</v>
      </c>
      <c r="Q331">
        <f>VLOOKUP(B331,'pull exp 0'!A:E,5,FALSE)</f>
        <v>55</v>
      </c>
    </row>
    <row r="332" spans="1:17">
      <c r="A332" t="s">
        <v>15</v>
      </c>
      <c r="B332">
        <v>8</v>
      </c>
      <c r="C332" t="s">
        <v>16</v>
      </c>
      <c r="D332" s="1">
        <v>38832</v>
      </c>
      <c r="E332" s="2">
        <v>0.11684027777777778</v>
      </c>
      <c r="F332" t="s">
        <v>17</v>
      </c>
      <c r="G332">
        <v>3</v>
      </c>
      <c r="H332">
        <v>6</v>
      </c>
      <c r="I332" t="s">
        <v>94</v>
      </c>
      <c r="J332" t="s">
        <v>91</v>
      </c>
      <c r="K332">
        <v>37</v>
      </c>
      <c r="L332">
        <v>0.372</v>
      </c>
      <c r="M332">
        <v>95</v>
      </c>
      <c r="N332">
        <f>VLOOKUP(B332,'pull exp 0'!A:E,2,FALSE)</f>
        <v>70</v>
      </c>
      <c r="O332">
        <f>VLOOKUP(B332,'pull exp 0'!A:E,3,FALSE)</f>
        <v>21</v>
      </c>
      <c r="P332">
        <f>VLOOKUP(B332,'pull exp 0'!A:E,4,FALSE)</f>
        <v>96</v>
      </c>
      <c r="Q332">
        <f>VLOOKUP(B332,'pull exp 0'!A:E,5,FALSE)</f>
        <v>55</v>
      </c>
    </row>
    <row r="333" spans="1:17">
      <c r="A333" t="s">
        <v>15</v>
      </c>
      <c r="B333">
        <v>8</v>
      </c>
      <c r="C333" t="s">
        <v>16</v>
      </c>
      <c r="D333" s="1">
        <v>38832</v>
      </c>
      <c r="E333" s="2">
        <v>0.11688657407407409</v>
      </c>
      <c r="F333" t="s">
        <v>17</v>
      </c>
      <c r="G333">
        <v>3</v>
      </c>
      <c r="H333">
        <v>7</v>
      </c>
      <c r="I333" t="s">
        <v>90</v>
      </c>
      <c r="J333" t="s">
        <v>91</v>
      </c>
      <c r="K333">
        <v>14</v>
      </c>
      <c r="L333">
        <v>0.13600000000000001</v>
      </c>
      <c r="M333">
        <v>95</v>
      </c>
      <c r="N333">
        <f>VLOOKUP(B333,'pull exp 0'!A:E,2,FALSE)</f>
        <v>70</v>
      </c>
      <c r="O333">
        <f>VLOOKUP(B333,'pull exp 0'!A:E,3,FALSE)</f>
        <v>21</v>
      </c>
      <c r="P333">
        <f>VLOOKUP(B333,'pull exp 0'!A:E,4,FALSE)</f>
        <v>96</v>
      </c>
      <c r="Q333">
        <f>VLOOKUP(B333,'pull exp 0'!A:E,5,FALSE)</f>
        <v>55</v>
      </c>
    </row>
    <row r="334" spans="1:17">
      <c r="A334" t="s">
        <v>15</v>
      </c>
      <c r="B334">
        <v>8</v>
      </c>
      <c r="C334" t="s">
        <v>16</v>
      </c>
      <c r="D334" s="1">
        <v>38832</v>
      </c>
      <c r="E334" s="2">
        <v>0.11693287037037037</v>
      </c>
      <c r="F334" t="s">
        <v>17</v>
      </c>
      <c r="G334">
        <v>3</v>
      </c>
      <c r="H334">
        <v>8</v>
      </c>
      <c r="I334" t="s">
        <v>99</v>
      </c>
      <c r="J334" t="s">
        <v>100</v>
      </c>
      <c r="K334">
        <v>38</v>
      </c>
      <c r="L334">
        <v>0.376</v>
      </c>
      <c r="M334">
        <v>75</v>
      </c>
      <c r="N334">
        <f>VLOOKUP(B334,'pull exp 0'!A:E,2,FALSE)</f>
        <v>70</v>
      </c>
      <c r="O334">
        <f>VLOOKUP(B334,'pull exp 0'!A:E,3,FALSE)</f>
        <v>21</v>
      </c>
      <c r="P334">
        <f>VLOOKUP(B334,'pull exp 0'!A:E,4,FALSE)</f>
        <v>96</v>
      </c>
      <c r="Q334">
        <f>VLOOKUP(B334,'pull exp 0'!A:E,5,FALSE)</f>
        <v>55</v>
      </c>
    </row>
    <row r="335" spans="1:17">
      <c r="A335" t="s">
        <v>15</v>
      </c>
      <c r="B335">
        <v>8</v>
      </c>
      <c r="C335" t="s">
        <v>16</v>
      </c>
      <c r="D335" s="1">
        <v>38832</v>
      </c>
      <c r="E335" s="2">
        <v>0.11697916666666668</v>
      </c>
      <c r="F335" t="s">
        <v>17</v>
      </c>
      <c r="G335">
        <v>4</v>
      </c>
      <c r="H335">
        <v>0</v>
      </c>
      <c r="I335" t="s">
        <v>54</v>
      </c>
      <c r="J335" t="s">
        <v>55</v>
      </c>
      <c r="K335">
        <v>88</v>
      </c>
      <c r="L335">
        <v>0.88500000000000001</v>
      </c>
      <c r="M335">
        <v>100</v>
      </c>
      <c r="N335">
        <f>VLOOKUP(B335,'pull exp 0'!A:E,2,FALSE)</f>
        <v>70</v>
      </c>
      <c r="O335">
        <f>VLOOKUP(B335,'pull exp 0'!A:E,3,FALSE)</f>
        <v>21</v>
      </c>
      <c r="P335">
        <f>VLOOKUP(B335,'pull exp 0'!A:E,4,FALSE)</f>
        <v>96</v>
      </c>
      <c r="Q335">
        <f>VLOOKUP(B335,'pull exp 0'!A:E,5,FALSE)</f>
        <v>55</v>
      </c>
    </row>
    <row r="336" spans="1:17">
      <c r="A336" t="s">
        <v>15</v>
      </c>
      <c r="B336">
        <v>8</v>
      </c>
      <c r="C336" t="s">
        <v>16</v>
      </c>
      <c r="D336" s="1">
        <v>38832</v>
      </c>
      <c r="E336" s="2">
        <v>0.11700231481481482</v>
      </c>
      <c r="F336" t="s">
        <v>17</v>
      </c>
      <c r="G336">
        <v>4</v>
      </c>
      <c r="H336">
        <v>1</v>
      </c>
      <c r="I336" t="s">
        <v>58</v>
      </c>
      <c r="J336" t="s">
        <v>13</v>
      </c>
      <c r="K336">
        <v>71</v>
      </c>
      <c r="L336">
        <v>0.70899999999999996</v>
      </c>
      <c r="M336">
        <v>100</v>
      </c>
      <c r="N336">
        <f>VLOOKUP(B336,'pull exp 0'!A:E,2,FALSE)</f>
        <v>70</v>
      </c>
      <c r="O336">
        <f>VLOOKUP(B336,'pull exp 0'!A:E,3,FALSE)</f>
        <v>21</v>
      </c>
      <c r="P336">
        <f>VLOOKUP(B336,'pull exp 0'!A:E,4,FALSE)</f>
        <v>96</v>
      </c>
      <c r="Q336">
        <f>VLOOKUP(B336,'pull exp 0'!A:E,5,FALSE)</f>
        <v>55</v>
      </c>
    </row>
    <row r="337" spans="1:17">
      <c r="A337" t="s">
        <v>15</v>
      </c>
      <c r="B337">
        <v>8</v>
      </c>
      <c r="C337" t="s">
        <v>16</v>
      </c>
      <c r="D337" s="1">
        <v>38832</v>
      </c>
      <c r="E337" s="2">
        <v>0.11702546296296296</v>
      </c>
      <c r="F337" t="s">
        <v>17</v>
      </c>
      <c r="G337">
        <v>4</v>
      </c>
      <c r="H337">
        <v>2</v>
      </c>
      <c r="I337" t="s">
        <v>59</v>
      </c>
      <c r="J337" t="s">
        <v>60</v>
      </c>
      <c r="K337">
        <v>39</v>
      </c>
      <c r="L337">
        <v>0.38900000000000001</v>
      </c>
      <c r="M337">
        <v>100</v>
      </c>
      <c r="N337">
        <f>VLOOKUP(B337,'pull exp 0'!A:E,2,FALSE)</f>
        <v>70</v>
      </c>
      <c r="O337">
        <f>VLOOKUP(B337,'pull exp 0'!A:E,3,FALSE)</f>
        <v>21</v>
      </c>
      <c r="P337">
        <f>VLOOKUP(B337,'pull exp 0'!A:E,4,FALSE)</f>
        <v>96</v>
      </c>
      <c r="Q337">
        <f>VLOOKUP(B337,'pull exp 0'!A:E,5,FALSE)</f>
        <v>55</v>
      </c>
    </row>
    <row r="338" spans="1:17">
      <c r="A338" t="s">
        <v>15</v>
      </c>
      <c r="B338">
        <v>8</v>
      </c>
      <c r="C338" t="s">
        <v>16</v>
      </c>
      <c r="D338" s="1">
        <v>38832</v>
      </c>
      <c r="E338" s="2">
        <v>0.11706018518518518</v>
      </c>
      <c r="F338" t="s">
        <v>17</v>
      </c>
      <c r="G338">
        <v>4</v>
      </c>
      <c r="H338">
        <v>3</v>
      </c>
      <c r="I338" t="s">
        <v>63</v>
      </c>
      <c r="J338" t="s">
        <v>64</v>
      </c>
      <c r="K338">
        <v>13</v>
      </c>
      <c r="L338">
        <v>0.127</v>
      </c>
      <c r="M338">
        <v>100</v>
      </c>
      <c r="N338">
        <f>VLOOKUP(B338,'pull exp 0'!A:E,2,FALSE)</f>
        <v>70</v>
      </c>
      <c r="O338">
        <f>VLOOKUP(B338,'pull exp 0'!A:E,3,FALSE)</f>
        <v>21</v>
      </c>
      <c r="P338">
        <f>VLOOKUP(B338,'pull exp 0'!A:E,4,FALSE)</f>
        <v>96</v>
      </c>
      <c r="Q338">
        <f>VLOOKUP(B338,'pull exp 0'!A:E,5,FALSE)</f>
        <v>55</v>
      </c>
    </row>
    <row r="339" spans="1:17">
      <c r="A339" t="s">
        <v>15</v>
      </c>
      <c r="B339">
        <v>8</v>
      </c>
      <c r="C339" t="s">
        <v>16</v>
      </c>
      <c r="D339" s="1">
        <v>38832</v>
      </c>
      <c r="E339" s="2">
        <v>0.11710648148148149</v>
      </c>
      <c r="F339" t="s">
        <v>17</v>
      </c>
      <c r="G339">
        <v>4</v>
      </c>
      <c r="H339">
        <v>4</v>
      </c>
      <c r="I339" t="s">
        <v>56</v>
      </c>
      <c r="J339" t="s">
        <v>57</v>
      </c>
      <c r="K339">
        <v>12</v>
      </c>
      <c r="L339">
        <v>0.115</v>
      </c>
      <c r="M339">
        <v>45</v>
      </c>
      <c r="N339">
        <f>VLOOKUP(B339,'pull exp 0'!A:E,2,FALSE)</f>
        <v>70</v>
      </c>
      <c r="O339">
        <f>VLOOKUP(B339,'pull exp 0'!A:E,3,FALSE)</f>
        <v>21</v>
      </c>
      <c r="P339">
        <f>VLOOKUP(B339,'pull exp 0'!A:E,4,FALSE)</f>
        <v>96</v>
      </c>
      <c r="Q339">
        <f>VLOOKUP(B339,'pull exp 0'!A:E,5,FALSE)</f>
        <v>55</v>
      </c>
    </row>
    <row r="340" spans="1:17">
      <c r="A340" t="s">
        <v>15</v>
      </c>
      <c r="B340">
        <v>8</v>
      </c>
      <c r="C340" t="s">
        <v>16</v>
      </c>
      <c r="D340" s="1">
        <v>38832</v>
      </c>
      <c r="E340" s="2">
        <v>0.11714120370370369</v>
      </c>
      <c r="F340" t="s">
        <v>17</v>
      </c>
      <c r="G340">
        <v>4</v>
      </c>
      <c r="H340">
        <v>5</v>
      </c>
      <c r="I340" t="s">
        <v>69</v>
      </c>
      <c r="J340" t="s">
        <v>70</v>
      </c>
      <c r="K340">
        <v>14</v>
      </c>
      <c r="L340">
        <v>0.13500000000000001</v>
      </c>
      <c r="M340">
        <v>95</v>
      </c>
      <c r="N340">
        <f>VLOOKUP(B340,'pull exp 0'!A:E,2,FALSE)</f>
        <v>70</v>
      </c>
      <c r="O340">
        <f>VLOOKUP(B340,'pull exp 0'!A:E,3,FALSE)</f>
        <v>21</v>
      </c>
      <c r="P340">
        <f>VLOOKUP(B340,'pull exp 0'!A:E,4,FALSE)</f>
        <v>96</v>
      </c>
      <c r="Q340">
        <f>VLOOKUP(B340,'pull exp 0'!A:E,5,FALSE)</f>
        <v>55</v>
      </c>
    </row>
    <row r="341" spans="1:17">
      <c r="A341" t="s">
        <v>15</v>
      </c>
      <c r="B341">
        <v>8</v>
      </c>
      <c r="C341" t="s">
        <v>16</v>
      </c>
      <c r="D341" s="1">
        <v>38832</v>
      </c>
      <c r="E341" s="2">
        <v>0.11719907407407408</v>
      </c>
      <c r="F341" t="s">
        <v>17</v>
      </c>
      <c r="G341">
        <v>4</v>
      </c>
      <c r="H341">
        <v>6</v>
      </c>
      <c r="I341" t="s">
        <v>61</v>
      </c>
      <c r="J341" t="s">
        <v>62</v>
      </c>
      <c r="K341">
        <v>35</v>
      </c>
      <c r="L341">
        <v>0.35299999999999998</v>
      </c>
      <c r="M341">
        <v>45</v>
      </c>
      <c r="N341">
        <f>VLOOKUP(B341,'pull exp 0'!A:E,2,FALSE)</f>
        <v>70</v>
      </c>
      <c r="O341">
        <f>VLOOKUP(B341,'pull exp 0'!A:E,3,FALSE)</f>
        <v>21</v>
      </c>
      <c r="P341">
        <f>VLOOKUP(B341,'pull exp 0'!A:E,4,FALSE)</f>
        <v>96</v>
      </c>
      <c r="Q341">
        <f>VLOOKUP(B341,'pull exp 0'!A:E,5,FALSE)</f>
        <v>55</v>
      </c>
    </row>
    <row r="342" spans="1:17">
      <c r="A342" t="s">
        <v>15</v>
      </c>
      <c r="B342">
        <v>8</v>
      </c>
      <c r="C342" t="s">
        <v>16</v>
      </c>
      <c r="D342" s="1">
        <v>38832</v>
      </c>
      <c r="E342" s="2">
        <v>0.11723379629629631</v>
      </c>
      <c r="F342" t="s">
        <v>17</v>
      </c>
      <c r="G342">
        <v>4</v>
      </c>
      <c r="H342">
        <v>7</v>
      </c>
      <c r="I342" t="s">
        <v>65</v>
      </c>
      <c r="J342" t="s">
        <v>66</v>
      </c>
      <c r="K342">
        <v>37</v>
      </c>
      <c r="L342">
        <v>0.372</v>
      </c>
      <c r="M342">
        <v>65</v>
      </c>
      <c r="N342">
        <f>VLOOKUP(B342,'pull exp 0'!A:E,2,FALSE)</f>
        <v>70</v>
      </c>
      <c r="O342">
        <f>VLOOKUP(B342,'pull exp 0'!A:E,3,FALSE)</f>
        <v>21</v>
      </c>
      <c r="P342">
        <f>VLOOKUP(B342,'pull exp 0'!A:E,4,FALSE)</f>
        <v>96</v>
      </c>
      <c r="Q342">
        <f>VLOOKUP(B342,'pull exp 0'!A:E,5,FALSE)</f>
        <v>55</v>
      </c>
    </row>
    <row r="343" spans="1:17">
      <c r="A343" t="s">
        <v>15</v>
      </c>
      <c r="B343">
        <v>8</v>
      </c>
      <c r="C343" t="s">
        <v>16</v>
      </c>
      <c r="D343" s="1">
        <v>38832</v>
      </c>
      <c r="E343" s="2">
        <v>0.11726851851851851</v>
      </c>
      <c r="F343" t="s">
        <v>17</v>
      </c>
      <c r="G343">
        <v>4</v>
      </c>
      <c r="H343">
        <v>8</v>
      </c>
      <c r="I343" t="s">
        <v>67</v>
      </c>
      <c r="J343" t="s">
        <v>68</v>
      </c>
      <c r="K343">
        <v>63</v>
      </c>
      <c r="L343">
        <v>0.63</v>
      </c>
      <c r="M343">
        <v>100</v>
      </c>
      <c r="N343">
        <f>VLOOKUP(B343,'pull exp 0'!A:E,2,FALSE)</f>
        <v>70</v>
      </c>
      <c r="O343">
        <f>VLOOKUP(B343,'pull exp 0'!A:E,3,FALSE)</f>
        <v>21</v>
      </c>
      <c r="P343">
        <f>VLOOKUP(B343,'pull exp 0'!A:E,4,FALSE)</f>
        <v>96</v>
      </c>
      <c r="Q343">
        <f>VLOOKUP(B343,'pull exp 0'!A:E,5,FALSE)</f>
        <v>55</v>
      </c>
    </row>
    <row r="344" spans="1:17">
      <c r="A344" t="s">
        <v>15</v>
      </c>
      <c r="B344">
        <v>8</v>
      </c>
      <c r="C344" t="s">
        <v>16</v>
      </c>
      <c r="D344" s="1">
        <v>38832</v>
      </c>
      <c r="E344" s="2">
        <v>0.11731481481481482</v>
      </c>
      <c r="F344" t="s">
        <v>17</v>
      </c>
      <c r="G344">
        <v>5</v>
      </c>
      <c r="H344">
        <v>0</v>
      </c>
      <c r="I344" t="s">
        <v>105</v>
      </c>
      <c r="J344" t="s">
        <v>106</v>
      </c>
      <c r="K344">
        <v>45</v>
      </c>
      <c r="L344">
        <v>0.44800000000000001</v>
      </c>
      <c r="M344">
        <v>76</v>
      </c>
      <c r="N344">
        <f>VLOOKUP(B344,'pull exp 0'!A:E,2,FALSE)</f>
        <v>70</v>
      </c>
      <c r="O344">
        <f>VLOOKUP(B344,'pull exp 0'!A:E,3,FALSE)</f>
        <v>21</v>
      </c>
      <c r="P344">
        <f>VLOOKUP(B344,'pull exp 0'!A:E,4,FALSE)</f>
        <v>96</v>
      </c>
      <c r="Q344">
        <f>VLOOKUP(B344,'pull exp 0'!A:E,5,FALSE)</f>
        <v>55</v>
      </c>
    </row>
    <row r="345" spans="1:17">
      <c r="A345" t="s">
        <v>15</v>
      </c>
      <c r="B345">
        <v>8</v>
      </c>
      <c r="C345" t="s">
        <v>16</v>
      </c>
      <c r="D345" s="1">
        <v>38832</v>
      </c>
      <c r="E345" s="2">
        <v>0.11738425925925926</v>
      </c>
      <c r="F345" t="s">
        <v>17</v>
      </c>
      <c r="G345">
        <v>5</v>
      </c>
      <c r="H345">
        <v>1</v>
      </c>
      <c r="I345" t="s">
        <v>109</v>
      </c>
      <c r="J345" t="s">
        <v>110</v>
      </c>
      <c r="K345">
        <v>38</v>
      </c>
      <c r="L345">
        <v>0.38200000000000001</v>
      </c>
      <c r="M345">
        <v>90</v>
      </c>
      <c r="N345">
        <f>VLOOKUP(B345,'pull exp 0'!A:E,2,FALSE)</f>
        <v>70</v>
      </c>
      <c r="O345">
        <f>VLOOKUP(B345,'pull exp 0'!A:E,3,FALSE)</f>
        <v>21</v>
      </c>
      <c r="P345">
        <f>VLOOKUP(B345,'pull exp 0'!A:E,4,FALSE)</f>
        <v>96</v>
      </c>
      <c r="Q345">
        <f>VLOOKUP(B345,'pull exp 0'!A:E,5,FALSE)</f>
        <v>55</v>
      </c>
    </row>
    <row r="346" spans="1:17">
      <c r="A346" t="s">
        <v>15</v>
      </c>
      <c r="B346">
        <v>8</v>
      </c>
      <c r="C346" t="s">
        <v>16</v>
      </c>
      <c r="D346" s="1">
        <v>38832</v>
      </c>
      <c r="E346" s="2">
        <v>0.11744212962962963</v>
      </c>
      <c r="F346" t="s">
        <v>17</v>
      </c>
      <c r="G346">
        <v>5</v>
      </c>
      <c r="H346">
        <v>2</v>
      </c>
      <c r="I346" t="s">
        <v>119</v>
      </c>
      <c r="J346" t="s">
        <v>120</v>
      </c>
      <c r="K346">
        <v>62</v>
      </c>
      <c r="L346">
        <v>0.61499999999999999</v>
      </c>
      <c r="M346">
        <v>75</v>
      </c>
      <c r="N346">
        <f>VLOOKUP(B346,'pull exp 0'!A:E,2,FALSE)</f>
        <v>70</v>
      </c>
      <c r="O346">
        <f>VLOOKUP(B346,'pull exp 0'!A:E,3,FALSE)</f>
        <v>21</v>
      </c>
      <c r="P346">
        <f>VLOOKUP(B346,'pull exp 0'!A:E,4,FALSE)</f>
        <v>96</v>
      </c>
      <c r="Q346">
        <f>VLOOKUP(B346,'pull exp 0'!A:E,5,FALSE)</f>
        <v>55</v>
      </c>
    </row>
    <row r="347" spans="1:17">
      <c r="A347" t="s">
        <v>15</v>
      </c>
      <c r="B347">
        <v>8</v>
      </c>
      <c r="C347" t="s">
        <v>16</v>
      </c>
      <c r="D347" s="1">
        <v>38832</v>
      </c>
      <c r="E347" s="2">
        <v>0.11747685185185186</v>
      </c>
      <c r="F347" t="s">
        <v>17</v>
      </c>
      <c r="G347">
        <v>5</v>
      </c>
      <c r="H347">
        <v>3</v>
      </c>
      <c r="I347" t="s">
        <v>113</v>
      </c>
      <c r="J347" t="s">
        <v>114</v>
      </c>
      <c r="K347">
        <v>42</v>
      </c>
      <c r="L347">
        <v>0.41599999999999998</v>
      </c>
      <c r="M347">
        <v>100</v>
      </c>
      <c r="N347">
        <f>VLOOKUP(B347,'pull exp 0'!A:E,2,FALSE)</f>
        <v>70</v>
      </c>
      <c r="O347">
        <f>VLOOKUP(B347,'pull exp 0'!A:E,3,FALSE)</f>
        <v>21</v>
      </c>
      <c r="P347">
        <f>VLOOKUP(B347,'pull exp 0'!A:E,4,FALSE)</f>
        <v>96</v>
      </c>
      <c r="Q347">
        <f>VLOOKUP(B347,'pull exp 0'!A:E,5,FALSE)</f>
        <v>55</v>
      </c>
    </row>
    <row r="348" spans="1:17">
      <c r="A348" t="s">
        <v>15</v>
      </c>
      <c r="B348">
        <v>8</v>
      </c>
      <c r="C348" t="s">
        <v>16</v>
      </c>
      <c r="D348" s="1">
        <v>38832</v>
      </c>
      <c r="E348" s="2">
        <v>0.11751157407407407</v>
      </c>
      <c r="F348" t="s">
        <v>17</v>
      </c>
      <c r="G348">
        <v>5</v>
      </c>
      <c r="H348">
        <v>4</v>
      </c>
      <c r="I348" t="s">
        <v>121</v>
      </c>
      <c r="J348" t="s">
        <v>122</v>
      </c>
      <c r="K348">
        <v>69</v>
      </c>
      <c r="L348">
        <v>0.69</v>
      </c>
      <c r="M348">
        <v>100</v>
      </c>
      <c r="N348">
        <f>VLOOKUP(B348,'pull exp 0'!A:E,2,FALSE)</f>
        <v>70</v>
      </c>
      <c r="O348">
        <f>VLOOKUP(B348,'pull exp 0'!A:E,3,FALSE)</f>
        <v>21</v>
      </c>
      <c r="P348">
        <f>VLOOKUP(B348,'pull exp 0'!A:E,4,FALSE)</f>
        <v>96</v>
      </c>
      <c r="Q348">
        <f>VLOOKUP(B348,'pull exp 0'!A:E,5,FALSE)</f>
        <v>55</v>
      </c>
    </row>
    <row r="349" spans="1:17">
      <c r="A349" t="s">
        <v>15</v>
      </c>
      <c r="B349">
        <v>8</v>
      </c>
      <c r="C349" t="s">
        <v>16</v>
      </c>
      <c r="D349" s="1">
        <v>38832</v>
      </c>
      <c r="E349" s="2">
        <v>0.11752314814814814</v>
      </c>
      <c r="F349" t="s">
        <v>17</v>
      </c>
      <c r="G349">
        <v>5</v>
      </c>
      <c r="H349">
        <v>5</v>
      </c>
      <c r="I349" t="s">
        <v>117</v>
      </c>
      <c r="J349" t="s">
        <v>118</v>
      </c>
      <c r="K349">
        <v>16</v>
      </c>
      <c r="L349">
        <v>0.16400000000000001</v>
      </c>
      <c r="M349">
        <v>100</v>
      </c>
      <c r="N349">
        <f>VLOOKUP(B349,'pull exp 0'!A:E,2,FALSE)</f>
        <v>70</v>
      </c>
      <c r="O349">
        <f>VLOOKUP(B349,'pull exp 0'!A:E,3,FALSE)</f>
        <v>21</v>
      </c>
      <c r="P349">
        <f>VLOOKUP(B349,'pull exp 0'!A:E,4,FALSE)</f>
        <v>96</v>
      </c>
      <c r="Q349">
        <f>VLOOKUP(B349,'pull exp 0'!A:E,5,FALSE)</f>
        <v>55</v>
      </c>
    </row>
    <row r="350" spans="1:17">
      <c r="A350" t="s">
        <v>15</v>
      </c>
      <c r="B350">
        <v>8</v>
      </c>
      <c r="C350" t="s">
        <v>16</v>
      </c>
      <c r="D350" s="1">
        <v>38832</v>
      </c>
      <c r="E350" s="2">
        <v>0.11761574074074073</v>
      </c>
      <c r="F350" t="s">
        <v>17</v>
      </c>
      <c r="G350">
        <v>5</v>
      </c>
      <c r="H350">
        <v>6</v>
      </c>
      <c r="I350" t="s">
        <v>115</v>
      </c>
      <c r="J350" t="s">
        <v>116</v>
      </c>
      <c r="K350">
        <v>60</v>
      </c>
      <c r="L350">
        <v>0.60299999999999998</v>
      </c>
      <c r="M350">
        <v>70</v>
      </c>
      <c r="N350">
        <f>VLOOKUP(B350,'pull exp 0'!A:E,2,FALSE)</f>
        <v>70</v>
      </c>
      <c r="O350">
        <f>VLOOKUP(B350,'pull exp 0'!A:E,3,FALSE)</f>
        <v>21</v>
      </c>
      <c r="P350">
        <f>VLOOKUP(B350,'pull exp 0'!A:E,4,FALSE)</f>
        <v>96</v>
      </c>
      <c r="Q350">
        <f>VLOOKUP(B350,'pull exp 0'!A:E,5,FALSE)</f>
        <v>55</v>
      </c>
    </row>
    <row r="351" spans="1:17">
      <c r="A351" t="s">
        <v>15</v>
      </c>
      <c r="B351">
        <v>8</v>
      </c>
      <c r="C351" t="s">
        <v>16</v>
      </c>
      <c r="D351" s="1">
        <v>38832</v>
      </c>
      <c r="E351" s="2">
        <v>0.11765046296296296</v>
      </c>
      <c r="F351" t="s">
        <v>17</v>
      </c>
      <c r="G351">
        <v>5</v>
      </c>
      <c r="H351">
        <v>7</v>
      </c>
      <c r="I351" t="s">
        <v>107</v>
      </c>
      <c r="J351" t="s">
        <v>108</v>
      </c>
      <c r="K351">
        <v>13</v>
      </c>
      <c r="L351">
        <v>0.126</v>
      </c>
      <c r="M351">
        <v>70</v>
      </c>
      <c r="N351">
        <f>VLOOKUP(B351,'pull exp 0'!A:E,2,FALSE)</f>
        <v>70</v>
      </c>
      <c r="O351">
        <f>VLOOKUP(B351,'pull exp 0'!A:E,3,FALSE)</f>
        <v>21</v>
      </c>
      <c r="P351">
        <f>VLOOKUP(B351,'pull exp 0'!A:E,4,FALSE)</f>
        <v>96</v>
      </c>
      <c r="Q351">
        <f>VLOOKUP(B351,'pull exp 0'!A:E,5,FALSE)</f>
        <v>55</v>
      </c>
    </row>
    <row r="352" spans="1:17">
      <c r="A352" t="s">
        <v>15</v>
      </c>
      <c r="B352">
        <v>8</v>
      </c>
      <c r="C352" t="s">
        <v>16</v>
      </c>
      <c r="D352" s="1">
        <v>38832</v>
      </c>
      <c r="E352" s="2">
        <v>0.11770833333333335</v>
      </c>
      <c r="F352" t="s">
        <v>17</v>
      </c>
      <c r="G352">
        <v>5</v>
      </c>
      <c r="H352">
        <v>8</v>
      </c>
      <c r="I352" t="s">
        <v>111</v>
      </c>
      <c r="J352" t="s">
        <v>112</v>
      </c>
      <c r="K352">
        <v>12</v>
      </c>
      <c r="L352">
        <v>0.11600000000000001</v>
      </c>
      <c r="M352">
        <v>50</v>
      </c>
      <c r="N352">
        <f>VLOOKUP(B352,'pull exp 0'!A:E,2,FALSE)</f>
        <v>70</v>
      </c>
      <c r="O352">
        <f>VLOOKUP(B352,'pull exp 0'!A:E,3,FALSE)</f>
        <v>21</v>
      </c>
      <c r="P352">
        <f>VLOOKUP(B352,'pull exp 0'!A:E,4,FALSE)</f>
        <v>96</v>
      </c>
      <c r="Q352">
        <f>VLOOKUP(B352,'pull exp 0'!A:E,5,FALSE)</f>
        <v>55</v>
      </c>
    </row>
    <row r="353" spans="1:17">
      <c r="A353" t="s">
        <v>15</v>
      </c>
      <c r="B353">
        <v>8</v>
      </c>
      <c r="C353" t="s">
        <v>16</v>
      </c>
      <c r="D353" s="1">
        <v>38832</v>
      </c>
      <c r="E353" s="2">
        <v>0.11773148148148148</v>
      </c>
      <c r="F353" t="s">
        <v>17</v>
      </c>
      <c r="G353">
        <v>1</v>
      </c>
      <c r="H353">
        <v>0</v>
      </c>
      <c r="I353" t="s">
        <v>24</v>
      </c>
      <c r="J353" t="s">
        <v>25</v>
      </c>
      <c r="K353">
        <v>38</v>
      </c>
      <c r="L353">
        <v>0.375</v>
      </c>
      <c r="M353">
        <v>50</v>
      </c>
      <c r="N353">
        <f>VLOOKUP(B353,'pull exp 0'!A:E,2,FALSE)</f>
        <v>70</v>
      </c>
      <c r="O353">
        <f>VLOOKUP(B353,'pull exp 0'!A:E,3,FALSE)</f>
        <v>21</v>
      </c>
      <c r="P353">
        <f>VLOOKUP(B353,'pull exp 0'!A:E,4,FALSE)</f>
        <v>96</v>
      </c>
      <c r="Q353">
        <f>VLOOKUP(B353,'pull exp 0'!A:E,5,FALSE)</f>
        <v>55</v>
      </c>
    </row>
    <row r="354" spans="1:17">
      <c r="A354" t="s">
        <v>15</v>
      </c>
      <c r="B354">
        <v>8</v>
      </c>
      <c r="C354" t="s">
        <v>16</v>
      </c>
      <c r="D354" s="1">
        <v>38832</v>
      </c>
      <c r="E354" s="2">
        <v>0.11775462962962963</v>
      </c>
      <c r="F354" t="s">
        <v>17</v>
      </c>
      <c r="G354">
        <v>1</v>
      </c>
      <c r="H354">
        <v>1</v>
      </c>
      <c r="I354" t="s">
        <v>18</v>
      </c>
      <c r="J354" t="s">
        <v>19</v>
      </c>
      <c r="K354">
        <v>73</v>
      </c>
      <c r="L354">
        <v>0.73199999999999998</v>
      </c>
      <c r="M354">
        <v>50</v>
      </c>
      <c r="N354">
        <f>VLOOKUP(B354,'pull exp 0'!A:E,2,FALSE)</f>
        <v>70</v>
      </c>
      <c r="O354">
        <f>VLOOKUP(B354,'pull exp 0'!A:E,3,FALSE)</f>
        <v>21</v>
      </c>
      <c r="P354">
        <f>VLOOKUP(B354,'pull exp 0'!A:E,4,FALSE)</f>
        <v>96</v>
      </c>
      <c r="Q354">
        <f>VLOOKUP(B354,'pull exp 0'!A:E,5,FALSE)</f>
        <v>55</v>
      </c>
    </row>
    <row r="355" spans="1:17">
      <c r="A355" t="s">
        <v>15</v>
      </c>
      <c r="B355">
        <v>8</v>
      </c>
      <c r="C355" t="s">
        <v>16</v>
      </c>
      <c r="D355" s="1">
        <v>38832</v>
      </c>
      <c r="E355" s="2">
        <v>0.11780092592592593</v>
      </c>
      <c r="F355" t="s">
        <v>17</v>
      </c>
      <c r="G355">
        <v>1</v>
      </c>
      <c r="H355">
        <v>2</v>
      </c>
      <c r="I355" t="s">
        <v>20</v>
      </c>
      <c r="J355" t="s">
        <v>21</v>
      </c>
      <c r="K355">
        <v>62</v>
      </c>
      <c r="L355">
        <v>0.61799999999999999</v>
      </c>
      <c r="M355">
        <v>60</v>
      </c>
      <c r="N355">
        <f>VLOOKUP(B355,'pull exp 0'!A:E,2,FALSE)</f>
        <v>70</v>
      </c>
      <c r="O355">
        <f>VLOOKUP(B355,'pull exp 0'!A:E,3,FALSE)</f>
        <v>21</v>
      </c>
      <c r="P355">
        <f>VLOOKUP(B355,'pull exp 0'!A:E,4,FALSE)</f>
        <v>96</v>
      </c>
      <c r="Q355">
        <f>VLOOKUP(B355,'pull exp 0'!A:E,5,FALSE)</f>
        <v>55</v>
      </c>
    </row>
    <row r="356" spans="1:17">
      <c r="A356" t="s">
        <v>15</v>
      </c>
      <c r="B356">
        <v>8</v>
      </c>
      <c r="C356" t="s">
        <v>16</v>
      </c>
      <c r="D356" s="1">
        <v>38832</v>
      </c>
      <c r="E356" s="2">
        <v>0.11791666666666667</v>
      </c>
      <c r="F356" t="s">
        <v>17</v>
      </c>
      <c r="G356">
        <v>1</v>
      </c>
      <c r="H356">
        <v>3</v>
      </c>
      <c r="I356" t="s">
        <v>22</v>
      </c>
      <c r="J356" t="s">
        <v>23</v>
      </c>
      <c r="K356">
        <v>11</v>
      </c>
      <c r="L356">
        <v>0.112</v>
      </c>
      <c r="M356">
        <v>45</v>
      </c>
      <c r="N356">
        <f>VLOOKUP(B356,'pull exp 0'!A:E,2,FALSE)</f>
        <v>70</v>
      </c>
      <c r="O356">
        <f>VLOOKUP(B356,'pull exp 0'!A:E,3,FALSE)</f>
        <v>21</v>
      </c>
      <c r="P356">
        <f>VLOOKUP(B356,'pull exp 0'!A:E,4,FALSE)</f>
        <v>96</v>
      </c>
      <c r="Q356">
        <f>VLOOKUP(B356,'pull exp 0'!A:E,5,FALSE)</f>
        <v>55</v>
      </c>
    </row>
    <row r="357" spans="1:17">
      <c r="A357" t="s">
        <v>15</v>
      </c>
      <c r="B357">
        <v>8</v>
      </c>
      <c r="C357" t="s">
        <v>16</v>
      </c>
      <c r="D357" s="1">
        <v>38832</v>
      </c>
      <c r="E357" s="2">
        <v>0.1179513888888889</v>
      </c>
      <c r="F357" t="s">
        <v>17</v>
      </c>
      <c r="G357">
        <v>1</v>
      </c>
      <c r="H357">
        <v>4</v>
      </c>
      <c r="I357" t="s">
        <v>34</v>
      </c>
      <c r="J357" t="s">
        <v>35</v>
      </c>
      <c r="K357">
        <v>44</v>
      </c>
      <c r="L357">
        <v>0.436</v>
      </c>
      <c r="M357">
        <v>45</v>
      </c>
      <c r="N357">
        <f>VLOOKUP(B357,'pull exp 0'!A:E,2,FALSE)</f>
        <v>70</v>
      </c>
      <c r="O357">
        <f>VLOOKUP(B357,'pull exp 0'!A:E,3,FALSE)</f>
        <v>21</v>
      </c>
      <c r="P357">
        <f>VLOOKUP(B357,'pull exp 0'!A:E,4,FALSE)</f>
        <v>96</v>
      </c>
      <c r="Q357">
        <f>VLOOKUP(B357,'pull exp 0'!A:E,5,FALSE)</f>
        <v>55</v>
      </c>
    </row>
    <row r="358" spans="1:17">
      <c r="A358" t="s">
        <v>15</v>
      </c>
      <c r="B358">
        <v>8</v>
      </c>
      <c r="C358" t="s">
        <v>16</v>
      </c>
      <c r="D358" s="1">
        <v>38832</v>
      </c>
      <c r="E358" s="2">
        <v>0.11802083333333334</v>
      </c>
      <c r="F358" t="s">
        <v>17</v>
      </c>
      <c r="G358">
        <v>1</v>
      </c>
      <c r="H358">
        <v>5</v>
      </c>
      <c r="I358" t="s">
        <v>32</v>
      </c>
      <c r="J358" t="s">
        <v>33</v>
      </c>
      <c r="K358">
        <v>16</v>
      </c>
      <c r="L358">
        <v>0.155</v>
      </c>
      <c r="M358">
        <v>60</v>
      </c>
      <c r="N358">
        <f>VLOOKUP(B358,'pull exp 0'!A:E,2,FALSE)</f>
        <v>70</v>
      </c>
      <c r="O358">
        <f>VLOOKUP(B358,'pull exp 0'!A:E,3,FALSE)</f>
        <v>21</v>
      </c>
      <c r="P358">
        <f>VLOOKUP(B358,'pull exp 0'!A:E,4,FALSE)</f>
        <v>96</v>
      </c>
      <c r="Q358">
        <f>VLOOKUP(B358,'pull exp 0'!A:E,5,FALSE)</f>
        <v>55</v>
      </c>
    </row>
    <row r="359" spans="1:17">
      <c r="A359" t="s">
        <v>15</v>
      </c>
      <c r="B359">
        <v>8</v>
      </c>
      <c r="C359" t="s">
        <v>16</v>
      </c>
      <c r="D359" s="1">
        <v>38832</v>
      </c>
      <c r="E359" s="2">
        <v>0.11804398148148149</v>
      </c>
      <c r="F359" t="s">
        <v>17</v>
      </c>
      <c r="G359">
        <v>1</v>
      </c>
      <c r="H359">
        <v>6</v>
      </c>
      <c r="I359" t="s">
        <v>30</v>
      </c>
      <c r="J359" t="s">
        <v>31</v>
      </c>
      <c r="K359">
        <v>18</v>
      </c>
      <c r="L359">
        <v>0.182</v>
      </c>
      <c r="M359">
        <v>100</v>
      </c>
      <c r="N359">
        <f>VLOOKUP(B359,'pull exp 0'!A:E,2,FALSE)</f>
        <v>70</v>
      </c>
      <c r="O359">
        <f>VLOOKUP(B359,'pull exp 0'!A:E,3,FALSE)</f>
        <v>21</v>
      </c>
      <c r="P359">
        <f>VLOOKUP(B359,'pull exp 0'!A:E,4,FALSE)</f>
        <v>96</v>
      </c>
      <c r="Q359">
        <f>VLOOKUP(B359,'pull exp 0'!A:E,5,FALSE)</f>
        <v>55</v>
      </c>
    </row>
    <row r="360" spans="1:17">
      <c r="A360" t="s">
        <v>15</v>
      </c>
      <c r="B360">
        <v>8</v>
      </c>
      <c r="C360" t="s">
        <v>16</v>
      </c>
      <c r="D360" s="1">
        <v>38832</v>
      </c>
      <c r="E360" s="2">
        <v>0.11809027777777777</v>
      </c>
      <c r="F360" t="s">
        <v>17</v>
      </c>
      <c r="G360">
        <v>1</v>
      </c>
      <c r="H360">
        <v>7</v>
      </c>
      <c r="I360" t="s">
        <v>26</v>
      </c>
      <c r="J360" t="s">
        <v>27</v>
      </c>
      <c r="K360">
        <v>35</v>
      </c>
      <c r="L360">
        <v>0.35299999999999998</v>
      </c>
      <c r="M360">
        <v>100</v>
      </c>
      <c r="N360">
        <f>VLOOKUP(B360,'pull exp 0'!A:E,2,FALSE)</f>
        <v>70</v>
      </c>
      <c r="O360">
        <f>VLOOKUP(B360,'pull exp 0'!A:E,3,FALSE)</f>
        <v>21</v>
      </c>
      <c r="P360">
        <f>VLOOKUP(B360,'pull exp 0'!A:E,4,FALSE)</f>
        <v>96</v>
      </c>
      <c r="Q360">
        <f>VLOOKUP(B360,'pull exp 0'!A:E,5,FALSE)</f>
        <v>55</v>
      </c>
    </row>
    <row r="361" spans="1:17">
      <c r="A361" t="s">
        <v>15</v>
      </c>
      <c r="B361">
        <v>8</v>
      </c>
      <c r="C361" t="s">
        <v>16</v>
      </c>
      <c r="D361" s="1">
        <v>38832</v>
      </c>
      <c r="E361" s="2">
        <v>0.11811342592592593</v>
      </c>
      <c r="F361" t="s">
        <v>17</v>
      </c>
      <c r="G361">
        <v>1</v>
      </c>
      <c r="H361">
        <v>8</v>
      </c>
      <c r="I361" t="s">
        <v>28</v>
      </c>
      <c r="J361" t="s">
        <v>29</v>
      </c>
      <c r="K361">
        <v>65</v>
      </c>
      <c r="L361">
        <v>0.64700000000000002</v>
      </c>
      <c r="M361">
        <v>100</v>
      </c>
      <c r="N361">
        <f>VLOOKUP(B361,'pull exp 0'!A:E,2,FALSE)</f>
        <v>70</v>
      </c>
      <c r="O361">
        <f>VLOOKUP(B361,'pull exp 0'!A:E,3,FALSE)</f>
        <v>21</v>
      </c>
      <c r="P361">
        <f>VLOOKUP(B361,'pull exp 0'!A:E,4,FALSE)</f>
        <v>96</v>
      </c>
      <c r="Q361">
        <f>VLOOKUP(B361,'pull exp 0'!A:E,5,FALSE)</f>
        <v>55</v>
      </c>
    </row>
    <row r="362" spans="1:17">
      <c r="A362" t="s">
        <v>15</v>
      </c>
      <c r="B362">
        <v>8</v>
      </c>
      <c r="C362" t="s">
        <v>16</v>
      </c>
      <c r="D362" s="1">
        <v>38832</v>
      </c>
      <c r="E362" s="2">
        <v>0.1181712962962963</v>
      </c>
      <c r="F362" t="s">
        <v>17</v>
      </c>
      <c r="G362">
        <v>0</v>
      </c>
      <c r="H362">
        <v>0</v>
      </c>
      <c r="I362" t="s">
        <v>71</v>
      </c>
      <c r="J362" t="s">
        <v>72</v>
      </c>
      <c r="K362">
        <v>76</v>
      </c>
      <c r="L362">
        <v>0.755</v>
      </c>
      <c r="M362">
        <v>60</v>
      </c>
      <c r="N362">
        <f>VLOOKUP(B362,'pull exp 0'!A:E,2,FALSE)</f>
        <v>70</v>
      </c>
      <c r="O362">
        <f>VLOOKUP(B362,'pull exp 0'!A:E,3,FALSE)</f>
        <v>21</v>
      </c>
      <c r="P362">
        <f>VLOOKUP(B362,'pull exp 0'!A:E,4,FALSE)</f>
        <v>96</v>
      </c>
      <c r="Q362">
        <f>VLOOKUP(B362,'pull exp 0'!A:E,5,FALSE)</f>
        <v>55</v>
      </c>
    </row>
    <row r="363" spans="1:17">
      <c r="A363" t="s">
        <v>15</v>
      </c>
      <c r="B363">
        <v>8</v>
      </c>
      <c r="C363" t="s">
        <v>16</v>
      </c>
      <c r="D363" s="1">
        <v>38832</v>
      </c>
      <c r="E363" s="2">
        <v>0.11825231481481481</v>
      </c>
      <c r="F363" t="s">
        <v>17</v>
      </c>
      <c r="G363">
        <v>0</v>
      </c>
      <c r="H363">
        <v>1</v>
      </c>
      <c r="I363" t="s">
        <v>81</v>
      </c>
      <c r="J363" t="s">
        <v>68</v>
      </c>
      <c r="K363">
        <v>13</v>
      </c>
      <c r="L363">
        <v>0.13400000000000001</v>
      </c>
      <c r="M363">
        <v>50</v>
      </c>
      <c r="N363">
        <f>VLOOKUP(B363,'pull exp 0'!A:E,2,FALSE)</f>
        <v>70</v>
      </c>
      <c r="O363">
        <f>VLOOKUP(B363,'pull exp 0'!A:E,3,FALSE)</f>
        <v>21</v>
      </c>
      <c r="P363">
        <f>VLOOKUP(B363,'pull exp 0'!A:E,4,FALSE)</f>
        <v>96</v>
      </c>
      <c r="Q363">
        <f>VLOOKUP(B363,'pull exp 0'!A:E,5,FALSE)</f>
        <v>55</v>
      </c>
    </row>
    <row r="364" spans="1:17">
      <c r="A364" t="s">
        <v>15</v>
      </c>
      <c r="B364">
        <v>8</v>
      </c>
      <c r="C364" t="s">
        <v>16</v>
      </c>
      <c r="D364" s="1">
        <v>38832</v>
      </c>
      <c r="E364" s="2">
        <v>0.1183449074074074</v>
      </c>
      <c r="F364" t="s">
        <v>17</v>
      </c>
      <c r="G364">
        <v>0</v>
      </c>
      <c r="H364">
        <v>2</v>
      </c>
      <c r="I364" t="s">
        <v>73</v>
      </c>
      <c r="J364" t="s">
        <v>74</v>
      </c>
      <c r="K364">
        <v>38</v>
      </c>
      <c r="L364">
        <v>0.378</v>
      </c>
      <c r="M364">
        <v>80</v>
      </c>
      <c r="N364">
        <f>VLOOKUP(B364,'pull exp 0'!A:E,2,FALSE)</f>
        <v>70</v>
      </c>
      <c r="O364">
        <f>VLOOKUP(B364,'pull exp 0'!A:E,3,FALSE)</f>
        <v>21</v>
      </c>
      <c r="P364">
        <f>VLOOKUP(B364,'pull exp 0'!A:E,4,FALSE)</f>
        <v>96</v>
      </c>
      <c r="Q364">
        <f>VLOOKUP(B364,'pull exp 0'!A:E,5,FALSE)</f>
        <v>55</v>
      </c>
    </row>
    <row r="365" spans="1:17">
      <c r="A365" t="s">
        <v>15</v>
      </c>
      <c r="B365">
        <v>8</v>
      </c>
      <c r="C365" t="s">
        <v>16</v>
      </c>
      <c r="D365" s="1">
        <v>38832</v>
      </c>
      <c r="E365" s="2">
        <v>0.11837962962962963</v>
      </c>
      <c r="F365" t="s">
        <v>17</v>
      </c>
      <c r="G365">
        <v>0</v>
      </c>
      <c r="H365">
        <v>3</v>
      </c>
      <c r="I365" t="s">
        <v>82</v>
      </c>
      <c r="J365" t="s">
        <v>83</v>
      </c>
      <c r="K365">
        <v>10</v>
      </c>
      <c r="L365">
        <v>0.105</v>
      </c>
      <c r="M365">
        <v>100</v>
      </c>
      <c r="N365">
        <f>VLOOKUP(B365,'pull exp 0'!A:E,2,FALSE)</f>
        <v>70</v>
      </c>
      <c r="O365">
        <f>VLOOKUP(B365,'pull exp 0'!A:E,3,FALSE)</f>
        <v>21</v>
      </c>
      <c r="P365">
        <f>VLOOKUP(B365,'pull exp 0'!A:E,4,FALSE)</f>
        <v>96</v>
      </c>
      <c r="Q365">
        <f>VLOOKUP(B365,'pull exp 0'!A:E,5,FALSE)</f>
        <v>55</v>
      </c>
    </row>
    <row r="366" spans="1:17">
      <c r="A366" t="s">
        <v>15</v>
      </c>
      <c r="B366">
        <v>8</v>
      </c>
      <c r="C366" t="s">
        <v>16</v>
      </c>
      <c r="D366" s="1">
        <v>38832</v>
      </c>
      <c r="E366" s="2">
        <v>0.11843749999999999</v>
      </c>
      <c r="F366" t="s">
        <v>17</v>
      </c>
      <c r="G366">
        <v>0</v>
      </c>
      <c r="H366">
        <v>4</v>
      </c>
      <c r="I366" t="s">
        <v>86</v>
      </c>
      <c r="J366" t="s">
        <v>87</v>
      </c>
      <c r="K366">
        <v>78</v>
      </c>
      <c r="L366">
        <v>0.78</v>
      </c>
      <c r="M366">
        <v>100</v>
      </c>
      <c r="N366">
        <f>VLOOKUP(B366,'pull exp 0'!A:E,2,FALSE)</f>
        <v>70</v>
      </c>
      <c r="O366">
        <f>VLOOKUP(B366,'pull exp 0'!A:E,3,FALSE)</f>
        <v>21</v>
      </c>
      <c r="P366">
        <f>VLOOKUP(B366,'pull exp 0'!A:E,4,FALSE)</f>
        <v>96</v>
      </c>
      <c r="Q366">
        <f>VLOOKUP(B366,'pull exp 0'!A:E,5,FALSE)</f>
        <v>55</v>
      </c>
    </row>
    <row r="367" spans="1:17">
      <c r="A367" t="s">
        <v>15</v>
      </c>
      <c r="B367">
        <v>8</v>
      </c>
      <c r="C367" t="s">
        <v>16</v>
      </c>
      <c r="D367" s="1">
        <v>38832</v>
      </c>
      <c r="E367" s="2">
        <v>0.11849537037037038</v>
      </c>
      <c r="F367" t="s">
        <v>17</v>
      </c>
      <c r="G367">
        <v>0</v>
      </c>
      <c r="H367">
        <v>5</v>
      </c>
      <c r="I367" t="s">
        <v>75</v>
      </c>
      <c r="J367" t="s">
        <v>76</v>
      </c>
      <c r="K367">
        <v>38</v>
      </c>
      <c r="L367">
        <v>0.378</v>
      </c>
      <c r="M367">
        <v>90</v>
      </c>
      <c r="N367">
        <f>VLOOKUP(B367,'pull exp 0'!A:E,2,FALSE)</f>
        <v>70</v>
      </c>
      <c r="O367">
        <f>VLOOKUP(B367,'pull exp 0'!A:E,3,FALSE)</f>
        <v>21</v>
      </c>
      <c r="P367">
        <f>VLOOKUP(B367,'pull exp 0'!A:E,4,FALSE)</f>
        <v>96</v>
      </c>
      <c r="Q367">
        <f>VLOOKUP(B367,'pull exp 0'!A:E,5,FALSE)</f>
        <v>55</v>
      </c>
    </row>
    <row r="368" spans="1:17">
      <c r="A368" t="s">
        <v>15</v>
      </c>
      <c r="B368">
        <v>8</v>
      </c>
      <c r="C368" t="s">
        <v>16</v>
      </c>
      <c r="D368" s="1">
        <v>38832</v>
      </c>
      <c r="E368" s="2">
        <v>0.11854166666666667</v>
      </c>
      <c r="F368" t="s">
        <v>17</v>
      </c>
      <c r="G368">
        <v>0</v>
      </c>
      <c r="H368">
        <v>6</v>
      </c>
      <c r="I368" t="s">
        <v>77</v>
      </c>
      <c r="J368" t="s">
        <v>78</v>
      </c>
      <c r="K368">
        <v>45</v>
      </c>
      <c r="L368">
        <v>0.44600000000000001</v>
      </c>
      <c r="M368">
        <v>100</v>
      </c>
      <c r="N368">
        <f>VLOOKUP(B368,'pull exp 0'!A:E,2,FALSE)</f>
        <v>70</v>
      </c>
      <c r="O368">
        <f>VLOOKUP(B368,'pull exp 0'!A:E,3,FALSE)</f>
        <v>21</v>
      </c>
      <c r="P368">
        <f>VLOOKUP(B368,'pull exp 0'!A:E,4,FALSE)</f>
        <v>96</v>
      </c>
      <c r="Q368">
        <f>VLOOKUP(B368,'pull exp 0'!A:E,5,FALSE)</f>
        <v>55</v>
      </c>
    </row>
    <row r="369" spans="1:17">
      <c r="A369" t="s">
        <v>15</v>
      </c>
      <c r="B369">
        <v>8</v>
      </c>
      <c r="C369" t="s">
        <v>16</v>
      </c>
      <c r="D369" s="1">
        <v>38832</v>
      </c>
      <c r="E369" s="2">
        <v>0.11859953703703703</v>
      </c>
      <c r="F369" t="s">
        <v>17</v>
      </c>
      <c r="G369">
        <v>0</v>
      </c>
      <c r="H369">
        <v>7</v>
      </c>
      <c r="I369" t="s">
        <v>79</v>
      </c>
      <c r="J369" t="s">
        <v>80</v>
      </c>
      <c r="K369">
        <v>66</v>
      </c>
      <c r="L369">
        <v>0.66200000000000003</v>
      </c>
      <c r="M369">
        <v>85</v>
      </c>
      <c r="N369">
        <f>VLOOKUP(B369,'pull exp 0'!A:E,2,FALSE)</f>
        <v>70</v>
      </c>
      <c r="O369">
        <f>VLOOKUP(B369,'pull exp 0'!A:E,3,FALSE)</f>
        <v>21</v>
      </c>
      <c r="P369">
        <f>VLOOKUP(B369,'pull exp 0'!A:E,4,FALSE)</f>
        <v>96</v>
      </c>
      <c r="Q369">
        <f>VLOOKUP(B369,'pull exp 0'!A:E,5,FALSE)</f>
        <v>55</v>
      </c>
    </row>
    <row r="370" spans="1:17">
      <c r="A370" t="s">
        <v>15</v>
      </c>
      <c r="B370">
        <v>8</v>
      </c>
      <c r="C370" t="s">
        <v>16</v>
      </c>
      <c r="D370" s="1">
        <v>38832</v>
      </c>
      <c r="E370" s="2">
        <v>0.11863425925925926</v>
      </c>
      <c r="F370" t="s">
        <v>17</v>
      </c>
      <c r="G370">
        <v>0</v>
      </c>
      <c r="H370">
        <v>8</v>
      </c>
      <c r="I370" t="s">
        <v>84</v>
      </c>
      <c r="J370" t="s">
        <v>85</v>
      </c>
      <c r="K370">
        <v>13</v>
      </c>
      <c r="L370">
        <v>0.129</v>
      </c>
      <c r="M370">
        <v>85</v>
      </c>
      <c r="N370">
        <f>VLOOKUP(B370,'pull exp 0'!A:E,2,FALSE)</f>
        <v>70</v>
      </c>
      <c r="O370">
        <f>VLOOKUP(B370,'pull exp 0'!A:E,3,FALSE)</f>
        <v>21</v>
      </c>
      <c r="P370">
        <f>VLOOKUP(B370,'pull exp 0'!A:E,4,FALSE)</f>
        <v>96</v>
      </c>
      <c r="Q370">
        <f>VLOOKUP(B370,'pull exp 0'!A:E,5,FALSE)</f>
        <v>55</v>
      </c>
    </row>
    <row r="371" spans="1:17">
      <c r="A371" t="s">
        <v>15</v>
      </c>
      <c r="B371">
        <v>8</v>
      </c>
      <c r="C371" t="s">
        <v>16</v>
      </c>
      <c r="D371" s="1">
        <v>38832</v>
      </c>
      <c r="E371" s="2">
        <v>0.11866898148148149</v>
      </c>
      <c r="F371" t="s">
        <v>17</v>
      </c>
      <c r="G371">
        <v>2</v>
      </c>
      <c r="H371">
        <v>0</v>
      </c>
      <c r="I371" t="s">
        <v>38</v>
      </c>
      <c r="J371" t="s">
        <v>39</v>
      </c>
      <c r="K371">
        <v>35</v>
      </c>
      <c r="L371">
        <v>0.35099999999999998</v>
      </c>
      <c r="M371">
        <v>85</v>
      </c>
      <c r="N371">
        <f>VLOOKUP(B371,'pull exp 0'!A:E,2,FALSE)</f>
        <v>70</v>
      </c>
      <c r="O371">
        <f>VLOOKUP(B371,'pull exp 0'!A:E,3,FALSE)</f>
        <v>21</v>
      </c>
      <c r="P371">
        <f>VLOOKUP(B371,'pull exp 0'!A:E,4,FALSE)</f>
        <v>96</v>
      </c>
      <c r="Q371">
        <f>VLOOKUP(B371,'pull exp 0'!A:E,5,FALSE)</f>
        <v>55</v>
      </c>
    </row>
    <row r="372" spans="1:17">
      <c r="A372" t="s">
        <v>15</v>
      </c>
      <c r="B372">
        <v>8</v>
      </c>
      <c r="C372" t="s">
        <v>16</v>
      </c>
      <c r="D372" s="1">
        <v>38832</v>
      </c>
      <c r="E372" s="2">
        <v>0.11869212962962962</v>
      </c>
      <c r="F372" t="s">
        <v>17</v>
      </c>
      <c r="G372">
        <v>2</v>
      </c>
      <c r="H372">
        <v>1</v>
      </c>
      <c r="I372" t="s">
        <v>40</v>
      </c>
      <c r="J372" t="s">
        <v>41</v>
      </c>
      <c r="K372">
        <v>35</v>
      </c>
      <c r="L372">
        <v>0.35099999999999998</v>
      </c>
      <c r="M372">
        <v>100</v>
      </c>
      <c r="N372">
        <f>VLOOKUP(B372,'pull exp 0'!A:E,2,FALSE)</f>
        <v>70</v>
      </c>
      <c r="O372">
        <f>VLOOKUP(B372,'pull exp 0'!A:E,3,FALSE)</f>
        <v>21</v>
      </c>
      <c r="P372">
        <f>VLOOKUP(B372,'pull exp 0'!A:E,4,FALSE)</f>
        <v>96</v>
      </c>
      <c r="Q372">
        <f>VLOOKUP(B372,'pull exp 0'!A:E,5,FALSE)</f>
        <v>55</v>
      </c>
    </row>
    <row r="373" spans="1:17">
      <c r="A373" t="s">
        <v>15</v>
      </c>
      <c r="B373">
        <v>8</v>
      </c>
      <c r="C373" t="s">
        <v>16</v>
      </c>
      <c r="D373" s="1">
        <v>38832</v>
      </c>
      <c r="E373" s="2">
        <v>0.11872685185185185</v>
      </c>
      <c r="F373" t="s">
        <v>17</v>
      </c>
      <c r="G373">
        <v>2</v>
      </c>
      <c r="H373">
        <v>2</v>
      </c>
      <c r="I373" t="s">
        <v>48</v>
      </c>
      <c r="J373" t="s">
        <v>49</v>
      </c>
      <c r="K373">
        <v>16</v>
      </c>
      <c r="L373">
        <v>0.157</v>
      </c>
      <c r="M373">
        <v>90</v>
      </c>
      <c r="N373">
        <f>VLOOKUP(B373,'pull exp 0'!A:E,2,FALSE)</f>
        <v>70</v>
      </c>
      <c r="O373">
        <f>VLOOKUP(B373,'pull exp 0'!A:E,3,FALSE)</f>
        <v>21</v>
      </c>
      <c r="P373">
        <f>VLOOKUP(B373,'pull exp 0'!A:E,4,FALSE)</f>
        <v>96</v>
      </c>
      <c r="Q373">
        <f>VLOOKUP(B373,'pull exp 0'!A:E,5,FALSE)</f>
        <v>55</v>
      </c>
    </row>
    <row r="374" spans="1:17">
      <c r="A374" t="s">
        <v>15</v>
      </c>
      <c r="B374">
        <v>8</v>
      </c>
      <c r="C374" t="s">
        <v>16</v>
      </c>
      <c r="D374" s="1">
        <v>38832</v>
      </c>
      <c r="E374" s="2">
        <v>0.11878472222222221</v>
      </c>
      <c r="F374" t="s">
        <v>17</v>
      </c>
      <c r="G374">
        <v>2</v>
      </c>
      <c r="H374">
        <v>3</v>
      </c>
      <c r="I374" t="s">
        <v>44</v>
      </c>
      <c r="J374" t="s">
        <v>45</v>
      </c>
      <c r="K374">
        <v>85</v>
      </c>
      <c r="L374">
        <v>0.84899999999999998</v>
      </c>
      <c r="M374">
        <v>50</v>
      </c>
      <c r="N374">
        <f>VLOOKUP(B374,'pull exp 0'!A:E,2,FALSE)</f>
        <v>70</v>
      </c>
      <c r="O374">
        <f>VLOOKUP(B374,'pull exp 0'!A:E,3,FALSE)</f>
        <v>21</v>
      </c>
      <c r="P374">
        <f>VLOOKUP(B374,'pull exp 0'!A:E,4,FALSE)</f>
        <v>96</v>
      </c>
      <c r="Q374">
        <f>VLOOKUP(B374,'pull exp 0'!A:E,5,FALSE)</f>
        <v>55</v>
      </c>
    </row>
    <row r="375" spans="1:17">
      <c r="A375" t="s">
        <v>15</v>
      </c>
      <c r="B375">
        <v>8</v>
      </c>
      <c r="C375" t="s">
        <v>16</v>
      </c>
      <c r="D375" s="1">
        <v>38832</v>
      </c>
      <c r="E375" s="2">
        <v>0.11883101851851852</v>
      </c>
      <c r="F375" t="s">
        <v>17</v>
      </c>
      <c r="G375">
        <v>2</v>
      </c>
      <c r="H375">
        <v>4</v>
      </c>
      <c r="I375" t="s">
        <v>50</v>
      </c>
      <c r="J375" t="s">
        <v>51</v>
      </c>
      <c r="K375">
        <v>13</v>
      </c>
      <c r="L375">
        <v>0.127</v>
      </c>
      <c r="M375">
        <v>30</v>
      </c>
      <c r="N375">
        <f>VLOOKUP(B375,'pull exp 0'!A:E,2,FALSE)</f>
        <v>70</v>
      </c>
      <c r="O375">
        <f>VLOOKUP(B375,'pull exp 0'!A:E,3,FALSE)</f>
        <v>21</v>
      </c>
      <c r="P375">
        <f>VLOOKUP(B375,'pull exp 0'!A:E,4,FALSE)</f>
        <v>96</v>
      </c>
      <c r="Q375">
        <f>VLOOKUP(B375,'pull exp 0'!A:E,5,FALSE)</f>
        <v>55</v>
      </c>
    </row>
    <row r="376" spans="1:17">
      <c r="A376" t="s">
        <v>15</v>
      </c>
      <c r="B376">
        <v>8</v>
      </c>
      <c r="C376" t="s">
        <v>16</v>
      </c>
      <c r="D376" s="1">
        <v>38832</v>
      </c>
      <c r="E376" s="2">
        <v>0.11887731481481482</v>
      </c>
      <c r="F376" t="s">
        <v>17</v>
      </c>
      <c r="G376">
        <v>2</v>
      </c>
      <c r="H376">
        <v>5</v>
      </c>
      <c r="I376" t="s">
        <v>36</v>
      </c>
      <c r="J376" t="s">
        <v>37</v>
      </c>
      <c r="K376">
        <v>70</v>
      </c>
      <c r="L376">
        <v>0.69599999999999995</v>
      </c>
      <c r="M376">
        <v>95</v>
      </c>
      <c r="N376">
        <f>VLOOKUP(B376,'pull exp 0'!A:E,2,FALSE)</f>
        <v>70</v>
      </c>
      <c r="O376">
        <f>VLOOKUP(B376,'pull exp 0'!A:E,3,FALSE)</f>
        <v>21</v>
      </c>
      <c r="P376">
        <f>VLOOKUP(B376,'pull exp 0'!A:E,4,FALSE)</f>
        <v>96</v>
      </c>
      <c r="Q376">
        <f>VLOOKUP(B376,'pull exp 0'!A:E,5,FALSE)</f>
        <v>55</v>
      </c>
    </row>
    <row r="377" spans="1:17">
      <c r="A377" t="s">
        <v>15</v>
      </c>
      <c r="B377">
        <v>8</v>
      </c>
      <c r="C377" t="s">
        <v>16</v>
      </c>
      <c r="D377" s="1">
        <v>38832</v>
      </c>
      <c r="E377" s="2">
        <v>0.1189236111111111</v>
      </c>
      <c r="F377" t="s">
        <v>17</v>
      </c>
      <c r="G377">
        <v>2</v>
      </c>
      <c r="H377">
        <v>6</v>
      </c>
      <c r="I377" t="s">
        <v>42</v>
      </c>
      <c r="J377" t="s">
        <v>43</v>
      </c>
      <c r="K377">
        <v>61</v>
      </c>
      <c r="L377">
        <v>0.61199999999999999</v>
      </c>
      <c r="M377">
        <v>95</v>
      </c>
      <c r="N377">
        <f>VLOOKUP(B377,'pull exp 0'!A:E,2,FALSE)</f>
        <v>70</v>
      </c>
      <c r="O377">
        <f>VLOOKUP(B377,'pull exp 0'!A:E,3,FALSE)</f>
        <v>21</v>
      </c>
      <c r="P377">
        <f>VLOOKUP(B377,'pull exp 0'!A:E,4,FALSE)</f>
        <v>96</v>
      </c>
      <c r="Q377">
        <f>VLOOKUP(B377,'pull exp 0'!A:E,5,FALSE)</f>
        <v>55</v>
      </c>
    </row>
    <row r="378" spans="1:17">
      <c r="A378" t="s">
        <v>15</v>
      </c>
      <c r="B378">
        <v>8</v>
      </c>
      <c r="C378" t="s">
        <v>16</v>
      </c>
      <c r="D378" s="1">
        <v>38832</v>
      </c>
      <c r="E378" s="2">
        <v>0.11895833333333333</v>
      </c>
      <c r="F378" t="s">
        <v>17</v>
      </c>
      <c r="G378">
        <v>2</v>
      </c>
      <c r="H378">
        <v>7</v>
      </c>
      <c r="I378" t="s">
        <v>46</v>
      </c>
      <c r="J378" t="s">
        <v>47</v>
      </c>
      <c r="K378">
        <v>38</v>
      </c>
      <c r="L378">
        <v>0.378</v>
      </c>
      <c r="M378">
        <v>100</v>
      </c>
      <c r="N378">
        <f>VLOOKUP(B378,'pull exp 0'!A:E,2,FALSE)</f>
        <v>70</v>
      </c>
      <c r="O378">
        <f>VLOOKUP(B378,'pull exp 0'!A:E,3,FALSE)</f>
        <v>21</v>
      </c>
      <c r="P378">
        <f>VLOOKUP(B378,'pull exp 0'!A:E,4,FALSE)</f>
        <v>96</v>
      </c>
      <c r="Q378">
        <f>VLOOKUP(B378,'pull exp 0'!A:E,5,FALSE)</f>
        <v>55</v>
      </c>
    </row>
    <row r="379" spans="1:17">
      <c r="A379" t="s">
        <v>15</v>
      </c>
      <c r="B379">
        <v>8</v>
      </c>
      <c r="C379" t="s">
        <v>16</v>
      </c>
      <c r="D379" s="1">
        <v>38832</v>
      </c>
      <c r="E379" s="2">
        <v>0.11900462962962964</v>
      </c>
      <c r="F379" t="s">
        <v>17</v>
      </c>
      <c r="G379">
        <v>2</v>
      </c>
      <c r="H379">
        <v>8</v>
      </c>
      <c r="I379" t="s">
        <v>52</v>
      </c>
      <c r="J379" t="s">
        <v>53</v>
      </c>
      <c r="K379">
        <v>12</v>
      </c>
      <c r="L379">
        <v>0.115</v>
      </c>
      <c r="M379">
        <v>75</v>
      </c>
      <c r="N379">
        <f>VLOOKUP(B379,'pull exp 0'!A:E,2,FALSE)</f>
        <v>70</v>
      </c>
      <c r="O379">
        <f>VLOOKUP(B379,'pull exp 0'!A:E,3,FALSE)</f>
        <v>21</v>
      </c>
      <c r="P379">
        <f>VLOOKUP(B379,'pull exp 0'!A:E,4,FALSE)</f>
        <v>96</v>
      </c>
      <c r="Q379">
        <f>VLOOKUP(B379,'pull exp 0'!A:E,5,FALSE)</f>
        <v>55</v>
      </c>
    </row>
    <row r="380" spans="1:17">
      <c r="A380" t="s">
        <v>15</v>
      </c>
      <c r="B380">
        <v>9</v>
      </c>
      <c r="C380" t="s">
        <v>16</v>
      </c>
      <c r="D380" s="1">
        <v>38832</v>
      </c>
      <c r="E380" s="2">
        <v>0.17902777777777779</v>
      </c>
      <c r="F380" t="s">
        <v>17</v>
      </c>
      <c r="G380">
        <v>4</v>
      </c>
      <c r="H380">
        <v>0</v>
      </c>
      <c r="I380" t="s">
        <v>58</v>
      </c>
      <c r="J380" t="s">
        <v>13</v>
      </c>
      <c r="K380">
        <v>71</v>
      </c>
      <c r="L380">
        <v>0.70899999999999996</v>
      </c>
      <c r="M380">
        <v>75</v>
      </c>
      <c r="N380">
        <f>VLOOKUP(B380,'pull exp 0'!A:E,2,FALSE)</f>
        <v>70</v>
      </c>
      <c r="O380">
        <f>VLOOKUP(B380,'pull exp 0'!A:E,3,FALSE)</f>
        <v>8</v>
      </c>
      <c r="P380">
        <f>VLOOKUP(B380,'pull exp 0'!A:E,4,FALSE)</f>
        <v>100</v>
      </c>
      <c r="Q380">
        <f>VLOOKUP(B380,'pull exp 0'!A:E,5,FALSE)</f>
        <v>69</v>
      </c>
    </row>
    <row r="381" spans="1:17">
      <c r="A381" t="s">
        <v>15</v>
      </c>
      <c r="B381">
        <v>9</v>
      </c>
      <c r="C381" t="s">
        <v>16</v>
      </c>
      <c r="D381" s="1">
        <v>38832</v>
      </c>
      <c r="E381" s="2">
        <v>0.17924768518518519</v>
      </c>
      <c r="F381" t="s">
        <v>17</v>
      </c>
      <c r="G381">
        <v>4</v>
      </c>
      <c r="H381">
        <v>1</v>
      </c>
      <c r="I381" t="s">
        <v>61</v>
      </c>
      <c r="J381" t="s">
        <v>62</v>
      </c>
      <c r="K381">
        <v>35</v>
      </c>
      <c r="L381">
        <v>0.35299999999999998</v>
      </c>
      <c r="M381">
        <v>100</v>
      </c>
      <c r="N381">
        <f>VLOOKUP(B381,'pull exp 0'!A:E,2,FALSE)</f>
        <v>70</v>
      </c>
      <c r="O381">
        <f>VLOOKUP(B381,'pull exp 0'!A:E,3,FALSE)</f>
        <v>8</v>
      </c>
      <c r="P381">
        <f>VLOOKUP(B381,'pull exp 0'!A:E,4,FALSE)</f>
        <v>100</v>
      </c>
      <c r="Q381">
        <f>VLOOKUP(B381,'pull exp 0'!A:E,5,FALSE)</f>
        <v>69</v>
      </c>
    </row>
    <row r="382" spans="1:17">
      <c r="A382" t="s">
        <v>15</v>
      </c>
      <c r="B382">
        <v>9</v>
      </c>
      <c r="C382" t="s">
        <v>16</v>
      </c>
      <c r="D382" s="1">
        <v>38832</v>
      </c>
      <c r="E382" s="2">
        <v>0.17934027777777775</v>
      </c>
      <c r="F382" t="s">
        <v>17</v>
      </c>
      <c r="G382">
        <v>4</v>
      </c>
      <c r="H382">
        <v>2</v>
      </c>
      <c r="I382" t="s">
        <v>59</v>
      </c>
      <c r="J382" t="s">
        <v>60</v>
      </c>
      <c r="K382">
        <v>39</v>
      </c>
      <c r="L382">
        <v>0.38900000000000001</v>
      </c>
      <c r="M382">
        <v>100</v>
      </c>
      <c r="N382">
        <f>VLOOKUP(B382,'pull exp 0'!A:E,2,FALSE)</f>
        <v>70</v>
      </c>
      <c r="O382">
        <f>VLOOKUP(B382,'pull exp 0'!A:E,3,FALSE)</f>
        <v>8</v>
      </c>
      <c r="P382">
        <f>VLOOKUP(B382,'pull exp 0'!A:E,4,FALSE)</f>
        <v>100</v>
      </c>
      <c r="Q382">
        <f>VLOOKUP(B382,'pull exp 0'!A:E,5,FALSE)</f>
        <v>69</v>
      </c>
    </row>
    <row r="383" spans="1:17">
      <c r="A383" t="s">
        <v>15</v>
      </c>
      <c r="B383">
        <v>9</v>
      </c>
      <c r="C383" t="s">
        <v>16</v>
      </c>
      <c r="D383" s="1">
        <v>38832</v>
      </c>
      <c r="E383" s="2">
        <v>0.17938657407407407</v>
      </c>
      <c r="F383" t="s">
        <v>17</v>
      </c>
      <c r="G383">
        <v>4</v>
      </c>
      <c r="H383">
        <v>3</v>
      </c>
      <c r="I383" t="s">
        <v>54</v>
      </c>
      <c r="J383" t="s">
        <v>55</v>
      </c>
      <c r="K383">
        <v>88</v>
      </c>
      <c r="L383">
        <v>0.88500000000000001</v>
      </c>
      <c r="M383">
        <v>100</v>
      </c>
      <c r="N383">
        <f>VLOOKUP(B383,'pull exp 0'!A:E,2,FALSE)</f>
        <v>70</v>
      </c>
      <c r="O383">
        <f>VLOOKUP(B383,'pull exp 0'!A:E,3,FALSE)</f>
        <v>8</v>
      </c>
      <c r="P383">
        <f>VLOOKUP(B383,'pull exp 0'!A:E,4,FALSE)</f>
        <v>100</v>
      </c>
      <c r="Q383">
        <f>VLOOKUP(B383,'pull exp 0'!A:E,5,FALSE)</f>
        <v>69</v>
      </c>
    </row>
    <row r="384" spans="1:17">
      <c r="A384" t="s">
        <v>15</v>
      </c>
      <c r="B384">
        <v>9</v>
      </c>
      <c r="C384" t="s">
        <v>16</v>
      </c>
      <c r="D384" s="1">
        <v>38832</v>
      </c>
      <c r="E384" s="2">
        <v>0.17943287037037037</v>
      </c>
      <c r="F384" t="s">
        <v>17</v>
      </c>
      <c r="G384">
        <v>4</v>
      </c>
      <c r="H384">
        <v>4</v>
      </c>
      <c r="I384" t="s">
        <v>56</v>
      </c>
      <c r="J384" t="s">
        <v>57</v>
      </c>
      <c r="K384">
        <v>12</v>
      </c>
      <c r="L384">
        <v>0.115</v>
      </c>
      <c r="M384">
        <v>75</v>
      </c>
      <c r="N384">
        <f>VLOOKUP(B384,'pull exp 0'!A:E,2,FALSE)</f>
        <v>70</v>
      </c>
      <c r="O384">
        <f>VLOOKUP(B384,'pull exp 0'!A:E,3,FALSE)</f>
        <v>8</v>
      </c>
      <c r="P384">
        <f>VLOOKUP(B384,'pull exp 0'!A:E,4,FALSE)</f>
        <v>100</v>
      </c>
      <c r="Q384">
        <f>VLOOKUP(B384,'pull exp 0'!A:E,5,FALSE)</f>
        <v>69</v>
      </c>
    </row>
    <row r="385" spans="1:17">
      <c r="A385" t="s">
        <v>15</v>
      </c>
      <c r="B385">
        <v>9</v>
      </c>
      <c r="C385" t="s">
        <v>16</v>
      </c>
      <c r="D385" s="1">
        <v>38832</v>
      </c>
      <c r="E385" s="2">
        <v>0.17947916666666666</v>
      </c>
      <c r="F385" t="s">
        <v>17</v>
      </c>
      <c r="G385">
        <v>4</v>
      </c>
      <c r="H385">
        <v>5</v>
      </c>
      <c r="I385" t="s">
        <v>63</v>
      </c>
      <c r="J385" t="s">
        <v>64</v>
      </c>
      <c r="K385">
        <v>13</v>
      </c>
      <c r="L385">
        <v>0.127</v>
      </c>
      <c r="M385">
        <v>100</v>
      </c>
      <c r="N385">
        <f>VLOOKUP(B385,'pull exp 0'!A:E,2,FALSE)</f>
        <v>70</v>
      </c>
      <c r="O385">
        <f>VLOOKUP(B385,'pull exp 0'!A:E,3,FALSE)</f>
        <v>8</v>
      </c>
      <c r="P385">
        <f>VLOOKUP(B385,'pull exp 0'!A:E,4,FALSE)</f>
        <v>100</v>
      </c>
      <c r="Q385">
        <f>VLOOKUP(B385,'pull exp 0'!A:E,5,FALSE)</f>
        <v>69</v>
      </c>
    </row>
    <row r="386" spans="1:17">
      <c r="A386" t="s">
        <v>15</v>
      </c>
      <c r="B386">
        <v>9</v>
      </c>
      <c r="C386" t="s">
        <v>16</v>
      </c>
      <c r="D386" s="1">
        <v>38832</v>
      </c>
      <c r="E386" s="2">
        <v>0.17953703703703705</v>
      </c>
      <c r="F386" t="s">
        <v>17</v>
      </c>
      <c r="G386">
        <v>4</v>
      </c>
      <c r="H386">
        <v>6</v>
      </c>
      <c r="I386" t="s">
        <v>69</v>
      </c>
      <c r="J386" t="s">
        <v>70</v>
      </c>
      <c r="K386">
        <v>14</v>
      </c>
      <c r="L386">
        <v>0.13500000000000001</v>
      </c>
      <c r="M386">
        <v>50</v>
      </c>
      <c r="N386">
        <f>VLOOKUP(B386,'pull exp 0'!A:E,2,FALSE)</f>
        <v>70</v>
      </c>
      <c r="O386">
        <f>VLOOKUP(B386,'pull exp 0'!A:E,3,FALSE)</f>
        <v>8</v>
      </c>
      <c r="P386">
        <f>VLOOKUP(B386,'pull exp 0'!A:E,4,FALSE)</f>
        <v>100</v>
      </c>
      <c r="Q386">
        <f>VLOOKUP(B386,'pull exp 0'!A:E,5,FALSE)</f>
        <v>69</v>
      </c>
    </row>
    <row r="387" spans="1:17">
      <c r="A387" t="s">
        <v>15</v>
      </c>
      <c r="B387">
        <v>9</v>
      </c>
      <c r="C387" t="s">
        <v>16</v>
      </c>
      <c r="D387" s="1">
        <v>38832</v>
      </c>
      <c r="E387" s="2">
        <v>0.17960648148148148</v>
      </c>
      <c r="F387" t="s">
        <v>17</v>
      </c>
      <c r="G387">
        <v>4</v>
      </c>
      <c r="H387">
        <v>7</v>
      </c>
      <c r="I387" t="s">
        <v>67</v>
      </c>
      <c r="J387" t="s">
        <v>68</v>
      </c>
      <c r="K387">
        <v>63</v>
      </c>
      <c r="L387">
        <v>0.63</v>
      </c>
      <c r="M387">
        <v>100</v>
      </c>
      <c r="N387">
        <f>VLOOKUP(B387,'pull exp 0'!A:E,2,FALSE)</f>
        <v>70</v>
      </c>
      <c r="O387">
        <f>VLOOKUP(B387,'pull exp 0'!A:E,3,FALSE)</f>
        <v>8</v>
      </c>
      <c r="P387">
        <f>VLOOKUP(B387,'pull exp 0'!A:E,4,FALSE)</f>
        <v>100</v>
      </c>
      <c r="Q387">
        <f>VLOOKUP(B387,'pull exp 0'!A:E,5,FALSE)</f>
        <v>69</v>
      </c>
    </row>
    <row r="388" spans="1:17">
      <c r="A388" t="s">
        <v>15</v>
      </c>
      <c r="B388">
        <v>9</v>
      </c>
      <c r="C388" t="s">
        <v>16</v>
      </c>
      <c r="D388" s="1">
        <v>38832</v>
      </c>
      <c r="E388" s="2">
        <v>0.17965277777777777</v>
      </c>
      <c r="F388" t="s">
        <v>17</v>
      </c>
      <c r="G388">
        <v>4</v>
      </c>
      <c r="H388">
        <v>8</v>
      </c>
      <c r="I388" t="s">
        <v>65</v>
      </c>
      <c r="J388" t="s">
        <v>66</v>
      </c>
      <c r="K388">
        <v>37</v>
      </c>
      <c r="L388">
        <v>0.372</v>
      </c>
      <c r="M388">
        <v>50</v>
      </c>
      <c r="N388">
        <f>VLOOKUP(B388,'pull exp 0'!A:E,2,FALSE)</f>
        <v>70</v>
      </c>
      <c r="O388">
        <f>VLOOKUP(B388,'pull exp 0'!A:E,3,FALSE)</f>
        <v>8</v>
      </c>
      <c r="P388">
        <f>VLOOKUP(B388,'pull exp 0'!A:E,4,FALSE)</f>
        <v>100</v>
      </c>
      <c r="Q388">
        <f>VLOOKUP(B388,'pull exp 0'!A:E,5,FALSE)</f>
        <v>69</v>
      </c>
    </row>
    <row r="389" spans="1:17">
      <c r="A389" t="s">
        <v>15</v>
      </c>
      <c r="B389">
        <v>9</v>
      </c>
      <c r="C389" t="s">
        <v>16</v>
      </c>
      <c r="D389" s="1">
        <v>38832</v>
      </c>
      <c r="E389" s="2">
        <v>0.17971064814814816</v>
      </c>
      <c r="F389" t="s">
        <v>17</v>
      </c>
      <c r="G389">
        <v>1</v>
      </c>
      <c r="H389">
        <v>0</v>
      </c>
      <c r="I389" t="s">
        <v>20</v>
      </c>
      <c r="J389" t="s">
        <v>21</v>
      </c>
      <c r="K389">
        <v>62</v>
      </c>
      <c r="L389">
        <v>0.61799999999999999</v>
      </c>
      <c r="M389">
        <v>100</v>
      </c>
      <c r="N389">
        <f>VLOOKUP(B389,'pull exp 0'!A:E,2,FALSE)</f>
        <v>70</v>
      </c>
      <c r="O389">
        <f>VLOOKUP(B389,'pull exp 0'!A:E,3,FALSE)</f>
        <v>8</v>
      </c>
      <c r="P389">
        <f>VLOOKUP(B389,'pull exp 0'!A:E,4,FALSE)</f>
        <v>100</v>
      </c>
      <c r="Q389">
        <f>VLOOKUP(B389,'pull exp 0'!A:E,5,FALSE)</f>
        <v>69</v>
      </c>
    </row>
    <row r="390" spans="1:17">
      <c r="A390" t="s">
        <v>15</v>
      </c>
      <c r="B390">
        <v>9</v>
      </c>
      <c r="C390" t="s">
        <v>16</v>
      </c>
      <c r="D390" s="1">
        <v>38832</v>
      </c>
      <c r="E390" s="2">
        <v>0.17978009259259262</v>
      </c>
      <c r="F390" t="s">
        <v>17</v>
      </c>
      <c r="G390">
        <v>1</v>
      </c>
      <c r="H390">
        <v>1</v>
      </c>
      <c r="I390" t="s">
        <v>26</v>
      </c>
      <c r="J390" t="s">
        <v>27</v>
      </c>
      <c r="K390">
        <v>35</v>
      </c>
      <c r="L390">
        <v>0.35299999999999998</v>
      </c>
      <c r="M390">
        <v>100</v>
      </c>
      <c r="N390">
        <f>VLOOKUP(B390,'pull exp 0'!A:E,2,FALSE)</f>
        <v>70</v>
      </c>
      <c r="O390">
        <f>VLOOKUP(B390,'pull exp 0'!A:E,3,FALSE)</f>
        <v>8</v>
      </c>
      <c r="P390">
        <f>VLOOKUP(B390,'pull exp 0'!A:E,4,FALSE)</f>
        <v>100</v>
      </c>
      <c r="Q390">
        <f>VLOOKUP(B390,'pull exp 0'!A:E,5,FALSE)</f>
        <v>69</v>
      </c>
    </row>
    <row r="391" spans="1:17">
      <c r="A391" t="s">
        <v>15</v>
      </c>
      <c r="B391">
        <v>9</v>
      </c>
      <c r="C391" t="s">
        <v>16</v>
      </c>
      <c r="D391" s="1">
        <v>38832</v>
      </c>
      <c r="E391" s="2">
        <v>0.17982638888888888</v>
      </c>
      <c r="F391" t="s">
        <v>17</v>
      </c>
      <c r="G391">
        <v>1</v>
      </c>
      <c r="H391">
        <v>2</v>
      </c>
      <c r="I391" t="s">
        <v>18</v>
      </c>
      <c r="J391" t="s">
        <v>19</v>
      </c>
      <c r="K391">
        <v>73</v>
      </c>
      <c r="L391">
        <v>0.73199999999999998</v>
      </c>
      <c r="M391">
        <v>100</v>
      </c>
      <c r="N391">
        <f>VLOOKUP(B391,'pull exp 0'!A:E,2,FALSE)</f>
        <v>70</v>
      </c>
      <c r="O391">
        <f>VLOOKUP(B391,'pull exp 0'!A:E,3,FALSE)</f>
        <v>8</v>
      </c>
      <c r="P391">
        <f>VLOOKUP(B391,'pull exp 0'!A:E,4,FALSE)</f>
        <v>100</v>
      </c>
      <c r="Q391">
        <f>VLOOKUP(B391,'pull exp 0'!A:E,5,FALSE)</f>
        <v>69</v>
      </c>
    </row>
    <row r="392" spans="1:17">
      <c r="A392" t="s">
        <v>15</v>
      </c>
      <c r="B392">
        <v>9</v>
      </c>
      <c r="C392" t="s">
        <v>16</v>
      </c>
      <c r="D392" s="1">
        <v>38832</v>
      </c>
      <c r="E392" s="2">
        <v>0.1799074074074074</v>
      </c>
      <c r="F392" t="s">
        <v>17</v>
      </c>
      <c r="G392">
        <v>1</v>
      </c>
      <c r="H392">
        <v>3</v>
      </c>
      <c r="I392" t="s">
        <v>32</v>
      </c>
      <c r="J392" t="s">
        <v>33</v>
      </c>
      <c r="K392">
        <v>16</v>
      </c>
      <c r="L392">
        <v>0.155</v>
      </c>
      <c r="M392">
        <v>100</v>
      </c>
      <c r="N392">
        <f>VLOOKUP(B392,'pull exp 0'!A:E,2,FALSE)</f>
        <v>70</v>
      </c>
      <c r="O392">
        <f>VLOOKUP(B392,'pull exp 0'!A:E,3,FALSE)</f>
        <v>8</v>
      </c>
      <c r="P392">
        <f>VLOOKUP(B392,'pull exp 0'!A:E,4,FALSE)</f>
        <v>100</v>
      </c>
      <c r="Q392">
        <f>VLOOKUP(B392,'pull exp 0'!A:E,5,FALSE)</f>
        <v>69</v>
      </c>
    </row>
    <row r="393" spans="1:17">
      <c r="A393" t="s">
        <v>15</v>
      </c>
      <c r="B393">
        <v>9</v>
      </c>
      <c r="C393" t="s">
        <v>16</v>
      </c>
      <c r="D393" s="1">
        <v>38832</v>
      </c>
      <c r="E393" s="2">
        <v>0.1799537037037037</v>
      </c>
      <c r="F393" t="s">
        <v>17</v>
      </c>
      <c r="G393">
        <v>1</v>
      </c>
      <c r="H393">
        <v>4</v>
      </c>
      <c r="I393" t="s">
        <v>24</v>
      </c>
      <c r="J393" t="s">
        <v>25</v>
      </c>
      <c r="K393">
        <v>38</v>
      </c>
      <c r="L393">
        <v>0.375</v>
      </c>
      <c r="M393">
        <v>75</v>
      </c>
      <c r="N393">
        <f>VLOOKUP(B393,'pull exp 0'!A:E,2,FALSE)</f>
        <v>70</v>
      </c>
      <c r="O393">
        <f>VLOOKUP(B393,'pull exp 0'!A:E,3,FALSE)</f>
        <v>8</v>
      </c>
      <c r="P393">
        <f>VLOOKUP(B393,'pull exp 0'!A:E,4,FALSE)</f>
        <v>100</v>
      </c>
      <c r="Q393">
        <f>VLOOKUP(B393,'pull exp 0'!A:E,5,FALSE)</f>
        <v>69</v>
      </c>
    </row>
    <row r="394" spans="1:17">
      <c r="A394" t="s">
        <v>15</v>
      </c>
      <c r="B394">
        <v>9</v>
      </c>
      <c r="C394" t="s">
        <v>16</v>
      </c>
      <c r="D394" s="1">
        <v>38832</v>
      </c>
      <c r="E394" s="2">
        <v>0.18000000000000002</v>
      </c>
      <c r="F394" t="s">
        <v>17</v>
      </c>
      <c r="G394">
        <v>1</v>
      </c>
      <c r="H394">
        <v>5</v>
      </c>
      <c r="I394" t="s">
        <v>28</v>
      </c>
      <c r="J394" t="s">
        <v>29</v>
      </c>
      <c r="K394">
        <v>65</v>
      </c>
      <c r="L394">
        <v>0.64700000000000002</v>
      </c>
      <c r="M394">
        <v>100</v>
      </c>
      <c r="N394">
        <f>VLOOKUP(B394,'pull exp 0'!A:E,2,FALSE)</f>
        <v>70</v>
      </c>
      <c r="O394">
        <f>VLOOKUP(B394,'pull exp 0'!A:E,3,FALSE)</f>
        <v>8</v>
      </c>
      <c r="P394">
        <f>VLOOKUP(B394,'pull exp 0'!A:E,4,FALSE)</f>
        <v>100</v>
      </c>
      <c r="Q394">
        <f>VLOOKUP(B394,'pull exp 0'!A:E,5,FALSE)</f>
        <v>69</v>
      </c>
    </row>
    <row r="395" spans="1:17">
      <c r="A395" t="s">
        <v>15</v>
      </c>
      <c r="B395">
        <v>9</v>
      </c>
      <c r="C395" t="s">
        <v>16</v>
      </c>
      <c r="D395" s="1">
        <v>38832</v>
      </c>
      <c r="E395" s="2">
        <v>0.18006944444444442</v>
      </c>
      <c r="F395" t="s">
        <v>17</v>
      </c>
      <c r="G395">
        <v>1</v>
      </c>
      <c r="H395">
        <v>6</v>
      </c>
      <c r="I395" t="s">
        <v>30</v>
      </c>
      <c r="J395" t="s">
        <v>31</v>
      </c>
      <c r="K395">
        <v>18</v>
      </c>
      <c r="L395">
        <v>0.182</v>
      </c>
      <c r="M395">
        <v>100</v>
      </c>
      <c r="N395">
        <f>VLOOKUP(B395,'pull exp 0'!A:E,2,FALSE)</f>
        <v>70</v>
      </c>
      <c r="O395">
        <f>VLOOKUP(B395,'pull exp 0'!A:E,3,FALSE)</f>
        <v>8</v>
      </c>
      <c r="P395">
        <f>VLOOKUP(B395,'pull exp 0'!A:E,4,FALSE)</f>
        <v>100</v>
      </c>
      <c r="Q395">
        <f>VLOOKUP(B395,'pull exp 0'!A:E,5,FALSE)</f>
        <v>69</v>
      </c>
    </row>
    <row r="396" spans="1:17">
      <c r="A396" t="s">
        <v>15</v>
      </c>
      <c r="B396">
        <v>9</v>
      </c>
      <c r="C396" t="s">
        <v>16</v>
      </c>
      <c r="D396" s="1">
        <v>38832</v>
      </c>
      <c r="E396" s="2">
        <v>0.18010416666666665</v>
      </c>
      <c r="F396" t="s">
        <v>17</v>
      </c>
      <c r="G396">
        <v>1</v>
      </c>
      <c r="H396">
        <v>7</v>
      </c>
      <c r="I396" t="s">
        <v>22</v>
      </c>
      <c r="J396" t="s">
        <v>23</v>
      </c>
      <c r="K396">
        <v>11</v>
      </c>
      <c r="L396">
        <v>0.112</v>
      </c>
      <c r="M396">
        <v>100</v>
      </c>
      <c r="N396">
        <f>VLOOKUP(B396,'pull exp 0'!A:E,2,FALSE)</f>
        <v>70</v>
      </c>
      <c r="O396">
        <f>VLOOKUP(B396,'pull exp 0'!A:E,3,FALSE)</f>
        <v>8</v>
      </c>
      <c r="P396">
        <f>VLOOKUP(B396,'pull exp 0'!A:E,4,FALSE)</f>
        <v>100</v>
      </c>
      <c r="Q396">
        <f>VLOOKUP(B396,'pull exp 0'!A:E,5,FALSE)</f>
        <v>69</v>
      </c>
    </row>
    <row r="397" spans="1:17">
      <c r="A397" t="s">
        <v>15</v>
      </c>
      <c r="B397">
        <v>9</v>
      </c>
      <c r="C397" t="s">
        <v>16</v>
      </c>
      <c r="D397" s="1">
        <v>38832</v>
      </c>
      <c r="E397" s="2">
        <v>0.18019675925925926</v>
      </c>
      <c r="F397" t="s">
        <v>17</v>
      </c>
      <c r="G397">
        <v>1</v>
      </c>
      <c r="H397">
        <v>8</v>
      </c>
      <c r="I397" t="s">
        <v>34</v>
      </c>
      <c r="J397" t="s">
        <v>35</v>
      </c>
      <c r="K397">
        <v>44</v>
      </c>
      <c r="L397">
        <v>0.436</v>
      </c>
      <c r="M397">
        <v>50</v>
      </c>
      <c r="N397">
        <f>VLOOKUP(B397,'pull exp 0'!A:E,2,FALSE)</f>
        <v>70</v>
      </c>
      <c r="O397">
        <f>VLOOKUP(B397,'pull exp 0'!A:E,3,FALSE)</f>
        <v>8</v>
      </c>
      <c r="P397">
        <f>VLOOKUP(B397,'pull exp 0'!A:E,4,FALSE)</f>
        <v>100</v>
      </c>
      <c r="Q397">
        <f>VLOOKUP(B397,'pull exp 0'!A:E,5,FALSE)</f>
        <v>69</v>
      </c>
    </row>
    <row r="398" spans="1:17">
      <c r="A398" t="s">
        <v>15</v>
      </c>
      <c r="B398">
        <v>9</v>
      </c>
      <c r="C398" t="s">
        <v>16</v>
      </c>
      <c r="D398" s="1">
        <v>38832</v>
      </c>
      <c r="E398" s="2">
        <v>0.18027777777777779</v>
      </c>
      <c r="F398" t="s">
        <v>17</v>
      </c>
      <c r="G398">
        <v>3</v>
      </c>
      <c r="H398">
        <v>0</v>
      </c>
      <c r="I398" t="s">
        <v>88</v>
      </c>
      <c r="J398" t="s">
        <v>89</v>
      </c>
      <c r="K398">
        <v>80</v>
      </c>
      <c r="L398">
        <v>0.79500000000000004</v>
      </c>
      <c r="M398">
        <v>50</v>
      </c>
      <c r="N398">
        <f>VLOOKUP(B398,'pull exp 0'!A:E,2,FALSE)</f>
        <v>70</v>
      </c>
      <c r="O398">
        <f>VLOOKUP(B398,'pull exp 0'!A:E,3,FALSE)</f>
        <v>8</v>
      </c>
      <c r="P398">
        <f>VLOOKUP(B398,'pull exp 0'!A:E,4,FALSE)</f>
        <v>100</v>
      </c>
      <c r="Q398">
        <f>VLOOKUP(B398,'pull exp 0'!A:E,5,FALSE)</f>
        <v>69</v>
      </c>
    </row>
    <row r="399" spans="1:17">
      <c r="A399" t="s">
        <v>15</v>
      </c>
      <c r="B399">
        <v>9</v>
      </c>
      <c r="C399" t="s">
        <v>16</v>
      </c>
      <c r="D399" s="1">
        <v>38832</v>
      </c>
      <c r="E399" s="2">
        <v>0.18033564814814815</v>
      </c>
      <c r="F399" t="s">
        <v>17</v>
      </c>
      <c r="G399">
        <v>3</v>
      </c>
      <c r="H399">
        <v>1</v>
      </c>
      <c r="I399" t="s">
        <v>92</v>
      </c>
      <c r="J399" t="s">
        <v>93</v>
      </c>
      <c r="K399">
        <v>78</v>
      </c>
      <c r="L399">
        <v>0.78400000000000003</v>
      </c>
      <c r="M399">
        <v>75</v>
      </c>
      <c r="N399">
        <f>VLOOKUP(B399,'pull exp 0'!A:E,2,FALSE)</f>
        <v>70</v>
      </c>
      <c r="O399">
        <f>VLOOKUP(B399,'pull exp 0'!A:E,3,FALSE)</f>
        <v>8</v>
      </c>
      <c r="P399">
        <f>VLOOKUP(B399,'pull exp 0'!A:E,4,FALSE)</f>
        <v>100</v>
      </c>
      <c r="Q399">
        <f>VLOOKUP(B399,'pull exp 0'!A:E,5,FALSE)</f>
        <v>69</v>
      </c>
    </row>
    <row r="400" spans="1:17">
      <c r="A400" t="s">
        <v>15</v>
      </c>
      <c r="B400">
        <v>9</v>
      </c>
      <c r="C400" t="s">
        <v>16</v>
      </c>
      <c r="D400" s="1">
        <v>38832</v>
      </c>
      <c r="E400" s="2">
        <v>0.1804050925925926</v>
      </c>
      <c r="F400" t="s">
        <v>17</v>
      </c>
      <c r="G400">
        <v>3</v>
      </c>
      <c r="H400">
        <v>2</v>
      </c>
      <c r="I400" t="s">
        <v>101</v>
      </c>
      <c r="J400" t="s">
        <v>102</v>
      </c>
      <c r="K400">
        <v>61</v>
      </c>
      <c r="L400">
        <v>0.61399999999999999</v>
      </c>
      <c r="M400">
        <v>50</v>
      </c>
      <c r="N400">
        <f>VLOOKUP(B400,'pull exp 0'!A:E,2,FALSE)</f>
        <v>70</v>
      </c>
      <c r="O400">
        <f>VLOOKUP(B400,'pull exp 0'!A:E,3,FALSE)</f>
        <v>8</v>
      </c>
      <c r="P400">
        <f>VLOOKUP(B400,'pull exp 0'!A:E,4,FALSE)</f>
        <v>100</v>
      </c>
      <c r="Q400">
        <f>VLOOKUP(B400,'pull exp 0'!A:E,5,FALSE)</f>
        <v>69</v>
      </c>
    </row>
    <row r="401" spans="1:17">
      <c r="A401" t="s">
        <v>15</v>
      </c>
      <c r="B401">
        <v>9</v>
      </c>
      <c r="C401" t="s">
        <v>16</v>
      </c>
      <c r="D401" s="1">
        <v>38832</v>
      </c>
      <c r="E401" s="2">
        <v>0.18046296296296296</v>
      </c>
      <c r="F401" t="s">
        <v>17</v>
      </c>
      <c r="G401">
        <v>3</v>
      </c>
      <c r="H401">
        <v>3</v>
      </c>
      <c r="I401" t="s">
        <v>95</v>
      </c>
      <c r="J401" t="s">
        <v>96</v>
      </c>
      <c r="K401">
        <v>18</v>
      </c>
      <c r="L401">
        <v>0.17899999999999999</v>
      </c>
      <c r="M401">
        <v>100</v>
      </c>
      <c r="N401">
        <f>VLOOKUP(B401,'pull exp 0'!A:E,2,FALSE)</f>
        <v>70</v>
      </c>
      <c r="O401">
        <f>VLOOKUP(B401,'pull exp 0'!A:E,3,FALSE)</f>
        <v>8</v>
      </c>
      <c r="P401">
        <f>VLOOKUP(B401,'pull exp 0'!A:E,4,FALSE)</f>
        <v>100</v>
      </c>
      <c r="Q401">
        <f>VLOOKUP(B401,'pull exp 0'!A:E,5,FALSE)</f>
        <v>69</v>
      </c>
    </row>
    <row r="402" spans="1:17">
      <c r="A402" t="s">
        <v>15</v>
      </c>
      <c r="B402">
        <v>9</v>
      </c>
      <c r="C402" t="s">
        <v>16</v>
      </c>
      <c r="D402" s="1">
        <v>38832</v>
      </c>
      <c r="E402" s="2">
        <v>0.18050925925925929</v>
      </c>
      <c r="F402" t="s">
        <v>17</v>
      </c>
      <c r="G402">
        <v>3</v>
      </c>
      <c r="H402">
        <v>4</v>
      </c>
      <c r="I402" t="s">
        <v>94</v>
      </c>
      <c r="J402" t="s">
        <v>91</v>
      </c>
      <c r="K402">
        <v>37</v>
      </c>
      <c r="L402">
        <v>0.372</v>
      </c>
      <c r="M402">
        <v>100</v>
      </c>
      <c r="N402">
        <f>VLOOKUP(B402,'pull exp 0'!A:E,2,FALSE)</f>
        <v>70</v>
      </c>
      <c r="O402">
        <f>VLOOKUP(B402,'pull exp 0'!A:E,3,FALSE)</f>
        <v>8</v>
      </c>
      <c r="P402">
        <f>VLOOKUP(B402,'pull exp 0'!A:E,4,FALSE)</f>
        <v>100</v>
      </c>
      <c r="Q402">
        <f>VLOOKUP(B402,'pull exp 0'!A:E,5,FALSE)</f>
        <v>69</v>
      </c>
    </row>
    <row r="403" spans="1:17">
      <c r="A403" t="s">
        <v>15</v>
      </c>
      <c r="B403">
        <v>9</v>
      </c>
      <c r="C403" t="s">
        <v>16</v>
      </c>
      <c r="D403" s="1">
        <v>38832</v>
      </c>
      <c r="E403" s="2">
        <v>0.18054398148148146</v>
      </c>
      <c r="F403" t="s">
        <v>17</v>
      </c>
      <c r="G403">
        <v>3</v>
      </c>
      <c r="H403">
        <v>5</v>
      </c>
      <c r="I403" t="s">
        <v>90</v>
      </c>
      <c r="J403" t="s">
        <v>91</v>
      </c>
      <c r="K403">
        <v>14</v>
      </c>
      <c r="L403">
        <v>0.13600000000000001</v>
      </c>
      <c r="M403">
        <v>100</v>
      </c>
      <c r="N403">
        <f>VLOOKUP(B403,'pull exp 0'!A:E,2,FALSE)</f>
        <v>70</v>
      </c>
      <c r="O403">
        <f>VLOOKUP(B403,'pull exp 0'!A:E,3,FALSE)</f>
        <v>8</v>
      </c>
      <c r="P403">
        <f>VLOOKUP(B403,'pull exp 0'!A:E,4,FALSE)</f>
        <v>100</v>
      </c>
      <c r="Q403">
        <f>VLOOKUP(B403,'pull exp 0'!A:E,5,FALSE)</f>
        <v>69</v>
      </c>
    </row>
    <row r="404" spans="1:17">
      <c r="A404" t="s">
        <v>15</v>
      </c>
      <c r="B404">
        <v>9</v>
      </c>
      <c r="C404" t="s">
        <v>16</v>
      </c>
      <c r="D404" s="1">
        <v>38832</v>
      </c>
      <c r="E404" s="2">
        <v>0.18057870370370369</v>
      </c>
      <c r="F404" t="s">
        <v>17</v>
      </c>
      <c r="G404">
        <v>3</v>
      </c>
      <c r="H404">
        <v>6</v>
      </c>
      <c r="I404" t="s">
        <v>103</v>
      </c>
      <c r="J404" t="s">
        <v>104</v>
      </c>
      <c r="K404">
        <v>36</v>
      </c>
      <c r="L404">
        <v>0.35899999999999999</v>
      </c>
      <c r="M404">
        <v>100</v>
      </c>
      <c r="N404">
        <f>VLOOKUP(B404,'pull exp 0'!A:E,2,FALSE)</f>
        <v>70</v>
      </c>
      <c r="O404">
        <f>VLOOKUP(B404,'pull exp 0'!A:E,3,FALSE)</f>
        <v>8</v>
      </c>
      <c r="P404">
        <f>VLOOKUP(B404,'pull exp 0'!A:E,4,FALSE)</f>
        <v>100</v>
      </c>
      <c r="Q404">
        <f>VLOOKUP(B404,'pull exp 0'!A:E,5,FALSE)</f>
        <v>69</v>
      </c>
    </row>
    <row r="405" spans="1:17">
      <c r="A405" t="s">
        <v>15</v>
      </c>
      <c r="B405">
        <v>9</v>
      </c>
      <c r="C405" t="s">
        <v>16</v>
      </c>
      <c r="D405" s="1">
        <v>38832</v>
      </c>
      <c r="E405" s="2">
        <v>0.18063657407407407</v>
      </c>
      <c r="F405" t="s">
        <v>17</v>
      </c>
      <c r="G405">
        <v>3</v>
      </c>
      <c r="H405">
        <v>7</v>
      </c>
      <c r="I405" t="s">
        <v>97</v>
      </c>
      <c r="J405" t="s">
        <v>98</v>
      </c>
      <c r="K405">
        <v>14</v>
      </c>
      <c r="L405">
        <v>0.14299999999999999</v>
      </c>
      <c r="M405">
        <v>100</v>
      </c>
      <c r="N405">
        <f>VLOOKUP(B405,'pull exp 0'!A:E,2,FALSE)</f>
        <v>70</v>
      </c>
      <c r="O405">
        <f>VLOOKUP(B405,'pull exp 0'!A:E,3,FALSE)</f>
        <v>8</v>
      </c>
      <c r="P405">
        <f>VLOOKUP(B405,'pull exp 0'!A:E,4,FALSE)</f>
        <v>100</v>
      </c>
      <c r="Q405">
        <f>VLOOKUP(B405,'pull exp 0'!A:E,5,FALSE)</f>
        <v>69</v>
      </c>
    </row>
    <row r="406" spans="1:17">
      <c r="A406" t="s">
        <v>15</v>
      </c>
      <c r="B406">
        <v>9</v>
      </c>
      <c r="C406" t="s">
        <v>16</v>
      </c>
      <c r="D406" s="1">
        <v>38832</v>
      </c>
      <c r="E406" s="2">
        <v>0.1806712962962963</v>
      </c>
      <c r="F406" t="s">
        <v>17</v>
      </c>
      <c r="G406">
        <v>3</v>
      </c>
      <c r="H406">
        <v>8</v>
      </c>
      <c r="I406" t="s">
        <v>99</v>
      </c>
      <c r="J406" t="s">
        <v>100</v>
      </c>
      <c r="K406">
        <v>38</v>
      </c>
      <c r="L406">
        <v>0.376</v>
      </c>
      <c r="M406">
        <v>100</v>
      </c>
      <c r="N406">
        <f>VLOOKUP(B406,'pull exp 0'!A:E,2,FALSE)</f>
        <v>70</v>
      </c>
      <c r="O406">
        <f>VLOOKUP(B406,'pull exp 0'!A:E,3,FALSE)</f>
        <v>8</v>
      </c>
      <c r="P406">
        <f>VLOOKUP(B406,'pull exp 0'!A:E,4,FALSE)</f>
        <v>100</v>
      </c>
      <c r="Q406">
        <f>VLOOKUP(B406,'pull exp 0'!A:E,5,FALSE)</f>
        <v>69</v>
      </c>
    </row>
    <row r="407" spans="1:17">
      <c r="A407" t="s">
        <v>15</v>
      </c>
      <c r="B407">
        <v>9</v>
      </c>
      <c r="C407" t="s">
        <v>16</v>
      </c>
      <c r="D407" s="1">
        <v>38832</v>
      </c>
      <c r="E407" s="2">
        <v>0.18070601851851853</v>
      </c>
      <c r="F407" t="s">
        <v>17</v>
      </c>
      <c r="G407">
        <v>2</v>
      </c>
      <c r="H407">
        <v>0</v>
      </c>
      <c r="I407" t="s">
        <v>44</v>
      </c>
      <c r="J407" t="s">
        <v>45</v>
      </c>
      <c r="K407">
        <v>85</v>
      </c>
      <c r="L407">
        <v>0.84899999999999998</v>
      </c>
      <c r="M407">
        <v>100</v>
      </c>
      <c r="N407">
        <f>VLOOKUP(B407,'pull exp 0'!A:E,2,FALSE)</f>
        <v>70</v>
      </c>
      <c r="O407">
        <f>VLOOKUP(B407,'pull exp 0'!A:E,3,FALSE)</f>
        <v>8</v>
      </c>
      <c r="P407">
        <f>VLOOKUP(B407,'pull exp 0'!A:E,4,FALSE)</f>
        <v>100</v>
      </c>
      <c r="Q407">
        <f>VLOOKUP(B407,'pull exp 0'!A:E,5,FALSE)</f>
        <v>69</v>
      </c>
    </row>
    <row r="408" spans="1:17">
      <c r="A408" t="s">
        <v>15</v>
      </c>
      <c r="B408">
        <v>9</v>
      </c>
      <c r="C408" t="s">
        <v>16</v>
      </c>
      <c r="D408" s="1">
        <v>38832</v>
      </c>
      <c r="E408" s="2">
        <v>0.18075231481481482</v>
      </c>
      <c r="F408" t="s">
        <v>17</v>
      </c>
      <c r="G408">
        <v>2</v>
      </c>
      <c r="H408">
        <v>1</v>
      </c>
      <c r="I408" t="s">
        <v>38</v>
      </c>
      <c r="J408" t="s">
        <v>39</v>
      </c>
      <c r="K408">
        <v>35</v>
      </c>
      <c r="L408">
        <v>0.35099999999999998</v>
      </c>
      <c r="M408">
        <v>100</v>
      </c>
      <c r="N408">
        <f>VLOOKUP(B408,'pull exp 0'!A:E,2,FALSE)</f>
        <v>70</v>
      </c>
      <c r="O408">
        <f>VLOOKUP(B408,'pull exp 0'!A:E,3,FALSE)</f>
        <v>8</v>
      </c>
      <c r="P408">
        <f>VLOOKUP(B408,'pull exp 0'!A:E,4,FALSE)</f>
        <v>100</v>
      </c>
      <c r="Q408">
        <f>VLOOKUP(B408,'pull exp 0'!A:E,5,FALSE)</f>
        <v>69</v>
      </c>
    </row>
    <row r="409" spans="1:17">
      <c r="A409" t="s">
        <v>15</v>
      </c>
      <c r="B409">
        <v>9</v>
      </c>
      <c r="C409" t="s">
        <v>16</v>
      </c>
      <c r="D409" s="1">
        <v>38832</v>
      </c>
      <c r="E409" s="2">
        <v>0.18085648148148148</v>
      </c>
      <c r="F409" t="s">
        <v>17</v>
      </c>
      <c r="G409">
        <v>2</v>
      </c>
      <c r="H409">
        <v>2</v>
      </c>
      <c r="I409" t="s">
        <v>50</v>
      </c>
      <c r="J409" t="s">
        <v>51</v>
      </c>
      <c r="K409">
        <v>13</v>
      </c>
      <c r="L409">
        <v>0.127</v>
      </c>
      <c r="M409">
        <v>50</v>
      </c>
      <c r="N409">
        <f>VLOOKUP(B409,'pull exp 0'!A:E,2,FALSE)</f>
        <v>70</v>
      </c>
      <c r="O409">
        <f>VLOOKUP(B409,'pull exp 0'!A:E,3,FALSE)</f>
        <v>8</v>
      </c>
      <c r="P409">
        <f>VLOOKUP(B409,'pull exp 0'!A:E,4,FALSE)</f>
        <v>100</v>
      </c>
      <c r="Q409">
        <f>VLOOKUP(B409,'pull exp 0'!A:E,5,FALSE)</f>
        <v>69</v>
      </c>
    </row>
    <row r="410" spans="1:17">
      <c r="A410" t="s">
        <v>15</v>
      </c>
      <c r="B410">
        <v>9</v>
      </c>
      <c r="C410" t="s">
        <v>16</v>
      </c>
      <c r="D410" s="1">
        <v>38832</v>
      </c>
      <c r="E410" s="2">
        <v>0.18090277777777777</v>
      </c>
      <c r="F410" t="s">
        <v>17</v>
      </c>
      <c r="G410">
        <v>2</v>
      </c>
      <c r="H410">
        <v>3</v>
      </c>
      <c r="I410" t="s">
        <v>40</v>
      </c>
      <c r="J410" t="s">
        <v>41</v>
      </c>
      <c r="K410">
        <v>35</v>
      </c>
      <c r="L410">
        <v>0.35099999999999998</v>
      </c>
      <c r="M410">
        <v>100</v>
      </c>
      <c r="N410">
        <f>VLOOKUP(B410,'pull exp 0'!A:E,2,FALSE)</f>
        <v>70</v>
      </c>
      <c r="O410">
        <f>VLOOKUP(B410,'pull exp 0'!A:E,3,FALSE)</f>
        <v>8</v>
      </c>
      <c r="P410">
        <f>VLOOKUP(B410,'pull exp 0'!A:E,4,FALSE)</f>
        <v>100</v>
      </c>
      <c r="Q410">
        <f>VLOOKUP(B410,'pull exp 0'!A:E,5,FALSE)</f>
        <v>69</v>
      </c>
    </row>
    <row r="411" spans="1:17">
      <c r="A411" t="s">
        <v>15</v>
      </c>
      <c r="B411">
        <v>9</v>
      </c>
      <c r="C411" t="s">
        <v>16</v>
      </c>
      <c r="D411" s="1">
        <v>38832</v>
      </c>
      <c r="E411" s="2">
        <v>0.1809375</v>
      </c>
      <c r="F411" t="s">
        <v>17</v>
      </c>
      <c r="G411">
        <v>2</v>
      </c>
      <c r="H411">
        <v>4</v>
      </c>
      <c r="I411" t="s">
        <v>36</v>
      </c>
      <c r="J411" t="s">
        <v>37</v>
      </c>
      <c r="K411">
        <v>70</v>
      </c>
      <c r="L411">
        <v>0.69599999999999995</v>
      </c>
      <c r="M411">
        <v>100</v>
      </c>
      <c r="N411">
        <f>VLOOKUP(B411,'pull exp 0'!A:E,2,FALSE)</f>
        <v>70</v>
      </c>
      <c r="O411">
        <f>VLOOKUP(B411,'pull exp 0'!A:E,3,FALSE)</f>
        <v>8</v>
      </c>
      <c r="P411">
        <f>VLOOKUP(B411,'pull exp 0'!A:E,4,FALSE)</f>
        <v>100</v>
      </c>
      <c r="Q411">
        <f>VLOOKUP(B411,'pull exp 0'!A:E,5,FALSE)</f>
        <v>69</v>
      </c>
    </row>
    <row r="412" spans="1:17">
      <c r="A412" t="s">
        <v>15</v>
      </c>
      <c r="B412">
        <v>9</v>
      </c>
      <c r="C412" t="s">
        <v>16</v>
      </c>
      <c r="D412" s="1">
        <v>38832</v>
      </c>
      <c r="E412" s="2">
        <v>0.18097222222222223</v>
      </c>
      <c r="F412" t="s">
        <v>17</v>
      </c>
      <c r="G412">
        <v>2</v>
      </c>
      <c r="H412">
        <v>5</v>
      </c>
      <c r="I412" t="s">
        <v>42</v>
      </c>
      <c r="J412" t="s">
        <v>43</v>
      </c>
      <c r="K412">
        <v>61</v>
      </c>
      <c r="L412">
        <v>0.61199999999999999</v>
      </c>
      <c r="M412">
        <v>100</v>
      </c>
      <c r="N412">
        <f>VLOOKUP(B412,'pull exp 0'!A:E,2,FALSE)</f>
        <v>70</v>
      </c>
      <c r="O412">
        <f>VLOOKUP(B412,'pull exp 0'!A:E,3,FALSE)</f>
        <v>8</v>
      </c>
      <c r="P412">
        <f>VLOOKUP(B412,'pull exp 0'!A:E,4,FALSE)</f>
        <v>100</v>
      </c>
      <c r="Q412">
        <f>VLOOKUP(B412,'pull exp 0'!A:E,5,FALSE)</f>
        <v>69</v>
      </c>
    </row>
    <row r="413" spans="1:17">
      <c r="A413" t="s">
        <v>15</v>
      </c>
      <c r="B413">
        <v>9</v>
      </c>
      <c r="C413" t="s">
        <v>16</v>
      </c>
      <c r="D413" s="1">
        <v>38832</v>
      </c>
      <c r="E413" s="2">
        <v>0.18100694444444443</v>
      </c>
      <c r="F413" t="s">
        <v>17</v>
      </c>
      <c r="G413">
        <v>2</v>
      </c>
      <c r="H413">
        <v>6</v>
      </c>
      <c r="I413" t="s">
        <v>46</v>
      </c>
      <c r="J413" t="s">
        <v>47</v>
      </c>
      <c r="K413">
        <v>38</v>
      </c>
      <c r="L413">
        <v>0.378</v>
      </c>
      <c r="M413">
        <v>100</v>
      </c>
      <c r="N413">
        <f>VLOOKUP(B413,'pull exp 0'!A:E,2,FALSE)</f>
        <v>70</v>
      </c>
      <c r="O413">
        <f>VLOOKUP(B413,'pull exp 0'!A:E,3,FALSE)</f>
        <v>8</v>
      </c>
      <c r="P413">
        <f>VLOOKUP(B413,'pull exp 0'!A:E,4,FALSE)</f>
        <v>100</v>
      </c>
      <c r="Q413">
        <f>VLOOKUP(B413,'pull exp 0'!A:E,5,FALSE)</f>
        <v>69</v>
      </c>
    </row>
    <row r="414" spans="1:17">
      <c r="A414" t="s">
        <v>15</v>
      </c>
      <c r="B414">
        <v>9</v>
      </c>
      <c r="C414" t="s">
        <v>16</v>
      </c>
      <c r="D414" s="1">
        <v>38832</v>
      </c>
      <c r="E414" s="2">
        <v>0.18104166666666666</v>
      </c>
      <c r="F414" t="s">
        <v>17</v>
      </c>
      <c r="G414">
        <v>2</v>
      </c>
      <c r="H414">
        <v>7</v>
      </c>
      <c r="I414" t="s">
        <v>48</v>
      </c>
      <c r="J414" t="s">
        <v>49</v>
      </c>
      <c r="K414">
        <v>16</v>
      </c>
      <c r="L414">
        <v>0.157</v>
      </c>
      <c r="M414">
        <v>100</v>
      </c>
      <c r="N414">
        <f>VLOOKUP(B414,'pull exp 0'!A:E,2,FALSE)</f>
        <v>70</v>
      </c>
      <c r="O414">
        <f>VLOOKUP(B414,'pull exp 0'!A:E,3,FALSE)</f>
        <v>8</v>
      </c>
      <c r="P414">
        <f>VLOOKUP(B414,'pull exp 0'!A:E,4,FALSE)</f>
        <v>100</v>
      </c>
      <c r="Q414">
        <f>VLOOKUP(B414,'pull exp 0'!A:E,5,FALSE)</f>
        <v>69</v>
      </c>
    </row>
    <row r="415" spans="1:17">
      <c r="A415" t="s">
        <v>15</v>
      </c>
      <c r="B415">
        <v>9</v>
      </c>
      <c r="C415" t="s">
        <v>16</v>
      </c>
      <c r="D415" s="1">
        <v>38832</v>
      </c>
      <c r="E415" s="2">
        <v>0.18108796296296295</v>
      </c>
      <c r="F415" t="s">
        <v>17</v>
      </c>
      <c r="G415">
        <v>2</v>
      </c>
      <c r="H415">
        <v>8</v>
      </c>
      <c r="I415" t="s">
        <v>52</v>
      </c>
      <c r="J415" t="s">
        <v>53</v>
      </c>
      <c r="K415">
        <v>12</v>
      </c>
      <c r="L415">
        <v>0.115</v>
      </c>
      <c r="M415">
        <v>50</v>
      </c>
      <c r="N415">
        <f>VLOOKUP(B415,'pull exp 0'!A:E,2,FALSE)</f>
        <v>70</v>
      </c>
      <c r="O415">
        <f>VLOOKUP(B415,'pull exp 0'!A:E,3,FALSE)</f>
        <v>8</v>
      </c>
      <c r="P415">
        <f>VLOOKUP(B415,'pull exp 0'!A:E,4,FALSE)</f>
        <v>100</v>
      </c>
      <c r="Q415">
        <f>VLOOKUP(B415,'pull exp 0'!A:E,5,FALSE)</f>
        <v>69</v>
      </c>
    </row>
    <row r="416" spans="1:17">
      <c r="A416" t="s">
        <v>15</v>
      </c>
      <c r="B416">
        <v>9</v>
      </c>
      <c r="C416" t="s">
        <v>16</v>
      </c>
      <c r="D416" s="1">
        <v>38832</v>
      </c>
      <c r="E416" s="2">
        <v>0.18112268518518518</v>
      </c>
      <c r="F416" t="s">
        <v>17</v>
      </c>
      <c r="G416">
        <v>5</v>
      </c>
      <c r="H416">
        <v>0</v>
      </c>
      <c r="I416" t="s">
        <v>105</v>
      </c>
      <c r="J416" t="s">
        <v>106</v>
      </c>
      <c r="K416">
        <v>45</v>
      </c>
      <c r="L416">
        <v>0.44800000000000001</v>
      </c>
      <c r="M416">
        <v>50</v>
      </c>
      <c r="N416">
        <f>VLOOKUP(B416,'pull exp 0'!A:E,2,FALSE)</f>
        <v>70</v>
      </c>
      <c r="O416">
        <f>VLOOKUP(B416,'pull exp 0'!A:E,3,FALSE)</f>
        <v>8</v>
      </c>
      <c r="P416">
        <f>VLOOKUP(B416,'pull exp 0'!A:E,4,FALSE)</f>
        <v>100</v>
      </c>
      <c r="Q416">
        <f>VLOOKUP(B416,'pull exp 0'!A:E,5,FALSE)</f>
        <v>69</v>
      </c>
    </row>
    <row r="417" spans="1:17">
      <c r="A417" t="s">
        <v>15</v>
      </c>
      <c r="B417">
        <v>9</v>
      </c>
      <c r="C417" t="s">
        <v>16</v>
      </c>
      <c r="D417" s="1">
        <v>38832</v>
      </c>
      <c r="E417" s="2">
        <v>0.1811689814814815</v>
      </c>
      <c r="F417" t="s">
        <v>17</v>
      </c>
      <c r="G417">
        <v>5</v>
      </c>
      <c r="H417">
        <v>1</v>
      </c>
      <c r="I417" t="s">
        <v>113</v>
      </c>
      <c r="J417" t="s">
        <v>114</v>
      </c>
      <c r="K417">
        <v>42</v>
      </c>
      <c r="L417">
        <v>0.41599999999999998</v>
      </c>
      <c r="M417">
        <v>100</v>
      </c>
      <c r="N417">
        <f>VLOOKUP(B417,'pull exp 0'!A:E,2,FALSE)</f>
        <v>70</v>
      </c>
      <c r="O417">
        <f>VLOOKUP(B417,'pull exp 0'!A:E,3,FALSE)</f>
        <v>8</v>
      </c>
      <c r="P417">
        <f>VLOOKUP(B417,'pull exp 0'!A:E,4,FALSE)</f>
        <v>100</v>
      </c>
      <c r="Q417">
        <f>VLOOKUP(B417,'pull exp 0'!A:E,5,FALSE)</f>
        <v>69</v>
      </c>
    </row>
    <row r="418" spans="1:17">
      <c r="A418" t="s">
        <v>15</v>
      </c>
      <c r="B418">
        <v>9</v>
      </c>
      <c r="C418" t="s">
        <v>16</v>
      </c>
      <c r="D418" s="1">
        <v>38832</v>
      </c>
      <c r="E418" s="2">
        <v>0.18120370370370373</v>
      </c>
      <c r="F418" t="s">
        <v>17</v>
      </c>
      <c r="G418">
        <v>5</v>
      </c>
      <c r="H418">
        <v>2</v>
      </c>
      <c r="I418" t="s">
        <v>107</v>
      </c>
      <c r="J418" t="s">
        <v>108</v>
      </c>
      <c r="K418">
        <v>13</v>
      </c>
      <c r="L418">
        <v>0.126</v>
      </c>
      <c r="M418">
        <v>100</v>
      </c>
      <c r="N418">
        <f>VLOOKUP(B418,'pull exp 0'!A:E,2,FALSE)</f>
        <v>70</v>
      </c>
      <c r="O418">
        <f>VLOOKUP(B418,'pull exp 0'!A:E,3,FALSE)</f>
        <v>8</v>
      </c>
      <c r="P418">
        <f>VLOOKUP(B418,'pull exp 0'!A:E,4,FALSE)</f>
        <v>100</v>
      </c>
      <c r="Q418">
        <f>VLOOKUP(B418,'pull exp 0'!A:E,5,FALSE)</f>
        <v>69</v>
      </c>
    </row>
    <row r="419" spans="1:17">
      <c r="A419" t="s">
        <v>15</v>
      </c>
      <c r="B419">
        <v>9</v>
      </c>
      <c r="C419" t="s">
        <v>16</v>
      </c>
      <c r="D419" s="1">
        <v>38832</v>
      </c>
      <c r="E419" s="2">
        <v>0.1812384259259259</v>
      </c>
      <c r="F419" t="s">
        <v>17</v>
      </c>
      <c r="G419">
        <v>5</v>
      </c>
      <c r="H419">
        <v>3</v>
      </c>
      <c r="I419" t="s">
        <v>121</v>
      </c>
      <c r="J419" t="s">
        <v>122</v>
      </c>
      <c r="K419">
        <v>69</v>
      </c>
      <c r="L419">
        <v>0.69</v>
      </c>
      <c r="M419">
        <v>100</v>
      </c>
      <c r="N419">
        <f>VLOOKUP(B419,'pull exp 0'!A:E,2,FALSE)</f>
        <v>70</v>
      </c>
      <c r="O419">
        <f>VLOOKUP(B419,'pull exp 0'!A:E,3,FALSE)</f>
        <v>8</v>
      </c>
      <c r="P419">
        <f>VLOOKUP(B419,'pull exp 0'!A:E,4,FALSE)</f>
        <v>100</v>
      </c>
      <c r="Q419">
        <f>VLOOKUP(B419,'pull exp 0'!A:E,5,FALSE)</f>
        <v>69</v>
      </c>
    </row>
    <row r="420" spans="1:17">
      <c r="A420" t="s">
        <v>15</v>
      </c>
      <c r="B420">
        <v>9</v>
      </c>
      <c r="C420" t="s">
        <v>16</v>
      </c>
      <c r="D420" s="1">
        <v>38832</v>
      </c>
      <c r="E420" s="2">
        <v>0.18127314814814813</v>
      </c>
      <c r="F420" t="s">
        <v>17</v>
      </c>
      <c r="G420">
        <v>5</v>
      </c>
      <c r="H420">
        <v>4</v>
      </c>
      <c r="I420" t="s">
        <v>109</v>
      </c>
      <c r="J420" t="s">
        <v>110</v>
      </c>
      <c r="K420">
        <v>38</v>
      </c>
      <c r="L420">
        <v>0.38200000000000001</v>
      </c>
      <c r="M420">
        <v>50</v>
      </c>
      <c r="N420">
        <f>VLOOKUP(B420,'pull exp 0'!A:E,2,FALSE)</f>
        <v>70</v>
      </c>
      <c r="O420">
        <f>VLOOKUP(B420,'pull exp 0'!A:E,3,FALSE)</f>
        <v>8</v>
      </c>
      <c r="P420">
        <f>VLOOKUP(B420,'pull exp 0'!A:E,4,FALSE)</f>
        <v>100</v>
      </c>
      <c r="Q420">
        <f>VLOOKUP(B420,'pull exp 0'!A:E,5,FALSE)</f>
        <v>69</v>
      </c>
    </row>
    <row r="421" spans="1:17">
      <c r="A421" t="s">
        <v>15</v>
      </c>
      <c r="B421">
        <v>9</v>
      </c>
      <c r="C421" t="s">
        <v>16</v>
      </c>
      <c r="D421" s="1">
        <v>38832</v>
      </c>
      <c r="E421" s="2">
        <v>0.18131944444444445</v>
      </c>
      <c r="F421" t="s">
        <v>17</v>
      </c>
      <c r="G421">
        <v>5</v>
      </c>
      <c r="H421">
        <v>5</v>
      </c>
      <c r="I421" t="s">
        <v>117</v>
      </c>
      <c r="J421" t="s">
        <v>118</v>
      </c>
      <c r="K421">
        <v>16</v>
      </c>
      <c r="L421">
        <v>0.16400000000000001</v>
      </c>
      <c r="M421">
        <v>75</v>
      </c>
      <c r="N421">
        <f>VLOOKUP(B421,'pull exp 0'!A:E,2,FALSE)</f>
        <v>70</v>
      </c>
      <c r="O421">
        <f>VLOOKUP(B421,'pull exp 0'!A:E,3,FALSE)</f>
        <v>8</v>
      </c>
      <c r="P421">
        <f>VLOOKUP(B421,'pull exp 0'!A:E,4,FALSE)</f>
        <v>100</v>
      </c>
      <c r="Q421">
        <f>VLOOKUP(B421,'pull exp 0'!A:E,5,FALSE)</f>
        <v>69</v>
      </c>
    </row>
    <row r="422" spans="1:17">
      <c r="A422" t="s">
        <v>15</v>
      </c>
      <c r="B422">
        <v>9</v>
      </c>
      <c r="C422" t="s">
        <v>16</v>
      </c>
      <c r="D422" s="1">
        <v>38832</v>
      </c>
      <c r="E422" s="2">
        <v>0.18136574074074074</v>
      </c>
      <c r="F422" t="s">
        <v>17</v>
      </c>
      <c r="G422">
        <v>5</v>
      </c>
      <c r="H422">
        <v>6</v>
      </c>
      <c r="I422" t="s">
        <v>115</v>
      </c>
      <c r="J422" t="s">
        <v>116</v>
      </c>
      <c r="K422">
        <v>60</v>
      </c>
      <c r="L422">
        <v>0.60299999999999998</v>
      </c>
      <c r="M422">
        <v>50</v>
      </c>
      <c r="N422">
        <f>VLOOKUP(B422,'pull exp 0'!A:E,2,FALSE)</f>
        <v>70</v>
      </c>
      <c r="O422">
        <f>VLOOKUP(B422,'pull exp 0'!A:E,3,FALSE)</f>
        <v>8</v>
      </c>
      <c r="P422">
        <f>VLOOKUP(B422,'pull exp 0'!A:E,4,FALSE)</f>
        <v>100</v>
      </c>
      <c r="Q422">
        <f>VLOOKUP(B422,'pull exp 0'!A:E,5,FALSE)</f>
        <v>69</v>
      </c>
    </row>
    <row r="423" spans="1:17">
      <c r="A423" t="s">
        <v>15</v>
      </c>
      <c r="B423">
        <v>9</v>
      </c>
      <c r="C423" t="s">
        <v>16</v>
      </c>
      <c r="D423" s="1">
        <v>38832</v>
      </c>
      <c r="E423" s="2">
        <v>0.18141203703703704</v>
      </c>
      <c r="F423" t="s">
        <v>17</v>
      </c>
      <c r="G423">
        <v>5</v>
      </c>
      <c r="H423">
        <v>7</v>
      </c>
      <c r="I423" t="s">
        <v>111</v>
      </c>
      <c r="J423" t="s">
        <v>112</v>
      </c>
      <c r="K423">
        <v>12</v>
      </c>
      <c r="L423">
        <v>0.11600000000000001</v>
      </c>
      <c r="M423">
        <v>50</v>
      </c>
      <c r="N423">
        <f>VLOOKUP(B423,'pull exp 0'!A:E,2,FALSE)</f>
        <v>70</v>
      </c>
      <c r="O423">
        <f>VLOOKUP(B423,'pull exp 0'!A:E,3,FALSE)</f>
        <v>8</v>
      </c>
      <c r="P423">
        <f>VLOOKUP(B423,'pull exp 0'!A:E,4,FALSE)</f>
        <v>100</v>
      </c>
      <c r="Q423">
        <f>VLOOKUP(B423,'pull exp 0'!A:E,5,FALSE)</f>
        <v>69</v>
      </c>
    </row>
    <row r="424" spans="1:17">
      <c r="A424" t="s">
        <v>15</v>
      </c>
      <c r="B424">
        <v>9</v>
      </c>
      <c r="C424" t="s">
        <v>16</v>
      </c>
      <c r="D424" s="1">
        <v>38832</v>
      </c>
      <c r="E424" s="2">
        <v>0.18144675925925927</v>
      </c>
      <c r="F424" t="s">
        <v>17</v>
      </c>
      <c r="G424">
        <v>5</v>
      </c>
      <c r="H424">
        <v>8</v>
      </c>
      <c r="I424" t="s">
        <v>119</v>
      </c>
      <c r="J424" t="s">
        <v>120</v>
      </c>
      <c r="K424">
        <v>62</v>
      </c>
      <c r="L424">
        <v>0.61499999999999999</v>
      </c>
      <c r="M424">
        <v>100</v>
      </c>
      <c r="N424">
        <f>VLOOKUP(B424,'pull exp 0'!A:E,2,FALSE)</f>
        <v>70</v>
      </c>
      <c r="O424">
        <f>VLOOKUP(B424,'pull exp 0'!A:E,3,FALSE)</f>
        <v>8</v>
      </c>
      <c r="P424">
        <f>VLOOKUP(B424,'pull exp 0'!A:E,4,FALSE)</f>
        <v>100</v>
      </c>
      <c r="Q424">
        <f>VLOOKUP(B424,'pull exp 0'!A:E,5,FALSE)</f>
        <v>69</v>
      </c>
    </row>
    <row r="425" spans="1:17">
      <c r="A425" t="s">
        <v>15</v>
      </c>
      <c r="B425">
        <v>9</v>
      </c>
      <c r="C425" t="s">
        <v>16</v>
      </c>
      <c r="D425" s="1">
        <v>38832</v>
      </c>
      <c r="E425" s="2">
        <v>0.18151620370370369</v>
      </c>
      <c r="F425" t="s">
        <v>17</v>
      </c>
      <c r="G425">
        <v>0</v>
      </c>
      <c r="H425">
        <v>0</v>
      </c>
      <c r="I425" t="s">
        <v>81</v>
      </c>
      <c r="J425" t="s">
        <v>68</v>
      </c>
      <c r="K425">
        <v>13</v>
      </c>
      <c r="L425">
        <v>0.13400000000000001</v>
      </c>
      <c r="M425">
        <v>100</v>
      </c>
      <c r="N425">
        <f>VLOOKUP(B425,'pull exp 0'!A:E,2,FALSE)</f>
        <v>70</v>
      </c>
      <c r="O425">
        <f>VLOOKUP(B425,'pull exp 0'!A:E,3,FALSE)</f>
        <v>8</v>
      </c>
      <c r="P425">
        <f>VLOOKUP(B425,'pull exp 0'!A:E,4,FALSE)</f>
        <v>100</v>
      </c>
      <c r="Q425">
        <f>VLOOKUP(B425,'pull exp 0'!A:E,5,FALSE)</f>
        <v>69</v>
      </c>
    </row>
    <row r="426" spans="1:17">
      <c r="A426" t="s">
        <v>15</v>
      </c>
      <c r="B426">
        <v>9</v>
      </c>
      <c r="C426" t="s">
        <v>16</v>
      </c>
      <c r="D426" s="1">
        <v>38832</v>
      </c>
      <c r="E426" s="2">
        <v>0.18155092592592592</v>
      </c>
      <c r="F426" t="s">
        <v>17</v>
      </c>
      <c r="G426">
        <v>0</v>
      </c>
      <c r="H426">
        <v>1</v>
      </c>
      <c r="I426" t="s">
        <v>71</v>
      </c>
      <c r="J426" t="s">
        <v>72</v>
      </c>
      <c r="K426">
        <v>76</v>
      </c>
      <c r="L426">
        <v>0.755</v>
      </c>
      <c r="M426">
        <v>50</v>
      </c>
      <c r="N426">
        <f>VLOOKUP(B426,'pull exp 0'!A:E,2,FALSE)</f>
        <v>70</v>
      </c>
      <c r="O426">
        <f>VLOOKUP(B426,'pull exp 0'!A:E,3,FALSE)</f>
        <v>8</v>
      </c>
      <c r="P426">
        <f>VLOOKUP(B426,'pull exp 0'!A:E,4,FALSE)</f>
        <v>100</v>
      </c>
      <c r="Q426">
        <f>VLOOKUP(B426,'pull exp 0'!A:E,5,FALSE)</f>
        <v>69</v>
      </c>
    </row>
    <row r="427" spans="1:17">
      <c r="A427" t="s">
        <v>15</v>
      </c>
      <c r="B427">
        <v>9</v>
      </c>
      <c r="C427" t="s">
        <v>16</v>
      </c>
      <c r="D427" s="1">
        <v>38832</v>
      </c>
      <c r="E427" s="2">
        <v>0.18159722222222222</v>
      </c>
      <c r="F427" t="s">
        <v>17</v>
      </c>
      <c r="G427">
        <v>0</v>
      </c>
      <c r="H427">
        <v>2</v>
      </c>
      <c r="I427" t="s">
        <v>73</v>
      </c>
      <c r="J427" t="s">
        <v>74</v>
      </c>
      <c r="K427">
        <v>38</v>
      </c>
      <c r="L427">
        <v>0.378</v>
      </c>
      <c r="M427">
        <v>100</v>
      </c>
      <c r="N427">
        <f>VLOOKUP(B427,'pull exp 0'!A:E,2,FALSE)</f>
        <v>70</v>
      </c>
      <c r="O427">
        <f>VLOOKUP(B427,'pull exp 0'!A:E,3,FALSE)</f>
        <v>8</v>
      </c>
      <c r="P427">
        <f>VLOOKUP(B427,'pull exp 0'!A:E,4,FALSE)</f>
        <v>100</v>
      </c>
      <c r="Q427">
        <f>VLOOKUP(B427,'pull exp 0'!A:E,5,FALSE)</f>
        <v>69</v>
      </c>
    </row>
    <row r="428" spans="1:17">
      <c r="A428" t="s">
        <v>15</v>
      </c>
      <c r="B428">
        <v>9</v>
      </c>
      <c r="C428" t="s">
        <v>16</v>
      </c>
      <c r="D428" s="1">
        <v>38832</v>
      </c>
      <c r="E428" s="2">
        <v>0.18164351851851854</v>
      </c>
      <c r="F428" t="s">
        <v>17</v>
      </c>
      <c r="G428">
        <v>0</v>
      </c>
      <c r="H428">
        <v>3</v>
      </c>
      <c r="I428" t="s">
        <v>75</v>
      </c>
      <c r="J428" t="s">
        <v>76</v>
      </c>
      <c r="K428">
        <v>38</v>
      </c>
      <c r="L428">
        <v>0.378</v>
      </c>
      <c r="M428">
        <v>25</v>
      </c>
      <c r="N428">
        <f>VLOOKUP(B428,'pull exp 0'!A:E,2,FALSE)</f>
        <v>70</v>
      </c>
      <c r="O428">
        <f>VLOOKUP(B428,'pull exp 0'!A:E,3,FALSE)</f>
        <v>8</v>
      </c>
      <c r="P428">
        <f>VLOOKUP(B428,'pull exp 0'!A:E,4,FALSE)</f>
        <v>100</v>
      </c>
      <c r="Q428">
        <f>VLOOKUP(B428,'pull exp 0'!A:E,5,FALSE)</f>
        <v>69</v>
      </c>
    </row>
    <row r="429" spans="1:17">
      <c r="A429" t="s">
        <v>15</v>
      </c>
      <c r="B429">
        <v>9</v>
      </c>
      <c r="C429" t="s">
        <v>16</v>
      </c>
      <c r="D429" s="1">
        <v>38832</v>
      </c>
      <c r="E429" s="2">
        <v>0.18166666666666667</v>
      </c>
      <c r="F429" t="s">
        <v>17</v>
      </c>
      <c r="G429">
        <v>0</v>
      </c>
      <c r="H429">
        <v>4</v>
      </c>
      <c r="I429" t="s">
        <v>84</v>
      </c>
      <c r="J429" t="s">
        <v>85</v>
      </c>
      <c r="K429">
        <v>13</v>
      </c>
      <c r="L429">
        <v>0.129</v>
      </c>
      <c r="M429">
        <v>25</v>
      </c>
      <c r="N429">
        <f>VLOOKUP(B429,'pull exp 0'!A:E,2,FALSE)</f>
        <v>70</v>
      </c>
      <c r="O429">
        <f>VLOOKUP(B429,'pull exp 0'!A:E,3,FALSE)</f>
        <v>8</v>
      </c>
      <c r="P429">
        <f>VLOOKUP(B429,'pull exp 0'!A:E,4,FALSE)</f>
        <v>100</v>
      </c>
      <c r="Q429">
        <f>VLOOKUP(B429,'pull exp 0'!A:E,5,FALSE)</f>
        <v>69</v>
      </c>
    </row>
    <row r="430" spans="1:17">
      <c r="A430" t="s">
        <v>15</v>
      </c>
      <c r="B430">
        <v>9</v>
      </c>
      <c r="C430" t="s">
        <v>16</v>
      </c>
      <c r="D430" s="1">
        <v>38832</v>
      </c>
      <c r="E430" s="2">
        <v>0.18170138888888887</v>
      </c>
      <c r="F430" t="s">
        <v>17</v>
      </c>
      <c r="G430">
        <v>0</v>
      </c>
      <c r="H430">
        <v>5</v>
      </c>
      <c r="I430" t="s">
        <v>86</v>
      </c>
      <c r="J430" t="s">
        <v>87</v>
      </c>
      <c r="K430">
        <v>78</v>
      </c>
      <c r="L430">
        <v>0.78</v>
      </c>
      <c r="M430">
        <v>100</v>
      </c>
      <c r="N430">
        <f>VLOOKUP(B430,'pull exp 0'!A:E,2,FALSE)</f>
        <v>70</v>
      </c>
      <c r="O430">
        <f>VLOOKUP(B430,'pull exp 0'!A:E,3,FALSE)</f>
        <v>8</v>
      </c>
      <c r="P430">
        <f>VLOOKUP(B430,'pull exp 0'!A:E,4,FALSE)</f>
        <v>100</v>
      </c>
      <c r="Q430">
        <f>VLOOKUP(B430,'pull exp 0'!A:E,5,FALSE)</f>
        <v>69</v>
      </c>
    </row>
    <row r="431" spans="1:17">
      <c r="A431" t="s">
        <v>15</v>
      </c>
      <c r="B431">
        <v>9</v>
      </c>
      <c r="C431" t="s">
        <v>16</v>
      </c>
      <c r="D431" s="1">
        <v>38832</v>
      </c>
      <c r="E431" s="2">
        <v>0.18179398148148149</v>
      </c>
      <c r="F431" t="s">
        <v>17</v>
      </c>
      <c r="G431">
        <v>0</v>
      </c>
      <c r="H431">
        <v>6</v>
      </c>
      <c r="I431" t="s">
        <v>77</v>
      </c>
      <c r="J431" t="s">
        <v>78</v>
      </c>
      <c r="K431">
        <v>45</v>
      </c>
      <c r="L431">
        <v>0.44600000000000001</v>
      </c>
      <c r="M431">
        <v>40</v>
      </c>
      <c r="N431">
        <f>VLOOKUP(B431,'pull exp 0'!A:E,2,FALSE)</f>
        <v>70</v>
      </c>
      <c r="O431">
        <f>VLOOKUP(B431,'pull exp 0'!A:E,3,FALSE)</f>
        <v>8</v>
      </c>
      <c r="P431">
        <f>VLOOKUP(B431,'pull exp 0'!A:E,4,FALSE)</f>
        <v>100</v>
      </c>
      <c r="Q431">
        <f>VLOOKUP(B431,'pull exp 0'!A:E,5,FALSE)</f>
        <v>69</v>
      </c>
    </row>
    <row r="432" spans="1:17">
      <c r="A432" t="s">
        <v>15</v>
      </c>
      <c r="B432">
        <v>9</v>
      </c>
      <c r="C432" t="s">
        <v>16</v>
      </c>
      <c r="D432" s="1">
        <v>38832</v>
      </c>
      <c r="E432" s="2">
        <v>0.18185185185185185</v>
      </c>
      <c r="F432" t="s">
        <v>17</v>
      </c>
      <c r="G432">
        <v>0</v>
      </c>
      <c r="H432">
        <v>7</v>
      </c>
      <c r="I432" t="s">
        <v>82</v>
      </c>
      <c r="J432" t="s">
        <v>83</v>
      </c>
      <c r="K432">
        <v>10</v>
      </c>
      <c r="L432">
        <v>0.105</v>
      </c>
      <c r="M432">
        <v>60</v>
      </c>
      <c r="N432">
        <f>VLOOKUP(B432,'pull exp 0'!A:E,2,FALSE)</f>
        <v>70</v>
      </c>
      <c r="O432">
        <f>VLOOKUP(B432,'pull exp 0'!A:E,3,FALSE)</f>
        <v>8</v>
      </c>
      <c r="P432">
        <f>VLOOKUP(B432,'pull exp 0'!A:E,4,FALSE)</f>
        <v>100</v>
      </c>
      <c r="Q432">
        <f>VLOOKUP(B432,'pull exp 0'!A:E,5,FALSE)</f>
        <v>69</v>
      </c>
    </row>
    <row r="433" spans="1:17">
      <c r="A433" t="s">
        <v>15</v>
      </c>
      <c r="B433">
        <v>9</v>
      </c>
      <c r="C433" t="s">
        <v>16</v>
      </c>
      <c r="D433" s="1">
        <v>38832</v>
      </c>
      <c r="E433" s="2">
        <v>0.1819212962962963</v>
      </c>
      <c r="F433" t="s">
        <v>17</v>
      </c>
      <c r="G433">
        <v>0</v>
      </c>
      <c r="H433">
        <v>8</v>
      </c>
      <c r="I433" t="s">
        <v>79</v>
      </c>
      <c r="J433" t="s">
        <v>80</v>
      </c>
      <c r="K433">
        <v>66</v>
      </c>
      <c r="L433">
        <v>0.66200000000000003</v>
      </c>
      <c r="M433">
        <v>40</v>
      </c>
      <c r="N433">
        <f>VLOOKUP(B433,'pull exp 0'!A:E,2,FALSE)</f>
        <v>70</v>
      </c>
      <c r="O433">
        <f>VLOOKUP(B433,'pull exp 0'!A:E,3,FALSE)</f>
        <v>8</v>
      </c>
      <c r="P433">
        <f>VLOOKUP(B433,'pull exp 0'!A:E,4,FALSE)</f>
        <v>100</v>
      </c>
      <c r="Q433">
        <f>VLOOKUP(B433,'pull exp 0'!A:E,5,FALSE)</f>
        <v>69</v>
      </c>
    </row>
    <row r="434" spans="1:17">
      <c r="A434" t="s">
        <v>15</v>
      </c>
      <c r="B434">
        <v>10</v>
      </c>
      <c r="C434" t="s">
        <v>16</v>
      </c>
      <c r="D434" s="1">
        <v>38833</v>
      </c>
      <c r="E434" s="2">
        <v>0.43373842592592587</v>
      </c>
      <c r="F434" t="s">
        <v>123</v>
      </c>
      <c r="G434">
        <v>1</v>
      </c>
      <c r="H434">
        <v>0</v>
      </c>
      <c r="I434" t="s">
        <v>20</v>
      </c>
      <c r="J434" t="s">
        <v>21</v>
      </c>
      <c r="K434">
        <v>62</v>
      </c>
      <c r="L434">
        <v>0.61799999999999999</v>
      </c>
      <c r="M434">
        <v>100</v>
      </c>
      <c r="N434">
        <f>VLOOKUP(B434,'pull exp 0'!A:E,2,FALSE)</f>
        <v>52</v>
      </c>
      <c r="O434">
        <f>VLOOKUP(B434,'pull exp 0'!A:E,3,FALSE)</f>
        <v>9</v>
      </c>
      <c r="P434">
        <f>VLOOKUP(B434,'pull exp 0'!A:E,4,FALSE)</f>
        <v>97</v>
      </c>
      <c r="Q434">
        <f>VLOOKUP(B434,'pull exp 0'!A:E,5,FALSE)</f>
        <v>29</v>
      </c>
    </row>
    <row r="435" spans="1:17">
      <c r="A435" t="s">
        <v>15</v>
      </c>
      <c r="B435">
        <v>10</v>
      </c>
      <c r="C435" t="s">
        <v>16</v>
      </c>
      <c r="D435" s="1">
        <v>38833</v>
      </c>
      <c r="E435" s="2">
        <v>0.43383101851851852</v>
      </c>
      <c r="F435" t="s">
        <v>123</v>
      </c>
      <c r="G435">
        <v>1</v>
      </c>
      <c r="H435">
        <v>1</v>
      </c>
      <c r="I435" t="s">
        <v>22</v>
      </c>
      <c r="J435" t="s">
        <v>23</v>
      </c>
      <c r="K435">
        <v>11</v>
      </c>
      <c r="L435">
        <v>0.112</v>
      </c>
      <c r="M435">
        <v>100</v>
      </c>
      <c r="N435">
        <f>VLOOKUP(B435,'pull exp 0'!A:E,2,FALSE)</f>
        <v>52</v>
      </c>
      <c r="O435">
        <f>VLOOKUP(B435,'pull exp 0'!A:E,3,FALSE)</f>
        <v>9</v>
      </c>
      <c r="P435">
        <f>VLOOKUP(B435,'pull exp 0'!A:E,4,FALSE)</f>
        <v>97</v>
      </c>
      <c r="Q435">
        <f>VLOOKUP(B435,'pull exp 0'!A:E,5,FALSE)</f>
        <v>29</v>
      </c>
    </row>
    <row r="436" spans="1:17">
      <c r="A436" t="s">
        <v>15</v>
      </c>
      <c r="B436">
        <v>10</v>
      </c>
      <c r="C436" t="s">
        <v>16</v>
      </c>
      <c r="D436" s="1">
        <v>38833</v>
      </c>
      <c r="E436" s="2">
        <v>0.43395833333333328</v>
      </c>
      <c r="F436" t="s">
        <v>123</v>
      </c>
      <c r="G436">
        <v>1</v>
      </c>
      <c r="H436">
        <v>2</v>
      </c>
      <c r="I436" t="s">
        <v>18</v>
      </c>
      <c r="J436" t="s">
        <v>19</v>
      </c>
      <c r="K436">
        <v>73</v>
      </c>
      <c r="L436">
        <v>0.73199999999999998</v>
      </c>
      <c r="M436">
        <v>50</v>
      </c>
      <c r="N436">
        <f>VLOOKUP(B436,'pull exp 0'!A:E,2,FALSE)</f>
        <v>52</v>
      </c>
      <c r="O436">
        <f>VLOOKUP(B436,'pull exp 0'!A:E,3,FALSE)</f>
        <v>9</v>
      </c>
      <c r="P436">
        <f>VLOOKUP(B436,'pull exp 0'!A:E,4,FALSE)</f>
        <v>97</v>
      </c>
      <c r="Q436">
        <f>VLOOKUP(B436,'pull exp 0'!A:E,5,FALSE)</f>
        <v>29</v>
      </c>
    </row>
    <row r="437" spans="1:17">
      <c r="A437" t="s">
        <v>15</v>
      </c>
      <c r="B437">
        <v>10</v>
      </c>
      <c r="C437" t="s">
        <v>16</v>
      </c>
      <c r="D437" s="1">
        <v>38833</v>
      </c>
      <c r="E437" s="2">
        <v>0.43408564814814815</v>
      </c>
      <c r="F437" t="s">
        <v>123</v>
      </c>
      <c r="G437">
        <v>1</v>
      </c>
      <c r="H437">
        <v>3</v>
      </c>
      <c r="I437" t="s">
        <v>26</v>
      </c>
      <c r="J437" t="s">
        <v>27</v>
      </c>
      <c r="K437">
        <v>35</v>
      </c>
      <c r="L437">
        <v>0.35299999999999998</v>
      </c>
      <c r="M437">
        <v>100</v>
      </c>
      <c r="N437">
        <f>VLOOKUP(B437,'pull exp 0'!A:E,2,FALSE)</f>
        <v>52</v>
      </c>
      <c r="O437">
        <f>VLOOKUP(B437,'pull exp 0'!A:E,3,FALSE)</f>
        <v>9</v>
      </c>
      <c r="P437">
        <f>VLOOKUP(B437,'pull exp 0'!A:E,4,FALSE)</f>
        <v>97</v>
      </c>
      <c r="Q437">
        <f>VLOOKUP(B437,'pull exp 0'!A:E,5,FALSE)</f>
        <v>29</v>
      </c>
    </row>
    <row r="438" spans="1:17">
      <c r="A438" t="s">
        <v>15</v>
      </c>
      <c r="B438">
        <v>10</v>
      </c>
      <c r="C438" t="s">
        <v>16</v>
      </c>
      <c r="D438" s="1">
        <v>38833</v>
      </c>
      <c r="E438" s="2">
        <v>0.43415509259259261</v>
      </c>
      <c r="F438" t="s">
        <v>123</v>
      </c>
      <c r="G438">
        <v>1</v>
      </c>
      <c r="H438">
        <v>4</v>
      </c>
      <c r="I438" t="s">
        <v>34</v>
      </c>
      <c r="J438" t="s">
        <v>35</v>
      </c>
      <c r="K438">
        <v>44</v>
      </c>
      <c r="L438">
        <v>0.436</v>
      </c>
      <c r="M438">
        <v>20</v>
      </c>
      <c r="N438">
        <f>VLOOKUP(B438,'pull exp 0'!A:E,2,FALSE)</f>
        <v>52</v>
      </c>
      <c r="O438">
        <f>VLOOKUP(B438,'pull exp 0'!A:E,3,FALSE)</f>
        <v>9</v>
      </c>
      <c r="P438">
        <f>VLOOKUP(B438,'pull exp 0'!A:E,4,FALSE)</f>
        <v>97</v>
      </c>
      <c r="Q438">
        <f>VLOOKUP(B438,'pull exp 0'!A:E,5,FALSE)</f>
        <v>29</v>
      </c>
    </row>
    <row r="439" spans="1:17">
      <c r="A439" t="s">
        <v>15</v>
      </c>
      <c r="B439">
        <v>10</v>
      </c>
      <c r="C439" t="s">
        <v>16</v>
      </c>
      <c r="D439" s="1">
        <v>38833</v>
      </c>
      <c r="E439" s="2">
        <v>0.43420138888888887</v>
      </c>
      <c r="F439" t="s">
        <v>123</v>
      </c>
      <c r="G439">
        <v>1</v>
      </c>
      <c r="H439">
        <v>5</v>
      </c>
      <c r="I439" t="s">
        <v>28</v>
      </c>
      <c r="J439" t="s">
        <v>29</v>
      </c>
      <c r="K439">
        <v>65</v>
      </c>
      <c r="L439">
        <v>0.64700000000000002</v>
      </c>
      <c r="M439">
        <v>100</v>
      </c>
      <c r="N439">
        <f>VLOOKUP(B439,'pull exp 0'!A:E,2,FALSE)</f>
        <v>52</v>
      </c>
      <c r="O439">
        <f>VLOOKUP(B439,'pull exp 0'!A:E,3,FALSE)</f>
        <v>9</v>
      </c>
      <c r="P439">
        <f>VLOOKUP(B439,'pull exp 0'!A:E,4,FALSE)</f>
        <v>97</v>
      </c>
      <c r="Q439">
        <f>VLOOKUP(B439,'pull exp 0'!A:E,5,FALSE)</f>
        <v>29</v>
      </c>
    </row>
    <row r="440" spans="1:17">
      <c r="A440" t="s">
        <v>15</v>
      </c>
      <c r="B440">
        <v>10</v>
      </c>
      <c r="C440" t="s">
        <v>16</v>
      </c>
      <c r="D440" s="1">
        <v>38833</v>
      </c>
      <c r="E440" s="2">
        <v>0.43430555555555556</v>
      </c>
      <c r="F440" t="s">
        <v>123</v>
      </c>
      <c r="G440">
        <v>1</v>
      </c>
      <c r="H440">
        <v>6</v>
      </c>
      <c r="I440" t="s">
        <v>24</v>
      </c>
      <c r="J440" t="s">
        <v>25</v>
      </c>
      <c r="K440">
        <v>38</v>
      </c>
      <c r="L440">
        <v>0.375</v>
      </c>
      <c r="M440">
        <v>10</v>
      </c>
      <c r="N440">
        <f>VLOOKUP(B440,'pull exp 0'!A:E,2,FALSE)</f>
        <v>52</v>
      </c>
      <c r="O440">
        <f>VLOOKUP(B440,'pull exp 0'!A:E,3,FALSE)</f>
        <v>9</v>
      </c>
      <c r="P440">
        <f>VLOOKUP(B440,'pull exp 0'!A:E,4,FALSE)</f>
        <v>97</v>
      </c>
      <c r="Q440">
        <f>VLOOKUP(B440,'pull exp 0'!A:E,5,FALSE)</f>
        <v>29</v>
      </c>
    </row>
    <row r="441" spans="1:17">
      <c r="A441" t="s">
        <v>15</v>
      </c>
      <c r="B441">
        <v>10</v>
      </c>
      <c r="C441" t="s">
        <v>16</v>
      </c>
      <c r="D441" s="1">
        <v>38833</v>
      </c>
      <c r="E441" s="2">
        <v>0.43436342592592592</v>
      </c>
      <c r="F441" t="s">
        <v>123</v>
      </c>
      <c r="G441">
        <v>1</v>
      </c>
      <c r="H441">
        <v>7</v>
      </c>
      <c r="I441" t="s">
        <v>32</v>
      </c>
      <c r="J441" t="s">
        <v>33</v>
      </c>
      <c r="K441">
        <v>16</v>
      </c>
      <c r="L441">
        <v>0.155</v>
      </c>
      <c r="M441">
        <v>10</v>
      </c>
      <c r="N441">
        <f>VLOOKUP(B441,'pull exp 0'!A:E,2,FALSE)</f>
        <v>52</v>
      </c>
      <c r="O441">
        <f>VLOOKUP(B441,'pull exp 0'!A:E,3,FALSE)</f>
        <v>9</v>
      </c>
      <c r="P441">
        <f>VLOOKUP(B441,'pull exp 0'!A:E,4,FALSE)</f>
        <v>97</v>
      </c>
      <c r="Q441">
        <f>VLOOKUP(B441,'pull exp 0'!A:E,5,FALSE)</f>
        <v>29</v>
      </c>
    </row>
    <row r="442" spans="1:17">
      <c r="A442" t="s">
        <v>15</v>
      </c>
      <c r="B442">
        <v>10</v>
      </c>
      <c r="C442" t="s">
        <v>16</v>
      </c>
      <c r="D442" s="1">
        <v>38833</v>
      </c>
      <c r="E442" s="2">
        <v>0.43440972222222224</v>
      </c>
      <c r="F442" t="s">
        <v>123</v>
      </c>
      <c r="G442">
        <v>1</v>
      </c>
      <c r="H442">
        <v>8</v>
      </c>
      <c r="I442" t="s">
        <v>30</v>
      </c>
      <c r="J442" t="s">
        <v>31</v>
      </c>
      <c r="K442">
        <v>18</v>
      </c>
      <c r="L442">
        <v>0.182</v>
      </c>
      <c r="M442">
        <v>100</v>
      </c>
      <c r="N442">
        <f>VLOOKUP(B442,'pull exp 0'!A:E,2,FALSE)</f>
        <v>52</v>
      </c>
      <c r="O442">
        <f>VLOOKUP(B442,'pull exp 0'!A:E,3,FALSE)</f>
        <v>9</v>
      </c>
      <c r="P442">
        <f>VLOOKUP(B442,'pull exp 0'!A:E,4,FALSE)</f>
        <v>97</v>
      </c>
      <c r="Q442">
        <f>VLOOKUP(B442,'pull exp 0'!A:E,5,FALSE)</f>
        <v>29</v>
      </c>
    </row>
    <row r="443" spans="1:17">
      <c r="A443" t="s">
        <v>15</v>
      </c>
      <c r="B443">
        <v>10</v>
      </c>
      <c r="C443" t="s">
        <v>16</v>
      </c>
      <c r="D443" s="1">
        <v>38833</v>
      </c>
      <c r="E443" s="2">
        <v>0.43449074074074073</v>
      </c>
      <c r="F443" t="s">
        <v>123</v>
      </c>
      <c r="G443">
        <v>2</v>
      </c>
      <c r="H443">
        <v>0</v>
      </c>
      <c r="I443" t="s">
        <v>38</v>
      </c>
      <c r="J443" t="s">
        <v>39</v>
      </c>
      <c r="K443">
        <v>35</v>
      </c>
      <c r="L443">
        <v>0.35099999999999998</v>
      </c>
      <c r="M443">
        <v>30</v>
      </c>
      <c r="N443">
        <f>VLOOKUP(B443,'pull exp 0'!A:E,2,FALSE)</f>
        <v>52</v>
      </c>
      <c r="O443">
        <f>VLOOKUP(B443,'pull exp 0'!A:E,3,FALSE)</f>
        <v>9</v>
      </c>
      <c r="P443">
        <f>VLOOKUP(B443,'pull exp 0'!A:E,4,FALSE)</f>
        <v>97</v>
      </c>
      <c r="Q443">
        <f>VLOOKUP(B443,'pull exp 0'!A:E,5,FALSE)</f>
        <v>29</v>
      </c>
    </row>
    <row r="444" spans="1:17">
      <c r="A444" t="s">
        <v>15</v>
      </c>
      <c r="B444">
        <v>10</v>
      </c>
      <c r="C444" t="s">
        <v>16</v>
      </c>
      <c r="D444" s="1">
        <v>38833</v>
      </c>
      <c r="E444" s="2">
        <v>0.43459490740740742</v>
      </c>
      <c r="F444" t="s">
        <v>123</v>
      </c>
      <c r="G444">
        <v>2</v>
      </c>
      <c r="H444">
        <v>1</v>
      </c>
      <c r="I444" t="s">
        <v>48</v>
      </c>
      <c r="J444" t="s">
        <v>49</v>
      </c>
      <c r="K444">
        <v>16</v>
      </c>
      <c r="L444">
        <v>0.157</v>
      </c>
      <c r="M444">
        <v>0</v>
      </c>
      <c r="N444">
        <f>VLOOKUP(B444,'pull exp 0'!A:E,2,FALSE)</f>
        <v>52</v>
      </c>
      <c r="O444">
        <f>VLOOKUP(B444,'pull exp 0'!A:E,3,FALSE)</f>
        <v>9</v>
      </c>
      <c r="P444">
        <f>VLOOKUP(B444,'pull exp 0'!A:E,4,FALSE)</f>
        <v>97</v>
      </c>
      <c r="Q444">
        <f>VLOOKUP(B444,'pull exp 0'!A:E,5,FALSE)</f>
        <v>29</v>
      </c>
    </row>
    <row r="445" spans="1:17">
      <c r="A445" t="s">
        <v>15</v>
      </c>
      <c r="B445">
        <v>10</v>
      </c>
      <c r="C445" t="s">
        <v>16</v>
      </c>
      <c r="D445" s="1">
        <v>38833</v>
      </c>
      <c r="E445" s="2">
        <v>0.43464120370370374</v>
      </c>
      <c r="F445" t="s">
        <v>123</v>
      </c>
      <c r="G445">
        <v>2</v>
      </c>
      <c r="H445">
        <v>2</v>
      </c>
      <c r="I445" t="s">
        <v>36</v>
      </c>
      <c r="J445" t="s">
        <v>37</v>
      </c>
      <c r="K445">
        <v>70</v>
      </c>
      <c r="L445">
        <v>0.69599999999999995</v>
      </c>
      <c r="M445">
        <v>100</v>
      </c>
      <c r="N445">
        <f>VLOOKUP(B445,'pull exp 0'!A:E,2,FALSE)</f>
        <v>52</v>
      </c>
      <c r="O445">
        <f>VLOOKUP(B445,'pull exp 0'!A:E,3,FALSE)</f>
        <v>9</v>
      </c>
      <c r="P445">
        <f>VLOOKUP(B445,'pull exp 0'!A:E,4,FALSE)</f>
        <v>97</v>
      </c>
      <c r="Q445">
        <f>VLOOKUP(B445,'pull exp 0'!A:E,5,FALSE)</f>
        <v>29</v>
      </c>
    </row>
    <row r="446" spans="1:17">
      <c r="A446" t="s">
        <v>15</v>
      </c>
      <c r="B446">
        <v>10</v>
      </c>
      <c r="C446" t="s">
        <v>16</v>
      </c>
      <c r="D446" s="1">
        <v>38833</v>
      </c>
      <c r="E446" s="2">
        <v>0.4346990740740741</v>
      </c>
      <c r="F446" t="s">
        <v>123</v>
      </c>
      <c r="G446">
        <v>2</v>
      </c>
      <c r="H446">
        <v>3</v>
      </c>
      <c r="I446" t="s">
        <v>52</v>
      </c>
      <c r="J446" t="s">
        <v>53</v>
      </c>
      <c r="K446">
        <v>12</v>
      </c>
      <c r="L446">
        <v>0.115</v>
      </c>
      <c r="M446">
        <v>10</v>
      </c>
      <c r="N446">
        <f>VLOOKUP(B446,'pull exp 0'!A:E,2,FALSE)</f>
        <v>52</v>
      </c>
      <c r="O446">
        <f>VLOOKUP(B446,'pull exp 0'!A:E,3,FALSE)</f>
        <v>9</v>
      </c>
      <c r="P446">
        <f>VLOOKUP(B446,'pull exp 0'!A:E,4,FALSE)</f>
        <v>97</v>
      </c>
      <c r="Q446">
        <f>VLOOKUP(B446,'pull exp 0'!A:E,5,FALSE)</f>
        <v>29</v>
      </c>
    </row>
    <row r="447" spans="1:17">
      <c r="A447" t="s">
        <v>15</v>
      </c>
      <c r="B447">
        <v>10</v>
      </c>
      <c r="C447" t="s">
        <v>16</v>
      </c>
      <c r="D447" s="1">
        <v>38833</v>
      </c>
      <c r="E447" s="2">
        <v>0.43474537037037037</v>
      </c>
      <c r="F447" t="s">
        <v>123</v>
      </c>
      <c r="G447">
        <v>2</v>
      </c>
      <c r="H447">
        <v>4</v>
      </c>
      <c r="I447" t="s">
        <v>44</v>
      </c>
      <c r="J447" t="s">
        <v>45</v>
      </c>
      <c r="K447">
        <v>85</v>
      </c>
      <c r="L447">
        <v>0.84899999999999998</v>
      </c>
      <c r="M447">
        <v>100</v>
      </c>
      <c r="N447">
        <f>VLOOKUP(B447,'pull exp 0'!A:E,2,FALSE)</f>
        <v>52</v>
      </c>
      <c r="O447">
        <f>VLOOKUP(B447,'pull exp 0'!A:E,3,FALSE)</f>
        <v>9</v>
      </c>
      <c r="P447">
        <f>VLOOKUP(B447,'pull exp 0'!A:E,4,FALSE)</f>
        <v>97</v>
      </c>
      <c r="Q447">
        <f>VLOOKUP(B447,'pull exp 0'!A:E,5,FALSE)</f>
        <v>29</v>
      </c>
    </row>
    <row r="448" spans="1:17">
      <c r="A448" t="s">
        <v>15</v>
      </c>
      <c r="B448">
        <v>10</v>
      </c>
      <c r="C448" t="s">
        <v>16</v>
      </c>
      <c r="D448" s="1">
        <v>38833</v>
      </c>
      <c r="E448" s="2">
        <v>0.43479166666666669</v>
      </c>
      <c r="F448" t="s">
        <v>123</v>
      </c>
      <c r="G448">
        <v>2</v>
      </c>
      <c r="H448">
        <v>5</v>
      </c>
      <c r="I448" t="s">
        <v>40</v>
      </c>
      <c r="J448" t="s">
        <v>41</v>
      </c>
      <c r="K448">
        <v>35</v>
      </c>
      <c r="L448">
        <v>0.35099999999999998</v>
      </c>
      <c r="M448">
        <v>100</v>
      </c>
      <c r="N448">
        <f>VLOOKUP(B448,'pull exp 0'!A:E,2,FALSE)</f>
        <v>52</v>
      </c>
      <c r="O448">
        <f>VLOOKUP(B448,'pull exp 0'!A:E,3,FALSE)</f>
        <v>9</v>
      </c>
      <c r="P448">
        <f>VLOOKUP(B448,'pull exp 0'!A:E,4,FALSE)</f>
        <v>97</v>
      </c>
      <c r="Q448">
        <f>VLOOKUP(B448,'pull exp 0'!A:E,5,FALSE)</f>
        <v>29</v>
      </c>
    </row>
    <row r="449" spans="1:17">
      <c r="A449" t="s">
        <v>15</v>
      </c>
      <c r="B449">
        <v>10</v>
      </c>
      <c r="C449" t="s">
        <v>16</v>
      </c>
      <c r="D449" s="1">
        <v>38833</v>
      </c>
      <c r="E449" s="2">
        <v>0.43486111111111114</v>
      </c>
      <c r="F449" t="s">
        <v>123</v>
      </c>
      <c r="G449">
        <v>2</v>
      </c>
      <c r="H449">
        <v>6</v>
      </c>
      <c r="I449" t="s">
        <v>42</v>
      </c>
      <c r="J449" t="s">
        <v>43</v>
      </c>
      <c r="K449">
        <v>61</v>
      </c>
      <c r="L449">
        <v>0.61199999999999999</v>
      </c>
      <c r="M449">
        <v>100</v>
      </c>
      <c r="N449">
        <f>VLOOKUP(B449,'pull exp 0'!A:E,2,FALSE)</f>
        <v>52</v>
      </c>
      <c r="O449">
        <f>VLOOKUP(B449,'pull exp 0'!A:E,3,FALSE)</f>
        <v>9</v>
      </c>
      <c r="P449">
        <f>VLOOKUP(B449,'pull exp 0'!A:E,4,FALSE)</f>
        <v>97</v>
      </c>
      <c r="Q449">
        <f>VLOOKUP(B449,'pull exp 0'!A:E,5,FALSE)</f>
        <v>29</v>
      </c>
    </row>
    <row r="450" spans="1:17">
      <c r="A450" t="s">
        <v>15</v>
      </c>
      <c r="B450">
        <v>10</v>
      </c>
      <c r="C450" t="s">
        <v>16</v>
      </c>
      <c r="D450" s="1">
        <v>38833</v>
      </c>
      <c r="E450" s="2">
        <v>0.4349189814814815</v>
      </c>
      <c r="F450" t="s">
        <v>123</v>
      </c>
      <c r="G450">
        <v>2</v>
      </c>
      <c r="H450">
        <v>7</v>
      </c>
      <c r="I450" t="s">
        <v>46</v>
      </c>
      <c r="J450" t="s">
        <v>47</v>
      </c>
      <c r="K450">
        <v>38</v>
      </c>
      <c r="L450">
        <v>0.378</v>
      </c>
      <c r="M450">
        <v>15</v>
      </c>
      <c r="N450">
        <f>VLOOKUP(B450,'pull exp 0'!A:E,2,FALSE)</f>
        <v>52</v>
      </c>
      <c r="O450">
        <f>VLOOKUP(B450,'pull exp 0'!A:E,3,FALSE)</f>
        <v>9</v>
      </c>
      <c r="P450">
        <f>VLOOKUP(B450,'pull exp 0'!A:E,4,FALSE)</f>
        <v>97</v>
      </c>
      <c r="Q450">
        <f>VLOOKUP(B450,'pull exp 0'!A:E,5,FALSE)</f>
        <v>29</v>
      </c>
    </row>
    <row r="451" spans="1:17">
      <c r="A451" t="s">
        <v>15</v>
      </c>
      <c r="B451">
        <v>10</v>
      </c>
      <c r="C451" t="s">
        <v>16</v>
      </c>
      <c r="D451" s="1">
        <v>38833</v>
      </c>
      <c r="E451" s="2">
        <v>0.43497685185185181</v>
      </c>
      <c r="F451" t="s">
        <v>123</v>
      </c>
      <c r="G451">
        <v>2</v>
      </c>
      <c r="H451">
        <v>8</v>
      </c>
      <c r="I451" t="s">
        <v>50</v>
      </c>
      <c r="J451" t="s">
        <v>51</v>
      </c>
      <c r="K451">
        <v>13</v>
      </c>
      <c r="L451">
        <v>0.127</v>
      </c>
      <c r="M451">
        <v>20</v>
      </c>
      <c r="N451">
        <f>VLOOKUP(B451,'pull exp 0'!A:E,2,FALSE)</f>
        <v>52</v>
      </c>
      <c r="O451">
        <f>VLOOKUP(B451,'pull exp 0'!A:E,3,FALSE)</f>
        <v>9</v>
      </c>
      <c r="P451">
        <f>VLOOKUP(B451,'pull exp 0'!A:E,4,FALSE)</f>
        <v>97</v>
      </c>
      <c r="Q451">
        <f>VLOOKUP(B451,'pull exp 0'!A:E,5,FALSE)</f>
        <v>29</v>
      </c>
    </row>
    <row r="452" spans="1:17">
      <c r="A452" t="s">
        <v>15</v>
      </c>
      <c r="B452">
        <v>10</v>
      </c>
      <c r="C452" t="s">
        <v>16</v>
      </c>
      <c r="D452" s="1">
        <v>38833</v>
      </c>
      <c r="E452" s="2">
        <v>0.43501157407407409</v>
      </c>
      <c r="F452" t="s">
        <v>123</v>
      </c>
      <c r="G452">
        <v>4</v>
      </c>
      <c r="H452">
        <v>0</v>
      </c>
      <c r="I452" t="s">
        <v>54</v>
      </c>
      <c r="J452" t="s">
        <v>55</v>
      </c>
      <c r="K452">
        <v>88</v>
      </c>
      <c r="L452">
        <v>0.88500000000000001</v>
      </c>
      <c r="M452">
        <v>100</v>
      </c>
      <c r="N452">
        <f>VLOOKUP(B452,'pull exp 0'!A:E,2,FALSE)</f>
        <v>52</v>
      </c>
      <c r="O452">
        <f>VLOOKUP(B452,'pull exp 0'!A:E,3,FALSE)</f>
        <v>9</v>
      </c>
      <c r="P452">
        <f>VLOOKUP(B452,'pull exp 0'!A:E,4,FALSE)</f>
        <v>97</v>
      </c>
      <c r="Q452">
        <f>VLOOKUP(B452,'pull exp 0'!A:E,5,FALSE)</f>
        <v>29</v>
      </c>
    </row>
    <row r="453" spans="1:17">
      <c r="A453" t="s">
        <v>15</v>
      </c>
      <c r="B453">
        <v>10</v>
      </c>
      <c r="C453" t="s">
        <v>16</v>
      </c>
      <c r="D453" s="1">
        <v>38833</v>
      </c>
      <c r="E453" s="2">
        <v>0.43505787037037041</v>
      </c>
      <c r="F453" t="s">
        <v>123</v>
      </c>
      <c r="G453">
        <v>4</v>
      </c>
      <c r="H453">
        <v>1</v>
      </c>
      <c r="I453" t="s">
        <v>58</v>
      </c>
      <c r="J453" t="s">
        <v>13</v>
      </c>
      <c r="K453">
        <v>71</v>
      </c>
      <c r="L453">
        <v>0.70899999999999996</v>
      </c>
      <c r="M453">
        <v>100</v>
      </c>
      <c r="N453">
        <f>VLOOKUP(B453,'pull exp 0'!A:E,2,FALSE)</f>
        <v>52</v>
      </c>
      <c r="O453">
        <f>VLOOKUP(B453,'pull exp 0'!A:E,3,FALSE)</f>
        <v>9</v>
      </c>
      <c r="P453">
        <f>VLOOKUP(B453,'pull exp 0'!A:E,4,FALSE)</f>
        <v>97</v>
      </c>
      <c r="Q453">
        <f>VLOOKUP(B453,'pull exp 0'!A:E,5,FALSE)</f>
        <v>29</v>
      </c>
    </row>
    <row r="454" spans="1:17">
      <c r="A454" t="s">
        <v>15</v>
      </c>
      <c r="B454">
        <v>10</v>
      </c>
      <c r="C454" t="s">
        <v>16</v>
      </c>
      <c r="D454" s="1">
        <v>38833</v>
      </c>
      <c r="E454" s="2">
        <v>0.43513888888888891</v>
      </c>
      <c r="F454" t="s">
        <v>123</v>
      </c>
      <c r="G454">
        <v>4</v>
      </c>
      <c r="H454">
        <v>2</v>
      </c>
      <c r="I454" t="s">
        <v>56</v>
      </c>
      <c r="J454" t="s">
        <v>57</v>
      </c>
      <c r="K454">
        <v>12</v>
      </c>
      <c r="L454">
        <v>0.115</v>
      </c>
      <c r="M454">
        <v>10</v>
      </c>
      <c r="N454">
        <f>VLOOKUP(B454,'pull exp 0'!A:E,2,FALSE)</f>
        <v>52</v>
      </c>
      <c r="O454">
        <f>VLOOKUP(B454,'pull exp 0'!A:E,3,FALSE)</f>
        <v>9</v>
      </c>
      <c r="P454">
        <f>VLOOKUP(B454,'pull exp 0'!A:E,4,FALSE)</f>
        <v>97</v>
      </c>
      <c r="Q454">
        <f>VLOOKUP(B454,'pull exp 0'!A:E,5,FALSE)</f>
        <v>29</v>
      </c>
    </row>
    <row r="455" spans="1:17">
      <c r="A455" t="s">
        <v>15</v>
      </c>
      <c r="B455">
        <v>10</v>
      </c>
      <c r="C455" t="s">
        <v>16</v>
      </c>
      <c r="D455" s="1">
        <v>38833</v>
      </c>
      <c r="E455" s="2">
        <v>0.43518518518518517</v>
      </c>
      <c r="F455" t="s">
        <v>123</v>
      </c>
      <c r="G455">
        <v>4</v>
      </c>
      <c r="H455">
        <v>3</v>
      </c>
      <c r="I455" t="s">
        <v>69</v>
      </c>
      <c r="J455" t="s">
        <v>70</v>
      </c>
      <c r="K455">
        <v>14</v>
      </c>
      <c r="L455">
        <v>0.13500000000000001</v>
      </c>
      <c r="M455">
        <v>100</v>
      </c>
      <c r="N455">
        <f>VLOOKUP(B455,'pull exp 0'!A:E,2,FALSE)</f>
        <v>52</v>
      </c>
      <c r="O455">
        <f>VLOOKUP(B455,'pull exp 0'!A:E,3,FALSE)</f>
        <v>9</v>
      </c>
      <c r="P455">
        <f>VLOOKUP(B455,'pull exp 0'!A:E,4,FALSE)</f>
        <v>97</v>
      </c>
      <c r="Q455">
        <f>VLOOKUP(B455,'pull exp 0'!A:E,5,FALSE)</f>
        <v>29</v>
      </c>
    </row>
    <row r="456" spans="1:17">
      <c r="A456" t="s">
        <v>15</v>
      </c>
      <c r="B456">
        <v>10</v>
      </c>
      <c r="C456" t="s">
        <v>16</v>
      </c>
      <c r="D456" s="1">
        <v>38833</v>
      </c>
      <c r="E456" s="2">
        <v>0.4352199074074074</v>
      </c>
      <c r="F456" t="s">
        <v>123</v>
      </c>
      <c r="G456">
        <v>4</v>
      </c>
      <c r="H456">
        <v>4</v>
      </c>
      <c r="I456" t="s">
        <v>61</v>
      </c>
      <c r="J456" t="s">
        <v>62</v>
      </c>
      <c r="K456">
        <v>35</v>
      </c>
      <c r="L456">
        <v>0.35299999999999998</v>
      </c>
      <c r="M456">
        <v>100</v>
      </c>
      <c r="N456">
        <f>VLOOKUP(B456,'pull exp 0'!A:E,2,FALSE)</f>
        <v>52</v>
      </c>
      <c r="O456">
        <f>VLOOKUP(B456,'pull exp 0'!A:E,3,FALSE)</f>
        <v>9</v>
      </c>
      <c r="P456">
        <f>VLOOKUP(B456,'pull exp 0'!A:E,4,FALSE)</f>
        <v>97</v>
      </c>
      <c r="Q456">
        <f>VLOOKUP(B456,'pull exp 0'!A:E,5,FALSE)</f>
        <v>29</v>
      </c>
    </row>
    <row r="457" spans="1:17">
      <c r="A457" t="s">
        <v>15</v>
      </c>
      <c r="B457">
        <v>10</v>
      </c>
      <c r="C457" t="s">
        <v>16</v>
      </c>
      <c r="D457" s="1">
        <v>38833</v>
      </c>
      <c r="E457" s="2">
        <v>0.43527777777777782</v>
      </c>
      <c r="F457" t="s">
        <v>123</v>
      </c>
      <c r="G457">
        <v>4</v>
      </c>
      <c r="H457">
        <v>5</v>
      </c>
      <c r="I457" t="s">
        <v>63</v>
      </c>
      <c r="J457" t="s">
        <v>64</v>
      </c>
      <c r="K457">
        <v>13</v>
      </c>
      <c r="L457">
        <v>0.127</v>
      </c>
      <c r="M457">
        <v>60</v>
      </c>
      <c r="N457">
        <f>VLOOKUP(B457,'pull exp 0'!A:E,2,FALSE)</f>
        <v>52</v>
      </c>
      <c r="O457">
        <f>VLOOKUP(B457,'pull exp 0'!A:E,3,FALSE)</f>
        <v>9</v>
      </c>
      <c r="P457">
        <f>VLOOKUP(B457,'pull exp 0'!A:E,4,FALSE)</f>
        <v>97</v>
      </c>
      <c r="Q457">
        <f>VLOOKUP(B457,'pull exp 0'!A:E,5,FALSE)</f>
        <v>29</v>
      </c>
    </row>
    <row r="458" spans="1:17">
      <c r="A458" t="s">
        <v>15</v>
      </c>
      <c r="B458">
        <v>10</v>
      </c>
      <c r="C458" t="s">
        <v>16</v>
      </c>
      <c r="D458" s="1">
        <v>38833</v>
      </c>
      <c r="E458" s="2">
        <v>0.43538194444444445</v>
      </c>
      <c r="F458" t="s">
        <v>123</v>
      </c>
      <c r="G458">
        <v>4</v>
      </c>
      <c r="H458">
        <v>6</v>
      </c>
      <c r="I458" t="s">
        <v>65</v>
      </c>
      <c r="J458" t="s">
        <v>66</v>
      </c>
      <c r="K458">
        <v>37</v>
      </c>
      <c r="L458">
        <v>0.372</v>
      </c>
      <c r="M458">
        <v>40</v>
      </c>
      <c r="N458">
        <f>VLOOKUP(B458,'pull exp 0'!A:E,2,FALSE)</f>
        <v>52</v>
      </c>
      <c r="O458">
        <f>VLOOKUP(B458,'pull exp 0'!A:E,3,FALSE)</f>
        <v>9</v>
      </c>
      <c r="P458">
        <f>VLOOKUP(B458,'pull exp 0'!A:E,4,FALSE)</f>
        <v>97</v>
      </c>
      <c r="Q458">
        <f>VLOOKUP(B458,'pull exp 0'!A:E,5,FALSE)</f>
        <v>29</v>
      </c>
    </row>
    <row r="459" spans="1:17">
      <c r="A459" t="s">
        <v>15</v>
      </c>
      <c r="B459">
        <v>10</v>
      </c>
      <c r="C459" t="s">
        <v>16</v>
      </c>
      <c r="D459" s="1">
        <v>38833</v>
      </c>
      <c r="E459" s="2">
        <v>0.43548611111111107</v>
      </c>
      <c r="F459" t="s">
        <v>123</v>
      </c>
      <c r="G459">
        <v>4</v>
      </c>
      <c r="H459">
        <v>7</v>
      </c>
      <c r="I459" t="s">
        <v>59</v>
      </c>
      <c r="J459" t="s">
        <v>60</v>
      </c>
      <c r="K459">
        <v>39</v>
      </c>
      <c r="L459">
        <v>0.38900000000000001</v>
      </c>
      <c r="M459">
        <v>80</v>
      </c>
      <c r="N459">
        <f>VLOOKUP(B459,'pull exp 0'!A:E,2,FALSE)</f>
        <v>52</v>
      </c>
      <c r="O459">
        <f>VLOOKUP(B459,'pull exp 0'!A:E,3,FALSE)</f>
        <v>9</v>
      </c>
      <c r="P459">
        <f>VLOOKUP(B459,'pull exp 0'!A:E,4,FALSE)</f>
        <v>97</v>
      </c>
      <c r="Q459">
        <f>VLOOKUP(B459,'pull exp 0'!A:E,5,FALSE)</f>
        <v>29</v>
      </c>
    </row>
    <row r="460" spans="1:17">
      <c r="A460" t="s">
        <v>15</v>
      </c>
      <c r="B460">
        <v>10</v>
      </c>
      <c r="C460" t="s">
        <v>16</v>
      </c>
      <c r="D460" s="1">
        <v>38833</v>
      </c>
      <c r="E460" s="2">
        <v>0.43557870370370372</v>
      </c>
      <c r="F460" t="s">
        <v>123</v>
      </c>
      <c r="G460">
        <v>4</v>
      </c>
      <c r="H460">
        <v>8</v>
      </c>
      <c r="I460" t="s">
        <v>67</v>
      </c>
      <c r="J460" t="s">
        <v>68</v>
      </c>
      <c r="K460">
        <v>63</v>
      </c>
      <c r="L460">
        <v>0.63</v>
      </c>
      <c r="M460">
        <v>100</v>
      </c>
      <c r="N460">
        <f>VLOOKUP(B460,'pull exp 0'!A:E,2,FALSE)</f>
        <v>52</v>
      </c>
      <c r="O460">
        <f>VLOOKUP(B460,'pull exp 0'!A:E,3,FALSE)</f>
        <v>9</v>
      </c>
      <c r="P460">
        <f>VLOOKUP(B460,'pull exp 0'!A:E,4,FALSE)</f>
        <v>97</v>
      </c>
      <c r="Q460">
        <f>VLOOKUP(B460,'pull exp 0'!A:E,5,FALSE)</f>
        <v>29</v>
      </c>
    </row>
    <row r="461" spans="1:17">
      <c r="A461" t="s">
        <v>15</v>
      </c>
      <c r="B461">
        <v>10</v>
      </c>
      <c r="C461" t="s">
        <v>16</v>
      </c>
      <c r="D461" s="1">
        <v>38833</v>
      </c>
      <c r="E461" s="2">
        <v>0.43567129629629631</v>
      </c>
      <c r="F461" t="s">
        <v>123</v>
      </c>
      <c r="G461">
        <v>0</v>
      </c>
      <c r="H461">
        <v>0</v>
      </c>
      <c r="I461" t="s">
        <v>75</v>
      </c>
      <c r="J461" t="s">
        <v>76</v>
      </c>
      <c r="K461">
        <v>38</v>
      </c>
      <c r="L461">
        <v>0.378</v>
      </c>
      <c r="M461">
        <v>20</v>
      </c>
      <c r="N461">
        <f>VLOOKUP(B461,'pull exp 0'!A:E,2,FALSE)</f>
        <v>52</v>
      </c>
      <c r="O461">
        <f>VLOOKUP(B461,'pull exp 0'!A:E,3,FALSE)</f>
        <v>9</v>
      </c>
      <c r="P461">
        <f>VLOOKUP(B461,'pull exp 0'!A:E,4,FALSE)</f>
        <v>97</v>
      </c>
      <c r="Q461">
        <f>VLOOKUP(B461,'pull exp 0'!A:E,5,FALSE)</f>
        <v>29</v>
      </c>
    </row>
    <row r="462" spans="1:17">
      <c r="A462" t="s">
        <v>15</v>
      </c>
      <c r="B462">
        <v>10</v>
      </c>
      <c r="C462" t="s">
        <v>16</v>
      </c>
      <c r="D462" s="1">
        <v>38833</v>
      </c>
      <c r="E462" s="2">
        <v>0.43574074074074076</v>
      </c>
      <c r="F462" t="s">
        <v>123</v>
      </c>
      <c r="G462">
        <v>0</v>
      </c>
      <c r="H462">
        <v>1</v>
      </c>
      <c r="I462" t="s">
        <v>71</v>
      </c>
      <c r="J462" t="s">
        <v>72</v>
      </c>
      <c r="K462">
        <v>76</v>
      </c>
      <c r="L462">
        <v>0.755</v>
      </c>
      <c r="M462">
        <v>100</v>
      </c>
      <c r="N462">
        <f>VLOOKUP(B462,'pull exp 0'!A:E,2,FALSE)</f>
        <v>52</v>
      </c>
      <c r="O462">
        <f>VLOOKUP(B462,'pull exp 0'!A:E,3,FALSE)</f>
        <v>9</v>
      </c>
      <c r="P462">
        <f>VLOOKUP(B462,'pull exp 0'!A:E,4,FALSE)</f>
        <v>97</v>
      </c>
      <c r="Q462">
        <f>VLOOKUP(B462,'pull exp 0'!A:E,5,FALSE)</f>
        <v>29</v>
      </c>
    </row>
    <row r="463" spans="1:17">
      <c r="A463" t="s">
        <v>15</v>
      </c>
      <c r="B463">
        <v>10</v>
      </c>
      <c r="C463" t="s">
        <v>16</v>
      </c>
      <c r="D463" s="1">
        <v>38833</v>
      </c>
      <c r="E463" s="2">
        <v>0.43584490740740739</v>
      </c>
      <c r="F463" t="s">
        <v>123</v>
      </c>
      <c r="G463">
        <v>0</v>
      </c>
      <c r="H463">
        <v>2</v>
      </c>
      <c r="I463" t="s">
        <v>73</v>
      </c>
      <c r="J463" t="s">
        <v>74</v>
      </c>
      <c r="K463">
        <v>38</v>
      </c>
      <c r="L463">
        <v>0.378</v>
      </c>
      <c r="M463">
        <v>50</v>
      </c>
      <c r="N463">
        <f>VLOOKUP(B463,'pull exp 0'!A:E,2,FALSE)</f>
        <v>52</v>
      </c>
      <c r="O463">
        <f>VLOOKUP(B463,'pull exp 0'!A:E,3,FALSE)</f>
        <v>9</v>
      </c>
      <c r="P463">
        <f>VLOOKUP(B463,'pull exp 0'!A:E,4,FALSE)</f>
        <v>97</v>
      </c>
      <c r="Q463">
        <f>VLOOKUP(B463,'pull exp 0'!A:E,5,FALSE)</f>
        <v>29</v>
      </c>
    </row>
    <row r="464" spans="1:17">
      <c r="A464" t="s">
        <v>15</v>
      </c>
      <c r="B464">
        <v>10</v>
      </c>
      <c r="C464" t="s">
        <v>16</v>
      </c>
      <c r="D464" s="1">
        <v>38833</v>
      </c>
      <c r="E464" s="2">
        <v>0.43591435185185184</v>
      </c>
      <c r="F464" t="s">
        <v>123</v>
      </c>
      <c r="G464">
        <v>0</v>
      </c>
      <c r="H464">
        <v>3</v>
      </c>
      <c r="I464" t="s">
        <v>77</v>
      </c>
      <c r="J464" t="s">
        <v>78</v>
      </c>
      <c r="K464">
        <v>45</v>
      </c>
      <c r="L464">
        <v>0.44600000000000001</v>
      </c>
      <c r="M464">
        <v>80</v>
      </c>
      <c r="N464">
        <f>VLOOKUP(B464,'pull exp 0'!A:E,2,FALSE)</f>
        <v>52</v>
      </c>
      <c r="O464">
        <f>VLOOKUP(B464,'pull exp 0'!A:E,3,FALSE)</f>
        <v>9</v>
      </c>
      <c r="P464">
        <f>VLOOKUP(B464,'pull exp 0'!A:E,4,FALSE)</f>
        <v>97</v>
      </c>
      <c r="Q464">
        <f>VLOOKUP(B464,'pull exp 0'!A:E,5,FALSE)</f>
        <v>29</v>
      </c>
    </row>
    <row r="465" spans="1:17">
      <c r="A465" t="s">
        <v>15</v>
      </c>
      <c r="B465">
        <v>10</v>
      </c>
      <c r="C465" t="s">
        <v>16</v>
      </c>
      <c r="D465" s="1">
        <v>38833</v>
      </c>
      <c r="E465" s="2">
        <v>0.4359837962962963</v>
      </c>
      <c r="F465" t="s">
        <v>123</v>
      </c>
      <c r="G465">
        <v>0</v>
      </c>
      <c r="H465">
        <v>4</v>
      </c>
      <c r="I465" t="s">
        <v>86</v>
      </c>
      <c r="J465" t="s">
        <v>87</v>
      </c>
      <c r="K465">
        <v>78</v>
      </c>
      <c r="L465">
        <v>0.78</v>
      </c>
      <c r="M465">
        <v>90</v>
      </c>
      <c r="N465">
        <f>VLOOKUP(B465,'pull exp 0'!A:E,2,FALSE)</f>
        <v>52</v>
      </c>
      <c r="O465">
        <f>VLOOKUP(B465,'pull exp 0'!A:E,3,FALSE)</f>
        <v>9</v>
      </c>
      <c r="P465">
        <f>VLOOKUP(B465,'pull exp 0'!A:E,4,FALSE)</f>
        <v>97</v>
      </c>
      <c r="Q465">
        <f>VLOOKUP(B465,'pull exp 0'!A:E,5,FALSE)</f>
        <v>29</v>
      </c>
    </row>
    <row r="466" spans="1:17">
      <c r="A466" t="s">
        <v>15</v>
      </c>
      <c r="B466">
        <v>10</v>
      </c>
      <c r="C466" t="s">
        <v>16</v>
      </c>
      <c r="D466" s="1">
        <v>38833</v>
      </c>
      <c r="E466" s="2">
        <v>0.43612268518518515</v>
      </c>
      <c r="F466" t="s">
        <v>123</v>
      </c>
      <c r="G466">
        <v>0</v>
      </c>
      <c r="H466">
        <v>5</v>
      </c>
      <c r="I466" t="s">
        <v>81</v>
      </c>
      <c r="J466" t="s">
        <v>68</v>
      </c>
      <c r="K466">
        <v>13</v>
      </c>
      <c r="L466">
        <v>0.13400000000000001</v>
      </c>
      <c r="M466">
        <v>100</v>
      </c>
      <c r="N466">
        <f>VLOOKUP(B466,'pull exp 0'!A:E,2,FALSE)</f>
        <v>52</v>
      </c>
      <c r="O466">
        <f>VLOOKUP(B466,'pull exp 0'!A:E,3,FALSE)</f>
        <v>9</v>
      </c>
      <c r="P466">
        <f>VLOOKUP(B466,'pull exp 0'!A:E,4,FALSE)</f>
        <v>97</v>
      </c>
      <c r="Q466">
        <f>VLOOKUP(B466,'pull exp 0'!A:E,5,FALSE)</f>
        <v>29</v>
      </c>
    </row>
    <row r="467" spans="1:17">
      <c r="A467" t="s">
        <v>15</v>
      </c>
      <c r="B467">
        <v>10</v>
      </c>
      <c r="C467" t="s">
        <v>16</v>
      </c>
      <c r="D467" s="1">
        <v>38833</v>
      </c>
      <c r="E467" s="2">
        <v>0.43616898148148148</v>
      </c>
      <c r="F467" t="s">
        <v>123</v>
      </c>
      <c r="G467">
        <v>0</v>
      </c>
      <c r="H467">
        <v>6</v>
      </c>
      <c r="I467" t="s">
        <v>82</v>
      </c>
      <c r="J467" t="s">
        <v>83</v>
      </c>
      <c r="K467">
        <v>10</v>
      </c>
      <c r="L467">
        <v>0.105</v>
      </c>
      <c r="M467">
        <v>50</v>
      </c>
      <c r="N467">
        <f>VLOOKUP(B467,'pull exp 0'!A:E,2,FALSE)</f>
        <v>52</v>
      </c>
      <c r="O467">
        <f>VLOOKUP(B467,'pull exp 0'!A:E,3,FALSE)</f>
        <v>9</v>
      </c>
      <c r="P467">
        <f>VLOOKUP(B467,'pull exp 0'!A:E,4,FALSE)</f>
        <v>97</v>
      </c>
      <c r="Q467">
        <f>VLOOKUP(B467,'pull exp 0'!A:E,5,FALSE)</f>
        <v>29</v>
      </c>
    </row>
    <row r="468" spans="1:17">
      <c r="A468" t="s">
        <v>15</v>
      </c>
      <c r="B468">
        <v>10</v>
      </c>
      <c r="C468" t="s">
        <v>16</v>
      </c>
      <c r="D468" s="1">
        <v>38833</v>
      </c>
      <c r="E468" s="2">
        <v>0.43622685185185189</v>
      </c>
      <c r="F468" t="s">
        <v>123</v>
      </c>
      <c r="G468">
        <v>0</v>
      </c>
      <c r="H468">
        <v>7</v>
      </c>
      <c r="I468" t="s">
        <v>79</v>
      </c>
      <c r="J468" t="s">
        <v>80</v>
      </c>
      <c r="K468">
        <v>66</v>
      </c>
      <c r="L468">
        <v>0.66200000000000003</v>
      </c>
      <c r="M468">
        <v>80</v>
      </c>
      <c r="N468">
        <f>VLOOKUP(B468,'pull exp 0'!A:E,2,FALSE)</f>
        <v>52</v>
      </c>
      <c r="O468">
        <f>VLOOKUP(B468,'pull exp 0'!A:E,3,FALSE)</f>
        <v>9</v>
      </c>
      <c r="P468">
        <f>VLOOKUP(B468,'pull exp 0'!A:E,4,FALSE)</f>
        <v>97</v>
      </c>
      <c r="Q468">
        <f>VLOOKUP(B468,'pull exp 0'!A:E,5,FALSE)</f>
        <v>29</v>
      </c>
    </row>
    <row r="469" spans="1:17">
      <c r="A469" t="s">
        <v>15</v>
      </c>
      <c r="B469">
        <v>10</v>
      </c>
      <c r="C469" t="s">
        <v>16</v>
      </c>
      <c r="D469" s="1">
        <v>38833</v>
      </c>
      <c r="E469" s="2">
        <v>0.43631944444444448</v>
      </c>
      <c r="F469" t="s">
        <v>123</v>
      </c>
      <c r="G469">
        <v>0</v>
      </c>
      <c r="H469">
        <v>8</v>
      </c>
      <c r="I469" t="s">
        <v>84</v>
      </c>
      <c r="J469" t="s">
        <v>85</v>
      </c>
      <c r="K469">
        <v>13</v>
      </c>
      <c r="L469">
        <v>0.129</v>
      </c>
      <c r="M469">
        <v>80</v>
      </c>
      <c r="N469">
        <f>VLOOKUP(B469,'pull exp 0'!A:E,2,FALSE)</f>
        <v>52</v>
      </c>
      <c r="O469">
        <f>VLOOKUP(B469,'pull exp 0'!A:E,3,FALSE)</f>
        <v>9</v>
      </c>
      <c r="P469">
        <f>VLOOKUP(B469,'pull exp 0'!A:E,4,FALSE)</f>
        <v>97</v>
      </c>
      <c r="Q469">
        <f>VLOOKUP(B469,'pull exp 0'!A:E,5,FALSE)</f>
        <v>29</v>
      </c>
    </row>
    <row r="470" spans="1:17">
      <c r="A470" t="s">
        <v>15</v>
      </c>
      <c r="B470">
        <v>10</v>
      </c>
      <c r="C470" t="s">
        <v>16</v>
      </c>
      <c r="D470" s="1">
        <v>38833</v>
      </c>
      <c r="E470" s="2">
        <v>0.43636574074074069</v>
      </c>
      <c r="F470" t="s">
        <v>123</v>
      </c>
      <c r="G470">
        <v>3</v>
      </c>
      <c r="H470">
        <v>0</v>
      </c>
      <c r="I470" t="s">
        <v>88</v>
      </c>
      <c r="J470" t="s">
        <v>89</v>
      </c>
      <c r="K470">
        <v>80</v>
      </c>
      <c r="L470">
        <v>0.79500000000000004</v>
      </c>
      <c r="M470">
        <v>100</v>
      </c>
      <c r="N470">
        <f>VLOOKUP(B470,'pull exp 0'!A:E,2,FALSE)</f>
        <v>52</v>
      </c>
      <c r="O470">
        <f>VLOOKUP(B470,'pull exp 0'!A:E,3,FALSE)</f>
        <v>9</v>
      </c>
      <c r="P470">
        <f>VLOOKUP(B470,'pull exp 0'!A:E,4,FALSE)</f>
        <v>97</v>
      </c>
      <c r="Q470">
        <f>VLOOKUP(B470,'pull exp 0'!A:E,5,FALSE)</f>
        <v>29</v>
      </c>
    </row>
    <row r="471" spans="1:17">
      <c r="A471" t="s">
        <v>15</v>
      </c>
      <c r="B471">
        <v>10</v>
      </c>
      <c r="C471" t="s">
        <v>16</v>
      </c>
      <c r="D471" s="1">
        <v>38833</v>
      </c>
      <c r="E471" s="2">
        <v>0.43642361111111111</v>
      </c>
      <c r="F471" t="s">
        <v>123</v>
      </c>
      <c r="G471">
        <v>3</v>
      </c>
      <c r="H471">
        <v>1</v>
      </c>
      <c r="I471" t="s">
        <v>90</v>
      </c>
      <c r="J471" t="s">
        <v>91</v>
      </c>
      <c r="K471">
        <v>14</v>
      </c>
      <c r="L471">
        <v>0.13600000000000001</v>
      </c>
      <c r="M471">
        <v>70</v>
      </c>
      <c r="N471">
        <f>VLOOKUP(B471,'pull exp 0'!A:E,2,FALSE)</f>
        <v>52</v>
      </c>
      <c r="O471">
        <f>VLOOKUP(B471,'pull exp 0'!A:E,3,FALSE)</f>
        <v>9</v>
      </c>
      <c r="P471">
        <f>VLOOKUP(B471,'pull exp 0'!A:E,4,FALSE)</f>
        <v>97</v>
      </c>
      <c r="Q471">
        <f>VLOOKUP(B471,'pull exp 0'!A:E,5,FALSE)</f>
        <v>29</v>
      </c>
    </row>
    <row r="472" spans="1:17">
      <c r="A472" t="s">
        <v>15</v>
      </c>
      <c r="B472">
        <v>10</v>
      </c>
      <c r="C472" t="s">
        <v>16</v>
      </c>
      <c r="D472" s="1">
        <v>38833</v>
      </c>
      <c r="E472" s="2">
        <v>0.43646990740740743</v>
      </c>
      <c r="F472" t="s">
        <v>123</v>
      </c>
      <c r="G472">
        <v>3</v>
      </c>
      <c r="H472">
        <v>2</v>
      </c>
      <c r="I472" t="s">
        <v>101</v>
      </c>
      <c r="J472" t="s">
        <v>102</v>
      </c>
      <c r="K472">
        <v>61</v>
      </c>
      <c r="L472">
        <v>0.61399999999999999</v>
      </c>
      <c r="M472">
        <v>60</v>
      </c>
      <c r="N472">
        <f>VLOOKUP(B472,'pull exp 0'!A:E,2,FALSE)</f>
        <v>52</v>
      </c>
      <c r="O472">
        <f>VLOOKUP(B472,'pull exp 0'!A:E,3,FALSE)</f>
        <v>9</v>
      </c>
      <c r="P472">
        <f>VLOOKUP(B472,'pull exp 0'!A:E,4,FALSE)</f>
        <v>97</v>
      </c>
      <c r="Q472">
        <f>VLOOKUP(B472,'pull exp 0'!A:E,5,FALSE)</f>
        <v>29</v>
      </c>
    </row>
    <row r="473" spans="1:17">
      <c r="A473" t="s">
        <v>15</v>
      </c>
      <c r="B473">
        <v>10</v>
      </c>
      <c r="C473" t="s">
        <v>16</v>
      </c>
      <c r="D473" s="1">
        <v>38833</v>
      </c>
      <c r="E473" s="2">
        <v>0.43653935185185189</v>
      </c>
      <c r="F473" t="s">
        <v>123</v>
      </c>
      <c r="G473">
        <v>3</v>
      </c>
      <c r="H473">
        <v>3</v>
      </c>
      <c r="I473" t="s">
        <v>92</v>
      </c>
      <c r="J473" t="s">
        <v>93</v>
      </c>
      <c r="K473">
        <v>78</v>
      </c>
      <c r="L473">
        <v>0.78400000000000003</v>
      </c>
      <c r="M473">
        <v>40</v>
      </c>
      <c r="N473">
        <f>VLOOKUP(B473,'pull exp 0'!A:E,2,FALSE)</f>
        <v>52</v>
      </c>
      <c r="O473">
        <f>VLOOKUP(B473,'pull exp 0'!A:E,3,FALSE)</f>
        <v>9</v>
      </c>
      <c r="P473">
        <f>VLOOKUP(B473,'pull exp 0'!A:E,4,FALSE)</f>
        <v>97</v>
      </c>
      <c r="Q473">
        <f>VLOOKUP(B473,'pull exp 0'!A:E,5,FALSE)</f>
        <v>29</v>
      </c>
    </row>
    <row r="474" spans="1:17">
      <c r="A474" t="s">
        <v>15</v>
      </c>
      <c r="B474">
        <v>10</v>
      </c>
      <c r="C474" t="s">
        <v>16</v>
      </c>
      <c r="D474" s="1">
        <v>38833</v>
      </c>
      <c r="E474" s="2">
        <v>0.43663194444444442</v>
      </c>
      <c r="F474" t="s">
        <v>123</v>
      </c>
      <c r="G474">
        <v>3</v>
      </c>
      <c r="H474">
        <v>4</v>
      </c>
      <c r="I474" t="s">
        <v>94</v>
      </c>
      <c r="J474" t="s">
        <v>91</v>
      </c>
      <c r="K474">
        <v>37</v>
      </c>
      <c r="L474">
        <v>0.372</v>
      </c>
      <c r="M474">
        <v>20</v>
      </c>
      <c r="N474">
        <f>VLOOKUP(B474,'pull exp 0'!A:E,2,FALSE)</f>
        <v>52</v>
      </c>
      <c r="O474">
        <f>VLOOKUP(B474,'pull exp 0'!A:E,3,FALSE)</f>
        <v>9</v>
      </c>
      <c r="P474">
        <f>VLOOKUP(B474,'pull exp 0'!A:E,4,FALSE)</f>
        <v>97</v>
      </c>
      <c r="Q474">
        <f>VLOOKUP(B474,'pull exp 0'!A:E,5,FALSE)</f>
        <v>29</v>
      </c>
    </row>
    <row r="475" spans="1:17">
      <c r="A475" t="s">
        <v>15</v>
      </c>
      <c r="B475">
        <v>10</v>
      </c>
      <c r="C475" t="s">
        <v>16</v>
      </c>
      <c r="D475" s="1">
        <v>38833</v>
      </c>
      <c r="E475" s="2">
        <v>0.43668981481481484</v>
      </c>
      <c r="F475" t="s">
        <v>123</v>
      </c>
      <c r="G475">
        <v>3</v>
      </c>
      <c r="H475">
        <v>5</v>
      </c>
      <c r="I475" t="s">
        <v>95</v>
      </c>
      <c r="J475" t="s">
        <v>96</v>
      </c>
      <c r="K475">
        <v>18</v>
      </c>
      <c r="L475">
        <v>0.17899999999999999</v>
      </c>
      <c r="M475">
        <v>80</v>
      </c>
      <c r="N475">
        <f>VLOOKUP(B475,'pull exp 0'!A:E,2,FALSE)</f>
        <v>52</v>
      </c>
      <c r="O475">
        <f>VLOOKUP(B475,'pull exp 0'!A:E,3,FALSE)</f>
        <v>9</v>
      </c>
      <c r="P475">
        <f>VLOOKUP(B475,'pull exp 0'!A:E,4,FALSE)</f>
        <v>97</v>
      </c>
      <c r="Q475">
        <f>VLOOKUP(B475,'pull exp 0'!A:E,5,FALSE)</f>
        <v>29</v>
      </c>
    </row>
    <row r="476" spans="1:17">
      <c r="A476" t="s">
        <v>15</v>
      </c>
      <c r="B476">
        <v>10</v>
      </c>
      <c r="C476" t="s">
        <v>16</v>
      </c>
      <c r="D476" s="1">
        <v>38833</v>
      </c>
      <c r="E476" s="2">
        <v>0.43675925925925929</v>
      </c>
      <c r="F476" t="s">
        <v>123</v>
      </c>
      <c r="G476">
        <v>3</v>
      </c>
      <c r="H476">
        <v>6</v>
      </c>
      <c r="I476" t="s">
        <v>103</v>
      </c>
      <c r="J476" t="s">
        <v>104</v>
      </c>
      <c r="K476">
        <v>36</v>
      </c>
      <c r="L476">
        <v>0.35899999999999999</v>
      </c>
      <c r="M476">
        <v>90</v>
      </c>
      <c r="N476">
        <f>VLOOKUP(B476,'pull exp 0'!A:E,2,FALSE)</f>
        <v>52</v>
      </c>
      <c r="O476">
        <f>VLOOKUP(B476,'pull exp 0'!A:E,3,FALSE)</f>
        <v>9</v>
      </c>
      <c r="P476">
        <f>VLOOKUP(B476,'pull exp 0'!A:E,4,FALSE)</f>
        <v>97</v>
      </c>
      <c r="Q476">
        <f>VLOOKUP(B476,'pull exp 0'!A:E,5,FALSE)</f>
        <v>29</v>
      </c>
    </row>
    <row r="477" spans="1:17">
      <c r="A477" t="s">
        <v>15</v>
      </c>
      <c r="B477">
        <v>10</v>
      </c>
      <c r="C477" t="s">
        <v>16</v>
      </c>
      <c r="D477" s="1">
        <v>38833</v>
      </c>
      <c r="E477" s="2">
        <v>0.4368055555555555</v>
      </c>
      <c r="F477" t="s">
        <v>123</v>
      </c>
      <c r="G477">
        <v>3</v>
      </c>
      <c r="H477">
        <v>7</v>
      </c>
      <c r="I477" t="s">
        <v>97</v>
      </c>
      <c r="J477" t="s">
        <v>98</v>
      </c>
      <c r="K477">
        <v>14</v>
      </c>
      <c r="L477">
        <v>0.14299999999999999</v>
      </c>
      <c r="M477">
        <v>100</v>
      </c>
      <c r="N477">
        <f>VLOOKUP(B477,'pull exp 0'!A:E,2,FALSE)</f>
        <v>52</v>
      </c>
      <c r="O477">
        <f>VLOOKUP(B477,'pull exp 0'!A:E,3,FALSE)</f>
        <v>9</v>
      </c>
      <c r="P477">
        <f>VLOOKUP(B477,'pull exp 0'!A:E,4,FALSE)</f>
        <v>97</v>
      </c>
      <c r="Q477">
        <f>VLOOKUP(B477,'pull exp 0'!A:E,5,FALSE)</f>
        <v>29</v>
      </c>
    </row>
    <row r="478" spans="1:17">
      <c r="A478" t="s">
        <v>15</v>
      </c>
      <c r="B478">
        <v>10</v>
      </c>
      <c r="C478" t="s">
        <v>16</v>
      </c>
      <c r="D478" s="1">
        <v>38833</v>
      </c>
      <c r="E478" s="2">
        <v>0.43690972222222224</v>
      </c>
      <c r="F478" t="s">
        <v>123</v>
      </c>
      <c r="G478">
        <v>3</v>
      </c>
      <c r="H478">
        <v>8</v>
      </c>
      <c r="I478" t="s">
        <v>99</v>
      </c>
      <c r="J478" t="s">
        <v>100</v>
      </c>
      <c r="K478">
        <v>38</v>
      </c>
      <c r="L478">
        <v>0.376</v>
      </c>
      <c r="M478">
        <v>70</v>
      </c>
      <c r="N478">
        <f>VLOOKUP(B478,'pull exp 0'!A:E,2,FALSE)</f>
        <v>52</v>
      </c>
      <c r="O478">
        <f>VLOOKUP(B478,'pull exp 0'!A:E,3,FALSE)</f>
        <v>9</v>
      </c>
      <c r="P478">
        <f>VLOOKUP(B478,'pull exp 0'!A:E,4,FALSE)</f>
        <v>97</v>
      </c>
      <c r="Q478">
        <f>VLOOKUP(B478,'pull exp 0'!A:E,5,FALSE)</f>
        <v>29</v>
      </c>
    </row>
    <row r="479" spans="1:17">
      <c r="A479" t="s">
        <v>15</v>
      </c>
      <c r="B479">
        <v>10</v>
      </c>
      <c r="C479" t="s">
        <v>16</v>
      </c>
      <c r="D479" s="1">
        <v>38833</v>
      </c>
      <c r="E479" s="2">
        <v>0.4369791666666667</v>
      </c>
      <c r="F479" t="s">
        <v>123</v>
      </c>
      <c r="G479">
        <v>5</v>
      </c>
      <c r="H479">
        <v>0</v>
      </c>
      <c r="I479" t="s">
        <v>109</v>
      </c>
      <c r="J479" t="s">
        <v>110</v>
      </c>
      <c r="K479">
        <v>38</v>
      </c>
      <c r="L479">
        <v>0.38200000000000001</v>
      </c>
      <c r="M479">
        <v>100</v>
      </c>
      <c r="N479">
        <f>VLOOKUP(B479,'pull exp 0'!A:E,2,FALSE)</f>
        <v>52</v>
      </c>
      <c r="O479">
        <f>VLOOKUP(B479,'pull exp 0'!A:E,3,FALSE)</f>
        <v>9</v>
      </c>
      <c r="P479">
        <f>VLOOKUP(B479,'pull exp 0'!A:E,4,FALSE)</f>
        <v>97</v>
      </c>
      <c r="Q479">
        <f>VLOOKUP(B479,'pull exp 0'!A:E,5,FALSE)</f>
        <v>29</v>
      </c>
    </row>
    <row r="480" spans="1:17">
      <c r="A480" t="s">
        <v>15</v>
      </c>
      <c r="B480">
        <v>10</v>
      </c>
      <c r="C480" t="s">
        <v>16</v>
      </c>
      <c r="D480" s="1">
        <v>38833</v>
      </c>
      <c r="E480" s="2">
        <v>0.43701388888888887</v>
      </c>
      <c r="F480" t="s">
        <v>123</v>
      </c>
      <c r="G480">
        <v>5</v>
      </c>
      <c r="H480">
        <v>1</v>
      </c>
      <c r="I480" t="s">
        <v>115</v>
      </c>
      <c r="J480" t="s">
        <v>116</v>
      </c>
      <c r="K480">
        <v>60</v>
      </c>
      <c r="L480">
        <v>0.60299999999999998</v>
      </c>
      <c r="M480">
        <v>100</v>
      </c>
      <c r="N480">
        <f>VLOOKUP(B480,'pull exp 0'!A:E,2,FALSE)</f>
        <v>52</v>
      </c>
      <c r="O480">
        <f>VLOOKUP(B480,'pull exp 0'!A:E,3,FALSE)</f>
        <v>9</v>
      </c>
      <c r="P480">
        <f>VLOOKUP(B480,'pull exp 0'!A:E,4,FALSE)</f>
        <v>97</v>
      </c>
      <c r="Q480">
        <f>VLOOKUP(B480,'pull exp 0'!A:E,5,FALSE)</f>
        <v>29</v>
      </c>
    </row>
    <row r="481" spans="1:17">
      <c r="A481" t="s">
        <v>15</v>
      </c>
      <c r="B481">
        <v>10</v>
      </c>
      <c r="C481" t="s">
        <v>16</v>
      </c>
      <c r="D481" s="1">
        <v>38833</v>
      </c>
      <c r="E481" s="2">
        <v>0.43706018518518519</v>
      </c>
      <c r="F481" t="s">
        <v>123</v>
      </c>
      <c r="G481">
        <v>5</v>
      </c>
      <c r="H481">
        <v>2</v>
      </c>
      <c r="I481" t="s">
        <v>119</v>
      </c>
      <c r="J481" t="s">
        <v>120</v>
      </c>
      <c r="K481">
        <v>62</v>
      </c>
      <c r="L481">
        <v>0.61499999999999999</v>
      </c>
      <c r="M481">
        <v>80</v>
      </c>
      <c r="N481">
        <f>VLOOKUP(B481,'pull exp 0'!A:E,2,FALSE)</f>
        <v>52</v>
      </c>
      <c r="O481">
        <f>VLOOKUP(B481,'pull exp 0'!A:E,3,FALSE)</f>
        <v>9</v>
      </c>
      <c r="P481">
        <f>VLOOKUP(B481,'pull exp 0'!A:E,4,FALSE)</f>
        <v>97</v>
      </c>
      <c r="Q481">
        <f>VLOOKUP(B481,'pull exp 0'!A:E,5,FALSE)</f>
        <v>29</v>
      </c>
    </row>
    <row r="482" spans="1:17">
      <c r="A482" t="s">
        <v>15</v>
      </c>
      <c r="B482">
        <v>10</v>
      </c>
      <c r="C482" t="s">
        <v>16</v>
      </c>
      <c r="D482" s="1">
        <v>38833</v>
      </c>
      <c r="E482" s="2">
        <v>0.43711805555555555</v>
      </c>
      <c r="F482" t="s">
        <v>123</v>
      </c>
      <c r="G482">
        <v>5</v>
      </c>
      <c r="H482">
        <v>3</v>
      </c>
      <c r="I482" t="s">
        <v>111</v>
      </c>
      <c r="J482" t="s">
        <v>112</v>
      </c>
      <c r="K482">
        <v>12</v>
      </c>
      <c r="L482">
        <v>0.11600000000000001</v>
      </c>
      <c r="M482">
        <v>90</v>
      </c>
      <c r="N482">
        <f>VLOOKUP(B482,'pull exp 0'!A:E,2,FALSE)</f>
        <v>52</v>
      </c>
      <c r="O482">
        <f>VLOOKUP(B482,'pull exp 0'!A:E,3,FALSE)</f>
        <v>9</v>
      </c>
      <c r="P482">
        <f>VLOOKUP(B482,'pull exp 0'!A:E,4,FALSE)</f>
        <v>97</v>
      </c>
      <c r="Q482">
        <f>VLOOKUP(B482,'pull exp 0'!A:E,5,FALSE)</f>
        <v>29</v>
      </c>
    </row>
    <row r="483" spans="1:17">
      <c r="A483" t="s">
        <v>15</v>
      </c>
      <c r="B483">
        <v>10</v>
      </c>
      <c r="C483" t="s">
        <v>16</v>
      </c>
      <c r="D483" s="1">
        <v>38833</v>
      </c>
      <c r="E483" s="2">
        <v>0.43718750000000001</v>
      </c>
      <c r="F483" t="s">
        <v>123</v>
      </c>
      <c r="G483">
        <v>5</v>
      </c>
      <c r="H483">
        <v>4</v>
      </c>
      <c r="I483" t="s">
        <v>117</v>
      </c>
      <c r="J483" t="s">
        <v>118</v>
      </c>
      <c r="K483">
        <v>16</v>
      </c>
      <c r="L483">
        <v>0.16400000000000001</v>
      </c>
      <c r="M483">
        <v>95</v>
      </c>
      <c r="N483">
        <f>VLOOKUP(B483,'pull exp 0'!A:E,2,FALSE)</f>
        <v>52</v>
      </c>
      <c r="O483">
        <f>VLOOKUP(B483,'pull exp 0'!A:E,3,FALSE)</f>
        <v>9</v>
      </c>
      <c r="P483">
        <f>VLOOKUP(B483,'pull exp 0'!A:E,4,FALSE)</f>
        <v>97</v>
      </c>
      <c r="Q483">
        <f>VLOOKUP(B483,'pull exp 0'!A:E,5,FALSE)</f>
        <v>29</v>
      </c>
    </row>
    <row r="484" spans="1:17">
      <c r="A484" t="s">
        <v>15</v>
      </c>
      <c r="B484">
        <v>10</v>
      </c>
      <c r="C484" t="s">
        <v>16</v>
      </c>
      <c r="D484" s="1">
        <v>38833</v>
      </c>
      <c r="E484" s="2">
        <v>0.4372685185185185</v>
      </c>
      <c r="F484" t="s">
        <v>123</v>
      </c>
      <c r="G484">
        <v>5</v>
      </c>
      <c r="H484">
        <v>5</v>
      </c>
      <c r="I484" t="s">
        <v>121</v>
      </c>
      <c r="J484" t="s">
        <v>122</v>
      </c>
      <c r="K484">
        <v>69</v>
      </c>
      <c r="L484">
        <v>0.69</v>
      </c>
      <c r="M484">
        <v>90</v>
      </c>
      <c r="N484">
        <f>VLOOKUP(B484,'pull exp 0'!A:E,2,FALSE)</f>
        <v>52</v>
      </c>
      <c r="O484">
        <f>VLOOKUP(B484,'pull exp 0'!A:E,3,FALSE)</f>
        <v>9</v>
      </c>
      <c r="P484">
        <f>VLOOKUP(B484,'pull exp 0'!A:E,4,FALSE)</f>
        <v>97</v>
      </c>
      <c r="Q484">
        <f>VLOOKUP(B484,'pull exp 0'!A:E,5,FALSE)</f>
        <v>29</v>
      </c>
    </row>
    <row r="485" spans="1:17">
      <c r="A485" t="s">
        <v>15</v>
      </c>
      <c r="B485">
        <v>10</v>
      </c>
      <c r="C485" t="s">
        <v>16</v>
      </c>
      <c r="D485" s="1">
        <v>38833</v>
      </c>
      <c r="E485" s="2">
        <v>0.43733796296296296</v>
      </c>
      <c r="F485" t="s">
        <v>123</v>
      </c>
      <c r="G485">
        <v>5</v>
      </c>
      <c r="H485">
        <v>6</v>
      </c>
      <c r="I485" t="s">
        <v>113</v>
      </c>
      <c r="J485" t="s">
        <v>114</v>
      </c>
      <c r="K485">
        <v>42</v>
      </c>
      <c r="L485">
        <v>0.41599999999999998</v>
      </c>
      <c r="M485">
        <v>100</v>
      </c>
      <c r="N485">
        <f>VLOOKUP(B485,'pull exp 0'!A:E,2,FALSE)</f>
        <v>52</v>
      </c>
      <c r="O485">
        <f>VLOOKUP(B485,'pull exp 0'!A:E,3,FALSE)</f>
        <v>9</v>
      </c>
      <c r="P485">
        <f>VLOOKUP(B485,'pull exp 0'!A:E,4,FALSE)</f>
        <v>97</v>
      </c>
      <c r="Q485">
        <f>VLOOKUP(B485,'pull exp 0'!A:E,5,FALSE)</f>
        <v>29</v>
      </c>
    </row>
    <row r="486" spans="1:17">
      <c r="A486" t="s">
        <v>15</v>
      </c>
      <c r="B486">
        <v>10</v>
      </c>
      <c r="C486" t="s">
        <v>16</v>
      </c>
      <c r="D486" s="1">
        <v>38833</v>
      </c>
      <c r="E486" s="2">
        <v>0.43740740740740741</v>
      </c>
      <c r="F486" t="s">
        <v>123</v>
      </c>
      <c r="G486">
        <v>5</v>
      </c>
      <c r="H486">
        <v>7</v>
      </c>
      <c r="I486" t="s">
        <v>105</v>
      </c>
      <c r="J486" t="s">
        <v>106</v>
      </c>
      <c r="K486">
        <v>45</v>
      </c>
      <c r="L486">
        <v>0.44800000000000001</v>
      </c>
      <c r="M486">
        <v>100</v>
      </c>
      <c r="N486">
        <f>VLOOKUP(B486,'pull exp 0'!A:E,2,FALSE)</f>
        <v>52</v>
      </c>
      <c r="O486">
        <f>VLOOKUP(B486,'pull exp 0'!A:E,3,FALSE)</f>
        <v>9</v>
      </c>
      <c r="P486">
        <f>VLOOKUP(B486,'pull exp 0'!A:E,4,FALSE)</f>
        <v>97</v>
      </c>
      <c r="Q486">
        <f>VLOOKUP(B486,'pull exp 0'!A:E,5,FALSE)</f>
        <v>29</v>
      </c>
    </row>
    <row r="487" spans="1:17">
      <c r="A487" t="s">
        <v>15</v>
      </c>
      <c r="B487">
        <v>10</v>
      </c>
      <c r="C487" t="s">
        <v>16</v>
      </c>
      <c r="D487" s="1">
        <v>38833</v>
      </c>
      <c r="E487" s="2">
        <v>0.43747685185185187</v>
      </c>
      <c r="F487" t="s">
        <v>123</v>
      </c>
      <c r="G487">
        <v>5</v>
      </c>
      <c r="H487">
        <v>8</v>
      </c>
      <c r="I487" t="s">
        <v>107</v>
      </c>
      <c r="J487" t="s">
        <v>108</v>
      </c>
      <c r="K487">
        <v>13</v>
      </c>
      <c r="L487">
        <v>0.126</v>
      </c>
      <c r="M487">
        <v>60</v>
      </c>
      <c r="N487">
        <f>VLOOKUP(B487,'pull exp 0'!A:E,2,FALSE)</f>
        <v>52</v>
      </c>
      <c r="O487">
        <f>VLOOKUP(B487,'pull exp 0'!A:E,3,FALSE)</f>
        <v>9</v>
      </c>
      <c r="P487">
        <f>VLOOKUP(B487,'pull exp 0'!A:E,4,FALSE)</f>
        <v>97</v>
      </c>
      <c r="Q487">
        <f>VLOOKUP(B487,'pull exp 0'!A:E,5,FALSE)</f>
        <v>29</v>
      </c>
    </row>
    <row r="488" spans="1:17">
      <c r="A488" t="s">
        <v>15</v>
      </c>
      <c r="B488">
        <v>11</v>
      </c>
      <c r="C488" t="s">
        <v>16</v>
      </c>
      <c r="D488" s="1">
        <v>38833</v>
      </c>
      <c r="E488" s="2">
        <v>5.6168981481481479E-2</v>
      </c>
      <c r="F488" t="s">
        <v>17</v>
      </c>
      <c r="G488">
        <v>2</v>
      </c>
      <c r="H488">
        <v>0</v>
      </c>
      <c r="I488" t="s">
        <v>38</v>
      </c>
      <c r="J488" t="s">
        <v>39</v>
      </c>
      <c r="K488">
        <v>35</v>
      </c>
      <c r="L488">
        <v>0.35099999999999998</v>
      </c>
      <c r="M488">
        <v>80</v>
      </c>
      <c r="N488">
        <f>VLOOKUP(B488,'pull exp 0'!A:E,2,FALSE)</f>
        <v>56</v>
      </c>
      <c r="O488">
        <f>VLOOKUP(B488,'pull exp 0'!A:E,3,FALSE)</f>
        <v>22</v>
      </c>
      <c r="P488">
        <f>VLOOKUP(B488,'pull exp 0'!A:E,4,FALSE)</f>
        <v>99</v>
      </c>
      <c r="Q488">
        <f>VLOOKUP(B488,'pull exp 0'!A:E,5,FALSE)</f>
        <v>31</v>
      </c>
    </row>
    <row r="489" spans="1:17">
      <c r="A489" t="s">
        <v>15</v>
      </c>
      <c r="B489">
        <v>11</v>
      </c>
      <c r="C489" t="s">
        <v>16</v>
      </c>
      <c r="D489" s="1">
        <v>38833</v>
      </c>
      <c r="E489" s="2">
        <v>5.6296296296296296E-2</v>
      </c>
      <c r="F489" t="s">
        <v>17</v>
      </c>
      <c r="G489">
        <v>2</v>
      </c>
      <c r="H489">
        <v>1</v>
      </c>
      <c r="I489" t="s">
        <v>44</v>
      </c>
      <c r="J489" t="s">
        <v>45</v>
      </c>
      <c r="K489">
        <v>85</v>
      </c>
      <c r="L489">
        <v>0.84899999999999998</v>
      </c>
      <c r="M489">
        <v>90</v>
      </c>
      <c r="N489">
        <f>VLOOKUP(B489,'pull exp 0'!A:E,2,FALSE)</f>
        <v>56</v>
      </c>
      <c r="O489">
        <f>VLOOKUP(B489,'pull exp 0'!A:E,3,FALSE)</f>
        <v>22</v>
      </c>
      <c r="P489">
        <f>VLOOKUP(B489,'pull exp 0'!A:E,4,FALSE)</f>
        <v>99</v>
      </c>
      <c r="Q489">
        <f>VLOOKUP(B489,'pull exp 0'!A:E,5,FALSE)</f>
        <v>31</v>
      </c>
    </row>
    <row r="490" spans="1:17">
      <c r="A490" t="s">
        <v>15</v>
      </c>
      <c r="B490">
        <v>11</v>
      </c>
      <c r="C490" t="s">
        <v>16</v>
      </c>
      <c r="D490" s="1">
        <v>38833</v>
      </c>
      <c r="E490" s="2">
        <v>5.6469907407407406E-2</v>
      </c>
      <c r="F490" t="s">
        <v>17</v>
      </c>
      <c r="G490">
        <v>2</v>
      </c>
      <c r="H490">
        <v>2</v>
      </c>
      <c r="I490" t="s">
        <v>48</v>
      </c>
      <c r="J490" t="s">
        <v>49</v>
      </c>
      <c r="K490">
        <v>16</v>
      </c>
      <c r="L490">
        <v>0.157</v>
      </c>
      <c r="M490">
        <v>70</v>
      </c>
      <c r="N490">
        <f>VLOOKUP(B490,'pull exp 0'!A:E,2,FALSE)</f>
        <v>56</v>
      </c>
      <c r="O490">
        <f>VLOOKUP(B490,'pull exp 0'!A:E,3,FALSE)</f>
        <v>22</v>
      </c>
      <c r="P490">
        <f>VLOOKUP(B490,'pull exp 0'!A:E,4,FALSE)</f>
        <v>99</v>
      </c>
      <c r="Q490">
        <f>VLOOKUP(B490,'pull exp 0'!A:E,5,FALSE)</f>
        <v>31</v>
      </c>
    </row>
    <row r="491" spans="1:17">
      <c r="A491" t="s">
        <v>15</v>
      </c>
      <c r="B491">
        <v>11</v>
      </c>
      <c r="C491" t="s">
        <v>16</v>
      </c>
      <c r="D491" s="1">
        <v>38833</v>
      </c>
      <c r="E491" s="2">
        <v>5.6585648148148149E-2</v>
      </c>
      <c r="F491" t="s">
        <v>17</v>
      </c>
      <c r="G491">
        <v>2</v>
      </c>
      <c r="H491">
        <v>3</v>
      </c>
      <c r="I491" t="s">
        <v>36</v>
      </c>
      <c r="J491" t="s">
        <v>37</v>
      </c>
      <c r="K491">
        <v>70</v>
      </c>
      <c r="L491">
        <v>0.69599999999999995</v>
      </c>
      <c r="M491">
        <v>75</v>
      </c>
      <c r="N491">
        <f>VLOOKUP(B491,'pull exp 0'!A:E,2,FALSE)</f>
        <v>56</v>
      </c>
      <c r="O491">
        <f>VLOOKUP(B491,'pull exp 0'!A:E,3,FALSE)</f>
        <v>22</v>
      </c>
      <c r="P491">
        <f>VLOOKUP(B491,'pull exp 0'!A:E,4,FALSE)</f>
        <v>99</v>
      </c>
      <c r="Q491">
        <f>VLOOKUP(B491,'pull exp 0'!A:E,5,FALSE)</f>
        <v>31</v>
      </c>
    </row>
    <row r="492" spans="1:17">
      <c r="A492" t="s">
        <v>15</v>
      </c>
      <c r="B492">
        <v>11</v>
      </c>
      <c r="C492" t="s">
        <v>16</v>
      </c>
      <c r="D492" s="1">
        <v>38833</v>
      </c>
      <c r="E492" s="2">
        <v>5.6655092592592597E-2</v>
      </c>
      <c r="F492" t="s">
        <v>17</v>
      </c>
      <c r="G492">
        <v>2</v>
      </c>
      <c r="H492">
        <v>4</v>
      </c>
      <c r="I492" t="s">
        <v>46</v>
      </c>
      <c r="J492" t="s">
        <v>47</v>
      </c>
      <c r="K492">
        <v>38</v>
      </c>
      <c r="L492">
        <v>0.378</v>
      </c>
      <c r="M492">
        <v>85</v>
      </c>
      <c r="N492">
        <f>VLOOKUP(B492,'pull exp 0'!A:E,2,FALSE)</f>
        <v>56</v>
      </c>
      <c r="O492">
        <f>VLOOKUP(B492,'pull exp 0'!A:E,3,FALSE)</f>
        <v>22</v>
      </c>
      <c r="P492">
        <f>VLOOKUP(B492,'pull exp 0'!A:E,4,FALSE)</f>
        <v>99</v>
      </c>
      <c r="Q492">
        <f>VLOOKUP(B492,'pull exp 0'!A:E,5,FALSE)</f>
        <v>31</v>
      </c>
    </row>
    <row r="493" spans="1:17">
      <c r="A493" t="s">
        <v>15</v>
      </c>
      <c r="B493">
        <v>11</v>
      </c>
      <c r="C493" t="s">
        <v>16</v>
      </c>
      <c r="D493" s="1">
        <v>38833</v>
      </c>
      <c r="E493" s="2">
        <v>5.6701388888888891E-2</v>
      </c>
      <c r="F493" t="s">
        <v>17</v>
      </c>
      <c r="G493">
        <v>2</v>
      </c>
      <c r="H493">
        <v>5</v>
      </c>
      <c r="I493" t="s">
        <v>42</v>
      </c>
      <c r="J493" t="s">
        <v>43</v>
      </c>
      <c r="K493">
        <v>61</v>
      </c>
      <c r="L493">
        <v>0.61199999999999999</v>
      </c>
      <c r="M493">
        <v>85</v>
      </c>
      <c r="N493">
        <f>VLOOKUP(B493,'pull exp 0'!A:E,2,FALSE)</f>
        <v>56</v>
      </c>
      <c r="O493">
        <f>VLOOKUP(B493,'pull exp 0'!A:E,3,FALSE)</f>
        <v>22</v>
      </c>
      <c r="P493">
        <f>VLOOKUP(B493,'pull exp 0'!A:E,4,FALSE)</f>
        <v>99</v>
      </c>
      <c r="Q493">
        <f>VLOOKUP(B493,'pull exp 0'!A:E,5,FALSE)</f>
        <v>31</v>
      </c>
    </row>
    <row r="494" spans="1:17">
      <c r="A494" t="s">
        <v>15</v>
      </c>
      <c r="B494">
        <v>11</v>
      </c>
      <c r="C494" t="s">
        <v>16</v>
      </c>
      <c r="D494" s="1">
        <v>38833</v>
      </c>
      <c r="E494" s="2">
        <v>5.6759259259259259E-2</v>
      </c>
      <c r="F494" t="s">
        <v>17</v>
      </c>
      <c r="G494">
        <v>2</v>
      </c>
      <c r="H494">
        <v>6</v>
      </c>
      <c r="I494" t="s">
        <v>50</v>
      </c>
      <c r="J494" t="s">
        <v>51</v>
      </c>
      <c r="K494">
        <v>13</v>
      </c>
      <c r="L494">
        <v>0.127</v>
      </c>
      <c r="M494">
        <v>50</v>
      </c>
      <c r="N494">
        <f>VLOOKUP(B494,'pull exp 0'!A:E,2,FALSE)</f>
        <v>56</v>
      </c>
      <c r="O494">
        <f>VLOOKUP(B494,'pull exp 0'!A:E,3,FALSE)</f>
        <v>22</v>
      </c>
      <c r="P494">
        <f>VLOOKUP(B494,'pull exp 0'!A:E,4,FALSE)</f>
        <v>99</v>
      </c>
      <c r="Q494">
        <f>VLOOKUP(B494,'pull exp 0'!A:E,5,FALSE)</f>
        <v>31</v>
      </c>
    </row>
    <row r="495" spans="1:17">
      <c r="A495" t="s">
        <v>15</v>
      </c>
      <c r="B495">
        <v>11</v>
      </c>
      <c r="C495" t="s">
        <v>16</v>
      </c>
      <c r="D495" s="1">
        <v>38833</v>
      </c>
      <c r="E495" s="2">
        <v>5.6817129629629627E-2</v>
      </c>
      <c r="F495" t="s">
        <v>17</v>
      </c>
      <c r="G495">
        <v>2</v>
      </c>
      <c r="H495">
        <v>7</v>
      </c>
      <c r="I495" t="s">
        <v>52</v>
      </c>
      <c r="J495" t="s">
        <v>53</v>
      </c>
      <c r="K495">
        <v>12</v>
      </c>
      <c r="L495">
        <v>0.115</v>
      </c>
      <c r="M495">
        <v>20</v>
      </c>
      <c r="N495">
        <f>VLOOKUP(B495,'pull exp 0'!A:E,2,FALSE)</f>
        <v>56</v>
      </c>
      <c r="O495">
        <f>VLOOKUP(B495,'pull exp 0'!A:E,3,FALSE)</f>
        <v>22</v>
      </c>
      <c r="P495">
        <f>VLOOKUP(B495,'pull exp 0'!A:E,4,FALSE)</f>
        <v>99</v>
      </c>
      <c r="Q495">
        <f>VLOOKUP(B495,'pull exp 0'!A:E,5,FALSE)</f>
        <v>31</v>
      </c>
    </row>
    <row r="496" spans="1:17">
      <c r="A496" t="s">
        <v>15</v>
      </c>
      <c r="B496">
        <v>11</v>
      </c>
      <c r="C496" t="s">
        <v>16</v>
      </c>
      <c r="D496" s="1">
        <v>38833</v>
      </c>
      <c r="E496" s="2">
        <v>5.693287037037037E-2</v>
      </c>
      <c r="F496" t="s">
        <v>17</v>
      </c>
      <c r="G496">
        <v>2</v>
      </c>
      <c r="H496">
        <v>8</v>
      </c>
      <c r="I496" t="s">
        <v>40</v>
      </c>
      <c r="J496" t="s">
        <v>41</v>
      </c>
      <c r="K496">
        <v>35</v>
      </c>
      <c r="L496">
        <v>0.35099999999999998</v>
      </c>
      <c r="M496">
        <v>70</v>
      </c>
      <c r="N496">
        <f>VLOOKUP(B496,'pull exp 0'!A:E,2,FALSE)</f>
        <v>56</v>
      </c>
      <c r="O496">
        <f>VLOOKUP(B496,'pull exp 0'!A:E,3,FALSE)</f>
        <v>22</v>
      </c>
      <c r="P496">
        <f>VLOOKUP(B496,'pull exp 0'!A:E,4,FALSE)</f>
        <v>99</v>
      </c>
      <c r="Q496">
        <f>VLOOKUP(B496,'pull exp 0'!A:E,5,FALSE)</f>
        <v>31</v>
      </c>
    </row>
    <row r="497" spans="1:17">
      <c r="A497" t="s">
        <v>15</v>
      </c>
      <c r="B497">
        <v>11</v>
      </c>
      <c r="C497" t="s">
        <v>16</v>
      </c>
      <c r="D497" s="1">
        <v>38833</v>
      </c>
      <c r="E497" s="2">
        <v>5.6990740740740738E-2</v>
      </c>
      <c r="F497" t="s">
        <v>17</v>
      </c>
      <c r="G497">
        <v>0</v>
      </c>
      <c r="H497">
        <v>0</v>
      </c>
      <c r="I497" t="s">
        <v>75</v>
      </c>
      <c r="J497" t="s">
        <v>76</v>
      </c>
      <c r="K497">
        <v>38</v>
      </c>
      <c r="L497">
        <v>0.378</v>
      </c>
      <c r="M497">
        <v>40</v>
      </c>
      <c r="N497">
        <f>VLOOKUP(B497,'pull exp 0'!A:E,2,FALSE)</f>
        <v>56</v>
      </c>
      <c r="O497">
        <f>VLOOKUP(B497,'pull exp 0'!A:E,3,FALSE)</f>
        <v>22</v>
      </c>
      <c r="P497">
        <f>VLOOKUP(B497,'pull exp 0'!A:E,4,FALSE)</f>
        <v>99</v>
      </c>
      <c r="Q497">
        <f>VLOOKUP(B497,'pull exp 0'!A:E,5,FALSE)</f>
        <v>31</v>
      </c>
    </row>
    <row r="498" spans="1:17">
      <c r="A498" t="s">
        <v>15</v>
      </c>
      <c r="B498">
        <v>11</v>
      </c>
      <c r="C498" t="s">
        <v>16</v>
      </c>
      <c r="D498" s="1">
        <v>38833</v>
      </c>
      <c r="E498" s="2">
        <v>5.7060185185185186E-2</v>
      </c>
      <c r="F498" t="s">
        <v>17</v>
      </c>
      <c r="G498">
        <v>0</v>
      </c>
      <c r="H498">
        <v>1</v>
      </c>
      <c r="I498" t="s">
        <v>81</v>
      </c>
      <c r="J498" t="s">
        <v>68</v>
      </c>
      <c r="K498">
        <v>13</v>
      </c>
      <c r="L498">
        <v>0.13400000000000001</v>
      </c>
      <c r="M498">
        <v>45</v>
      </c>
      <c r="N498">
        <f>VLOOKUP(B498,'pull exp 0'!A:E,2,FALSE)</f>
        <v>56</v>
      </c>
      <c r="O498">
        <f>VLOOKUP(B498,'pull exp 0'!A:E,3,FALSE)</f>
        <v>22</v>
      </c>
      <c r="P498">
        <f>VLOOKUP(B498,'pull exp 0'!A:E,4,FALSE)</f>
        <v>99</v>
      </c>
      <c r="Q498">
        <f>VLOOKUP(B498,'pull exp 0'!A:E,5,FALSE)</f>
        <v>31</v>
      </c>
    </row>
    <row r="499" spans="1:17">
      <c r="A499" t="s">
        <v>15</v>
      </c>
      <c r="B499">
        <v>11</v>
      </c>
      <c r="C499" t="s">
        <v>16</v>
      </c>
      <c r="D499" s="1">
        <v>38833</v>
      </c>
      <c r="E499" s="2">
        <v>5.7129629629629634E-2</v>
      </c>
      <c r="F499" t="s">
        <v>17</v>
      </c>
      <c r="G499">
        <v>0</v>
      </c>
      <c r="H499">
        <v>2</v>
      </c>
      <c r="I499" t="s">
        <v>71</v>
      </c>
      <c r="J499" t="s">
        <v>72</v>
      </c>
      <c r="K499">
        <v>76</v>
      </c>
      <c r="L499">
        <v>0.755</v>
      </c>
      <c r="M499">
        <v>70</v>
      </c>
      <c r="N499">
        <f>VLOOKUP(B499,'pull exp 0'!A:E,2,FALSE)</f>
        <v>56</v>
      </c>
      <c r="O499">
        <f>VLOOKUP(B499,'pull exp 0'!A:E,3,FALSE)</f>
        <v>22</v>
      </c>
      <c r="P499">
        <f>VLOOKUP(B499,'pull exp 0'!A:E,4,FALSE)</f>
        <v>99</v>
      </c>
      <c r="Q499">
        <f>VLOOKUP(B499,'pull exp 0'!A:E,5,FALSE)</f>
        <v>31</v>
      </c>
    </row>
    <row r="500" spans="1:17">
      <c r="A500" t="s">
        <v>15</v>
      </c>
      <c r="B500">
        <v>11</v>
      </c>
      <c r="C500" t="s">
        <v>16</v>
      </c>
      <c r="D500" s="1">
        <v>38833</v>
      </c>
      <c r="E500" s="2">
        <v>5.7210648148148142E-2</v>
      </c>
      <c r="F500" t="s">
        <v>17</v>
      </c>
      <c r="G500">
        <v>0</v>
      </c>
      <c r="H500">
        <v>3</v>
      </c>
      <c r="I500" t="s">
        <v>77</v>
      </c>
      <c r="J500" t="s">
        <v>78</v>
      </c>
      <c r="K500">
        <v>45</v>
      </c>
      <c r="L500">
        <v>0.44600000000000001</v>
      </c>
      <c r="M500">
        <v>65</v>
      </c>
      <c r="N500">
        <f>VLOOKUP(B500,'pull exp 0'!A:E,2,FALSE)</f>
        <v>56</v>
      </c>
      <c r="O500">
        <f>VLOOKUP(B500,'pull exp 0'!A:E,3,FALSE)</f>
        <v>22</v>
      </c>
      <c r="P500">
        <f>VLOOKUP(B500,'pull exp 0'!A:E,4,FALSE)</f>
        <v>99</v>
      </c>
      <c r="Q500">
        <f>VLOOKUP(B500,'pull exp 0'!A:E,5,FALSE)</f>
        <v>31</v>
      </c>
    </row>
    <row r="501" spans="1:17">
      <c r="A501" t="s">
        <v>15</v>
      </c>
      <c r="B501">
        <v>11</v>
      </c>
      <c r="C501" t="s">
        <v>16</v>
      </c>
      <c r="D501" s="1">
        <v>38833</v>
      </c>
      <c r="E501" s="2">
        <v>5.7326388888888892E-2</v>
      </c>
      <c r="F501" t="s">
        <v>17</v>
      </c>
      <c r="G501">
        <v>0</v>
      </c>
      <c r="H501">
        <v>4</v>
      </c>
      <c r="I501" t="s">
        <v>79</v>
      </c>
      <c r="J501" t="s">
        <v>80</v>
      </c>
      <c r="K501">
        <v>66</v>
      </c>
      <c r="L501">
        <v>0.66200000000000003</v>
      </c>
      <c r="M501">
        <v>55</v>
      </c>
      <c r="N501">
        <f>VLOOKUP(B501,'pull exp 0'!A:E,2,FALSE)</f>
        <v>56</v>
      </c>
      <c r="O501">
        <f>VLOOKUP(B501,'pull exp 0'!A:E,3,FALSE)</f>
        <v>22</v>
      </c>
      <c r="P501">
        <f>VLOOKUP(B501,'pull exp 0'!A:E,4,FALSE)</f>
        <v>99</v>
      </c>
      <c r="Q501">
        <f>VLOOKUP(B501,'pull exp 0'!A:E,5,FALSE)</f>
        <v>31</v>
      </c>
    </row>
    <row r="502" spans="1:17">
      <c r="A502" t="s">
        <v>15</v>
      </c>
      <c r="B502">
        <v>11</v>
      </c>
      <c r="C502" t="s">
        <v>16</v>
      </c>
      <c r="D502" s="1">
        <v>38833</v>
      </c>
      <c r="E502" s="2">
        <v>5.7430555555555561E-2</v>
      </c>
      <c r="F502" t="s">
        <v>17</v>
      </c>
      <c r="G502">
        <v>0</v>
      </c>
      <c r="H502">
        <v>5</v>
      </c>
      <c r="I502" t="s">
        <v>73</v>
      </c>
      <c r="J502" t="s">
        <v>74</v>
      </c>
      <c r="K502">
        <v>38</v>
      </c>
      <c r="L502">
        <v>0.378</v>
      </c>
      <c r="M502">
        <v>80</v>
      </c>
      <c r="N502">
        <f>VLOOKUP(B502,'pull exp 0'!A:E,2,FALSE)</f>
        <v>56</v>
      </c>
      <c r="O502">
        <f>VLOOKUP(B502,'pull exp 0'!A:E,3,FALSE)</f>
        <v>22</v>
      </c>
      <c r="P502">
        <f>VLOOKUP(B502,'pull exp 0'!A:E,4,FALSE)</f>
        <v>99</v>
      </c>
      <c r="Q502">
        <f>VLOOKUP(B502,'pull exp 0'!A:E,5,FALSE)</f>
        <v>31</v>
      </c>
    </row>
    <row r="503" spans="1:17">
      <c r="A503" t="s">
        <v>15</v>
      </c>
      <c r="B503">
        <v>11</v>
      </c>
      <c r="C503" t="s">
        <v>16</v>
      </c>
      <c r="D503" s="1">
        <v>38833</v>
      </c>
      <c r="E503" s="2">
        <v>5.7499999999999996E-2</v>
      </c>
      <c r="F503" t="s">
        <v>17</v>
      </c>
      <c r="G503">
        <v>0</v>
      </c>
      <c r="H503">
        <v>6</v>
      </c>
      <c r="I503" t="s">
        <v>86</v>
      </c>
      <c r="J503" t="s">
        <v>87</v>
      </c>
      <c r="K503">
        <v>78</v>
      </c>
      <c r="L503">
        <v>0.78</v>
      </c>
      <c r="M503">
        <v>85</v>
      </c>
      <c r="N503">
        <f>VLOOKUP(B503,'pull exp 0'!A:E,2,FALSE)</f>
        <v>56</v>
      </c>
      <c r="O503">
        <f>VLOOKUP(B503,'pull exp 0'!A:E,3,FALSE)</f>
        <v>22</v>
      </c>
      <c r="P503">
        <f>VLOOKUP(B503,'pull exp 0'!A:E,4,FALSE)</f>
        <v>99</v>
      </c>
      <c r="Q503">
        <f>VLOOKUP(B503,'pull exp 0'!A:E,5,FALSE)</f>
        <v>31</v>
      </c>
    </row>
    <row r="504" spans="1:17">
      <c r="A504" t="s">
        <v>15</v>
      </c>
      <c r="B504">
        <v>11</v>
      </c>
      <c r="C504" t="s">
        <v>16</v>
      </c>
      <c r="D504" s="1">
        <v>38833</v>
      </c>
      <c r="E504" s="2">
        <v>5.7592592592592591E-2</v>
      </c>
      <c r="F504" t="s">
        <v>17</v>
      </c>
      <c r="G504">
        <v>0</v>
      </c>
      <c r="H504">
        <v>7</v>
      </c>
      <c r="I504" t="s">
        <v>82</v>
      </c>
      <c r="J504" t="s">
        <v>83</v>
      </c>
      <c r="K504">
        <v>10</v>
      </c>
      <c r="L504">
        <v>0.105</v>
      </c>
      <c r="M504">
        <v>15</v>
      </c>
      <c r="N504">
        <f>VLOOKUP(B504,'pull exp 0'!A:E,2,FALSE)</f>
        <v>56</v>
      </c>
      <c r="O504">
        <f>VLOOKUP(B504,'pull exp 0'!A:E,3,FALSE)</f>
        <v>22</v>
      </c>
      <c r="P504">
        <f>VLOOKUP(B504,'pull exp 0'!A:E,4,FALSE)</f>
        <v>99</v>
      </c>
      <c r="Q504">
        <f>VLOOKUP(B504,'pull exp 0'!A:E,5,FALSE)</f>
        <v>31</v>
      </c>
    </row>
    <row r="505" spans="1:17">
      <c r="A505" t="s">
        <v>15</v>
      </c>
      <c r="B505">
        <v>11</v>
      </c>
      <c r="C505" t="s">
        <v>16</v>
      </c>
      <c r="D505" s="1">
        <v>38833</v>
      </c>
      <c r="E505" s="2">
        <v>5.7662037037037039E-2</v>
      </c>
      <c r="F505" t="s">
        <v>17</v>
      </c>
      <c r="G505">
        <v>0</v>
      </c>
      <c r="H505">
        <v>8</v>
      </c>
      <c r="I505" t="s">
        <v>84</v>
      </c>
      <c r="J505" t="s">
        <v>85</v>
      </c>
      <c r="K505">
        <v>13</v>
      </c>
      <c r="L505">
        <v>0.129</v>
      </c>
      <c r="M505">
        <v>10</v>
      </c>
      <c r="N505">
        <f>VLOOKUP(B505,'pull exp 0'!A:E,2,FALSE)</f>
        <v>56</v>
      </c>
      <c r="O505">
        <f>VLOOKUP(B505,'pull exp 0'!A:E,3,FALSE)</f>
        <v>22</v>
      </c>
      <c r="P505">
        <f>VLOOKUP(B505,'pull exp 0'!A:E,4,FALSE)</f>
        <v>99</v>
      </c>
      <c r="Q505">
        <f>VLOOKUP(B505,'pull exp 0'!A:E,5,FALSE)</f>
        <v>31</v>
      </c>
    </row>
    <row r="506" spans="1:17">
      <c r="A506" t="s">
        <v>15</v>
      </c>
      <c r="B506">
        <v>11</v>
      </c>
      <c r="C506" t="s">
        <v>16</v>
      </c>
      <c r="D506" s="1">
        <v>38833</v>
      </c>
      <c r="E506" s="2">
        <v>5.7719907407407407E-2</v>
      </c>
      <c r="F506" t="s">
        <v>17</v>
      </c>
      <c r="G506">
        <v>1</v>
      </c>
      <c r="H506">
        <v>0</v>
      </c>
      <c r="I506" t="s">
        <v>18</v>
      </c>
      <c r="J506" t="s">
        <v>19</v>
      </c>
      <c r="K506">
        <v>73</v>
      </c>
      <c r="L506">
        <v>0.73199999999999998</v>
      </c>
      <c r="M506">
        <v>60</v>
      </c>
      <c r="N506">
        <f>VLOOKUP(B506,'pull exp 0'!A:E,2,FALSE)</f>
        <v>56</v>
      </c>
      <c r="O506">
        <f>VLOOKUP(B506,'pull exp 0'!A:E,3,FALSE)</f>
        <v>22</v>
      </c>
      <c r="P506">
        <f>VLOOKUP(B506,'pull exp 0'!A:E,4,FALSE)</f>
        <v>99</v>
      </c>
      <c r="Q506">
        <f>VLOOKUP(B506,'pull exp 0'!A:E,5,FALSE)</f>
        <v>31</v>
      </c>
    </row>
    <row r="507" spans="1:17">
      <c r="A507" t="s">
        <v>15</v>
      </c>
      <c r="B507">
        <v>11</v>
      </c>
      <c r="C507" t="s">
        <v>16</v>
      </c>
      <c r="D507" s="1">
        <v>38833</v>
      </c>
      <c r="E507" s="2">
        <v>5.7824074074074076E-2</v>
      </c>
      <c r="F507" t="s">
        <v>17</v>
      </c>
      <c r="G507">
        <v>1</v>
      </c>
      <c r="H507">
        <v>1</v>
      </c>
      <c r="I507" t="s">
        <v>26</v>
      </c>
      <c r="J507" t="s">
        <v>27</v>
      </c>
      <c r="K507">
        <v>35</v>
      </c>
      <c r="L507">
        <v>0.35299999999999998</v>
      </c>
      <c r="M507">
        <v>80</v>
      </c>
      <c r="N507">
        <f>VLOOKUP(B507,'pull exp 0'!A:E,2,FALSE)</f>
        <v>56</v>
      </c>
      <c r="O507">
        <f>VLOOKUP(B507,'pull exp 0'!A:E,3,FALSE)</f>
        <v>22</v>
      </c>
      <c r="P507">
        <f>VLOOKUP(B507,'pull exp 0'!A:E,4,FALSE)</f>
        <v>99</v>
      </c>
      <c r="Q507">
        <f>VLOOKUP(B507,'pull exp 0'!A:E,5,FALSE)</f>
        <v>31</v>
      </c>
    </row>
    <row r="508" spans="1:17">
      <c r="A508" t="s">
        <v>15</v>
      </c>
      <c r="B508">
        <v>11</v>
      </c>
      <c r="C508" t="s">
        <v>16</v>
      </c>
      <c r="D508" s="1">
        <v>38833</v>
      </c>
      <c r="E508" s="2">
        <v>5.7893518518518518E-2</v>
      </c>
      <c r="F508" t="s">
        <v>17</v>
      </c>
      <c r="G508">
        <v>1</v>
      </c>
      <c r="H508">
        <v>2</v>
      </c>
      <c r="I508" t="s">
        <v>28</v>
      </c>
      <c r="J508" t="s">
        <v>29</v>
      </c>
      <c r="K508">
        <v>65</v>
      </c>
      <c r="L508">
        <v>0.64700000000000002</v>
      </c>
      <c r="M508">
        <v>65</v>
      </c>
      <c r="N508">
        <f>VLOOKUP(B508,'pull exp 0'!A:E,2,FALSE)</f>
        <v>56</v>
      </c>
      <c r="O508">
        <f>VLOOKUP(B508,'pull exp 0'!A:E,3,FALSE)</f>
        <v>22</v>
      </c>
      <c r="P508">
        <f>VLOOKUP(B508,'pull exp 0'!A:E,4,FALSE)</f>
        <v>99</v>
      </c>
      <c r="Q508">
        <f>VLOOKUP(B508,'pull exp 0'!A:E,5,FALSE)</f>
        <v>31</v>
      </c>
    </row>
    <row r="509" spans="1:17">
      <c r="A509" t="s">
        <v>15</v>
      </c>
      <c r="B509">
        <v>11</v>
      </c>
      <c r="C509" t="s">
        <v>16</v>
      </c>
      <c r="D509" s="1">
        <v>38833</v>
      </c>
      <c r="E509" s="2">
        <v>5.7997685185185187E-2</v>
      </c>
      <c r="F509" t="s">
        <v>17</v>
      </c>
      <c r="G509">
        <v>1</v>
      </c>
      <c r="H509">
        <v>3</v>
      </c>
      <c r="I509" t="s">
        <v>30</v>
      </c>
      <c r="J509" t="s">
        <v>31</v>
      </c>
      <c r="K509">
        <v>18</v>
      </c>
      <c r="L509">
        <v>0.182</v>
      </c>
      <c r="M509">
        <v>70</v>
      </c>
      <c r="N509">
        <f>VLOOKUP(B509,'pull exp 0'!A:E,2,FALSE)</f>
        <v>56</v>
      </c>
      <c r="O509">
        <f>VLOOKUP(B509,'pull exp 0'!A:E,3,FALSE)</f>
        <v>22</v>
      </c>
      <c r="P509">
        <f>VLOOKUP(B509,'pull exp 0'!A:E,4,FALSE)</f>
        <v>99</v>
      </c>
      <c r="Q509">
        <f>VLOOKUP(B509,'pull exp 0'!A:E,5,FALSE)</f>
        <v>31</v>
      </c>
    </row>
    <row r="510" spans="1:17">
      <c r="A510" t="s">
        <v>15</v>
      </c>
      <c r="B510">
        <v>11</v>
      </c>
      <c r="C510" t="s">
        <v>16</v>
      </c>
      <c r="D510" s="1">
        <v>38833</v>
      </c>
      <c r="E510" s="2">
        <v>5.814814814814815E-2</v>
      </c>
      <c r="F510" t="s">
        <v>17</v>
      </c>
      <c r="G510">
        <v>1</v>
      </c>
      <c r="H510">
        <v>4</v>
      </c>
      <c r="I510" t="s">
        <v>22</v>
      </c>
      <c r="J510" t="s">
        <v>23</v>
      </c>
      <c r="K510">
        <v>11</v>
      </c>
      <c r="L510">
        <v>0.112</v>
      </c>
      <c r="M510">
        <v>55</v>
      </c>
      <c r="N510">
        <f>VLOOKUP(B510,'pull exp 0'!A:E,2,FALSE)</f>
        <v>56</v>
      </c>
      <c r="O510">
        <f>VLOOKUP(B510,'pull exp 0'!A:E,3,FALSE)</f>
        <v>22</v>
      </c>
      <c r="P510">
        <f>VLOOKUP(B510,'pull exp 0'!A:E,4,FALSE)</f>
        <v>99</v>
      </c>
      <c r="Q510">
        <f>VLOOKUP(B510,'pull exp 0'!A:E,5,FALSE)</f>
        <v>31</v>
      </c>
    </row>
    <row r="511" spans="1:17">
      <c r="A511" t="s">
        <v>15</v>
      </c>
      <c r="B511">
        <v>11</v>
      </c>
      <c r="C511" t="s">
        <v>16</v>
      </c>
      <c r="D511" s="1">
        <v>38833</v>
      </c>
      <c r="E511" s="2">
        <v>5.8206018518518511E-2</v>
      </c>
      <c r="F511" t="s">
        <v>17</v>
      </c>
      <c r="G511">
        <v>1</v>
      </c>
      <c r="H511">
        <v>5</v>
      </c>
      <c r="I511" t="s">
        <v>20</v>
      </c>
      <c r="J511" t="s">
        <v>21</v>
      </c>
      <c r="K511">
        <v>62</v>
      </c>
      <c r="L511">
        <v>0.61799999999999999</v>
      </c>
      <c r="M511">
        <v>80</v>
      </c>
      <c r="N511">
        <f>VLOOKUP(B511,'pull exp 0'!A:E,2,FALSE)</f>
        <v>56</v>
      </c>
      <c r="O511">
        <f>VLOOKUP(B511,'pull exp 0'!A:E,3,FALSE)</f>
        <v>22</v>
      </c>
      <c r="P511">
        <f>VLOOKUP(B511,'pull exp 0'!A:E,4,FALSE)</f>
        <v>99</v>
      </c>
      <c r="Q511">
        <f>VLOOKUP(B511,'pull exp 0'!A:E,5,FALSE)</f>
        <v>31</v>
      </c>
    </row>
    <row r="512" spans="1:17">
      <c r="A512" t="s">
        <v>15</v>
      </c>
      <c r="B512">
        <v>11</v>
      </c>
      <c r="C512" t="s">
        <v>16</v>
      </c>
      <c r="D512" s="1">
        <v>38833</v>
      </c>
      <c r="E512" s="2">
        <v>5.8298611111111114E-2</v>
      </c>
      <c r="F512" t="s">
        <v>17</v>
      </c>
      <c r="G512">
        <v>1</v>
      </c>
      <c r="H512">
        <v>6</v>
      </c>
      <c r="I512" t="s">
        <v>24</v>
      </c>
      <c r="J512" t="s">
        <v>25</v>
      </c>
      <c r="K512">
        <v>38</v>
      </c>
      <c r="L512">
        <v>0.375</v>
      </c>
      <c r="M512">
        <v>55</v>
      </c>
      <c r="N512">
        <f>VLOOKUP(B512,'pull exp 0'!A:E,2,FALSE)</f>
        <v>56</v>
      </c>
      <c r="O512">
        <f>VLOOKUP(B512,'pull exp 0'!A:E,3,FALSE)</f>
        <v>22</v>
      </c>
      <c r="P512">
        <f>VLOOKUP(B512,'pull exp 0'!A:E,4,FALSE)</f>
        <v>99</v>
      </c>
      <c r="Q512">
        <f>VLOOKUP(B512,'pull exp 0'!A:E,5,FALSE)</f>
        <v>31</v>
      </c>
    </row>
    <row r="513" spans="1:17">
      <c r="A513" t="s">
        <v>15</v>
      </c>
      <c r="B513">
        <v>11</v>
      </c>
      <c r="C513" t="s">
        <v>16</v>
      </c>
      <c r="D513" s="1">
        <v>38833</v>
      </c>
      <c r="E513" s="2">
        <v>5.8379629629629635E-2</v>
      </c>
      <c r="F513" t="s">
        <v>17</v>
      </c>
      <c r="G513">
        <v>1</v>
      </c>
      <c r="H513">
        <v>7</v>
      </c>
      <c r="I513" t="s">
        <v>34</v>
      </c>
      <c r="J513" t="s">
        <v>35</v>
      </c>
      <c r="K513">
        <v>44</v>
      </c>
      <c r="L513">
        <v>0.436</v>
      </c>
      <c r="M513">
        <v>10</v>
      </c>
      <c r="N513">
        <f>VLOOKUP(B513,'pull exp 0'!A:E,2,FALSE)</f>
        <v>56</v>
      </c>
      <c r="O513">
        <f>VLOOKUP(B513,'pull exp 0'!A:E,3,FALSE)</f>
        <v>22</v>
      </c>
      <c r="P513">
        <f>VLOOKUP(B513,'pull exp 0'!A:E,4,FALSE)</f>
        <v>99</v>
      </c>
      <c r="Q513">
        <f>VLOOKUP(B513,'pull exp 0'!A:E,5,FALSE)</f>
        <v>31</v>
      </c>
    </row>
    <row r="514" spans="1:17">
      <c r="A514" t="s">
        <v>15</v>
      </c>
      <c r="B514">
        <v>11</v>
      </c>
      <c r="C514" t="s">
        <v>16</v>
      </c>
      <c r="D514" s="1">
        <v>38833</v>
      </c>
      <c r="E514" s="2">
        <v>5.8472222222222224E-2</v>
      </c>
      <c r="F514" t="s">
        <v>17</v>
      </c>
      <c r="G514">
        <v>1</v>
      </c>
      <c r="H514">
        <v>8</v>
      </c>
      <c r="I514" t="s">
        <v>32</v>
      </c>
      <c r="J514" t="s">
        <v>33</v>
      </c>
      <c r="K514">
        <v>16</v>
      </c>
      <c r="L514">
        <v>0.155</v>
      </c>
      <c r="M514">
        <v>30</v>
      </c>
      <c r="N514">
        <f>VLOOKUP(B514,'pull exp 0'!A:E,2,FALSE)</f>
        <v>56</v>
      </c>
      <c r="O514">
        <f>VLOOKUP(B514,'pull exp 0'!A:E,3,FALSE)</f>
        <v>22</v>
      </c>
      <c r="P514">
        <f>VLOOKUP(B514,'pull exp 0'!A:E,4,FALSE)</f>
        <v>99</v>
      </c>
      <c r="Q514">
        <f>VLOOKUP(B514,'pull exp 0'!A:E,5,FALSE)</f>
        <v>31</v>
      </c>
    </row>
    <row r="515" spans="1:17">
      <c r="A515" t="s">
        <v>15</v>
      </c>
      <c r="B515">
        <v>11</v>
      </c>
      <c r="C515" t="s">
        <v>16</v>
      </c>
      <c r="D515" s="1">
        <v>38833</v>
      </c>
      <c r="E515" s="2">
        <v>5.8576388888888886E-2</v>
      </c>
      <c r="F515" t="s">
        <v>17</v>
      </c>
      <c r="G515">
        <v>5</v>
      </c>
      <c r="H515">
        <v>0</v>
      </c>
      <c r="I515" t="s">
        <v>105</v>
      </c>
      <c r="J515" t="s">
        <v>106</v>
      </c>
      <c r="K515">
        <v>45</v>
      </c>
      <c r="L515">
        <v>0.44800000000000001</v>
      </c>
      <c r="M515">
        <v>60</v>
      </c>
      <c r="N515">
        <f>VLOOKUP(B515,'pull exp 0'!A:E,2,FALSE)</f>
        <v>56</v>
      </c>
      <c r="O515">
        <f>VLOOKUP(B515,'pull exp 0'!A:E,3,FALSE)</f>
        <v>22</v>
      </c>
      <c r="P515">
        <f>VLOOKUP(B515,'pull exp 0'!A:E,4,FALSE)</f>
        <v>99</v>
      </c>
      <c r="Q515">
        <f>VLOOKUP(B515,'pull exp 0'!A:E,5,FALSE)</f>
        <v>31</v>
      </c>
    </row>
    <row r="516" spans="1:17">
      <c r="A516" t="s">
        <v>15</v>
      </c>
      <c r="B516">
        <v>11</v>
      </c>
      <c r="C516" t="s">
        <v>16</v>
      </c>
      <c r="D516" s="1">
        <v>38833</v>
      </c>
      <c r="E516" s="2">
        <v>5.8680555555555548E-2</v>
      </c>
      <c r="F516" t="s">
        <v>17</v>
      </c>
      <c r="G516">
        <v>5</v>
      </c>
      <c r="H516">
        <v>1</v>
      </c>
      <c r="I516" t="s">
        <v>109</v>
      </c>
      <c r="J516" t="s">
        <v>110</v>
      </c>
      <c r="K516">
        <v>38</v>
      </c>
      <c r="L516">
        <v>0.38200000000000001</v>
      </c>
      <c r="M516">
        <v>70</v>
      </c>
      <c r="N516">
        <f>VLOOKUP(B516,'pull exp 0'!A:E,2,FALSE)</f>
        <v>56</v>
      </c>
      <c r="O516">
        <f>VLOOKUP(B516,'pull exp 0'!A:E,3,FALSE)</f>
        <v>22</v>
      </c>
      <c r="P516">
        <f>VLOOKUP(B516,'pull exp 0'!A:E,4,FALSE)</f>
        <v>99</v>
      </c>
      <c r="Q516">
        <f>VLOOKUP(B516,'pull exp 0'!A:E,5,FALSE)</f>
        <v>31</v>
      </c>
    </row>
    <row r="517" spans="1:17">
      <c r="A517" t="s">
        <v>15</v>
      </c>
      <c r="B517">
        <v>11</v>
      </c>
      <c r="C517" t="s">
        <v>16</v>
      </c>
      <c r="D517" s="1">
        <v>38833</v>
      </c>
      <c r="E517" s="2">
        <v>5.873842592592593E-2</v>
      </c>
      <c r="F517" t="s">
        <v>17</v>
      </c>
      <c r="G517">
        <v>5</v>
      </c>
      <c r="H517">
        <v>2</v>
      </c>
      <c r="I517" t="s">
        <v>111</v>
      </c>
      <c r="J517" t="s">
        <v>112</v>
      </c>
      <c r="K517">
        <v>12</v>
      </c>
      <c r="L517">
        <v>0.11600000000000001</v>
      </c>
      <c r="M517">
        <v>50</v>
      </c>
      <c r="N517">
        <f>VLOOKUP(B517,'pull exp 0'!A:E,2,FALSE)</f>
        <v>56</v>
      </c>
      <c r="O517">
        <f>VLOOKUP(B517,'pull exp 0'!A:E,3,FALSE)</f>
        <v>22</v>
      </c>
      <c r="P517">
        <f>VLOOKUP(B517,'pull exp 0'!A:E,4,FALSE)</f>
        <v>99</v>
      </c>
      <c r="Q517">
        <f>VLOOKUP(B517,'pull exp 0'!A:E,5,FALSE)</f>
        <v>31</v>
      </c>
    </row>
    <row r="518" spans="1:17">
      <c r="A518" t="s">
        <v>15</v>
      </c>
      <c r="B518">
        <v>11</v>
      </c>
      <c r="C518" t="s">
        <v>16</v>
      </c>
      <c r="D518" s="1">
        <v>38833</v>
      </c>
      <c r="E518" s="2">
        <v>5.8819444444444445E-2</v>
      </c>
      <c r="F518" t="s">
        <v>17</v>
      </c>
      <c r="G518">
        <v>5</v>
      </c>
      <c r="H518">
        <v>3</v>
      </c>
      <c r="I518" t="s">
        <v>113</v>
      </c>
      <c r="J518" t="s">
        <v>114</v>
      </c>
      <c r="K518">
        <v>42</v>
      </c>
      <c r="L518">
        <v>0.41599999999999998</v>
      </c>
      <c r="M518">
        <v>70</v>
      </c>
      <c r="N518">
        <f>VLOOKUP(B518,'pull exp 0'!A:E,2,FALSE)</f>
        <v>56</v>
      </c>
      <c r="O518">
        <f>VLOOKUP(B518,'pull exp 0'!A:E,3,FALSE)</f>
        <v>22</v>
      </c>
      <c r="P518">
        <f>VLOOKUP(B518,'pull exp 0'!A:E,4,FALSE)</f>
        <v>99</v>
      </c>
      <c r="Q518">
        <f>VLOOKUP(B518,'pull exp 0'!A:E,5,FALSE)</f>
        <v>31</v>
      </c>
    </row>
    <row r="519" spans="1:17">
      <c r="A519" t="s">
        <v>15</v>
      </c>
      <c r="B519">
        <v>11</v>
      </c>
      <c r="C519" t="s">
        <v>16</v>
      </c>
      <c r="D519" s="1">
        <v>38833</v>
      </c>
      <c r="E519" s="2">
        <v>5.8912037037037034E-2</v>
      </c>
      <c r="F519" t="s">
        <v>17</v>
      </c>
      <c r="G519">
        <v>5</v>
      </c>
      <c r="H519">
        <v>4</v>
      </c>
      <c r="I519" t="s">
        <v>117</v>
      </c>
      <c r="J519" t="s">
        <v>118</v>
      </c>
      <c r="K519">
        <v>16</v>
      </c>
      <c r="L519">
        <v>0.16400000000000001</v>
      </c>
      <c r="M519">
        <v>70</v>
      </c>
      <c r="N519">
        <f>VLOOKUP(B519,'pull exp 0'!A:E,2,FALSE)</f>
        <v>56</v>
      </c>
      <c r="O519">
        <f>VLOOKUP(B519,'pull exp 0'!A:E,3,FALSE)</f>
        <v>22</v>
      </c>
      <c r="P519">
        <f>VLOOKUP(B519,'pull exp 0'!A:E,4,FALSE)</f>
        <v>99</v>
      </c>
      <c r="Q519">
        <f>VLOOKUP(B519,'pull exp 0'!A:E,5,FALSE)</f>
        <v>31</v>
      </c>
    </row>
    <row r="520" spans="1:17">
      <c r="A520" t="s">
        <v>15</v>
      </c>
      <c r="B520">
        <v>11</v>
      </c>
      <c r="C520" t="s">
        <v>16</v>
      </c>
      <c r="D520" s="1">
        <v>38833</v>
      </c>
      <c r="E520" s="2">
        <v>5.8981481481481489E-2</v>
      </c>
      <c r="F520" t="s">
        <v>17</v>
      </c>
      <c r="G520">
        <v>5</v>
      </c>
      <c r="H520">
        <v>5</v>
      </c>
      <c r="I520" t="s">
        <v>107</v>
      </c>
      <c r="J520" t="s">
        <v>108</v>
      </c>
      <c r="K520">
        <v>13</v>
      </c>
      <c r="L520">
        <v>0.126</v>
      </c>
      <c r="M520">
        <v>70</v>
      </c>
      <c r="N520">
        <f>VLOOKUP(B520,'pull exp 0'!A:E,2,FALSE)</f>
        <v>56</v>
      </c>
      <c r="O520">
        <f>VLOOKUP(B520,'pull exp 0'!A:E,3,FALSE)</f>
        <v>22</v>
      </c>
      <c r="P520">
        <f>VLOOKUP(B520,'pull exp 0'!A:E,4,FALSE)</f>
        <v>99</v>
      </c>
      <c r="Q520">
        <f>VLOOKUP(B520,'pull exp 0'!A:E,5,FALSE)</f>
        <v>31</v>
      </c>
    </row>
    <row r="521" spans="1:17">
      <c r="A521" t="s">
        <v>15</v>
      </c>
      <c r="B521">
        <v>11</v>
      </c>
      <c r="C521" t="s">
        <v>16</v>
      </c>
      <c r="D521" s="1">
        <v>38833</v>
      </c>
      <c r="E521" s="2">
        <v>5.9074074074074077E-2</v>
      </c>
      <c r="F521" t="s">
        <v>17</v>
      </c>
      <c r="G521">
        <v>5</v>
      </c>
      <c r="H521">
        <v>6</v>
      </c>
      <c r="I521" t="s">
        <v>119</v>
      </c>
      <c r="J521" t="s">
        <v>120</v>
      </c>
      <c r="K521">
        <v>62</v>
      </c>
      <c r="L521">
        <v>0.61499999999999999</v>
      </c>
      <c r="M521">
        <v>60</v>
      </c>
      <c r="N521">
        <f>VLOOKUP(B521,'pull exp 0'!A:E,2,FALSE)</f>
        <v>56</v>
      </c>
      <c r="O521">
        <f>VLOOKUP(B521,'pull exp 0'!A:E,3,FALSE)</f>
        <v>22</v>
      </c>
      <c r="P521">
        <f>VLOOKUP(B521,'pull exp 0'!A:E,4,FALSE)</f>
        <v>99</v>
      </c>
      <c r="Q521">
        <f>VLOOKUP(B521,'pull exp 0'!A:E,5,FALSE)</f>
        <v>31</v>
      </c>
    </row>
    <row r="522" spans="1:17">
      <c r="A522" t="s">
        <v>15</v>
      </c>
      <c r="B522">
        <v>11</v>
      </c>
      <c r="C522" t="s">
        <v>16</v>
      </c>
      <c r="D522" s="1">
        <v>38833</v>
      </c>
      <c r="E522" s="2">
        <v>5.9131944444444445E-2</v>
      </c>
      <c r="F522" t="s">
        <v>17</v>
      </c>
      <c r="G522">
        <v>5</v>
      </c>
      <c r="H522">
        <v>7</v>
      </c>
      <c r="I522" t="s">
        <v>115</v>
      </c>
      <c r="J522" t="s">
        <v>116</v>
      </c>
      <c r="K522">
        <v>60</v>
      </c>
      <c r="L522">
        <v>0.60299999999999998</v>
      </c>
      <c r="M522">
        <v>80</v>
      </c>
      <c r="N522">
        <f>VLOOKUP(B522,'pull exp 0'!A:E,2,FALSE)</f>
        <v>56</v>
      </c>
      <c r="O522">
        <f>VLOOKUP(B522,'pull exp 0'!A:E,3,FALSE)</f>
        <v>22</v>
      </c>
      <c r="P522">
        <f>VLOOKUP(B522,'pull exp 0'!A:E,4,FALSE)</f>
        <v>99</v>
      </c>
      <c r="Q522">
        <f>VLOOKUP(B522,'pull exp 0'!A:E,5,FALSE)</f>
        <v>31</v>
      </c>
    </row>
    <row r="523" spans="1:17">
      <c r="A523" t="s">
        <v>15</v>
      </c>
      <c r="B523">
        <v>11</v>
      </c>
      <c r="C523" t="s">
        <v>16</v>
      </c>
      <c r="D523" s="1">
        <v>38833</v>
      </c>
      <c r="E523" s="2">
        <v>5.9236111111111107E-2</v>
      </c>
      <c r="F523" t="s">
        <v>17</v>
      </c>
      <c r="G523">
        <v>5</v>
      </c>
      <c r="H523">
        <v>8</v>
      </c>
      <c r="I523" t="s">
        <v>121</v>
      </c>
      <c r="J523" t="s">
        <v>122</v>
      </c>
      <c r="K523">
        <v>69</v>
      </c>
      <c r="L523">
        <v>0.69</v>
      </c>
      <c r="M523">
        <v>80</v>
      </c>
      <c r="N523">
        <f>VLOOKUP(B523,'pull exp 0'!A:E,2,FALSE)</f>
        <v>56</v>
      </c>
      <c r="O523">
        <f>VLOOKUP(B523,'pull exp 0'!A:E,3,FALSE)</f>
        <v>22</v>
      </c>
      <c r="P523">
        <f>VLOOKUP(B523,'pull exp 0'!A:E,4,FALSE)</f>
        <v>99</v>
      </c>
      <c r="Q523">
        <f>VLOOKUP(B523,'pull exp 0'!A:E,5,FALSE)</f>
        <v>31</v>
      </c>
    </row>
    <row r="524" spans="1:17">
      <c r="A524" t="s">
        <v>15</v>
      </c>
      <c r="B524">
        <v>11</v>
      </c>
      <c r="C524" t="s">
        <v>16</v>
      </c>
      <c r="D524" s="1">
        <v>38833</v>
      </c>
      <c r="E524" s="2">
        <v>5.9293981481481482E-2</v>
      </c>
      <c r="F524" t="s">
        <v>17</v>
      </c>
      <c r="G524">
        <v>4</v>
      </c>
      <c r="H524">
        <v>0</v>
      </c>
      <c r="I524" t="s">
        <v>54</v>
      </c>
      <c r="J524" t="s">
        <v>55</v>
      </c>
      <c r="K524">
        <v>88</v>
      </c>
      <c r="L524">
        <v>0.88500000000000001</v>
      </c>
      <c r="M524">
        <v>95</v>
      </c>
      <c r="N524">
        <f>VLOOKUP(B524,'pull exp 0'!A:E,2,FALSE)</f>
        <v>56</v>
      </c>
      <c r="O524">
        <f>VLOOKUP(B524,'pull exp 0'!A:E,3,FALSE)</f>
        <v>22</v>
      </c>
      <c r="P524">
        <f>VLOOKUP(B524,'pull exp 0'!A:E,4,FALSE)</f>
        <v>99</v>
      </c>
      <c r="Q524">
        <f>VLOOKUP(B524,'pull exp 0'!A:E,5,FALSE)</f>
        <v>31</v>
      </c>
    </row>
    <row r="525" spans="1:17">
      <c r="A525" t="s">
        <v>15</v>
      </c>
      <c r="B525">
        <v>11</v>
      </c>
      <c r="C525" t="s">
        <v>16</v>
      </c>
      <c r="D525" s="1">
        <v>38833</v>
      </c>
      <c r="E525" s="2">
        <v>5.9363425925925924E-2</v>
      </c>
      <c r="F525" t="s">
        <v>17</v>
      </c>
      <c r="G525">
        <v>4</v>
      </c>
      <c r="H525">
        <v>1</v>
      </c>
      <c r="I525" t="s">
        <v>59</v>
      </c>
      <c r="J525" t="s">
        <v>60</v>
      </c>
      <c r="K525">
        <v>39</v>
      </c>
      <c r="L525">
        <v>0.38900000000000001</v>
      </c>
      <c r="M525">
        <v>80</v>
      </c>
      <c r="N525">
        <f>VLOOKUP(B525,'pull exp 0'!A:E,2,FALSE)</f>
        <v>56</v>
      </c>
      <c r="O525">
        <f>VLOOKUP(B525,'pull exp 0'!A:E,3,FALSE)</f>
        <v>22</v>
      </c>
      <c r="P525">
        <f>VLOOKUP(B525,'pull exp 0'!A:E,4,FALSE)</f>
        <v>99</v>
      </c>
      <c r="Q525">
        <f>VLOOKUP(B525,'pull exp 0'!A:E,5,FALSE)</f>
        <v>31</v>
      </c>
    </row>
    <row r="526" spans="1:17">
      <c r="A526" t="s">
        <v>15</v>
      </c>
      <c r="B526">
        <v>11</v>
      </c>
      <c r="C526" t="s">
        <v>16</v>
      </c>
      <c r="D526" s="1">
        <v>38833</v>
      </c>
      <c r="E526" s="2">
        <v>5.9421296296296298E-2</v>
      </c>
      <c r="F526" t="s">
        <v>17</v>
      </c>
      <c r="G526">
        <v>4</v>
      </c>
      <c r="H526">
        <v>2</v>
      </c>
      <c r="I526" t="s">
        <v>56</v>
      </c>
      <c r="J526" t="s">
        <v>57</v>
      </c>
      <c r="K526">
        <v>12</v>
      </c>
      <c r="L526">
        <v>0.115</v>
      </c>
      <c r="M526">
        <v>5</v>
      </c>
      <c r="N526">
        <f>VLOOKUP(B526,'pull exp 0'!A:E,2,FALSE)</f>
        <v>56</v>
      </c>
      <c r="O526">
        <f>VLOOKUP(B526,'pull exp 0'!A:E,3,FALSE)</f>
        <v>22</v>
      </c>
      <c r="P526">
        <f>VLOOKUP(B526,'pull exp 0'!A:E,4,FALSE)</f>
        <v>99</v>
      </c>
      <c r="Q526">
        <f>VLOOKUP(B526,'pull exp 0'!A:E,5,FALSE)</f>
        <v>31</v>
      </c>
    </row>
    <row r="527" spans="1:17">
      <c r="A527" t="s">
        <v>15</v>
      </c>
      <c r="B527">
        <v>11</v>
      </c>
      <c r="C527" t="s">
        <v>16</v>
      </c>
      <c r="D527" s="1">
        <v>38833</v>
      </c>
      <c r="E527" s="2">
        <v>5.9479166666666666E-2</v>
      </c>
      <c r="F527" t="s">
        <v>17</v>
      </c>
      <c r="G527">
        <v>4</v>
      </c>
      <c r="H527">
        <v>3</v>
      </c>
      <c r="I527" t="s">
        <v>58</v>
      </c>
      <c r="J527" t="s">
        <v>13</v>
      </c>
      <c r="K527">
        <v>71</v>
      </c>
      <c r="L527">
        <v>0.70899999999999996</v>
      </c>
      <c r="M527">
        <v>70</v>
      </c>
      <c r="N527">
        <f>VLOOKUP(B527,'pull exp 0'!A:E,2,FALSE)</f>
        <v>56</v>
      </c>
      <c r="O527">
        <f>VLOOKUP(B527,'pull exp 0'!A:E,3,FALSE)</f>
        <v>22</v>
      </c>
      <c r="P527">
        <f>VLOOKUP(B527,'pull exp 0'!A:E,4,FALSE)</f>
        <v>99</v>
      </c>
      <c r="Q527">
        <f>VLOOKUP(B527,'pull exp 0'!A:E,5,FALSE)</f>
        <v>31</v>
      </c>
    </row>
    <row r="528" spans="1:17">
      <c r="A528" t="s">
        <v>15</v>
      </c>
      <c r="B528">
        <v>11</v>
      </c>
      <c r="C528" t="s">
        <v>16</v>
      </c>
      <c r="D528" s="1">
        <v>38833</v>
      </c>
      <c r="E528" s="2">
        <v>5.9537037037037034E-2</v>
      </c>
      <c r="F528" t="s">
        <v>17</v>
      </c>
      <c r="G528">
        <v>4</v>
      </c>
      <c r="H528">
        <v>4</v>
      </c>
      <c r="I528" t="s">
        <v>61</v>
      </c>
      <c r="J528" t="s">
        <v>62</v>
      </c>
      <c r="K528">
        <v>35</v>
      </c>
      <c r="L528">
        <v>0.35299999999999998</v>
      </c>
      <c r="M528">
        <v>85</v>
      </c>
      <c r="N528">
        <f>VLOOKUP(B528,'pull exp 0'!A:E,2,FALSE)</f>
        <v>56</v>
      </c>
      <c r="O528">
        <f>VLOOKUP(B528,'pull exp 0'!A:E,3,FALSE)</f>
        <v>22</v>
      </c>
      <c r="P528">
        <f>VLOOKUP(B528,'pull exp 0'!A:E,4,FALSE)</f>
        <v>99</v>
      </c>
      <c r="Q528">
        <f>VLOOKUP(B528,'pull exp 0'!A:E,5,FALSE)</f>
        <v>31</v>
      </c>
    </row>
    <row r="529" spans="1:17">
      <c r="A529" t="s">
        <v>15</v>
      </c>
      <c r="B529">
        <v>11</v>
      </c>
      <c r="C529" t="s">
        <v>16</v>
      </c>
      <c r="D529" s="1">
        <v>38833</v>
      </c>
      <c r="E529" s="2">
        <v>5.9571759259259262E-2</v>
      </c>
      <c r="F529" t="s">
        <v>17</v>
      </c>
      <c r="G529">
        <v>4</v>
      </c>
      <c r="H529">
        <v>5</v>
      </c>
      <c r="I529" t="s">
        <v>63</v>
      </c>
      <c r="J529" t="s">
        <v>64</v>
      </c>
      <c r="K529">
        <v>13</v>
      </c>
      <c r="L529">
        <v>0.127</v>
      </c>
      <c r="M529">
        <v>90</v>
      </c>
      <c r="N529">
        <f>VLOOKUP(B529,'pull exp 0'!A:E,2,FALSE)</f>
        <v>56</v>
      </c>
      <c r="O529">
        <f>VLOOKUP(B529,'pull exp 0'!A:E,3,FALSE)</f>
        <v>22</v>
      </c>
      <c r="P529">
        <f>VLOOKUP(B529,'pull exp 0'!A:E,4,FALSE)</f>
        <v>99</v>
      </c>
      <c r="Q529">
        <f>VLOOKUP(B529,'pull exp 0'!A:E,5,FALSE)</f>
        <v>31</v>
      </c>
    </row>
    <row r="530" spans="1:17">
      <c r="A530" t="s">
        <v>15</v>
      </c>
      <c r="B530">
        <v>11</v>
      </c>
      <c r="C530" t="s">
        <v>16</v>
      </c>
      <c r="D530" s="1">
        <v>38833</v>
      </c>
      <c r="E530" s="2">
        <v>5.9675925925925931E-2</v>
      </c>
      <c r="F530" t="s">
        <v>17</v>
      </c>
      <c r="G530">
        <v>4</v>
      </c>
      <c r="H530">
        <v>6</v>
      </c>
      <c r="I530" t="s">
        <v>69</v>
      </c>
      <c r="J530" t="s">
        <v>70</v>
      </c>
      <c r="K530">
        <v>14</v>
      </c>
      <c r="L530">
        <v>0.13500000000000001</v>
      </c>
      <c r="M530">
        <v>45</v>
      </c>
      <c r="N530">
        <f>VLOOKUP(B530,'pull exp 0'!A:E,2,FALSE)</f>
        <v>56</v>
      </c>
      <c r="O530">
        <f>VLOOKUP(B530,'pull exp 0'!A:E,3,FALSE)</f>
        <v>22</v>
      </c>
      <c r="P530">
        <f>VLOOKUP(B530,'pull exp 0'!A:E,4,FALSE)</f>
        <v>99</v>
      </c>
      <c r="Q530">
        <f>VLOOKUP(B530,'pull exp 0'!A:E,5,FALSE)</f>
        <v>31</v>
      </c>
    </row>
    <row r="531" spans="1:17">
      <c r="A531" t="s">
        <v>15</v>
      </c>
      <c r="B531">
        <v>11</v>
      </c>
      <c r="C531" t="s">
        <v>16</v>
      </c>
      <c r="D531" s="1">
        <v>38833</v>
      </c>
      <c r="E531" s="2">
        <v>5.9768518518518519E-2</v>
      </c>
      <c r="F531" t="s">
        <v>17</v>
      </c>
      <c r="G531">
        <v>4</v>
      </c>
      <c r="H531">
        <v>7</v>
      </c>
      <c r="I531" t="s">
        <v>67</v>
      </c>
      <c r="J531" t="s">
        <v>68</v>
      </c>
      <c r="K531">
        <v>63</v>
      </c>
      <c r="L531">
        <v>0.63</v>
      </c>
      <c r="M531">
        <v>75</v>
      </c>
      <c r="N531">
        <f>VLOOKUP(B531,'pull exp 0'!A:E,2,FALSE)</f>
        <v>56</v>
      </c>
      <c r="O531">
        <f>VLOOKUP(B531,'pull exp 0'!A:E,3,FALSE)</f>
        <v>22</v>
      </c>
      <c r="P531">
        <f>VLOOKUP(B531,'pull exp 0'!A:E,4,FALSE)</f>
        <v>99</v>
      </c>
      <c r="Q531">
        <f>VLOOKUP(B531,'pull exp 0'!A:E,5,FALSE)</f>
        <v>31</v>
      </c>
    </row>
    <row r="532" spans="1:17">
      <c r="A532" t="s">
        <v>15</v>
      </c>
      <c r="B532">
        <v>11</v>
      </c>
      <c r="C532" t="s">
        <v>16</v>
      </c>
      <c r="D532" s="1">
        <v>38833</v>
      </c>
      <c r="E532" s="2">
        <v>5.9826388888888887E-2</v>
      </c>
      <c r="F532" t="s">
        <v>17</v>
      </c>
      <c r="G532">
        <v>4</v>
      </c>
      <c r="H532">
        <v>8</v>
      </c>
      <c r="I532" t="s">
        <v>65</v>
      </c>
      <c r="J532" t="s">
        <v>66</v>
      </c>
      <c r="K532">
        <v>37</v>
      </c>
      <c r="L532">
        <v>0.372</v>
      </c>
      <c r="M532">
        <v>85</v>
      </c>
      <c r="N532">
        <f>VLOOKUP(B532,'pull exp 0'!A:E,2,FALSE)</f>
        <v>56</v>
      </c>
      <c r="O532">
        <f>VLOOKUP(B532,'pull exp 0'!A:E,3,FALSE)</f>
        <v>22</v>
      </c>
      <c r="P532">
        <f>VLOOKUP(B532,'pull exp 0'!A:E,4,FALSE)</f>
        <v>99</v>
      </c>
      <c r="Q532">
        <f>VLOOKUP(B532,'pull exp 0'!A:E,5,FALSE)</f>
        <v>31</v>
      </c>
    </row>
    <row r="533" spans="1:17">
      <c r="A533" t="s">
        <v>15</v>
      </c>
      <c r="B533">
        <v>11</v>
      </c>
      <c r="C533" t="s">
        <v>16</v>
      </c>
      <c r="D533" s="1">
        <v>38833</v>
      </c>
      <c r="E533" s="2">
        <v>5.9884259259259255E-2</v>
      </c>
      <c r="F533" t="s">
        <v>17</v>
      </c>
      <c r="G533">
        <v>3</v>
      </c>
      <c r="H533">
        <v>0</v>
      </c>
      <c r="I533" t="s">
        <v>95</v>
      </c>
      <c r="J533" t="s">
        <v>96</v>
      </c>
      <c r="K533">
        <v>18</v>
      </c>
      <c r="L533">
        <v>0.17899999999999999</v>
      </c>
      <c r="M533">
        <v>75</v>
      </c>
      <c r="N533">
        <f>VLOOKUP(B533,'pull exp 0'!A:E,2,FALSE)</f>
        <v>56</v>
      </c>
      <c r="O533">
        <f>VLOOKUP(B533,'pull exp 0'!A:E,3,FALSE)</f>
        <v>22</v>
      </c>
      <c r="P533">
        <f>VLOOKUP(B533,'pull exp 0'!A:E,4,FALSE)</f>
        <v>99</v>
      </c>
      <c r="Q533">
        <f>VLOOKUP(B533,'pull exp 0'!A:E,5,FALSE)</f>
        <v>31</v>
      </c>
    </row>
    <row r="534" spans="1:17">
      <c r="A534" t="s">
        <v>15</v>
      </c>
      <c r="B534">
        <v>11</v>
      </c>
      <c r="C534" t="s">
        <v>16</v>
      </c>
      <c r="D534" s="1">
        <v>38833</v>
      </c>
      <c r="E534" s="2">
        <v>5.9953703703703703E-2</v>
      </c>
      <c r="F534" t="s">
        <v>17</v>
      </c>
      <c r="G534">
        <v>3</v>
      </c>
      <c r="H534">
        <v>1</v>
      </c>
      <c r="I534" t="s">
        <v>88</v>
      </c>
      <c r="J534" t="s">
        <v>89</v>
      </c>
      <c r="K534">
        <v>80</v>
      </c>
      <c r="L534">
        <v>0.79500000000000004</v>
      </c>
      <c r="M534">
        <v>85</v>
      </c>
      <c r="N534">
        <f>VLOOKUP(B534,'pull exp 0'!A:E,2,FALSE)</f>
        <v>56</v>
      </c>
      <c r="O534">
        <f>VLOOKUP(B534,'pull exp 0'!A:E,3,FALSE)</f>
        <v>22</v>
      </c>
      <c r="P534">
        <f>VLOOKUP(B534,'pull exp 0'!A:E,4,FALSE)</f>
        <v>99</v>
      </c>
      <c r="Q534">
        <f>VLOOKUP(B534,'pull exp 0'!A:E,5,FALSE)</f>
        <v>31</v>
      </c>
    </row>
    <row r="535" spans="1:17">
      <c r="A535" t="s">
        <v>15</v>
      </c>
      <c r="B535">
        <v>11</v>
      </c>
      <c r="C535" t="s">
        <v>16</v>
      </c>
      <c r="D535" s="1">
        <v>38833</v>
      </c>
      <c r="E535" s="2">
        <v>5.9988425925925924E-2</v>
      </c>
      <c r="F535" t="s">
        <v>17</v>
      </c>
      <c r="G535">
        <v>3</v>
      </c>
      <c r="H535">
        <v>2</v>
      </c>
      <c r="I535" t="s">
        <v>101</v>
      </c>
      <c r="J535" t="s">
        <v>102</v>
      </c>
      <c r="K535">
        <v>61</v>
      </c>
      <c r="L535">
        <v>0.61399999999999999</v>
      </c>
      <c r="M535">
        <v>90</v>
      </c>
      <c r="N535">
        <f>VLOOKUP(B535,'pull exp 0'!A:E,2,FALSE)</f>
        <v>56</v>
      </c>
      <c r="O535">
        <f>VLOOKUP(B535,'pull exp 0'!A:E,3,FALSE)</f>
        <v>22</v>
      </c>
      <c r="P535">
        <f>VLOOKUP(B535,'pull exp 0'!A:E,4,FALSE)</f>
        <v>99</v>
      </c>
      <c r="Q535">
        <f>VLOOKUP(B535,'pull exp 0'!A:E,5,FALSE)</f>
        <v>31</v>
      </c>
    </row>
    <row r="536" spans="1:17">
      <c r="A536" t="s">
        <v>15</v>
      </c>
      <c r="B536">
        <v>11</v>
      </c>
      <c r="C536" t="s">
        <v>16</v>
      </c>
      <c r="D536" s="1">
        <v>38833</v>
      </c>
      <c r="E536" s="2">
        <v>6.0046296296296292E-2</v>
      </c>
      <c r="F536" t="s">
        <v>17</v>
      </c>
      <c r="G536">
        <v>3</v>
      </c>
      <c r="H536">
        <v>3</v>
      </c>
      <c r="I536" t="s">
        <v>90</v>
      </c>
      <c r="J536" t="s">
        <v>91</v>
      </c>
      <c r="K536">
        <v>14</v>
      </c>
      <c r="L536">
        <v>0.13600000000000001</v>
      </c>
      <c r="M536">
        <v>80</v>
      </c>
      <c r="N536">
        <f>VLOOKUP(B536,'pull exp 0'!A:E,2,FALSE)</f>
        <v>56</v>
      </c>
      <c r="O536">
        <f>VLOOKUP(B536,'pull exp 0'!A:E,3,FALSE)</f>
        <v>22</v>
      </c>
      <c r="P536">
        <f>VLOOKUP(B536,'pull exp 0'!A:E,4,FALSE)</f>
        <v>99</v>
      </c>
      <c r="Q536">
        <f>VLOOKUP(B536,'pull exp 0'!A:E,5,FALSE)</f>
        <v>31</v>
      </c>
    </row>
    <row r="537" spans="1:17">
      <c r="A537" t="s">
        <v>15</v>
      </c>
      <c r="B537">
        <v>11</v>
      </c>
      <c r="C537" t="s">
        <v>16</v>
      </c>
      <c r="D537" s="1">
        <v>38833</v>
      </c>
      <c r="E537" s="2">
        <v>6.0162037037037042E-2</v>
      </c>
      <c r="F537" t="s">
        <v>17</v>
      </c>
      <c r="G537">
        <v>3</v>
      </c>
      <c r="H537">
        <v>4</v>
      </c>
      <c r="I537" t="s">
        <v>92</v>
      </c>
      <c r="J537" t="s">
        <v>93</v>
      </c>
      <c r="K537">
        <v>78</v>
      </c>
      <c r="L537">
        <v>0.78400000000000003</v>
      </c>
      <c r="M537">
        <v>75</v>
      </c>
      <c r="N537">
        <f>VLOOKUP(B537,'pull exp 0'!A:E,2,FALSE)</f>
        <v>56</v>
      </c>
      <c r="O537">
        <f>VLOOKUP(B537,'pull exp 0'!A:E,3,FALSE)</f>
        <v>22</v>
      </c>
      <c r="P537">
        <f>VLOOKUP(B537,'pull exp 0'!A:E,4,FALSE)</f>
        <v>99</v>
      </c>
      <c r="Q537">
        <f>VLOOKUP(B537,'pull exp 0'!A:E,5,FALSE)</f>
        <v>31</v>
      </c>
    </row>
    <row r="538" spans="1:17">
      <c r="A538" t="s">
        <v>15</v>
      </c>
      <c r="B538">
        <v>11</v>
      </c>
      <c r="C538" t="s">
        <v>16</v>
      </c>
      <c r="D538" s="1">
        <v>38833</v>
      </c>
      <c r="E538" s="2">
        <v>6.0231481481481476E-2</v>
      </c>
      <c r="F538" t="s">
        <v>17</v>
      </c>
      <c r="G538">
        <v>3</v>
      </c>
      <c r="H538">
        <v>5</v>
      </c>
      <c r="I538" t="s">
        <v>103</v>
      </c>
      <c r="J538" t="s">
        <v>104</v>
      </c>
      <c r="K538">
        <v>36</v>
      </c>
      <c r="L538">
        <v>0.35899999999999999</v>
      </c>
      <c r="M538">
        <v>80</v>
      </c>
      <c r="N538">
        <f>VLOOKUP(B538,'pull exp 0'!A:E,2,FALSE)</f>
        <v>56</v>
      </c>
      <c r="O538">
        <f>VLOOKUP(B538,'pull exp 0'!A:E,3,FALSE)</f>
        <v>22</v>
      </c>
      <c r="P538">
        <f>VLOOKUP(B538,'pull exp 0'!A:E,4,FALSE)</f>
        <v>99</v>
      </c>
      <c r="Q538">
        <f>VLOOKUP(B538,'pull exp 0'!A:E,5,FALSE)</f>
        <v>31</v>
      </c>
    </row>
    <row r="539" spans="1:17">
      <c r="A539" t="s">
        <v>15</v>
      </c>
      <c r="B539">
        <v>11</v>
      </c>
      <c r="C539" t="s">
        <v>16</v>
      </c>
      <c r="D539" s="1">
        <v>38833</v>
      </c>
      <c r="E539" s="2">
        <v>6.0277777777777784E-2</v>
      </c>
      <c r="F539" t="s">
        <v>17</v>
      </c>
      <c r="G539">
        <v>3</v>
      </c>
      <c r="H539">
        <v>6</v>
      </c>
      <c r="I539" t="s">
        <v>99</v>
      </c>
      <c r="J539" t="s">
        <v>100</v>
      </c>
      <c r="K539">
        <v>38</v>
      </c>
      <c r="L539">
        <v>0.376</v>
      </c>
      <c r="M539">
        <v>70</v>
      </c>
      <c r="N539">
        <f>VLOOKUP(B539,'pull exp 0'!A:E,2,FALSE)</f>
        <v>56</v>
      </c>
      <c r="O539">
        <f>VLOOKUP(B539,'pull exp 0'!A:E,3,FALSE)</f>
        <v>22</v>
      </c>
      <c r="P539">
        <f>VLOOKUP(B539,'pull exp 0'!A:E,4,FALSE)</f>
        <v>99</v>
      </c>
      <c r="Q539">
        <f>VLOOKUP(B539,'pull exp 0'!A:E,5,FALSE)</f>
        <v>31</v>
      </c>
    </row>
    <row r="540" spans="1:17">
      <c r="A540" t="s">
        <v>15</v>
      </c>
      <c r="B540">
        <v>11</v>
      </c>
      <c r="C540" t="s">
        <v>16</v>
      </c>
      <c r="D540" s="1">
        <v>38833</v>
      </c>
      <c r="E540" s="2">
        <v>6.0312499999999998E-2</v>
      </c>
      <c r="F540" t="s">
        <v>17</v>
      </c>
      <c r="G540">
        <v>3</v>
      </c>
      <c r="H540">
        <v>7</v>
      </c>
      <c r="I540" t="s">
        <v>97</v>
      </c>
      <c r="J540" t="s">
        <v>98</v>
      </c>
      <c r="K540">
        <v>14</v>
      </c>
      <c r="L540">
        <v>0.14299999999999999</v>
      </c>
      <c r="M540">
        <v>90</v>
      </c>
      <c r="N540">
        <f>VLOOKUP(B540,'pull exp 0'!A:E,2,FALSE)</f>
        <v>56</v>
      </c>
      <c r="O540">
        <f>VLOOKUP(B540,'pull exp 0'!A:E,3,FALSE)</f>
        <v>22</v>
      </c>
      <c r="P540">
        <f>VLOOKUP(B540,'pull exp 0'!A:E,4,FALSE)</f>
        <v>99</v>
      </c>
      <c r="Q540">
        <f>VLOOKUP(B540,'pull exp 0'!A:E,5,FALSE)</f>
        <v>31</v>
      </c>
    </row>
    <row r="541" spans="1:17">
      <c r="A541" t="s">
        <v>15</v>
      </c>
      <c r="B541">
        <v>11</v>
      </c>
      <c r="C541" t="s">
        <v>16</v>
      </c>
      <c r="D541" s="1">
        <v>38833</v>
      </c>
      <c r="E541" s="2">
        <v>6.0416666666666667E-2</v>
      </c>
      <c r="F541" t="s">
        <v>17</v>
      </c>
      <c r="G541">
        <v>3</v>
      </c>
      <c r="H541">
        <v>8</v>
      </c>
      <c r="I541" t="s">
        <v>94</v>
      </c>
      <c r="J541" t="s">
        <v>91</v>
      </c>
      <c r="K541">
        <v>37</v>
      </c>
      <c r="L541">
        <v>0.372</v>
      </c>
      <c r="M541">
        <v>50</v>
      </c>
      <c r="N541">
        <f>VLOOKUP(B541,'pull exp 0'!A:E,2,FALSE)</f>
        <v>56</v>
      </c>
      <c r="O541">
        <f>VLOOKUP(B541,'pull exp 0'!A:E,3,FALSE)</f>
        <v>22</v>
      </c>
      <c r="P541">
        <f>VLOOKUP(B541,'pull exp 0'!A:E,4,FALSE)</f>
        <v>99</v>
      </c>
      <c r="Q541">
        <f>VLOOKUP(B541,'pull exp 0'!A:E,5,FALSE)</f>
        <v>31</v>
      </c>
    </row>
    <row r="542" spans="1:17">
      <c r="A542" t="s">
        <v>15</v>
      </c>
      <c r="B542">
        <v>12</v>
      </c>
      <c r="C542" t="s">
        <v>16</v>
      </c>
      <c r="D542" s="1">
        <v>38833</v>
      </c>
      <c r="E542" s="2">
        <v>0.14596064814814816</v>
      </c>
      <c r="F542" t="s">
        <v>17</v>
      </c>
      <c r="G542">
        <v>0</v>
      </c>
      <c r="H542">
        <v>0</v>
      </c>
      <c r="I542" t="s">
        <v>71</v>
      </c>
      <c r="J542" t="s">
        <v>72</v>
      </c>
      <c r="K542">
        <v>76</v>
      </c>
      <c r="L542">
        <v>0.755</v>
      </c>
      <c r="M542">
        <v>50</v>
      </c>
      <c r="N542">
        <f>VLOOKUP(B542,'pull exp 0'!A:E,2,FALSE)</f>
        <v>43</v>
      </c>
      <c r="O542">
        <f>VLOOKUP(B542,'pull exp 0'!A:E,3,FALSE)</f>
        <v>13</v>
      </c>
      <c r="P542">
        <f>VLOOKUP(B542,'pull exp 0'!A:E,4,FALSE)</f>
        <v>96</v>
      </c>
      <c r="Q542">
        <f>VLOOKUP(B542,'pull exp 0'!A:E,5,FALSE)</f>
        <v>20</v>
      </c>
    </row>
    <row r="543" spans="1:17">
      <c r="A543" t="s">
        <v>15</v>
      </c>
      <c r="B543">
        <v>12</v>
      </c>
      <c r="C543" t="s">
        <v>16</v>
      </c>
      <c r="D543" s="1">
        <v>38833</v>
      </c>
      <c r="E543" s="2">
        <v>0.14605324074074075</v>
      </c>
      <c r="F543" t="s">
        <v>17</v>
      </c>
      <c r="G543">
        <v>0</v>
      </c>
      <c r="H543">
        <v>1</v>
      </c>
      <c r="I543" t="s">
        <v>75</v>
      </c>
      <c r="J543" t="s">
        <v>76</v>
      </c>
      <c r="K543">
        <v>38</v>
      </c>
      <c r="L543">
        <v>0.378</v>
      </c>
      <c r="M543">
        <v>5</v>
      </c>
      <c r="N543">
        <f>VLOOKUP(B543,'pull exp 0'!A:E,2,FALSE)</f>
        <v>43</v>
      </c>
      <c r="O543">
        <f>VLOOKUP(B543,'pull exp 0'!A:E,3,FALSE)</f>
        <v>13</v>
      </c>
      <c r="P543">
        <f>VLOOKUP(B543,'pull exp 0'!A:E,4,FALSE)</f>
        <v>96</v>
      </c>
      <c r="Q543">
        <f>VLOOKUP(B543,'pull exp 0'!A:E,5,FALSE)</f>
        <v>20</v>
      </c>
    </row>
    <row r="544" spans="1:17">
      <c r="A544" t="s">
        <v>15</v>
      </c>
      <c r="B544">
        <v>12</v>
      </c>
      <c r="C544" t="s">
        <v>16</v>
      </c>
      <c r="D544" s="1">
        <v>38833</v>
      </c>
      <c r="E544" s="2">
        <v>0.14614583333333334</v>
      </c>
      <c r="F544" t="s">
        <v>17</v>
      </c>
      <c r="G544">
        <v>0</v>
      </c>
      <c r="H544">
        <v>2</v>
      </c>
      <c r="I544" t="s">
        <v>81</v>
      </c>
      <c r="J544" t="s">
        <v>68</v>
      </c>
      <c r="K544">
        <v>13</v>
      </c>
      <c r="L544">
        <v>0.13400000000000001</v>
      </c>
      <c r="M544">
        <v>40</v>
      </c>
      <c r="N544">
        <f>VLOOKUP(B544,'pull exp 0'!A:E,2,FALSE)</f>
        <v>43</v>
      </c>
      <c r="O544">
        <f>VLOOKUP(B544,'pull exp 0'!A:E,3,FALSE)</f>
        <v>13</v>
      </c>
      <c r="P544">
        <f>VLOOKUP(B544,'pull exp 0'!A:E,4,FALSE)</f>
        <v>96</v>
      </c>
      <c r="Q544">
        <f>VLOOKUP(B544,'pull exp 0'!A:E,5,FALSE)</f>
        <v>20</v>
      </c>
    </row>
    <row r="545" spans="1:17">
      <c r="A545" t="s">
        <v>15</v>
      </c>
      <c r="B545">
        <v>12</v>
      </c>
      <c r="C545" t="s">
        <v>16</v>
      </c>
      <c r="D545" s="1">
        <v>38833</v>
      </c>
      <c r="E545" s="2">
        <v>0.14627314814814815</v>
      </c>
      <c r="F545" t="s">
        <v>17</v>
      </c>
      <c r="G545">
        <v>0</v>
      </c>
      <c r="H545">
        <v>3</v>
      </c>
      <c r="I545" t="s">
        <v>86</v>
      </c>
      <c r="J545" t="s">
        <v>87</v>
      </c>
      <c r="K545">
        <v>78</v>
      </c>
      <c r="L545">
        <v>0.78</v>
      </c>
      <c r="M545">
        <v>70</v>
      </c>
      <c r="N545">
        <f>VLOOKUP(B545,'pull exp 0'!A:E,2,FALSE)</f>
        <v>43</v>
      </c>
      <c r="O545">
        <f>VLOOKUP(B545,'pull exp 0'!A:E,3,FALSE)</f>
        <v>13</v>
      </c>
      <c r="P545">
        <f>VLOOKUP(B545,'pull exp 0'!A:E,4,FALSE)</f>
        <v>96</v>
      </c>
      <c r="Q545">
        <f>VLOOKUP(B545,'pull exp 0'!A:E,5,FALSE)</f>
        <v>20</v>
      </c>
    </row>
    <row r="546" spans="1:17">
      <c r="A546" t="s">
        <v>15</v>
      </c>
      <c r="B546">
        <v>12</v>
      </c>
      <c r="C546" t="s">
        <v>16</v>
      </c>
      <c r="D546" s="1">
        <v>38833</v>
      </c>
      <c r="E546" s="2">
        <v>0.14636574074074074</v>
      </c>
      <c r="F546" t="s">
        <v>17</v>
      </c>
      <c r="G546">
        <v>0</v>
      </c>
      <c r="H546">
        <v>4</v>
      </c>
      <c r="I546" t="s">
        <v>73</v>
      </c>
      <c r="J546" t="s">
        <v>74</v>
      </c>
      <c r="K546">
        <v>38</v>
      </c>
      <c r="L546">
        <v>0.378</v>
      </c>
      <c r="M546">
        <v>70</v>
      </c>
      <c r="N546">
        <f>VLOOKUP(B546,'pull exp 0'!A:E,2,FALSE)</f>
        <v>43</v>
      </c>
      <c r="O546">
        <f>VLOOKUP(B546,'pull exp 0'!A:E,3,FALSE)</f>
        <v>13</v>
      </c>
      <c r="P546">
        <f>VLOOKUP(B546,'pull exp 0'!A:E,4,FALSE)</f>
        <v>96</v>
      </c>
      <c r="Q546">
        <f>VLOOKUP(B546,'pull exp 0'!A:E,5,FALSE)</f>
        <v>20</v>
      </c>
    </row>
    <row r="547" spans="1:17">
      <c r="A547" t="s">
        <v>15</v>
      </c>
      <c r="B547">
        <v>12</v>
      </c>
      <c r="C547" t="s">
        <v>16</v>
      </c>
      <c r="D547" s="1">
        <v>38833</v>
      </c>
      <c r="E547" s="2">
        <v>0.14648148148148146</v>
      </c>
      <c r="F547" t="s">
        <v>17</v>
      </c>
      <c r="G547">
        <v>0</v>
      </c>
      <c r="H547">
        <v>5</v>
      </c>
      <c r="I547" t="s">
        <v>84</v>
      </c>
      <c r="J547" t="s">
        <v>85</v>
      </c>
      <c r="K547">
        <v>13</v>
      </c>
      <c r="L547">
        <v>0.129</v>
      </c>
      <c r="M547">
        <v>20</v>
      </c>
      <c r="N547">
        <f>VLOOKUP(B547,'pull exp 0'!A:E,2,FALSE)</f>
        <v>43</v>
      </c>
      <c r="O547">
        <f>VLOOKUP(B547,'pull exp 0'!A:E,3,FALSE)</f>
        <v>13</v>
      </c>
      <c r="P547">
        <f>VLOOKUP(B547,'pull exp 0'!A:E,4,FALSE)</f>
        <v>96</v>
      </c>
      <c r="Q547">
        <f>VLOOKUP(B547,'pull exp 0'!A:E,5,FALSE)</f>
        <v>20</v>
      </c>
    </row>
    <row r="548" spans="1:17">
      <c r="A548" t="s">
        <v>15</v>
      </c>
      <c r="B548">
        <v>12</v>
      </c>
      <c r="C548" t="s">
        <v>16</v>
      </c>
      <c r="D548" s="1">
        <v>38833</v>
      </c>
      <c r="E548" s="2">
        <v>0.14657407407407408</v>
      </c>
      <c r="F548" t="s">
        <v>17</v>
      </c>
      <c r="G548">
        <v>0</v>
      </c>
      <c r="H548">
        <v>6</v>
      </c>
      <c r="I548" t="s">
        <v>77</v>
      </c>
      <c r="J548" t="s">
        <v>78</v>
      </c>
      <c r="K548">
        <v>45</v>
      </c>
      <c r="L548">
        <v>0.44600000000000001</v>
      </c>
      <c r="M548">
        <v>50</v>
      </c>
      <c r="N548">
        <f>VLOOKUP(B548,'pull exp 0'!A:E,2,FALSE)</f>
        <v>43</v>
      </c>
      <c r="O548">
        <f>VLOOKUP(B548,'pull exp 0'!A:E,3,FALSE)</f>
        <v>13</v>
      </c>
      <c r="P548">
        <f>VLOOKUP(B548,'pull exp 0'!A:E,4,FALSE)</f>
        <v>96</v>
      </c>
      <c r="Q548">
        <f>VLOOKUP(B548,'pull exp 0'!A:E,5,FALSE)</f>
        <v>20</v>
      </c>
    </row>
    <row r="549" spans="1:17">
      <c r="A549" t="s">
        <v>15</v>
      </c>
      <c r="B549">
        <v>12</v>
      </c>
      <c r="C549" t="s">
        <v>16</v>
      </c>
      <c r="D549" s="1">
        <v>38833</v>
      </c>
      <c r="E549" s="2">
        <v>0.14666666666666667</v>
      </c>
      <c r="F549" t="s">
        <v>17</v>
      </c>
      <c r="G549">
        <v>0</v>
      </c>
      <c r="H549">
        <v>7</v>
      </c>
      <c r="I549" t="s">
        <v>82</v>
      </c>
      <c r="J549" t="s">
        <v>83</v>
      </c>
      <c r="K549">
        <v>10</v>
      </c>
      <c r="L549">
        <v>0.105</v>
      </c>
      <c r="M549">
        <v>30</v>
      </c>
      <c r="N549">
        <f>VLOOKUP(B549,'pull exp 0'!A:E,2,FALSE)</f>
        <v>43</v>
      </c>
      <c r="O549">
        <f>VLOOKUP(B549,'pull exp 0'!A:E,3,FALSE)</f>
        <v>13</v>
      </c>
      <c r="P549">
        <f>VLOOKUP(B549,'pull exp 0'!A:E,4,FALSE)</f>
        <v>96</v>
      </c>
      <c r="Q549">
        <f>VLOOKUP(B549,'pull exp 0'!A:E,5,FALSE)</f>
        <v>20</v>
      </c>
    </row>
    <row r="550" spans="1:17">
      <c r="A550" t="s">
        <v>15</v>
      </c>
      <c r="B550">
        <v>12</v>
      </c>
      <c r="C550" t="s">
        <v>16</v>
      </c>
      <c r="D550" s="1">
        <v>38833</v>
      </c>
      <c r="E550" s="2">
        <v>0.14673611111111109</v>
      </c>
      <c r="F550" t="s">
        <v>17</v>
      </c>
      <c r="G550">
        <v>0</v>
      </c>
      <c r="H550">
        <v>8</v>
      </c>
      <c r="I550" t="s">
        <v>79</v>
      </c>
      <c r="J550" t="s">
        <v>80</v>
      </c>
      <c r="K550">
        <v>66</v>
      </c>
      <c r="L550">
        <v>0.66200000000000003</v>
      </c>
      <c r="M550">
        <v>80</v>
      </c>
      <c r="N550">
        <f>VLOOKUP(B550,'pull exp 0'!A:E,2,FALSE)</f>
        <v>43</v>
      </c>
      <c r="O550">
        <f>VLOOKUP(B550,'pull exp 0'!A:E,3,FALSE)</f>
        <v>13</v>
      </c>
      <c r="P550">
        <f>VLOOKUP(B550,'pull exp 0'!A:E,4,FALSE)</f>
        <v>96</v>
      </c>
      <c r="Q550">
        <f>VLOOKUP(B550,'pull exp 0'!A:E,5,FALSE)</f>
        <v>20</v>
      </c>
    </row>
    <row r="551" spans="1:17">
      <c r="A551" t="s">
        <v>15</v>
      </c>
      <c r="B551">
        <v>12</v>
      </c>
      <c r="C551" t="s">
        <v>16</v>
      </c>
      <c r="D551" s="1">
        <v>38833</v>
      </c>
      <c r="E551" s="2">
        <v>0.14680555555555555</v>
      </c>
      <c r="F551" t="s">
        <v>17</v>
      </c>
      <c r="G551">
        <v>5</v>
      </c>
      <c r="H551">
        <v>0</v>
      </c>
      <c r="I551" t="s">
        <v>109</v>
      </c>
      <c r="J551" t="s">
        <v>110</v>
      </c>
      <c r="K551">
        <v>38</v>
      </c>
      <c r="L551">
        <v>0.38200000000000001</v>
      </c>
      <c r="M551">
        <v>30</v>
      </c>
      <c r="N551">
        <f>VLOOKUP(B551,'pull exp 0'!A:E,2,FALSE)</f>
        <v>43</v>
      </c>
      <c r="O551">
        <f>VLOOKUP(B551,'pull exp 0'!A:E,3,FALSE)</f>
        <v>13</v>
      </c>
      <c r="P551">
        <f>VLOOKUP(B551,'pull exp 0'!A:E,4,FALSE)</f>
        <v>96</v>
      </c>
      <c r="Q551">
        <f>VLOOKUP(B551,'pull exp 0'!A:E,5,FALSE)</f>
        <v>20</v>
      </c>
    </row>
    <row r="552" spans="1:17">
      <c r="A552" t="s">
        <v>15</v>
      </c>
      <c r="B552">
        <v>12</v>
      </c>
      <c r="C552" t="s">
        <v>16</v>
      </c>
      <c r="D552" s="1">
        <v>38833</v>
      </c>
      <c r="E552" s="2">
        <v>0.14689814814814814</v>
      </c>
      <c r="F552" t="s">
        <v>17</v>
      </c>
      <c r="G552">
        <v>5</v>
      </c>
      <c r="H552">
        <v>1</v>
      </c>
      <c r="I552" t="s">
        <v>105</v>
      </c>
      <c r="J552" t="s">
        <v>106</v>
      </c>
      <c r="K552">
        <v>45</v>
      </c>
      <c r="L552">
        <v>0.44800000000000001</v>
      </c>
      <c r="M552">
        <v>70</v>
      </c>
      <c r="N552">
        <f>VLOOKUP(B552,'pull exp 0'!A:E,2,FALSE)</f>
        <v>43</v>
      </c>
      <c r="O552">
        <f>VLOOKUP(B552,'pull exp 0'!A:E,3,FALSE)</f>
        <v>13</v>
      </c>
      <c r="P552">
        <f>VLOOKUP(B552,'pull exp 0'!A:E,4,FALSE)</f>
        <v>96</v>
      </c>
      <c r="Q552">
        <f>VLOOKUP(B552,'pull exp 0'!A:E,5,FALSE)</f>
        <v>20</v>
      </c>
    </row>
    <row r="553" spans="1:17">
      <c r="A553" t="s">
        <v>15</v>
      </c>
      <c r="B553">
        <v>12</v>
      </c>
      <c r="C553" t="s">
        <v>16</v>
      </c>
      <c r="D553" s="1">
        <v>38833</v>
      </c>
      <c r="E553" s="2">
        <v>0.14702546296296296</v>
      </c>
      <c r="F553" t="s">
        <v>17</v>
      </c>
      <c r="G553">
        <v>5</v>
      </c>
      <c r="H553">
        <v>2</v>
      </c>
      <c r="I553" t="s">
        <v>111</v>
      </c>
      <c r="J553" t="s">
        <v>112</v>
      </c>
      <c r="K553">
        <v>12</v>
      </c>
      <c r="L553">
        <v>0.11600000000000001</v>
      </c>
      <c r="M553">
        <v>20</v>
      </c>
      <c r="N553">
        <f>VLOOKUP(B553,'pull exp 0'!A:E,2,FALSE)</f>
        <v>43</v>
      </c>
      <c r="O553">
        <f>VLOOKUP(B553,'pull exp 0'!A:E,3,FALSE)</f>
        <v>13</v>
      </c>
      <c r="P553">
        <f>VLOOKUP(B553,'pull exp 0'!A:E,4,FALSE)</f>
        <v>96</v>
      </c>
      <c r="Q553">
        <f>VLOOKUP(B553,'pull exp 0'!A:E,5,FALSE)</f>
        <v>20</v>
      </c>
    </row>
    <row r="554" spans="1:17">
      <c r="A554" t="s">
        <v>15</v>
      </c>
      <c r="B554">
        <v>12</v>
      </c>
      <c r="C554" t="s">
        <v>16</v>
      </c>
      <c r="D554" s="1">
        <v>38833</v>
      </c>
      <c r="E554" s="2">
        <v>0.14710648148148148</v>
      </c>
      <c r="F554" t="s">
        <v>17</v>
      </c>
      <c r="G554">
        <v>5</v>
      </c>
      <c r="H554">
        <v>3</v>
      </c>
      <c r="I554" t="s">
        <v>115</v>
      </c>
      <c r="J554" t="s">
        <v>116</v>
      </c>
      <c r="K554">
        <v>60</v>
      </c>
      <c r="L554">
        <v>0.60299999999999998</v>
      </c>
      <c r="M554">
        <v>70</v>
      </c>
      <c r="N554">
        <f>VLOOKUP(B554,'pull exp 0'!A:E,2,FALSE)</f>
        <v>43</v>
      </c>
      <c r="O554">
        <f>VLOOKUP(B554,'pull exp 0'!A:E,3,FALSE)</f>
        <v>13</v>
      </c>
      <c r="P554">
        <f>VLOOKUP(B554,'pull exp 0'!A:E,4,FALSE)</f>
        <v>96</v>
      </c>
      <c r="Q554">
        <f>VLOOKUP(B554,'pull exp 0'!A:E,5,FALSE)</f>
        <v>20</v>
      </c>
    </row>
    <row r="555" spans="1:17">
      <c r="A555" t="s">
        <v>15</v>
      </c>
      <c r="B555">
        <v>12</v>
      </c>
      <c r="C555" t="s">
        <v>16</v>
      </c>
      <c r="D555" s="1">
        <v>38833</v>
      </c>
      <c r="E555" s="2">
        <v>0.1471875</v>
      </c>
      <c r="F555" t="s">
        <v>17</v>
      </c>
      <c r="G555">
        <v>5</v>
      </c>
      <c r="H555">
        <v>4</v>
      </c>
      <c r="I555" t="s">
        <v>113</v>
      </c>
      <c r="J555" t="s">
        <v>114</v>
      </c>
      <c r="K555">
        <v>42</v>
      </c>
      <c r="L555">
        <v>0.41599999999999998</v>
      </c>
      <c r="M555">
        <v>40</v>
      </c>
      <c r="N555">
        <f>VLOOKUP(B555,'pull exp 0'!A:E,2,FALSE)</f>
        <v>43</v>
      </c>
      <c r="O555">
        <f>VLOOKUP(B555,'pull exp 0'!A:E,3,FALSE)</f>
        <v>13</v>
      </c>
      <c r="P555">
        <f>VLOOKUP(B555,'pull exp 0'!A:E,4,FALSE)</f>
        <v>96</v>
      </c>
      <c r="Q555">
        <f>VLOOKUP(B555,'pull exp 0'!A:E,5,FALSE)</f>
        <v>20</v>
      </c>
    </row>
    <row r="556" spans="1:17">
      <c r="A556" t="s">
        <v>15</v>
      </c>
      <c r="B556">
        <v>12</v>
      </c>
      <c r="C556" t="s">
        <v>16</v>
      </c>
      <c r="D556" s="1">
        <v>38833</v>
      </c>
      <c r="E556" s="2">
        <v>0.14725694444444445</v>
      </c>
      <c r="F556" t="s">
        <v>17</v>
      </c>
      <c r="G556">
        <v>5</v>
      </c>
      <c r="H556">
        <v>5</v>
      </c>
      <c r="I556" t="s">
        <v>117</v>
      </c>
      <c r="J556" t="s">
        <v>118</v>
      </c>
      <c r="K556">
        <v>16</v>
      </c>
      <c r="L556">
        <v>0.16400000000000001</v>
      </c>
      <c r="M556">
        <v>80</v>
      </c>
      <c r="N556">
        <f>VLOOKUP(B556,'pull exp 0'!A:E,2,FALSE)</f>
        <v>43</v>
      </c>
      <c r="O556">
        <f>VLOOKUP(B556,'pull exp 0'!A:E,3,FALSE)</f>
        <v>13</v>
      </c>
      <c r="P556">
        <f>VLOOKUP(B556,'pull exp 0'!A:E,4,FALSE)</f>
        <v>96</v>
      </c>
      <c r="Q556">
        <f>VLOOKUP(B556,'pull exp 0'!A:E,5,FALSE)</f>
        <v>20</v>
      </c>
    </row>
    <row r="557" spans="1:17">
      <c r="A557" t="s">
        <v>15</v>
      </c>
      <c r="B557">
        <v>12</v>
      </c>
      <c r="C557" t="s">
        <v>16</v>
      </c>
      <c r="D557" s="1">
        <v>38833</v>
      </c>
      <c r="E557" s="2">
        <v>0.14732638888888888</v>
      </c>
      <c r="F557" t="s">
        <v>17</v>
      </c>
      <c r="G557">
        <v>5</v>
      </c>
      <c r="H557">
        <v>6</v>
      </c>
      <c r="I557" t="s">
        <v>107</v>
      </c>
      <c r="J557" t="s">
        <v>108</v>
      </c>
      <c r="K557">
        <v>13</v>
      </c>
      <c r="L557">
        <v>0.126</v>
      </c>
      <c r="M557">
        <v>80</v>
      </c>
      <c r="N557">
        <f>VLOOKUP(B557,'pull exp 0'!A:E,2,FALSE)</f>
        <v>43</v>
      </c>
      <c r="O557">
        <f>VLOOKUP(B557,'pull exp 0'!A:E,3,FALSE)</f>
        <v>13</v>
      </c>
      <c r="P557">
        <f>VLOOKUP(B557,'pull exp 0'!A:E,4,FALSE)</f>
        <v>96</v>
      </c>
      <c r="Q557">
        <f>VLOOKUP(B557,'pull exp 0'!A:E,5,FALSE)</f>
        <v>20</v>
      </c>
    </row>
    <row r="558" spans="1:17">
      <c r="A558" t="s">
        <v>15</v>
      </c>
      <c r="B558">
        <v>12</v>
      </c>
      <c r="C558" t="s">
        <v>16</v>
      </c>
      <c r="D558" s="1">
        <v>38833</v>
      </c>
      <c r="E558" s="2">
        <v>0.14751157407407409</v>
      </c>
      <c r="F558" t="s">
        <v>17</v>
      </c>
      <c r="G558">
        <v>5</v>
      </c>
      <c r="H558">
        <v>7</v>
      </c>
      <c r="I558" t="s">
        <v>121</v>
      </c>
      <c r="J558" t="s">
        <v>122</v>
      </c>
      <c r="K558">
        <v>69</v>
      </c>
      <c r="L558">
        <v>0.69</v>
      </c>
      <c r="M558">
        <v>90</v>
      </c>
      <c r="N558">
        <f>VLOOKUP(B558,'pull exp 0'!A:E,2,FALSE)</f>
        <v>43</v>
      </c>
      <c r="O558">
        <f>VLOOKUP(B558,'pull exp 0'!A:E,3,FALSE)</f>
        <v>13</v>
      </c>
      <c r="P558">
        <f>VLOOKUP(B558,'pull exp 0'!A:E,4,FALSE)</f>
        <v>96</v>
      </c>
      <c r="Q558">
        <f>VLOOKUP(B558,'pull exp 0'!A:E,5,FALSE)</f>
        <v>20</v>
      </c>
    </row>
    <row r="559" spans="1:17">
      <c r="A559" t="s">
        <v>15</v>
      </c>
      <c r="B559">
        <v>12</v>
      </c>
      <c r="C559" t="s">
        <v>16</v>
      </c>
      <c r="D559" s="1">
        <v>38833</v>
      </c>
      <c r="E559" s="2">
        <v>0.14760416666666668</v>
      </c>
      <c r="F559" t="s">
        <v>17</v>
      </c>
      <c r="G559">
        <v>5</v>
      </c>
      <c r="H559">
        <v>8</v>
      </c>
      <c r="I559" t="s">
        <v>119</v>
      </c>
      <c r="J559" t="s">
        <v>120</v>
      </c>
      <c r="K559">
        <v>62</v>
      </c>
      <c r="L559">
        <v>0.61499999999999999</v>
      </c>
      <c r="M559">
        <v>70</v>
      </c>
      <c r="N559">
        <f>VLOOKUP(B559,'pull exp 0'!A:E,2,FALSE)</f>
        <v>43</v>
      </c>
      <c r="O559">
        <f>VLOOKUP(B559,'pull exp 0'!A:E,3,FALSE)</f>
        <v>13</v>
      </c>
      <c r="P559">
        <f>VLOOKUP(B559,'pull exp 0'!A:E,4,FALSE)</f>
        <v>96</v>
      </c>
      <c r="Q559">
        <f>VLOOKUP(B559,'pull exp 0'!A:E,5,FALSE)</f>
        <v>20</v>
      </c>
    </row>
    <row r="560" spans="1:17">
      <c r="A560" t="s">
        <v>15</v>
      </c>
      <c r="B560">
        <v>12</v>
      </c>
      <c r="C560" t="s">
        <v>16</v>
      </c>
      <c r="D560" s="1">
        <v>38833</v>
      </c>
      <c r="E560" s="2">
        <v>0.14769675925925926</v>
      </c>
      <c r="F560" t="s">
        <v>17</v>
      </c>
      <c r="G560">
        <v>2</v>
      </c>
      <c r="H560">
        <v>0</v>
      </c>
      <c r="I560" t="s">
        <v>38</v>
      </c>
      <c r="J560" t="s">
        <v>39</v>
      </c>
      <c r="K560">
        <v>35</v>
      </c>
      <c r="L560">
        <v>0.35099999999999998</v>
      </c>
      <c r="M560">
        <v>99</v>
      </c>
      <c r="N560">
        <f>VLOOKUP(B560,'pull exp 0'!A:E,2,FALSE)</f>
        <v>43</v>
      </c>
      <c r="O560">
        <f>VLOOKUP(B560,'pull exp 0'!A:E,3,FALSE)</f>
        <v>13</v>
      </c>
      <c r="P560">
        <f>VLOOKUP(B560,'pull exp 0'!A:E,4,FALSE)</f>
        <v>96</v>
      </c>
      <c r="Q560">
        <f>VLOOKUP(B560,'pull exp 0'!A:E,5,FALSE)</f>
        <v>20</v>
      </c>
    </row>
    <row r="561" spans="1:17">
      <c r="A561" t="s">
        <v>15</v>
      </c>
      <c r="B561">
        <v>12</v>
      </c>
      <c r="C561" t="s">
        <v>16</v>
      </c>
      <c r="D561" s="1">
        <v>38833</v>
      </c>
      <c r="E561" s="2">
        <v>0.14781249999999999</v>
      </c>
      <c r="F561" t="s">
        <v>17</v>
      </c>
      <c r="G561">
        <v>2</v>
      </c>
      <c r="H561">
        <v>1</v>
      </c>
      <c r="I561" t="s">
        <v>44</v>
      </c>
      <c r="J561" t="s">
        <v>45</v>
      </c>
      <c r="K561">
        <v>85</v>
      </c>
      <c r="L561">
        <v>0.84899999999999998</v>
      </c>
      <c r="M561">
        <v>80</v>
      </c>
      <c r="N561">
        <f>VLOOKUP(B561,'pull exp 0'!A:E,2,FALSE)</f>
        <v>43</v>
      </c>
      <c r="O561">
        <f>VLOOKUP(B561,'pull exp 0'!A:E,3,FALSE)</f>
        <v>13</v>
      </c>
      <c r="P561">
        <f>VLOOKUP(B561,'pull exp 0'!A:E,4,FALSE)</f>
        <v>96</v>
      </c>
      <c r="Q561">
        <f>VLOOKUP(B561,'pull exp 0'!A:E,5,FALSE)</f>
        <v>20</v>
      </c>
    </row>
    <row r="562" spans="1:17">
      <c r="A562" t="s">
        <v>15</v>
      </c>
      <c r="B562">
        <v>12</v>
      </c>
      <c r="C562" t="s">
        <v>16</v>
      </c>
      <c r="D562" s="1">
        <v>38833</v>
      </c>
      <c r="E562" s="2">
        <v>0.14788194444444444</v>
      </c>
      <c r="F562" t="s">
        <v>17</v>
      </c>
      <c r="G562">
        <v>2</v>
      </c>
      <c r="H562">
        <v>2</v>
      </c>
      <c r="I562" t="s">
        <v>40</v>
      </c>
      <c r="J562" t="s">
        <v>41</v>
      </c>
      <c r="K562">
        <v>35</v>
      </c>
      <c r="L562">
        <v>0.35099999999999998</v>
      </c>
      <c r="M562">
        <v>90</v>
      </c>
      <c r="N562">
        <f>VLOOKUP(B562,'pull exp 0'!A:E,2,FALSE)</f>
        <v>43</v>
      </c>
      <c r="O562">
        <f>VLOOKUP(B562,'pull exp 0'!A:E,3,FALSE)</f>
        <v>13</v>
      </c>
      <c r="P562">
        <f>VLOOKUP(B562,'pull exp 0'!A:E,4,FALSE)</f>
        <v>96</v>
      </c>
      <c r="Q562">
        <f>VLOOKUP(B562,'pull exp 0'!A:E,5,FALSE)</f>
        <v>20</v>
      </c>
    </row>
    <row r="563" spans="1:17">
      <c r="A563" t="s">
        <v>15</v>
      </c>
      <c r="B563">
        <v>12</v>
      </c>
      <c r="C563" t="s">
        <v>16</v>
      </c>
      <c r="D563" s="1">
        <v>38833</v>
      </c>
      <c r="E563" s="2">
        <v>0.1479513888888889</v>
      </c>
      <c r="F563" t="s">
        <v>17</v>
      </c>
      <c r="G563">
        <v>2</v>
      </c>
      <c r="H563">
        <v>3</v>
      </c>
      <c r="I563" t="s">
        <v>42</v>
      </c>
      <c r="J563" t="s">
        <v>43</v>
      </c>
      <c r="K563">
        <v>61</v>
      </c>
      <c r="L563">
        <v>0.61199999999999999</v>
      </c>
      <c r="M563">
        <v>90</v>
      </c>
      <c r="N563">
        <f>VLOOKUP(B563,'pull exp 0'!A:E,2,FALSE)</f>
        <v>43</v>
      </c>
      <c r="O563">
        <f>VLOOKUP(B563,'pull exp 0'!A:E,3,FALSE)</f>
        <v>13</v>
      </c>
      <c r="P563">
        <f>VLOOKUP(B563,'pull exp 0'!A:E,4,FALSE)</f>
        <v>96</v>
      </c>
      <c r="Q563">
        <f>VLOOKUP(B563,'pull exp 0'!A:E,5,FALSE)</f>
        <v>20</v>
      </c>
    </row>
    <row r="564" spans="1:17">
      <c r="A564" t="s">
        <v>15</v>
      </c>
      <c r="B564">
        <v>12</v>
      </c>
      <c r="C564" t="s">
        <v>16</v>
      </c>
      <c r="D564" s="1">
        <v>38833</v>
      </c>
      <c r="E564" s="2">
        <v>0.14803240740740739</v>
      </c>
      <c r="F564" t="s">
        <v>17</v>
      </c>
      <c r="G564">
        <v>2</v>
      </c>
      <c r="H564">
        <v>4</v>
      </c>
      <c r="I564" t="s">
        <v>46</v>
      </c>
      <c r="J564" t="s">
        <v>47</v>
      </c>
      <c r="K564">
        <v>38</v>
      </c>
      <c r="L564">
        <v>0.378</v>
      </c>
      <c r="M564">
        <v>90</v>
      </c>
      <c r="N564">
        <f>VLOOKUP(B564,'pull exp 0'!A:E,2,FALSE)</f>
        <v>43</v>
      </c>
      <c r="O564">
        <f>VLOOKUP(B564,'pull exp 0'!A:E,3,FALSE)</f>
        <v>13</v>
      </c>
      <c r="P564">
        <f>VLOOKUP(B564,'pull exp 0'!A:E,4,FALSE)</f>
        <v>96</v>
      </c>
      <c r="Q564">
        <f>VLOOKUP(B564,'pull exp 0'!A:E,5,FALSE)</f>
        <v>20</v>
      </c>
    </row>
    <row r="565" spans="1:17">
      <c r="A565" t="s">
        <v>15</v>
      </c>
      <c r="B565">
        <v>12</v>
      </c>
      <c r="C565" t="s">
        <v>16</v>
      </c>
      <c r="D565" s="1">
        <v>38833</v>
      </c>
      <c r="E565" s="2">
        <v>0.14810185185185185</v>
      </c>
      <c r="F565" t="s">
        <v>17</v>
      </c>
      <c r="G565">
        <v>2</v>
      </c>
      <c r="H565">
        <v>5</v>
      </c>
      <c r="I565" t="s">
        <v>50</v>
      </c>
      <c r="J565" t="s">
        <v>51</v>
      </c>
      <c r="K565">
        <v>13</v>
      </c>
      <c r="L565">
        <v>0.127</v>
      </c>
      <c r="M565">
        <v>30</v>
      </c>
      <c r="N565">
        <f>VLOOKUP(B565,'pull exp 0'!A:E,2,FALSE)</f>
        <v>43</v>
      </c>
      <c r="O565">
        <f>VLOOKUP(B565,'pull exp 0'!A:E,3,FALSE)</f>
        <v>13</v>
      </c>
      <c r="P565">
        <f>VLOOKUP(B565,'pull exp 0'!A:E,4,FALSE)</f>
        <v>96</v>
      </c>
      <c r="Q565">
        <f>VLOOKUP(B565,'pull exp 0'!A:E,5,FALSE)</f>
        <v>20</v>
      </c>
    </row>
    <row r="566" spans="1:17">
      <c r="A566" t="s">
        <v>15</v>
      </c>
      <c r="B566">
        <v>12</v>
      </c>
      <c r="C566" t="s">
        <v>16</v>
      </c>
      <c r="D566" s="1">
        <v>38833</v>
      </c>
      <c r="E566" s="2">
        <v>0.1481712962962963</v>
      </c>
      <c r="F566" t="s">
        <v>17</v>
      </c>
      <c r="G566">
        <v>2</v>
      </c>
      <c r="H566">
        <v>6</v>
      </c>
      <c r="I566" t="s">
        <v>52</v>
      </c>
      <c r="J566" t="s">
        <v>53</v>
      </c>
      <c r="K566">
        <v>12</v>
      </c>
      <c r="L566">
        <v>0.115</v>
      </c>
      <c r="M566">
        <v>5</v>
      </c>
      <c r="N566">
        <f>VLOOKUP(B566,'pull exp 0'!A:E,2,FALSE)</f>
        <v>43</v>
      </c>
      <c r="O566">
        <f>VLOOKUP(B566,'pull exp 0'!A:E,3,FALSE)</f>
        <v>13</v>
      </c>
      <c r="P566">
        <f>VLOOKUP(B566,'pull exp 0'!A:E,4,FALSE)</f>
        <v>96</v>
      </c>
      <c r="Q566">
        <f>VLOOKUP(B566,'pull exp 0'!A:E,5,FALSE)</f>
        <v>20</v>
      </c>
    </row>
    <row r="567" spans="1:17">
      <c r="A567" t="s">
        <v>15</v>
      </c>
      <c r="B567">
        <v>12</v>
      </c>
      <c r="C567" t="s">
        <v>16</v>
      </c>
      <c r="D567" s="1">
        <v>38833</v>
      </c>
      <c r="E567" s="2">
        <v>0.14829861111111112</v>
      </c>
      <c r="F567" t="s">
        <v>17</v>
      </c>
      <c r="G567">
        <v>2</v>
      </c>
      <c r="H567">
        <v>7</v>
      </c>
      <c r="I567" t="s">
        <v>36</v>
      </c>
      <c r="J567" t="s">
        <v>37</v>
      </c>
      <c r="K567">
        <v>70</v>
      </c>
      <c r="L567">
        <v>0.69599999999999995</v>
      </c>
      <c r="M567">
        <v>70</v>
      </c>
      <c r="N567">
        <f>VLOOKUP(B567,'pull exp 0'!A:E,2,FALSE)</f>
        <v>43</v>
      </c>
      <c r="O567">
        <f>VLOOKUP(B567,'pull exp 0'!A:E,3,FALSE)</f>
        <v>13</v>
      </c>
      <c r="P567">
        <f>VLOOKUP(B567,'pull exp 0'!A:E,4,FALSE)</f>
        <v>96</v>
      </c>
      <c r="Q567">
        <f>VLOOKUP(B567,'pull exp 0'!A:E,5,FALSE)</f>
        <v>20</v>
      </c>
    </row>
    <row r="568" spans="1:17">
      <c r="A568" t="s">
        <v>15</v>
      </c>
      <c r="B568">
        <v>12</v>
      </c>
      <c r="C568" t="s">
        <v>16</v>
      </c>
      <c r="D568" s="1">
        <v>38833</v>
      </c>
      <c r="E568" s="2">
        <v>0.14844907407407407</v>
      </c>
      <c r="F568" t="s">
        <v>17</v>
      </c>
      <c r="G568">
        <v>2</v>
      </c>
      <c r="H568">
        <v>8</v>
      </c>
      <c r="I568" t="s">
        <v>48</v>
      </c>
      <c r="J568" t="s">
        <v>49</v>
      </c>
      <c r="K568">
        <v>16</v>
      </c>
      <c r="L568">
        <v>0.157</v>
      </c>
      <c r="M568">
        <v>40</v>
      </c>
      <c r="N568">
        <f>VLOOKUP(B568,'pull exp 0'!A:E,2,FALSE)</f>
        <v>43</v>
      </c>
      <c r="O568">
        <f>VLOOKUP(B568,'pull exp 0'!A:E,3,FALSE)</f>
        <v>13</v>
      </c>
      <c r="P568">
        <f>VLOOKUP(B568,'pull exp 0'!A:E,4,FALSE)</f>
        <v>96</v>
      </c>
      <c r="Q568">
        <f>VLOOKUP(B568,'pull exp 0'!A:E,5,FALSE)</f>
        <v>20</v>
      </c>
    </row>
    <row r="569" spans="1:17">
      <c r="A569" t="s">
        <v>15</v>
      </c>
      <c r="B569">
        <v>12</v>
      </c>
      <c r="C569" t="s">
        <v>16</v>
      </c>
      <c r="D569" s="1">
        <v>38833</v>
      </c>
      <c r="E569" s="2">
        <v>0.14854166666666666</v>
      </c>
      <c r="F569" t="s">
        <v>17</v>
      </c>
      <c r="G569">
        <v>3</v>
      </c>
      <c r="H569">
        <v>0</v>
      </c>
      <c r="I569" t="s">
        <v>92</v>
      </c>
      <c r="J569" t="s">
        <v>93</v>
      </c>
      <c r="K569">
        <v>78</v>
      </c>
      <c r="L569">
        <v>0.78400000000000003</v>
      </c>
      <c r="M569">
        <v>90</v>
      </c>
      <c r="N569">
        <f>VLOOKUP(B569,'pull exp 0'!A:E,2,FALSE)</f>
        <v>43</v>
      </c>
      <c r="O569">
        <f>VLOOKUP(B569,'pull exp 0'!A:E,3,FALSE)</f>
        <v>13</v>
      </c>
      <c r="P569">
        <f>VLOOKUP(B569,'pull exp 0'!A:E,4,FALSE)</f>
        <v>96</v>
      </c>
      <c r="Q569">
        <f>VLOOKUP(B569,'pull exp 0'!A:E,5,FALSE)</f>
        <v>20</v>
      </c>
    </row>
    <row r="570" spans="1:17">
      <c r="A570" t="s">
        <v>15</v>
      </c>
      <c r="B570">
        <v>12</v>
      </c>
      <c r="C570" t="s">
        <v>16</v>
      </c>
      <c r="D570" s="1">
        <v>38833</v>
      </c>
      <c r="E570" s="2">
        <v>0.14862268518518518</v>
      </c>
      <c r="F570" t="s">
        <v>17</v>
      </c>
      <c r="G570">
        <v>3</v>
      </c>
      <c r="H570">
        <v>1</v>
      </c>
      <c r="I570" t="s">
        <v>88</v>
      </c>
      <c r="J570" t="s">
        <v>89</v>
      </c>
      <c r="K570">
        <v>80</v>
      </c>
      <c r="L570">
        <v>0.79500000000000004</v>
      </c>
      <c r="M570">
        <v>90</v>
      </c>
      <c r="N570">
        <f>VLOOKUP(B570,'pull exp 0'!A:E,2,FALSE)</f>
        <v>43</v>
      </c>
      <c r="O570">
        <f>VLOOKUP(B570,'pull exp 0'!A:E,3,FALSE)</f>
        <v>13</v>
      </c>
      <c r="P570">
        <f>VLOOKUP(B570,'pull exp 0'!A:E,4,FALSE)</f>
        <v>96</v>
      </c>
      <c r="Q570">
        <f>VLOOKUP(B570,'pull exp 0'!A:E,5,FALSE)</f>
        <v>20</v>
      </c>
    </row>
    <row r="571" spans="1:17">
      <c r="A571" t="s">
        <v>15</v>
      </c>
      <c r="B571">
        <v>12</v>
      </c>
      <c r="C571" t="s">
        <v>16</v>
      </c>
      <c r="D571" s="1">
        <v>38833</v>
      </c>
      <c r="E571" s="2">
        <v>0.1487037037037037</v>
      </c>
      <c r="F571" t="s">
        <v>17</v>
      </c>
      <c r="G571">
        <v>3</v>
      </c>
      <c r="H571">
        <v>2</v>
      </c>
      <c r="I571" t="s">
        <v>99</v>
      </c>
      <c r="J571" t="s">
        <v>100</v>
      </c>
      <c r="K571">
        <v>38</v>
      </c>
      <c r="L571">
        <v>0.376</v>
      </c>
      <c r="M571">
        <v>90</v>
      </c>
      <c r="N571">
        <f>VLOOKUP(B571,'pull exp 0'!A:E,2,FALSE)</f>
        <v>43</v>
      </c>
      <c r="O571">
        <f>VLOOKUP(B571,'pull exp 0'!A:E,3,FALSE)</f>
        <v>13</v>
      </c>
      <c r="P571">
        <f>VLOOKUP(B571,'pull exp 0'!A:E,4,FALSE)</f>
        <v>96</v>
      </c>
      <c r="Q571">
        <f>VLOOKUP(B571,'pull exp 0'!A:E,5,FALSE)</f>
        <v>20</v>
      </c>
    </row>
    <row r="572" spans="1:17">
      <c r="A572" t="s">
        <v>15</v>
      </c>
      <c r="B572">
        <v>12</v>
      </c>
      <c r="C572" t="s">
        <v>16</v>
      </c>
      <c r="D572" s="1">
        <v>38833</v>
      </c>
      <c r="E572" s="2">
        <v>0.14878472222222222</v>
      </c>
      <c r="F572" t="s">
        <v>17</v>
      </c>
      <c r="G572">
        <v>3</v>
      </c>
      <c r="H572">
        <v>3</v>
      </c>
      <c r="I572" t="s">
        <v>101</v>
      </c>
      <c r="J572" t="s">
        <v>102</v>
      </c>
      <c r="K572">
        <v>61</v>
      </c>
      <c r="L572">
        <v>0.61399999999999999</v>
      </c>
      <c r="M572">
        <v>70</v>
      </c>
      <c r="N572">
        <f>VLOOKUP(B572,'pull exp 0'!A:E,2,FALSE)</f>
        <v>43</v>
      </c>
      <c r="O572">
        <f>VLOOKUP(B572,'pull exp 0'!A:E,3,FALSE)</f>
        <v>13</v>
      </c>
      <c r="P572">
        <f>VLOOKUP(B572,'pull exp 0'!A:E,4,FALSE)</f>
        <v>96</v>
      </c>
      <c r="Q572">
        <f>VLOOKUP(B572,'pull exp 0'!A:E,5,FALSE)</f>
        <v>20</v>
      </c>
    </row>
    <row r="573" spans="1:17">
      <c r="A573" t="s">
        <v>15</v>
      </c>
      <c r="B573">
        <v>12</v>
      </c>
      <c r="C573" t="s">
        <v>16</v>
      </c>
      <c r="D573" s="1">
        <v>38833</v>
      </c>
      <c r="E573" s="2">
        <v>0.14885416666666665</v>
      </c>
      <c r="F573" t="s">
        <v>17</v>
      </c>
      <c r="G573">
        <v>3</v>
      </c>
      <c r="H573">
        <v>4</v>
      </c>
      <c r="I573" t="s">
        <v>95</v>
      </c>
      <c r="J573" t="s">
        <v>96</v>
      </c>
      <c r="K573">
        <v>18</v>
      </c>
      <c r="L573">
        <v>0.17899999999999999</v>
      </c>
      <c r="M573">
        <v>60</v>
      </c>
      <c r="N573">
        <f>VLOOKUP(B573,'pull exp 0'!A:E,2,FALSE)</f>
        <v>43</v>
      </c>
      <c r="O573">
        <f>VLOOKUP(B573,'pull exp 0'!A:E,3,FALSE)</f>
        <v>13</v>
      </c>
      <c r="P573">
        <f>VLOOKUP(B573,'pull exp 0'!A:E,4,FALSE)</f>
        <v>96</v>
      </c>
      <c r="Q573">
        <f>VLOOKUP(B573,'pull exp 0'!A:E,5,FALSE)</f>
        <v>20</v>
      </c>
    </row>
    <row r="574" spans="1:17">
      <c r="A574" t="s">
        <v>15</v>
      </c>
      <c r="B574">
        <v>12</v>
      </c>
      <c r="C574" t="s">
        <v>16</v>
      </c>
      <c r="D574" s="1">
        <v>38833</v>
      </c>
      <c r="E574" s="2">
        <v>0.14896990740740743</v>
      </c>
      <c r="F574" t="s">
        <v>17</v>
      </c>
      <c r="G574">
        <v>3</v>
      </c>
      <c r="H574">
        <v>5</v>
      </c>
      <c r="I574" t="s">
        <v>103</v>
      </c>
      <c r="J574" t="s">
        <v>104</v>
      </c>
      <c r="K574">
        <v>36</v>
      </c>
      <c r="L574">
        <v>0.35899999999999999</v>
      </c>
      <c r="M574">
        <v>50</v>
      </c>
      <c r="N574">
        <f>VLOOKUP(B574,'pull exp 0'!A:E,2,FALSE)</f>
        <v>43</v>
      </c>
      <c r="O574">
        <f>VLOOKUP(B574,'pull exp 0'!A:E,3,FALSE)</f>
        <v>13</v>
      </c>
      <c r="P574">
        <f>VLOOKUP(B574,'pull exp 0'!A:E,4,FALSE)</f>
        <v>96</v>
      </c>
      <c r="Q574">
        <f>VLOOKUP(B574,'pull exp 0'!A:E,5,FALSE)</f>
        <v>20</v>
      </c>
    </row>
    <row r="575" spans="1:17">
      <c r="A575" t="s">
        <v>15</v>
      </c>
      <c r="B575">
        <v>12</v>
      </c>
      <c r="C575" t="s">
        <v>16</v>
      </c>
      <c r="D575" s="1">
        <v>38833</v>
      </c>
      <c r="E575" s="2">
        <v>0.14906250000000001</v>
      </c>
      <c r="F575" t="s">
        <v>17</v>
      </c>
      <c r="G575">
        <v>3</v>
      </c>
      <c r="H575">
        <v>6</v>
      </c>
      <c r="I575" t="s">
        <v>90</v>
      </c>
      <c r="J575" t="s">
        <v>91</v>
      </c>
      <c r="K575">
        <v>14</v>
      </c>
      <c r="L575">
        <v>0.13600000000000001</v>
      </c>
      <c r="M575">
        <v>30</v>
      </c>
      <c r="N575">
        <f>VLOOKUP(B575,'pull exp 0'!A:E,2,FALSE)</f>
        <v>43</v>
      </c>
      <c r="O575">
        <f>VLOOKUP(B575,'pull exp 0'!A:E,3,FALSE)</f>
        <v>13</v>
      </c>
      <c r="P575">
        <f>VLOOKUP(B575,'pull exp 0'!A:E,4,FALSE)</f>
        <v>96</v>
      </c>
      <c r="Q575">
        <f>VLOOKUP(B575,'pull exp 0'!A:E,5,FALSE)</f>
        <v>20</v>
      </c>
    </row>
    <row r="576" spans="1:17">
      <c r="A576" t="s">
        <v>15</v>
      </c>
      <c r="B576">
        <v>12</v>
      </c>
      <c r="C576" t="s">
        <v>16</v>
      </c>
      <c r="D576" s="1">
        <v>38833</v>
      </c>
      <c r="E576" s="2">
        <v>0.14917824074074074</v>
      </c>
      <c r="F576" t="s">
        <v>17</v>
      </c>
      <c r="G576">
        <v>3</v>
      </c>
      <c r="H576">
        <v>7</v>
      </c>
      <c r="I576" t="s">
        <v>94</v>
      </c>
      <c r="J576" t="s">
        <v>91</v>
      </c>
      <c r="K576">
        <v>37</v>
      </c>
      <c r="L576">
        <v>0.372</v>
      </c>
      <c r="M576">
        <v>30</v>
      </c>
      <c r="N576">
        <f>VLOOKUP(B576,'pull exp 0'!A:E,2,FALSE)</f>
        <v>43</v>
      </c>
      <c r="O576">
        <f>VLOOKUP(B576,'pull exp 0'!A:E,3,FALSE)</f>
        <v>13</v>
      </c>
      <c r="P576">
        <f>VLOOKUP(B576,'pull exp 0'!A:E,4,FALSE)</f>
        <v>96</v>
      </c>
      <c r="Q576">
        <f>VLOOKUP(B576,'pull exp 0'!A:E,5,FALSE)</f>
        <v>20</v>
      </c>
    </row>
    <row r="577" spans="1:17">
      <c r="A577" t="s">
        <v>15</v>
      </c>
      <c r="B577">
        <v>12</v>
      </c>
      <c r="C577" t="s">
        <v>16</v>
      </c>
      <c r="D577" s="1">
        <v>38833</v>
      </c>
      <c r="E577" s="2">
        <v>0.14925925925925926</v>
      </c>
      <c r="F577" t="s">
        <v>17</v>
      </c>
      <c r="G577">
        <v>3</v>
      </c>
      <c r="H577">
        <v>8</v>
      </c>
      <c r="I577" t="s">
        <v>97</v>
      </c>
      <c r="J577" t="s">
        <v>98</v>
      </c>
      <c r="K577">
        <v>14</v>
      </c>
      <c r="L577">
        <v>0.14299999999999999</v>
      </c>
      <c r="M577">
        <v>70</v>
      </c>
      <c r="N577">
        <f>VLOOKUP(B577,'pull exp 0'!A:E,2,FALSE)</f>
        <v>43</v>
      </c>
      <c r="O577">
        <f>VLOOKUP(B577,'pull exp 0'!A:E,3,FALSE)</f>
        <v>13</v>
      </c>
      <c r="P577">
        <f>VLOOKUP(B577,'pull exp 0'!A:E,4,FALSE)</f>
        <v>96</v>
      </c>
      <c r="Q577">
        <f>VLOOKUP(B577,'pull exp 0'!A:E,5,FALSE)</f>
        <v>20</v>
      </c>
    </row>
    <row r="578" spans="1:17">
      <c r="A578" t="s">
        <v>15</v>
      </c>
      <c r="B578">
        <v>12</v>
      </c>
      <c r="C578" t="s">
        <v>16</v>
      </c>
      <c r="D578" s="1">
        <v>38833</v>
      </c>
      <c r="E578" s="2">
        <v>0.14939814814814814</v>
      </c>
      <c r="F578" t="s">
        <v>17</v>
      </c>
      <c r="G578">
        <v>1</v>
      </c>
      <c r="H578">
        <v>0</v>
      </c>
      <c r="I578" t="s">
        <v>20</v>
      </c>
      <c r="J578" t="s">
        <v>21</v>
      </c>
      <c r="K578">
        <v>62</v>
      </c>
      <c r="L578">
        <v>0.61799999999999999</v>
      </c>
      <c r="M578">
        <v>60</v>
      </c>
      <c r="N578">
        <f>VLOOKUP(B578,'pull exp 0'!A:E,2,FALSE)</f>
        <v>43</v>
      </c>
      <c r="O578">
        <f>VLOOKUP(B578,'pull exp 0'!A:E,3,FALSE)</f>
        <v>13</v>
      </c>
      <c r="P578">
        <f>VLOOKUP(B578,'pull exp 0'!A:E,4,FALSE)</f>
        <v>96</v>
      </c>
      <c r="Q578">
        <f>VLOOKUP(B578,'pull exp 0'!A:E,5,FALSE)</f>
        <v>20</v>
      </c>
    </row>
    <row r="579" spans="1:17">
      <c r="A579" t="s">
        <v>15</v>
      </c>
      <c r="B579">
        <v>12</v>
      </c>
      <c r="C579" t="s">
        <v>16</v>
      </c>
      <c r="D579" s="1">
        <v>38833</v>
      </c>
      <c r="E579" s="2">
        <v>0.14945601851851853</v>
      </c>
      <c r="F579" t="s">
        <v>17</v>
      </c>
      <c r="G579">
        <v>1</v>
      </c>
      <c r="H579">
        <v>1</v>
      </c>
      <c r="I579" t="s">
        <v>28</v>
      </c>
      <c r="J579" t="s">
        <v>29</v>
      </c>
      <c r="K579">
        <v>65</v>
      </c>
      <c r="L579">
        <v>0.64700000000000002</v>
      </c>
      <c r="M579">
        <v>90</v>
      </c>
      <c r="N579">
        <f>VLOOKUP(B579,'pull exp 0'!A:E,2,FALSE)</f>
        <v>43</v>
      </c>
      <c r="O579">
        <f>VLOOKUP(B579,'pull exp 0'!A:E,3,FALSE)</f>
        <v>13</v>
      </c>
      <c r="P579">
        <f>VLOOKUP(B579,'pull exp 0'!A:E,4,FALSE)</f>
        <v>96</v>
      </c>
      <c r="Q579">
        <f>VLOOKUP(B579,'pull exp 0'!A:E,5,FALSE)</f>
        <v>20</v>
      </c>
    </row>
    <row r="580" spans="1:17">
      <c r="A580" t="s">
        <v>15</v>
      </c>
      <c r="B580">
        <v>12</v>
      </c>
      <c r="C580" t="s">
        <v>16</v>
      </c>
      <c r="D580" s="1">
        <v>38833</v>
      </c>
      <c r="E580" s="2">
        <v>0.14958333333333332</v>
      </c>
      <c r="F580" t="s">
        <v>17</v>
      </c>
      <c r="G580">
        <v>1</v>
      </c>
      <c r="H580">
        <v>2</v>
      </c>
      <c r="I580" t="s">
        <v>18</v>
      </c>
      <c r="J580" t="s">
        <v>19</v>
      </c>
      <c r="K580">
        <v>73</v>
      </c>
      <c r="L580">
        <v>0.73199999999999998</v>
      </c>
      <c r="M580">
        <v>30</v>
      </c>
      <c r="N580">
        <f>VLOOKUP(B580,'pull exp 0'!A:E,2,FALSE)</f>
        <v>43</v>
      </c>
      <c r="O580">
        <f>VLOOKUP(B580,'pull exp 0'!A:E,3,FALSE)</f>
        <v>13</v>
      </c>
      <c r="P580">
        <f>VLOOKUP(B580,'pull exp 0'!A:E,4,FALSE)</f>
        <v>96</v>
      </c>
      <c r="Q580">
        <f>VLOOKUP(B580,'pull exp 0'!A:E,5,FALSE)</f>
        <v>20</v>
      </c>
    </row>
    <row r="581" spans="1:17">
      <c r="A581" t="s">
        <v>15</v>
      </c>
      <c r="B581">
        <v>12</v>
      </c>
      <c r="C581" t="s">
        <v>16</v>
      </c>
      <c r="D581" s="1">
        <v>38833</v>
      </c>
      <c r="E581" s="2">
        <v>0.14966435185185187</v>
      </c>
      <c r="F581" t="s">
        <v>17</v>
      </c>
      <c r="G581">
        <v>1</v>
      </c>
      <c r="H581">
        <v>3</v>
      </c>
      <c r="I581" t="s">
        <v>26</v>
      </c>
      <c r="J581" t="s">
        <v>27</v>
      </c>
      <c r="K581">
        <v>35</v>
      </c>
      <c r="L581">
        <v>0.35299999999999998</v>
      </c>
      <c r="M581">
        <v>10</v>
      </c>
      <c r="N581">
        <f>VLOOKUP(B581,'pull exp 0'!A:E,2,FALSE)</f>
        <v>43</v>
      </c>
      <c r="O581">
        <f>VLOOKUP(B581,'pull exp 0'!A:E,3,FALSE)</f>
        <v>13</v>
      </c>
      <c r="P581">
        <f>VLOOKUP(B581,'pull exp 0'!A:E,4,FALSE)</f>
        <v>96</v>
      </c>
      <c r="Q581">
        <f>VLOOKUP(B581,'pull exp 0'!A:E,5,FALSE)</f>
        <v>20</v>
      </c>
    </row>
    <row r="582" spans="1:17">
      <c r="A582" t="s">
        <v>15</v>
      </c>
      <c r="B582">
        <v>12</v>
      </c>
      <c r="C582" t="s">
        <v>16</v>
      </c>
      <c r="D582" s="1">
        <v>38833</v>
      </c>
      <c r="E582" s="2">
        <v>0.14974537037037036</v>
      </c>
      <c r="F582" t="s">
        <v>17</v>
      </c>
      <c r="G582">
        <v>1</v>
      </c>
      <c r="H582">
        <v>4</v>
      </c>
      <c r="I582" t="s">
        <v>30</v>
      </c>
      <c r="J582" t="s">
        <v>31</v>
      </c>
      <c r="K582">
        <v>18</v>
      </c>
      <c r="L582">
        <v>0.182</v>
      </c>
      <c r="M582">
        <v>70</v>
      </c>
      <c r="N582">
        <f>VLOOKUP(B582,'pull exp 0'!A:E,2,FALSE)</f>
        <v>43</v>
      </c>
      <c r="O582">
        <f>VLOOKUP(B582,'pull exp 0'!A:E,3,FALSE)</f>
        <v>13</v>
      </c>
      <c r="P582">
        <f>VLOOKUP(B582,'pull exp 0'!A:E,4,FALSE)</f>
        <v>96</v>
      </c>
      <c r="Q582">
        <f>VLOOKUP(B582,'pull exp 0'!A:E,5,FALSE)</f>
        <v>20</v>
      </c>
    </row>
    <row r="583" spans="1:17">
      <c r="A583" t="s">
        <v>15</v>
      </c>
      <c r="B583">
        <v>12</v>
      </c>
      <c r="C583" t="s">
        <v>16</v>
      </c>
      <c r="D583" s="1">
        <v>38833</v>
      </c>
      <c r="E583" s="2">
        <v>0.15012731481481481</v>
      </c>
      <c r="F583" t="s">
        <v>17</v>
      </c>
      <c r="G583">
        <v>1</v>
      </c>
      <c r="H583">
        <v>5</v>
      </c>
      <c r="I583" t="s">
        <v>32</v>
      </c>
      <c r="J583" t="s">
        <v>33</v>
      </c>
      <c r="K583">
        <v>16</v>
      </c>
      <c r="L583">
        <v>0.155</v>
      </c>
      <c r="M583">
        <v>40</v>
      </c>
      <c r="N583">
        <f>VLOOKUP(B583,'pull exp 0'!A:E,2,FALSE)</f>
        <v>43</v>
      </c>
      <c r="O583">
        <f>VLOOKUP(B583,'pull exp 0'!A:E,3,FALSE)</f>
        <v>13</v>
      </c>
      <c r="P583">
        <f>VLOOKUP(B583,'pull exp 0'!A:E,4,FALSE)</f>
        <v>96</v>
      </c>
      <c r="Q583">
        <f>VLOOKUP(B583,'pull exp 0'!A:E,5,FALSE)</f>
        <v>20</v>
      </c>
    </row>
    <row r="584" spans="1:17">
      <c r="A584" t="s">
        <v>15</v>
      </c>
      <c r="B584">
        <v>12</v>
      </c>
      <c r="C584" t="s">
        <v>16</v>
      </c>
      <c r="D584" s="1">
        <v>38833</v>
      </c>
      <c r="E584" s="2">
        <v>0.15020833333333333</v>
      </c>
      <c r="F584" t="s">
        <v>17</v>
      </c>
      <c r="G584">
        <v>1</v>
      </c>
      <c r="H584">
        <v>6</v>
      </c>
      <c r="I584" t="s">
        <v>22</v>
      </c>
      <c r="J584" t="s">
        <v>23</v>
      </c>
      <c r="K584">
        <v>11</v>
      </c>
      <c r="L584">
        <v>0.112</v>
      </c>
      <c r="M584">
        <v>30</v>
      </c>
      <c r="N584">
        <f>VLOOKUP(B584,'pull exp 0'!A:E,2,FALSE)</f>
        <v>43</v>
      </c>
      <c r="O584">
        <f>VLOOKUP(B584,'pull exp 0'!A:E,3,FALSE)</f>
        <v>13</v>
      </c>
      <c r="P584">
        <f>VLOOKUP(B584,'pull exp 0'!A:E,4,FALSE)</f>
        <v>96</v>
      </c>
      <c r="Q584">
        <f>VLOOKUP(B584,'pull exp 0'!A:E,5,FALSE)</f>
        <v>20</v>
      </c>
    </row>
    <row r="585" spans="1:17">
      <c r="A585" t="s">
        <v>15</v>
      </c>
      <c r="B585">
        <v>12</v>
      </c>
      <c r="C585" t="s">
        <v>16</v>
      </c>
      <c r="D585" s="1">
        <v>38833</v>
      </c>
      <c r="E585" s="2">
        <v>0.15034722222222222</v>
      </c>
      <c r="F585" t="s">
        <v>17</v>
      </c>
      <c r="G585">
        <v>1</v>
      </c>
      <c r="H585">
        <v>7</v>
      </c>
      <c r="I585" t="s">
        <v>34</v>
      </c>
      <c r="J585" t="s">
        <v>35</v>
      </c>
      <c r="K585">
        <v>44</v>
      </c>
      <c r="L585">
        <v>0.436</v>
      </c>
      <c r="M585">
        <v>54</v>
      </c>
      <c r="N585">
        <f>VLOOKUP(B585,'pull exp 0'!A:E,2,FALSE)</f>
        <v>43</v>
      </c>
      <c r="O585">
        <f>VLOOKUP(B585,'pull exp 0'!A:E,3,FALSE)</f>
        <v>13</v>
      </c>
      <c r="P585">
        <f>VLOOKUP(B585,'pull exp 0'!A:E,4,FALSE)</f>
        <v>96</v>
      </c>
      <c r="Q585">
        <f>VLOOKUP(B585,'pull exp 0'!A:E,5,FALSE)</f>
        <v>20</v>
      </c>
    </row>
    <row r="586" spans="1:17">
      <c r="A586" t="s">
        <v>15</v>
      </c>
      <c r="B586">
        <v>12</v>
      </c>
      <c r="C586" t="s">
        <v>16</v>
      </c>
      <c r="D586" s="1">
        <v>38833</v>
      </c>
      <c r="E586" s="2">
        <v>0.1504050925925926</v>
      </c>
      <c r="F586" t="s">
        <v>17</v>
      </c>
      <c r="G586">
        <v>1</v>
      </c>
      <c r="H586">
        <v>8</v>
      </c>
      <c r="I586" t="s">
        <v>24</v>
      </c>
      <c r="J586" t="s">
        <v>25</v>
      </c>
      <c r="K586">
        <v>38</v>
      </c>
      <c r="L586">
        <v>0.375</v>
      </c>
      <c r="M586">
        <v>70</v>
      </c>
      <c r="N586">
        <f>VLOOKUP(B586,'pull exp 0'!A:E,2,FALSE)</f>
        <v>43</v>
      </c>
      <c r="O586">
        <f>VLOOKUP(B586,'pull exp 0'!A:E,3,FALSE)</f>
        <v>13</v>
      </c>
      <c r="P586">
        <f>VLOOKUP(B586,'pull exp 0'!A:E,4,FALSE)</f>
        <v>96</v>
      </c>
      <c r="Q586">
        <f>VLOOKUP(B586,'pull exp 0'!A:E,5,FALSE)</f>
        <v>20</v>
      </c>
    </row>
    <row r="587" spans="1:17">
      <c r="A587" t="s">
        <v>15</v>
      </c>
      <c r="B587">
        <v>12</v>
      </c>
      <c r="C587" t="s">
        <v>16</v>
      </c>
      <c r="D587" s="1">
        <v>38833</v>
      </c>
      <c r="E587" s="2">
        <v>0.15046296296296297</v>
      </c>
      <c r="F587" t="s">
        <v>17</v>
      </c>
      <c r="G587">
        <v>4</v>
      </c>
      <c r="H587">
        <v>0</v>
      </c>
      <c r="I587" t="s">
        <v>54</v>
      </c>
      <c r="J587" t="s">
        <v>55</v>
      </c>
      <c r="K587">
        <v>88</v>
      </c>
      <c r="L587">
        <v>0.88500000000000001</v>
      </c>
      <c r="M587">
        <v>100</v>
      </c>
      <c r="N587">
        <f>VLOOKUP(B587,'pull exp 0'!A:E,2,FALSE)</f>
        <v>43</v>
      </c>
      <c r="O587">
        <f>VLOOKUP(B587,'pull exp 0'!A:E,3,FALSE)</f>
        <v>13</v>
      </c>
      <c r="P587">
        <f>VLOOKUP(B587,'pull exp 0'!A:E,4,FALSE)</f>
        <v>96</v>
      </c>
      <c r="Q587">
        <f>VLOOKUP(B587,'pull exp 0'!A:E,5,FALSE)</f>
        <v>20</v>
      </c>
    </row>
    <row r="588" spans="1:17">
      <c r="A588" t="s">
        <v>15</v>
      </c>
      <c r="B588">
        <v>12</v>
      </c>
      <c r="C588" t="s">
        <v>16</v>
      </c>
      <c r="D588" s="1">
        <v>38833</v>
      </c>
      <c r="E588" s="2">
        <v>0.15053240740740739</v>
      </c>
      <c r="F588" t="s">
        <v>17</v>
      </c>
      <c r="G588">
        <v>4</v>
      </c>
      <c r="H588">
        <v>1</v>
      </c>
      <c r="I588" t="s">
        <v>67</v>
      </c>
      <c r="J588" t="s">
        <v>68</v>
      </c>
      <c r="K588">
        <v>63</v>
      </c>
      <c r="L588">
        <v>0.63</v>
      </c>
      <c r="M588">
        <v>70</v>
      </c>
      <c r="N588">
        <f>VLOOKUP(B588,'pull exp 0'!A:E,2,FALSE)</f>
        <v>43</v>
      </c>
      <c r="O588">
        <f>VLOOKUP(B588,'pull exp 0'!A:E,3,FALSE)</f>
        <v>13</v>
      </c>
      <c r="P588">
        <f>VLOOKUP(B588,'pull exp 0'!A:E,4,FALSE)</f>
        <v>96</v>
      </c>
      <c r="Q588">
        <f>VLOOKUP(B588,'pull exp 0'!A:E,5,FALSE)</f>
        <v>20</v>
      </c>
    </row>
    <row r="589" spans="1:17">
      <c r="A589" t="s">
        <v>15</v>
      </c>
      <c r="B589">
        <v>12</v>
      </c>
      <c r="C589" t="s">
        <v>16</v>
      </c>
      <c r="D589" s="1">
        <v>38833</v>
      </c>
      <c r="E589" s="2">
        <v>0.15059027777777778</v>
      </c>
      <c r="F589" t="s">
        <v>17</v>
      </c>
      <c r="G589">
        <v>4</v>
      </c>
      <c r="H589">
        <v>2</v>
      </c>
      <c r="I589" t="s">
        <v>58</v>
      </c>
      <c r="J589" t="s">
        <v>13</v>
      </c>
      <c r="K589">
        <v>71</v>
      </c>
      <c r="L589">
        <v>0.70899999999999996</v>
      </c>
      <c r="M589">
        <v>100</v>
      </c>
      <c r="N589">
        <f>VLOOKUP(B589,'pull exp 0'!A:E,2,FALSE)</f>
        <v>43</v>
      </c>
      <c r="O589">
        <f>VLOOKUP(B589,'pull exp 0'!A:E,3,FALSE)</f>
        <v>13</v>
      </c>
      <c r="P589">
        <f>VLOOKUP(B589,'pull exp 0'!A:E,4,FALSE)</f>
        <v>96</v>
      </c>
      <c r="Q589">
        <f>VLOOKUP(B589,'pull exp 0'!A:E,5,FALSE)</f>
        <v>20</v>
      </c>
    </row>
    <row r="590" spans="1:17">
      <c r="A590" t="s">
        <v>15</v>
      </c>
      <c r="B590">
        <v>12</v>
      </c>
      <c r="C590" t="s">
        <v>16</v>
      </c>
      <c r="D590" s="1">
        <v>38833</v>
      </c>
      <c r="E590" s="2">
        <v>0.15063657407407408</v>
      </c>
      <c r="F590" t="s">
        <v>17</v>
      </c>
      <c r="G590">
        <v>4</v>
      </c>
      <c r="H590">
        <v>3</v>
      </c>
      <c r="I590" t="s">
        <v>59</v>
      </c>
      <c r="J590" t="s">
        <v>60</v>
      </c>
      <c r="K590">
        <v>39</v>
      </c>
      <c r="L590">
        <v>0.38900000000000001</v>
      </c>
      <c r="M590">
        <v>70</v>
      </c>
      <c r="N590">
        <f>VLOOKUP(B590,'pull exp 0'!A:E,2,FALSE)</f>
        <v>43</v>
      </c>
      <c r="O590">
        <f>VLOOKUP(B590,'pull exp 0'!A:E,3,FALSE)</f>
        <v>13</v>
      </c>
      <c r="P590">
        <f>VLOOKUP(B590,'pull exp 0'!A:E,4,FALSE)</f>
        <v>96</v>
      </c>
      <c r="Q590">
        <f>VLOOKUP(B590,'pull exp 0'!A:E,5,FALSE)</f>
        <v>20</v>
      </c>
    </row>
    <row r="591" spans="1:17">
      <c r="A591" t="s">
        <v>15</v>
      </c>
      <c r="B591">
        <v>12</v>
      </c>
      <c r="C591" t="s">
        <v>16</v>
      </c>
      <c r="D591" s="1">
        <v>38833</v>
      </c>
      <c r="E591" s="2">
        <v>0.15074074074074076</v>
      </c>
      <c r="F591" t="s">
        <v>17</v>
      </c>
      <c r="G591">
        <v>4</v>
      </c>
      <c r="H591">
        <v>4</v>
      </c>
      <c r="I591" t="s">
        <v>65</v>
      </c>
      <c r="J591" t="s">
        <v>66</v>
      </c>
      <c r="K591">
        <v>37</v>
      </c>
      <c r="L591">
        <v>0.372</v>
      </c>
      <c r="M591">
        <v>30</v>
      </c>
      <c r="N591">
        <f>VLOOKUP(B591,'pull exp 0'!A:E,2,FALSE)</f>
        <v>43</v>
      </c>
      <c r="O591">
        <f>VLOOKUP(B591,'pull exp 0'!A:E,3,FALSE)</f>
        <v>13</v>
      </c>
      <c r="P591">
        <f>VLOOKUP(B591,'pull exp 0'!A:E,4,FALSE)</f>
        <v>96</v>
      </c>
      <c r="Q591">
        <f>VLOOKUP(B591,'pull exp 0'!A:E,5,FALSE)</f>
        <v>20</v>
      </c>
    </row>
    <row r="592" spans="1:17">
      <c r="A592" t="s">
        <v>15</v>
      </c>
      <c r="B592">
        <v>12</v>
      </c>
      <c r="C592" t="s">
        <v>16</v>
      </c>
      <c r="D592" s="1">
        <v>38833</v>
      </c>
      <c r="E592" s="2">
        <v>0.15079861111111112</v>
      </c>
      <c r="F592" t="s">
        <v>17</v>
      </c>
      <c r="G592">
        <v>4</v>
      </c>
      <c r="H592">
        <v>5</v>
      </c>
      <c r="I592" t="s">
        <v>69</v>
      </c>
      <c r="J592" t="s">
        <v>70</v>
      </c>
      <c r="K592">
        <v>14</v>
      </c>
      <c r="L592">
        <v>0.13500000000000001</v>
      </c>
      <c r="M592">
        <v>50</v>
      </c>
      <c r="N592">
        <f>VLOOKUP(B592,'pull exp 0'!A:E,2,FALSE)</f>
        <v>43</v>
      </c>
      <c r="O592">
        <f>VLOOKUP(B592,'pull exp 0'!A:E,3,FALSE)</f>
        <v>13</v>
      </c>
      <c r="P592">
        <f>VLOOKUP(B592,'pull exp 0'!A:E,4,FALSE)</f>
        <v>96</v>
      </c>
      <c r="Q592">
        <f>VLOOKUP(B592,'pull exp 0'!A:E,5,FALSE)</f>
        <v>20</v>
      </c>
    </row>
    <row r="593" spans="1:17">
      <c r="A593" t="s">
        <v>15</v>
      </c>
      <c r="B593">
        <v>12</v>
      </c>
      <c r="C593" t="s">
        <v>16</v>
      </c>
      <c r="D593" s="1">
        <v>38833</v>
      </c>
      <c r="E593" s="2">
        <v>0.15111111111111111</v>
      </c>
      <c r="F593" t="s">
        <v>17</v>
      </c>
      <c r="G593">
        <v>4</v>
      </c>
      <c r="H593">
        <v>6</v>
      </c>
      <c r="I593" t="s">
        <v>56</v>
      </c>
      <c r="J593" t="s">
        <v>57</v>
      </c>
      <c r="K593">
        <v>12</v>
      </c>
      <c r="L593">
        <v>0.115</v>
      </c>
      <c r="M593">
        <v>70</v>
      </c>
      <c r="N593">
        <f>VLOOKUP(B593,'pull exp 0'!A:E,2,FALSE)</f>
        <v>43</v>
      </c>
      <c r="O593">
        <f>VLOOKUP(B593,'pull exp 0'!A:E,3,FALSE)</f>
        <v>13</v>
      </c>
      <c r="P593">
        <f>VLOOKUP(B593,'pull exp 0'!A:E,4,FALSE)</f>
        <v>96</v>
      </c>
      <c r="Q593">
        <f>VLOOKUP(B593,'pull exp 0'!A:E,5,FALSE)</f>
        <v>20</v>
      </c>
    </row>
    <row r="594" spans="1:17">
      <c r="A594" t="s">
        <v>15</v>
      </c>
      <c r="B594">
        <v>12</v>
      </c>
      <c r="C594" t="s">
        <v>16</v>
      </c>
      <c r="D594" s="1">
        <v>38833</v>
      </c>
      <c r="E594" s="2">
        <v>0.15125</v>
      </c>
      <c r="F594" t="s">
        <v>17</v>
      </c>
      <c r="G594">
        <v>4</v>
      </c>
      <c r="H594">
        <v>7</v>
      </c>
      <c r="I594" t="s">
        <v>61</v>
      </c>
      <c r="J594" t="s">
        <v>62</v>
      </c>
      <c r="K594">
        <v>35</v>
      </c>
      <c r="L594">
        <v>0.35299999999999998</v>
      </c>
      <c r="M594">
        <v>50</v>
      </c>
      <c r="N594">
        <f>VLOOKUP(B594,'pull exp 0'!A:E,2,FALSE)</f>
        <v>43</v>
      </c>
      <c r="O594">
        <f>VLOOKUP(B594,'pull exp 0'!A:E,3,FALSE)</f>
        <v>13</v>
      </c>
      <c r="P594">
        <f>VLOOKUP(B594,'pull exp 0'!A:E,4,FALSE)</f>
        <v>96</v>
      </c>
      <c r="Q594">
        <f>VLOOKUP(B594,'pull exp 0'!A:E,5,FALSE)</f>
        <v>20</v>
      </c>
    </row>
    <row r="595" spans="1:17">
      <c r="A595" t="s">
        <v>15</v>
      </c>
      <c r="B595">
        <v>12</v>
      </c>
      <c r="C595" t="s">
        <v>16</v>
      </c>
      <c r="D595" s="1">
        <v>38833</v>
      </c>
      <c r="E595" s="2">
        <v>0.15131944444444445</v>
      </c>
      <c r="F595" t="s">
        <v>17</v>
      </c>
      <c r="G595">
        <v>4</v>
      </c>
      <c r="H595">
        <v>8</v>
      </c>
      <c r="I595" t="s">
        <v>63</v>
      </c>
      <c r="J595" t="s">
        <v>64</v>
      </c>
      <c r="K595">
        <v>13</v>
      </c>
      <c r="L595">
        <v>0.127</v>
      </c>
      <c r="M595">
        <v>80</v>
      </c>
      <c r="N595">
        <f>VLOOKUP(B595,'pull exp 0'!A:E,2,FALSE)</f>
        <v>43</v>
      </c>
      <c r="O595">
        <f>VLOOKUP(B595,'pull exp 0'!A:E,3,FALSE)</f>
        <v>13</v>
      </c>
      <c r="P595">
        <f>VLOOKUP(B595,'pull exp 0'!A:E,4,FALSE)</f>
        <v>96</v>
      </c>
      <c r="Q595">
        <f>VLOOKUP(B595,'pull exp 0'!A:E,5,FALSE)</f>
        <v>20</v>
      </c>
    </row>
    <row r="596" spans="1:17">
      <c r="A596" t="s">
        <v>15</v>
      </c>
      <c r="B596">
        <v>13</v>
      </c>
      <c r="C596" t="s">
        <v>16</v>
      </c>
      <c r="D596" s="1">
        <v>38833</v>
      </c>
      <c r="E596" s="2">
        <v>0.18153935185185185</v>
      </c>
      <c r="F596" t="s">
        <v>17</v>
      </c>
      <c r="G596">
        <v>5</v>
      </c>
      <c r="H596">
        <v>0</v>
      </c>
      <c r="I596" t="s">
        <v>105</v>
      </c>
      <c r="J596" t="s">
        <v>106</v>
      </c>
      <c r="K596">
        <v>45</v>
      </c>
      <c r="L596">
        <v>0.44800000000000001</v>
      </c>
      <c r="M596">
        <v>25</v>
      </c>
      <c r="N596">
        <f>VLOOKUP(B596,'pull exp 0'!A:E,2,FALSE)</f>
        <v>58</v>
      </c>
      <c r="O596">
        <f>VLOOKUP(B596,'pull exp 0'!A:E,3,FALSE)</f>
        <v>8</v>
      </c>
      <c r="P596">
        <f>VLOOKUP(B596,'pull exp 0'!A:E,4,FALSE)</f>
        <v>97</v>
      </c>
      <c r="Q596">
        <f>VLOOKUP(B596,'pull exp 0'!A:E,5,FALSE)</f>
        <v>41</v>
      </c>
    </row>
    <row r="597" spans="1:17">
      <c r="A597" t="s">
        <v>15</v>
      </c>
      <c r="B597">
        <v>13</v>
      </c>
      <c r="C597" t="s">
        <v>16</v>
      </c>
      <c r="D597" s="1">
        <v>38833</v>
      </c>
      <c r="E597" s="2">
        <v>0.18162037037037038</v>
      </c>
      <c r="F597" t="s">
        <v>17</v>
      </c>
      <c r="G597">
        <v>5</v>
      </c>
      <c r="H597">
        <v>1</v>
      </c>
      <c r="I597" t="s">
        <v>115</v>
      </c>
      <c r="J597" t="s">
        <v>116</v>
      </c>
      <c r="K597">
        <v>60</v>
      </c>
      <c r="L597">
        <v>0.60299999999999998</v>
      </c>
      <c r="M597">
        <v>85</v>
      </c>
      <c r="N597">
        <f>VLOOKUP(B597,'pull exp 0'!A:E,2,FALSE)</f>
        <v>58</v>
      </c>
      <c r="O597">
        <f>VLOOKUP(B597,'pull exp 0'!A:E,3,FALSE)</f>
        <v>8</v>
      </c>
      <c r="P597">
        <f>VLOOKUP(B597,'pull exp 0'!A:E,4,FALSE)</f>
        <v>97</v>
      </c>
      <c r="Q597">
        <f>VLOOKUP(B597,'pull exp 0'!A:E,5,FALSE)</f>
        <v>41</v>
      </c>
    </row>
    <row r="598" spans="1:17">
      <c r="A598" t="s">
        <v>15</v>
      </c>
      <c r="B598">
        <v>13</v>
      </c>
      <c r="C598" t="s">
        <v>16</v>
      </c>
      <c r="D598" s="1">
        <v>38833</v>
      </c>
      <c r="E598" s="2">
        <v>0.18170138888888887</v>
      </c>
      <c r="F598" t="s">
        <v>17</v>
      </c>
      <c r="G598">
        <v>5</v>
      </c>
      <c r="H598">
        <v>2</v>
      </c>
      <c r="I598" t="s">
        <v>111</v>
      </c>
      <c r="J598" t="s">
        <v>112</v>
      </c>
      <c r="K598">
        <v>12</v>
      </c>
      <c r="L598">
        <v>0.11600000000000001</v>
      </c>
      <c r="M598">
        <v>60</v>
      </c>
      <c r="N598">
        <f>VLOOKUP(B598,'pull exp 0'!A:E,2,FALSE)</f>
        <v>58</v>
      </c>
      <c r="O598">
        <f>VLOOKUP(B598,'pull exp 0'!A:E,3,FALSE)</f>
        <v>8</v>
      </c>
      <c r="P598">
        <f>VLOOKUP(B598,'pull exp 0'!A:E,4,FALSE)</f>
        <v>97</v>
      </c>
      <c r="Q598">
        <f>VLOOKUP(B598,'pull exp 0'!A:E,5,FALSE)</f>
        <v>41</v>
      </c>
    </row>
    <row r="599" spans="1:17">
      <c r="A599" t="s">
        <v>15</v>
      </c>
      <c r="B599">
        <v>13</v>
      </c>
      <c r="C599" t="s">
        <v>16</v>
      </c>
      <c r="D599" s="1">
        <v>38833</v>
      </c>
      <c r="E599" s="2">
        <v>0.18178240740740739</v>
      </c>
      <c r="F599" t="s">
        <v>17</v>
      </c>
      <c r="G599">
        <v>5</v>
      </c>
      <c r="H599">
        <v>3</v>
      </c>
      <c r="I599" t="s">
        <v>119</v>
      </c>
      <c r="J599" t="s">
        <v>120</v>
      </c>
      <c r="K599">
        <v>62</v>
      </c>
      <c r="L599">
        <v>0.61499999999999999</v>
      </c>
      <c r="M599">
        <v>50</v>
      </c>
      <c r="N599">
        <f>VLOOKUP(B599,'pull exp 0'!A:E,2,FALSE)</f>
        <v>58</v>
      </c>
      <c r="O599">
        <f>VLOOKUP(B599,'pull exp 0'!A:E,3,FALSE)</f>
        <v>8</v>
      </c>
      <c r="P599">
        <f>VLOOKUP(B599,'pull exp 0'!A:E,4,FALSE)</f>
        <v>97</v>
      </c>
      <c r="Q599">
        <f>VLOOKUP(B599,'pull exp 0'!A:E,5,FALSE)</f>
        <v>41</v>
      </c>
    </row>
    <row r="600" spans="1:17">
      <c r="A600" t="s">
        <v>15</v>
      </c>
      <c r="B600">
        <v>13</v>
      </c>
      <c r="C600" t="s">
        <v>16</v>
      </c>
      <c r="D600" s="1">
        <v>38833</v>
      </c>
      <c r="E600" s="2">
        <v>0.18188657407407408</v>
      </c>
      <c r="F600" t="s">
        <v>17</v>
      </c>
      <c r="G600">
        <v>5</v>
      </c>
      <c r="H600">
        <v>4</v>
      </c>
      <c r="I600" t="s">
        <v>107</v>
      </c>
      <c r="J600" t="s">
        <v>108</v>
      </c>
      <c r="K600">
        <v>13</v>
      </c>
      <c r="L600">
        <v>0.126</v>
      </c>
      <c r="M600">
        <v>85</v>
      </c>
      <c r="N600">
        <f>VLOOKUP(B600,'pull exp 0'!A:E,2,FALSE)</f>
        <v>58</v>
      </c>
      <c r="O600">
        <f>VLOOKUP(B600,'pull exp 0'!A:E,3,FALSE)</f>
        <v>8</v>
      </c>
      <c r="P600">
        <f>VLOOKUP(B600,'pull exp 0'!A:E,4,FALSE)</f>
        <v>97</v>
      </c>
      <c r="Q600">
        <f>VLOOKUP(B600,'pull exp 0'!A:E,5,FALSE)</f>
        <v>41</v>
      </c>
    </row>
    <row r="601" spans="1:17">
      <c r="A601" t="s">
        <v>15</v>
      </c>
      <c r="B601">
        <v>13</v>
      </c>
      <c r="C601" t="s">
        <v>16</v>
      </c>
      <c r="D601" s="1">
        <v>38833</v>
      </c>
      <c r="E601" s="2">
        <v>0.1820023148148148</v>
      </c>
      <c r="F601" t="s">
        <v>17</v>
      </c>
      <c r="G601">
        <v>5</v>
      </c>
      <c r="H601">
        <v>5</v>
      </c>
      <c r="I601" t="s">
        <v>109</v>
      </c>
      <c r="J601" t="s">
        <v>110</v>
      </c>
      <c r="K601">
        <v>38</v>
      </c>
      <c r="L601">
        <v>0.38200000000000001</v>
      </c>
      <c r="M601">
        <v>80</v>
      </c>
      <c r="N601">
        <f>VLOOKUP(B601,'pull exp 0'!A:E,2,FALSE)</f>
        <v>58</v>
      </c>
      <c r="O601">
        <f>VLOOKUP(B601,'pull exp 0'!A:E,3,FALSE)</f>
        <v>8</v>
      </c>
      <c r="P601">
        <f>VLOOKUP(B601,'pull exp 0'!A:E,4,FALSE)</f>
        <v>97</v>
      </c>
      <c r="Q601">
        <f>VLOOKUP(B601,'pull exp 0'!A:E,5,FALSE)</f>
        <v>41</v>
      </c>
    </row>
    <row r="602" spans="1:17">
      <c r="A602" t="s">
        <v>15</v>
      </c>
      <c r="B602">
        <v>13</v>
      </c>
      <c r="C602" t="s">
        <v>16</v>
      </c>
      <c r="D602" s="1">
        <v>38833</v>
      </c>
      <c r="E602" s="2">
        <v>0.18206018518518519</v>
      </c>
      <c r="F602" t="s">
        <v>17</v>
      </c>
      <c r="G602">
        <v>5</v>
      </c>
      <c r="H602">
        <v>6</v>
      </c>
      <c r="I602" t="s">
        <v>117</v>
      </c>
      <c r="J602" t="s">
        <v>118</v>
      </c>
      <c r="K602">
        <v>16</v>
      </c>
      <c r="L602">
        <v>0.16400000000000001</v>
      </c>
      <c r="M602">
        <v>90</v>
      </c>
      <c r="N602">
        <f>VLOOKUP(B602,'pull exp 0'!A:E,2,FALSE)</f>
        <v>58</v>
      </c>
      <c r="O602">
        <f>VLOOKUP(B602,'pull exp 0'!A:E,3,FALSE)</f>
        <v>8</v>
      </c>
      <c r="P602">
        <f>VLOOKUP(B602,'pull exp 0'!A:E,4,FALSE)</f>
        <v>97</v>
      </c>
      <c r="Q602">
        <f>VLOOKUP(B602,'pull exp 0'!A:E,5,FALSE)</f>
        <v>41</v>
      </c>
    </row>
    <row r="603" spans="1:17">
      <c r="A603" t="s">
        <v>15</v>
      </c>
      <c r="B603">
        <v>13</v>
      </c>
      <c r="C603" t="s">
        <v>16</v>
      </c>
      <c r="D603" s="1">
        <v>38833</v>
      </c>
      <c r="E603" s="2">
        <v>0.18216435185185187</v>
      </c>
      <c r="F603" t="s">
        <v>17</v>
      </c>
      <c r="G603">
        <v>5</v>
      </c>
      <c r="H603">
        <v>7</v>
      </c>
      <c r="I603" t="s">
        <v>113</v>
      </c>
      <c r="J603" t="s">
        <v>114</v>
      </c>
      <c r="K603">
        <v>42</v>
      </c>
      <c r="L603">
        <v>0.41599999999999998</v>
      </c>
      <c r="M603">
        <v>75</v>
      </c>
      <c r="N603">
        <f>VLOOKUP(B603,'pull exp 0'!A:E,2,FALSE)</f>
        <v>58</v>
      </c>
      <c r="O603">
        <f>VLOOKUP(B603,'pull exp 0'!A:E,3,FALSE)</f>
        <v>8</v>
      </c>
      <c r="P603">
        <f>VLOOKUP(B603,'pull exp 0'!A:E,4,FALSE)</f>
        <v>97</v>
      </c>
      <c r="Q603">
        <f>VLOOKUP(B603,'pull exp 0'!A:E,5,FALSE)</f>
        <v>41</v>
      </c>
    </row>
    <row r="604" spans="1:17">
      <c r="A604" t="s">
        <v>15</v>
      </c>
      <c r="B604">
        <v>13</v>
      </c>
      <c r="C604" t="s">
        <v>16</v>
      </c>
      <c r="D604" s="1">
        <v>38833</v>
      </c>
      <c r="E604" s="2">
        <v>0.18224537037037036</v>
      </c>
      <c r="F604" t="s">
        <v>17</v>
      </c>
      <c r="G604">
        <v>5</v>
      </c>
      <c r="H604">
        <v>8</v>
      </c>
      <c r="I604" t="s">
        <v>121</v>
      </c>
      <c r="J604" t="s">
        <v>122</v>
      </c>
      <c r="K604">
        <v>69</v>
      </c>
      <c r="L604">
        <v>0.69</v>
      </c>
      <c r="M604">
        <v>75</v>
      </c>
      <c r="N604">
        <f>VLOOKUP(B604,'pull exp 0'!A:E,2,FALSE)</f>
        <v>58</v>
      </c>
      <c r="O604">
        <f>VLOOKUP(B604,'pull exp 0'!A:E,3,FALSE)</f>
        <v>8</v>
      </c>
      <c r="P604">
        <f>VLOOKUP(B604,'pull exp 0'!A:E,4,FALSE)</f>
        <v>97</v>
      </c>
      <c r="Q604">
        <f>VLOOKUP(B604,'pull exp 0'!A:E,5,FALSE)</f>
        <v>41</v>
      </c>
    </row>
    <row r="605" spans="1:17">
      <c r="A605" t="s">
        <v>15</v>
      </c>
      <c r="B605">
        <v>13</v>
      </c>
      <c r="C605" t="s">
        <v>16</v>
      </c>
      <c r="D605" s="1">
        <v>38833</v>
      </c>
      <c r="E605" s="2">
        <v>0.18232638888888889</v>
      </c>
      <c r="F605" t="s">
        <v>17</v>
      </c>
      <c r="G605">
        <v>3</v>
      </c>
      <c r="H605">
        <v>0</v>
      </c>
      <c r="I605" t="s">
        <v>88</v>
      </c>
      <c r="J605" t="s">
        <v>89</v>
      </c>
      <c r="K605">
        <v>80</v>
      </c>
      <c r="L605">
        <v>0.79500000000000004</v>
      </c>
      <c r="M605">
        <v>90</v>
      </c>
      <c r="N605">
        <f>VLOOKUP(B605,'pull exp 0'!A:E,2,FALSE)</f>
        <v>58</v>
      </c>
      <c r="O605">
        <f>VLOOKUP(B605,'pull exp 0'!A:E,3,FALSE)</f>
        <v>8</v>
      </c>
      <c r="P605">
        <f>VLOOKUP(B605,'pull exp 0'!A:E,4,FALSE)</f>
        <v>97</v>
      </c>
      <c r="Q605">
        <f>VLOOKUP(B605,'pull exp 0'!A:E,5,FALSE)</f>
        <v>41</v>
      </c>
    </row>
    <row r="606" spans="1:17">
      <c r="A606" t="s">
        <v>15</v>
      </c>
      <c r="B606">
        <v>13</v>
      </c>
      <c r="C606" t="s">
        <v>16</v>
      </c>
      <c r="D606" s="1">
        <v>38833</v>
      </c>
      <c r="E606" s="2">
        <v>0.18244212962962961</v>
      </c>
      <c r="F606" t="s">
        <v>17</v>
      </c>
      <c r="G606">
        <v>3</v>
      </c>
      <c r="H606">
        <v>1</v>
      </c>
      <c r="I606" t="s">
        <v>99</v>
      </c>
      <c r="J606" t="s">
        <v>100</v>
      </c>
      <c r="K606">
        <v>38</v>
      </c>
      <c r="L606">
        <v>0.376</v>
      </c>
      <c r="M606">
        <v>60</v>
      </c>
      <c r="N606">
        <f>VLOOKUP(B606,'pull exp 0'!A:E,2,FALSE)</f>
        <v>58</v>
      </c>
      <c r="O606">
        <f>VLOOKUP(B606,'pull exp 0'!A:E,3,FALSE)</f>
        <v>8</v>
      </c>
      <c r="P606">
        <f>VLOOKUP(B606,'pull exp 0'!A:E,4,FALSE)</f>
        <v>97</v>
      </c>
      <c r="Q606">
        <f>VLOOKUP(B606,'pull exp 0'!A:E,5,FALSE)</f>
        <v>41</v>
      </c>
    </row>
    <row r="607" spans="1:17">
      <c r="A607" t="s">
        <v>15</v>
      </c>
      <c r="B607">
        <v>13</v>
      </c>
      <c r="C607" t="s">
        <v>16</v>
      </c>
      <c r="D607" s="1">
        <v>38833</v>
      </c>
      <c r="E607" s="2">
        <v>0.18259259259259261</v>
      </c>
      <c r="F607" t="s">
        <v>17</v>
      </c>
      <c r="G607">
        <v>3</v>
      </c>
      <c r="H607">
        <v>2</v>
      </c>
      <c r="I607" t="s">
        <v>101</v>
      </c>
      <c r="J607" t="s">
        <v>102</v>
      </c>
      <c r="K607">
        <v>61</v>
      </c>
      <c r="L607">
        <v>0.61399999999999999</v>
      </c>
      <c r="M607">
        <v>50</v>
      </c>
      <c r="N607">
        <f>VLOOKUP(B607,'pull exp 0'!A:E,2,FALSE)</f>
        <v>58</v>
      </c>
      <c r="O607">
        <f>VLOOKUP(B607,'pull exp 0'!A:E,3,FALSE)</f>
        <v>8</v>
      </c>
      <c r="P607">
        <f>VLOOKUP(B607,'pull exp 0'!A:E,4,FALSE)</f>
        <v>97</v>
      </c>
      <c r="Q607">
        <f>VLOOKUP(B607,'pull exp 0'!A:E,5,FALSE)</f>
        <v>41</v>
      </c>
    </row>
    <row r="608" spans="1:17">
      <c r="A608" t="s">
        <v>15</v>
      </c>
      <c r="B608">
        <v>13</v>
      </c>
      <c r="C608" t="s">
        <v>16</v>
      </c>
      <c r="D608" s="1">
        <v>38833</v>
      </c>
      <c r="E608" s="2">
        <v>0.18263888888888891</v>
      </c>
      <c r="F608" t="s">
        <v>17</v>
      </c>
      <c r="G608">
        <v>3</v>
      </c>
      <c r="H608">
        <v>3</v>
      </c>
      <c r="I608" t="s">
        <v>95</v>
      </c>
      <c r="J608" t="s">
        <v>96</v>
      </c>
      <c r="K608">
        <v>18</v>
      </c>
      <c r="L608">
        <v>0.17899999999999999</v>
      </c>
      <c r="M608">
        <v>70</v>
      </c>
      <c r="N608">
        <f>VLOOKUP(B608,'pull exp 0'!A:E,2,FALSE)</f>
        <v>58</v>
      </c>
      <c r="O608">
        <f>VLOOKUP(B608,'pull exp 0'!A:E,3,FALSE)</f>
        <v>8</v>
      </c>
      <c r="P608">
        <f>VLOOKUP(B608,'pull exp 0'!A:E,4,FALSE)</f>
        <v>97</v>
      </c>
      <c r="Q608">
        <f>VLOOKUP(B608,'pull exp 0'!A:E,5,FALSE)</f>
        <v>41</v>
      </c>
    </row>
    <row r="609" spans="1:17">
      <c r="A609" t="s">
        <v>15</v>
      </c>
      <c r="B609">
        <v>13</v>
      </c>
      <c r="C609" t="s">
        <v>16</v>
      </c>
      <c r="D609" s="1">
        <v>38833</v>
      </c>
      <c r="E609" s="2">
        <v>0.18270833333333333</v>
      </c>
      <c r="F609" t="s">
        <v>17</v>
      </c>
      <c r="G609">
        <v>3</v>
      </c>
      <c r="H609">
        <v>4</v>
      </c>
      <c r="I609" t="s">
        <v>92</v>
      </c>
      <c r="J609" t="s">
        <v>93</v>
      </c>
      <c r="K609">
        <v>78</v>
      </c>
      <c r="L609">
        <v>0.78400000000000003</v>
      </c>
      <c r="M609">
        <v>85</v>
      </c>
      <c r="N609">
        <f>VLOOKUP(B609,'pull exp 0'!A:E,2,FALSE)</f>
        <v>58</v>
      </c>
      <c r="O609">
        <f>VLOOKUP(B609,'pull exp 0'!A:E,3,FALSE)</f>
        <v>8</v>
      </c>
      <c r="P609">
        <f>VLOOKUP(B609,'pull exp 0'!A:E,4,FALSE)</f>
        <v>97</v>
      </c>
      <c r="Q609">
        <f>VLOOKUP(B609,'pull exp 0'!A:E,5,FALSE)</f>
        <v>41</v>
      </c>
    </row>
    <row r="610" spans="1:17">
      <c r="A610" t="s">
        <v>15</v>
      </c>
      <c r="B610">
        <v>13</v>
      </c>
      <c r="C610" t="s">
        <v>16</v>
      </c>
      <c r="D610" s="1">
        <v>38833</v>
      </c>
      <c r="E610" s="2">
        <v>0.18275462962962963</v>
      </c>
      <c r="F610" t="s">
        <v>17</v>
      </c>
      <c r="G610">
        <v>3</v>
      </c>
      <c r="H610">
        <v>5</v>
      </c>
      <c r="I610" t="s">
        <v>90</v>
      </c>
      <c r="J610" t="s">
        <v>91</v>
      </c>
      <c r="K610">
        <v>14</v>
      </c>
      <c r="L610">
        <v>0.13600000000000001</v>
      </c>
      <c r="M610">
        <v>90</v>
      </c>
      <c r="N610">
        <f>VLOOKUP(B610,'pull exp 0'!A:E,2,FALSE)</f>
        <v>58</v>
      </c>
      <c r="O610">
        <f>VLOOKUP(B610,'pull exp 0'!A:E,3,FALSE)</f>
        <v>8</v>
      </c>
      <c r="P610">
        <f>VLOOKUP(B610,'pull exp 0'!A:E,4,FALSE)</f>
        <v>97</v>
      </c>
      <c r="Q610">
        <f>VLOOKUP(B610,'pull exp 0'!A:E,5,FALSE)</f>
        <v>41</v>
      </c>
    </row>
    <row r="611" spans="1:17">
      <c r="A611" t="s">
        <v>15</v>
      </c>
      <c r="B611">
        <v>13</v>
      </c>
      <c r="C611" t="s">
        <v>16</v>
      </c>
      <c r="D611" s="1">
        <v>38833</v>
      </c>
      <c r="E611" s="2">
        <v>0.18282407407407408</v>
      </c>
      <c r="F611" t="s">
        <v>17</v>
      </c>
      <c r="G611">
        <v>3</v>
      </c>
      <c r="H611">
        <v>6</v>
      </c>
      <c r="I611" t="s">
        <v>103</v>
      </c>
      <c r="J611" t="s">
        <v>104</v>
      </c>
      <c r="K611">
        <v>36</v>
      </c>
      <c r="L611">
        <v>0.35899999999999999</v>
      </c>
      <c r="M611">
        <v>80</v>
      </c>
      <c r="N611">
        <f>VLOOKUP(B611,'pull exp 0'!A:E,2,FALSE)</f>
        <v>58</v>
      </c>
      <c r="O611">
        <f>VLOOKUP(B611,'pull exp 0'!A:E,3,FALSE)</f>
        <v>8</v>
      </c>
      <c r="P611">
        <f>VLOOKUP(B611,'pull exp 0'!A:E,4,FALSE)</f>
        <v>97</v>
      </c>
      <c r="Q611">
        <f>VLOOKUP(B611,'pull exp 0'!A:E,5,FALSE)</f>
        <v>41</v>
      </c>
    </row>
    <row r="612" spans="1:17">
      <c r="A612" t="s">
        <v>15</v>
      </c>
      <c r="B612">
        <v>13</v>
      </c>
      <c r="C612" t="s">
        <v>16</v>
      </c>
      <c r="D612" s="1">
        <v>38833</v>
      </c>
      <c r="E612" s="2">
        <v>0.18290509259259258</v>
      </c>
      <c r="F612" t="s">
        <v>17</v>
      </c>
      <c r="G612">
        <v>3</v>
      </c>
      <c r="H612">
        <v>7</v>
      </c>
      <c r="I612" t="s">
        <v>94</v>
      </c>
      <c r="J612" t="s">
        <v>91</v>
      </c>
      <c r="K612">
        <v>37</v>
      </c>
      <c r="L612">
        <v>0.372</v>
      </c>
      <c r="M612">
        <v>40</v>
      </c>
      <c r="N612">
        <f>VLOOKUP(B612,'pull exp 0'!A:E,2,FALSE)</f>
        <v>58</v>
      </c>
      <c r="O612">
        <f>VLOOKUP(B612,'pull exp 0'!A:E,3,FALSE)</f>
        <v>8</v>
      </c>
      <c r="P612">
        <f>VLOOKUP(B612,'pull exp 0'!A:E,4,FALSE)</f>
        <v>97</v>
      </c>
      <c r="Q612">
        <f>VLOOKUP(B612,'pull exp 0'!A:E,5,FALSE)</f>
        <v>41</v>
      </c>
    </row>
    <row r="613" spans="1:17">
      <c r="A613" t="s">
        <v>15</v>
      </c>
      <c r="B613">
        <v>13</v>
      </c>
      <c r="C613" t="s">
        <v>16</v>
      </c>
      <c r="D613" s="1">
        <v>38833</v>
      </c>
      <c r="E613" s="2">
        <v>0.18295138888888887</v>
      </c>
      <c r="F613" t="s">
        <v>17</v>
      </c>
      <c r="G613">
        <v>3</v>
      </c>
      <c r="H613">
        <v>8</v>
      </c>
      <c r="I613" t="s">
        <v>97</v>
      </c>
      <c r="J613" t="s">
        <v>98</v>
      </c>
      <c r="K613">
        <v>14</v>
      </c>
      <c r="L613">
        <v>0.14299999999999999</v>
      </c>
      <c r="M613">
        <v>90</v>
      </c>
      <c r="N613">
        <f>VLOOKUP(B613,'pull exp 0'!A:E,2,FALSE)</f>
        <v>58</v>
      </c>
      <c r="O613">
        <f>VLOOKUP(B613,'pull exp 0'!A:E,3,FALSE)</f>
        <v>8</v>
      </c>
      <c r="P613">
        <f>VLOOKUP(B613,'pull exp 0'!A:E,4,FALSE)</f>
        <v>97</v>
      </c>
      <c r="Q613">
        <f>VLOOKUP(B613,'pull exp 0'!A:E,5,FALSE)</f>
        <v>41</v>
      </c>
    </row>
    <row r="614" spans="1:17">
      <c r="A614" t="s">
        <v>15</v>
      </c>
      <c r="B614">
        <v>13</v>
      </c>
      <c r="C614" t="s">
        <v>16</v>
      </c>
      <c r="D614" s="1">
        <v>38833</v>
      </c>
      <c r="E614" s="2">
        <v>0.18302083333333333</v>
      </c>
      <c r="F614" t="s">
        <v>17</v>
      </c>
      <c r="G614">
        <v>0</v>
      </c>
      <c r="H614">
        <v>0</v>
      </c>
      <c r="I614" t="s">
        <v>71</v>
      </c>
      <c r="J614" t="s">
        <v>72</v>
      </c>
      <c r="K614">
        <v>76</v>
      </c>
      <c r="L614">
        <v>0.755</v>
      </c>
      <c r="M614">
        <v>90</v>
      </c>
      <c r="N614">
        <f>VLOOKUP(B614,'pull exp 0'!A:E,2,FALSE)</f>
        <v>58</v>
      </c>
      <c r="O614">
        <f>VLOOKUP(B614,'pull exp 0'!A:E,3,FALSE)</f>
        <v>8</v>
      </c>
      <c r="P614">
        <f>VLOOKUP(B614,'pull exp 0'!A:E,4,FALSE)</f>
        <v>97</v>
      </c>
      <c r="Q614">
        <f>VLOOKUP(B614,'pull exp 0'!A:E,5,FALSE)</f>
        <v>41</v>
      </c>
    </row>
    <row r="615" spans="1:17">
      <c r="A615" t="s">
        <v>15</v>
      </c>
      <c r="B615">
        <v>13</v>
      </c>
      <c r="C615" t="s">
        <v>16</v>
      </c>
      <c r="D615" s="1">
        <v>38833</v>
      </c>
      <c r="E615" s="2">
        <v>0.18312499999999998</v>
      </c>
      <c r="F615" t="s">
        <v>17</v>
      </c>
      <c r="G615">
        <v>0</v>
      </c>
      <c r="H615">
        <v>1</v>
      </c>
      <c r="I615" t="s">
        <v>81</v>
      </c>
      <c r="J615" t="s">
        <v>68</v>
      </c>
      <c r="K615">
        <v>13</v>
      </c>
      <c r="L615">
        <v>0.13400000000000001</v>
      </c>
      <c r="M615">
        <v>75</v>
      </c>
      <c r="N615">
        <f>VLOOKUP(B615,'pull exp 0'!A:E,2,FALSE)</f>
        <v>58</v>
      </c>
      <c r="O615">
        <f>VLOOKUP(B615,'pull exp 0'!A:E,3,FALSE)</f>
        <v>8</v>
      </c>
      <c r="P615">
        <f>VLOOKUP(B615,'pull exp 0'!A:E,4,FALSE)</f>
        <v>97</v>
      </c>
      <c r="Q615">
        <f>VLOOKUP(B615,'pull exp 0'!A:E,5,FALSE)</f>
        <v>41</v>
      </c>
    </row>
    <row r="616" spans="1:17">
      <c r="A616" t="s">
        <v>15</v>
      </c>
      <c r="B616">
        <v>13</v>
      </c>
      <c r="C616" t="s">
        <v>16</v>
      </c>
      <c r="D616" s="1">
        <v>38833</v>
      </c>
      <c r="E616" s="2">
        <v>0.18325231481481483</v>
      </c>
      <c r="F616" t="s">
        <v>17</v>
      </c>
      <c r="G616">
        <v>0</v>
      </c>
      <c r="H616">
        <v>2</v>
      </c>
      <c r="I616" t="s">
        <v>73</v>
      </c>
      <c r="J616" t="s">
        <v>74</v>
      </c>
      <c r="K616">
        <v>38</v>
      </c>
      <c r="L616">
        <v>0.378</v>
      </c>
      <c r="M616">
        <v>80</v>
      </c>
      <c r="N616">
        <f>VLOOKUP(B616,'pull exp 0'!A:E,2,FALSE)</f>
        <v>58</v>
      </c>
      <c r="O616">
        <f>VLOOKUP(B616,'pull exp 0'!A:E,3,FALSE)</f>
        <v>8</v>
      </c>
      <c r="P616">
        <f>VLOOKUP(B616,'pull exp 0'!A:E,4,FALSE)</f>
        <v>97</v>
      </c>
      <c r="Q616">
        <f>VLOOKUP(B616,'pull exp 0'!A:E,5,FALSE)</f>
        <v>41</v>
      </c>
    </row>
    <row r="617" spans="1:17">
      <c r="A617" t="s">
        <v>15</v>
      </c>
      <c r="B617">
        <v>13</v>
      </c>
      <c r="C617" t="s">
        <v>16</v>
      </c>
      <c r="D617" s="1">
        <v>38833</v>
      </c>
      <c r="E617" s="2">
        <v>0.18331018518518519</v>
      </c>
      <c r="F617" t="s">
        <v>17</v>
      </c>
      <c r="G617">
        <v>0</v>
      </c>
      <c r="H617">
        <v>3</v>
      </c>
      <c r="I617" t="s">
        <v>75</v>
      </c>
      <c r="J617" t="s">
        <v>76</v>
      </c>
      <c r="K617">
        <v>38</v>
      </c>
      <c r="L617">
        <v>0.378</v>
      </c>
      <c r="M617">
        <v>70</v>
      </c>
      <c r="N617">
        <f>VLOOKUP(B617,'pull exp 0'!A:E,2,FALSE)</f>
        <v>58</v>
      </c>
      <c r="O617">
        <f>VLOOKUP(B617,'pull exp 0'!A:E,3,FALSE)</f>
        <v>8</v>
      </c>
      <c r="P617">
        <f>VLOOKUP(B617,'pull exp 0'!A:E,4,FALSE)</f>
        <v>97</v>
      </c>
      <c r="Q617">
        <f>VLOOKUP(B617,'pull exp 0'!A:E,5,FALSE)</f>
        <v>41</v>
      </c>
    </row>
    <row r="618" spans="1:17">
      <c r="A618" t="s">
        <v>15</v>
      </c>
      <c r="B618">
        <v>13</v>
      </c>
      <c r="C618" t="s">
        <v>16</v>
      </c>
      <c r="D618" s="1">
        <v>38833</v>
      </c>
      <c r="E618" s="2">
        <v>0.18337962962962961</v>
      </c>
      <c r="F618" t="s">
        <v>17</v>
      </c>
      <c r="G618">
        <v>0</v>
      </c>
      <c r="H618">
        <v>4</v>
      </c>
      <c r="I618" t="s">
        <v>86</v>
      </c>
      <c r="J618" t="s">
        <v>87</v>
      </c>
      <c r="K618">
        <v>78</v>
      </c>
      <c r="L618">
        <v>0.78</v>
      </c>
      <c r="M618">
        <v>90</v>
      </c>
      <c r="N618">
        <f>VLOOKUP(B618,'pull exp 0'!A:E,2,FALSE)</f>
        <v>58</v>
      </c>
      <c r="O618">
        <f>VLOOKUP(B618,'pull exp 0'!A:E,3,FALSE)</f>
        <v>8</v>
      </c>
      <c r="P618">
        <f>VLOOKUP(B618,'pull exp 0'!A:E,4,FALSE)</f>
        <v>97</v>
      </c>
      <c r="Q618">
        <f>VLOOKUP(B618,'pull exp 0'!A:E,5,FALSE)</f>
        <v>41</v>
      </c>
    </row>
    <row r="619" spans="1:17">
      <c r="A619" t="s">
        <v>15</v>
      </c>
      <c r="B619">
        <v>13</v>
      </c>
      <c r="C619" t="s">
        <v>16</v>
      </c>
      <c r="D619" s="1">
        <v>38833</v>
      </c>
      <c r="E619" s="2">
        <v>0.18349537037037036</v>
      </c>
      <c r="F619" t="s">
        <v>17</v>
      </c>
      <c r="G619">
        <v>0</v>
      </c>
      <c r="H619">
        <v>5</v>
      </c>
      <c r="I619" t="s">
        <v>79</v>
      </c>
      <c r="J619" t="s">
        <v>80</v>
      </c>
      <c r="K619">
        <v>66</v>
      </c>
      <c r="L619">
        <v>0.66200000000000003</v>
      </c>
      <c r="M619">
        <v>60</v>
      </c>
      <c r="N619">
        <f>VLOOKUP(B619,'pull exp 0'!A:E,2,FALSE)</f>
        <v>58</v>
      </c>
      <c r="O619">
        <f>VLOOKUP(B619,'pull exp 0'!A:E,3,FALSE)</f>
        <v>8</v>
      </c>
      <c r="P619">
        <f>VLOOKUP(B619,'pull exp 0'!A:E,4,FALSE)</f>
        <v>97</v>
      </c>
      <c r="Q619">
        <f>VLOOKUP(B619,'pull exp 0'!A:E,5,FALSE)</f>
        <v>41</v>
      </c>
    </row>
    <row r="620" spans="1:17">
      <c r="A620" t="s">
        <v>15</v>
      </c>
      <c r="B620">
        <v>13</v>
      </c>
      <c r="C620" t="s">
        <v>16</v>
      </c>
      <c r="D620" s="1">
        <v>38833</v>
      </c>
      <c r="E620" s="2">
        <v>0.18355324074074075</v>
      </c>
      <c r="F620" t="s">
        <v>17</v>
      </c>
      <c r="G620">
        <v>0</v>
      </c>
      <c r="H620">
        <v>6</v>
      </c>
      <c r="I620" t="s">
        <v>77</v>
      </c>
      <c r="J620" t="s">
        <v>78</v>
      </c>
      <c r="K620">
        <v>45</v>
      </c>
      <c r="L620">
        <v>0.44600000000000001</v>
      </c>
      <c r="M620">
        <v>75</v>
      </c>
      <c r="N620">
        <f>VLOOKUP(B620,'pull exp 0'!A:E,2,FALSE)</f>
        <v>58</v>
      </c>
      <c r="O620">
        <f>VLOOKUP(B620,'pull exp 0'!A:E,3,FALSE)</f>
        <v>8</v>
      </c>
      <c r="P620">
        <f>VLOOKUP(B620,'pull exp 0'!A:E,4,FALSE)</f>
        <v>97</v>
      </c>
      <c r="Q620">
        <f>VLOOKUP(B620,'pull exp 0'!A:E,5,FALSE)</f>
        <v>41</v>
      </c>
    </row>
    <row r="621" spans="1:17">
      <c r="A621" t="s">
        <v>15</v>
      </c>
      <c r="B621">
        <v>13</v>
      </c>
      <c r="C621" t="s">
        <v>16</v>
      </c>
      <c r="D621" s="1">
        <v>38833</v>
      </c>
      <c r="E621" s="2">
        <v>0.18369212962962964</v>
      </c>
      <c r="F621" t="s">
        <v>17</v>
      </c>
      <c r="G621">
        <v>0</v>
      </c>
      <c r="H621">
        <v>7</v>
      </c>
      <c r="I621" t="s">
        <v>84</v>
      </c>
      <c r="J621" t="s">
        <v>85</v>
      </c>
      <c r="K621">
        <v>13</v>
      </c>
      <c r="L621">
        <v>0.129</v>
      </c>
      <c r="M621">
        <v>85</v>
      </c>
      <c r="N621">
        <f>VLOOKUP(B621,'pull exp 0'!A:E,2,FALSE)</f>
        <v>58</v>
      </c>
      <c r="O621">
        <f>VLOOKUP(B621,'pull exp 0'!A:E,3,FALSE)</f>
        <v>8</v>
      </c>
      <c r="P621">
        <f>VLOOKUP(B621,'pull exp 0'!A:E,4,FALSE)</f>
        <v>97</v>
      </c>
      <c r="Q621">
        <f>VLOOKUP(B621,'pull exp 0'!A:E,5,FALSE)</f>
        <v>41</v>
      </c>
    </row>
    <row r="622" spans="1:17">
      <c r="A622" t="s">
        <v>15</v>
      </c>
      <c r="B622">
        <v>13</v>
      </c>
      <c r="C622" t="s">
        <v>16</v>
      </c>
      <c r="D622" s="1">
        <v>38833</v>
      </c>
      <c r="E622" s="2">
        <v>0.18385416666666665</v>
      </c>
      <c r="F622" t="s">
        <v>17</v>
      </c>
      <c r="G622">
        <v>0</v>
      </c>
      <c r="H622">
        <v>8</v>
      </c>
      <c r="I622" t="s">
        <v>82</v>
      </c>
      <c r="J622" t="s">
        <v>83</v>
      </c>
      <c r="K622">
        <v>10</v>
      </c>
      <c r="L622">
        <v>0.105</v>
      </c>
      <c r="M622">
        <v>40</v>
      </c>
      <c r="N622">
        <f>VLOOKUP(B622,'pull exp 0'!A:E,2,FALSE)</f>
        <v>58</v>
      </c>
      <c r="O622">
        <f>VLOOKUP(B622,'pull exp 0'!A:E,3,FALSE)</f>
        <v>8</v>
      </c>
      <c r="P622">
        <f>VLOOKUP(B622,'pull exp 0'!A:E,4,FALSE)</f>
        <v>97</v>
      </c>
      <c r="Q622">
        <f>VLOOKUP(B622,'pull exp 0'!A:E,5,FALSE)</f>
        <v>41</v>
      </c>
    </row>
    <row r="623" spans="1:17">
      <c r="A623" t="s">
        <v>15</v>
      </c>
      <c r="B623">
        <v>13</v>
      </c>
      <c r="C623" t="s">
        <v>16</v>
      </c>
      <c r="D623" s="1">
        <v>38833</v>
      </c>
      <c r="E623" s="2">
        <v>0.18393518518518517</v>
      </c>
      <c r="F623" t="s">
        <v>17</v>
      </c>
      <c r="G623">
        <v>4</v>
      </c>
      <c r="H623">
        <v>0</v>
      </c>
      <c r="I623" t="s">
        <v>63</v>
      </c>
      <c r="J623" t="s">
        <v>64</v>
      </c>
      <c r="K623">
        <v>13</v>
      </c>
      <c r="L623">
        <v>0.127</v>
      </c>
      <c r="M623">
        <v>75</v>
      </c>
      <c r="N623">
        <f>VLOOKUP(B623,'pull exp 0'!A:E,2,FALSE)</f>
        <v>58</v>
      </c>
      <c r="O623">
        <f>VLOOKUP(B623,'pull exp 0'!A:E,3,FALSE)</f>
        <v>8</v>
      </c>
      <c r="P623">
        <f>VLOOKUP(B623,'pull exp 0'!A:E,4,FALSE)</f>
        <v>97</v>
      </c>
      <c r="Q623">
        <f>VLOOKUP(B623,'pull exp 0'!A:E,5,FALSE)</f>
        <v>41</v>
      </c>
    </row>
    <row r="624" spans="1:17">
      <c r="A624" t="s">
        <v>15</v>
      </c>
      <c r="B624">
        <v>13</v>
      </c>
      <c r="C624" t="s">
        <v>16</v>
      </c>
      <c r="D624" s="1">
        <v>38833</v>
      </c>
      <c r="E624" s="2">
        <v>0.18405092592592595</v>
      </c>
      <c r="F624" t="s">
        <v>17</v>
      </c>
      <c r="G624">
        <v>4</v>
      </c>
      <c r="H624">
        <v>1</v>
      </c>
      <c r="I624" t="s">
        <v>54</v>
      </c>
      <c r="J624" t="s">
        <v>55</v>
      </c>
      <c r="K624">
        <v>88</v>
      </c>
      <c r="L624">
        <v>0.88500000000000001</v>
      </c>
      <c r="M624">
        <v>95</v>
      </c>
      <c r="N624">
        <f>VLOOKUP(B624,'pull exp 0'!A:E,2,FALSE)</f>
        <v>58</v>
      </c>
      <c r="O624">
        <f>VLOOKUP(B624,'pull exp 0'!A:E,3,FALSE)</f>
        <v>8</v>
      </c>
      <c r="P624">
        <f>VLOOKUP(B624,'pull exp 0'!A:E,4,FALSE)</f>
        <v>97</v>
      </c>
      <c r="Q624">
        <f>VLOOKUP(B624,'pull exp 0'!A:E,5,FALSE)</f>
        <v>41</v>
      </c>
    </row>
    <row r="625" spans="1:17">
      <c r="A625" t="s">
        <v>15</v>
      </c>
      <c r="B625">
        <v>13</v>
      </c>
      <c r="C625" t="s">
        <v>16</v>
      </c>
      <c r="D625" s="1">
        <v>38833</v>
      </c>
      <c r="E625" s="2">
        <v>0.18412037037037035</v>
      </c>
      <c r="F625" t="s">
        <v>17</v>
      </c>
      <c r="G625">
        <v>4</v>
      </c>
      <c r="H625">
        <v>2</v>
      </c>
      <c r="I625" t="s">
        <v>59</v>
      </c>
      <c r="J625" t="s">
        <v>60</v>
      </c>
      <c r="K625">
        <v>39</v>
      </c>
      <c r="L625">
        <v>0.38900000000000001</v>
      </c>
      <c r="M625">
        <v>90</v>
      </c>
      <c r="N625">
        <f>VLOOKUP(B625,'pull exp 0'!A:E,2,FALSE)</f>
        <v>58</v>
      </c>
      <c r="O625">
        <f>VLOOKUP(B625,'pull exp 0'!A:E,3,FALSE)</f>
        <v>8</v>
      </c>
      <c r="P625">
        <f>VLOOKUP(B625,'pull exp 0'!A:E,4,FALSE)</f>
        <v>97</v>
      </c>
      <c r="Q625">
        <f>VLOOKUP(B625,'pull exp 0'!A:E,5,FALSE)</f>
        <v>41</v>
      </c>
    </row>
    <row r="626" spans="1:17">
      <c r="A626" t="s">
        <v>15</v>
      </c>
      <c r="B626">
        <v>13</v>
      </c>
      <c r="C626" t="s">
        <v>16</v>
      </c>
      <c r="D626" s="1">
        <v>38833</v>
      </c>
      <c r="E626" s="2">
        <v>0.18423611111111113</v>
      </c>
      <c r="F626" t="s">
        <v>17</v>
      </c>
      <c r="G626">
        <v>4</v>
      </c>
      <c r="H626">
        <v>3</v>
      </c>
      <c r="I626" t="s">
        <v>58</v>
      </c>
      <c r="J626" t="s">
        <v>13</v>
      </c>
      <c r="K626">
        <v>71</v>
      </c>
      <c r="L626">
        <v>0.70899999999999996</v>
      </c>
      <c r="M626">
        <v>80</v>
      </c>
      <c r="N626">
        <f>VLOOKUP(B626,'pull exp 0'!A:E,2,FALSE)</f>
        <v>58</v>
      </c>
      <c r="O626">
        <f>VLOOKUP(B626,'pull exp 0'!A:E,3,FALSE)</f>
        <v>8</v>
      </c>
      <c r="P626">
        <f>VLOOKUP(B626,'pull exp 0'!A:E,4,FALSE)</f>
        <v>97</v>
      </c>
      <c r="Q626">
        <f>VLOOKUP(B626,'pull exp 0'!A:E,5,FALSE)</f>
        <v>41</v>
      </c>
    </row>
    <row r="627" spans="1:17">
      <c r="A627" t="s">
        <v>15</v>
      </c>
      <c r="B627">
        <v>13</v>
      </c>
      <c r="C627" t="s">
        <v>16</v>
      </c>
      <c r="D627" s="1">
        <v>38833</v>
      </c>
      <c r="E627" s="2">
        <v>0.18429398148148149</v>
      </c>
      <c r="F627" t="s">
        <v>17</v>
      </c>
      <c r="G627">
        <v>4</v>
      </c>
      <c r="H627">
        <v>4</v>
      </c>
      <c r="I627" t="s">
        <v>67</v>
      </c>
      <c r="J627" t="s">
        <v>68</v>
      </c>
      <c r="K627">
        <v>63</v>
      </c>
      <c r="L627">
        <v>0.63</v>
      </c>
      <c r="M627">
        <v>85</v>
      </c>
      <c r="N627">
        <f>VLOOKUP(B627,'pull exp 0'!A:E,2,FALSE)</f>
        <v>58</v>
      </c>
      <c r="O627">
        <f>VLOOKUP(B627,'pull exp 0'!A:E,3,FALSE)</f>
        <v>8</v>
      </c>
      <c r="P627">
        <f>VLOOKUP(B627,'pull exp 0'!A:E,4,FALSE)</f>
        <v>97</v>
      </c>
      <c r="Q627">
        <f>VLOOKUP(B627,'pull exp 0'!A:E,5,FALSE)</f>
        <v>41</v>
      </c>
    </row>
    <row r="628" spans="1:17">
      <c r="A628" t="s">
        <v>15</v>
      </c>
      <c r="B628">
        <v>13</v>
      </c>
      <c r="C628" t="s">
        <v>16</v>
      </c>
      <c r="D628" s="1">
        <v>38833</v>
      </c>
      <c r="E628" s="2">
        <v>0.18437499999999998</v>
      </c>
      <c r="F628" t="s">
        <v>17</v>
      </c>
      <c r="G628">
        <v>4</v>
      </c>
      <c r="H628">
        <v>5</v>
      </c>
      <c r="I628" t="s">
        <v>69</v>
      </c>
      <c r="J628" t="s">
        <v>70</v>
      </c>
      <c r="K628">
        <v>14</v>
      </c>
      <c r="L628">
        <v>0.13500000000000001</v>
      </c>
      <c r="M628">
        <v>90</v>
      </c>
      <c r="N628">
        <f>VLOOKUP(B628,'pull exp 0'!A:E,2,FALSE)</f>
        <v>58</v>
      </c>
      <c r="O628">
        <f>VLOOKUP(B628,'pull exp 0'!A:E,3,FALSE)</f>
        <v>8</v>
      </c>
      <c r="P628">
        <f>VLOOKUP(B628,'pull exp 0'!A:E,4,FALSE)</f>
        <v>97</v>
      </c>
      <c r="Q628">
        <f>VLOOKUP(B628,'pull exp 0'!A:E,5,FALSE)</f>
        <v>41</v>
      </c>
    </row>
    <row r="629" spans="1:17">
      <c r="A629" t="s">
        <v>15</v>
      </c>
      <c r="B629">
        <v>13</v>
      </c>
      <c r="C629" t="s">
        <v>16</v>
      </c>
      <c r="D629" s="1">
        <v>38833</v>
      </c>
      <c r="E629" s="2">
        <v>0.18445601851851853</v>
      </c>
      <c r="F629" t="s">
        <v>17</v>
      </c>
      <c r="G629">
        <v>4</v>
      </c>
      <c r="H629">
        <v>6</v>
      </c>
      <c r="I629" t="s">
        <v>61</v>
      </c>
      <c r="J629" t="s">
        <v>62</v>
      </c>
      <c r="K629">
        <v>35</v>
      </c>
      <c r="L629">
        <v>0.35299999999999998</v>
      </c>
      <c r="M629">
        <v>40</v>
      </c>
      <c r="N629">
        <f>VLOOKUP(B629,'pull exp 0'!A:E,2,FALSE)</f>
        <v>58</v>
      </c>
      <c r="O629">
        <f>VLOOKUP(B629,'pull exp 0'!A:E,3,FALSE)</f>
        <v>8</v>
      </c>
      <c r="P629">
        <f>VLOOKUP(B629,'pull exp 0'!A:E,4,FALSE)</f>
        <v>97</v>
      </c>
      <c r="Q629">
        <f>VLOOKUP(B629,'pull exp 0'!A:E,5,FALSE)</f>
        <v>41</v>
      </c>
    </row>
    <row r="630" spans="1:17">
      <c r="A630" t="s">
        <v>15</v>
      </c>
      <c r="B630">
        <v>13</v>
      </c>
      <c r="C630" t="s">
        <v>16</v>
      </c>
      <c r="D630" s="1">
        <v>38833</v>
      </c>
      <c r="E630" s="2">
        <v>0.18450231481481483</v>
      </c>
      <c r="F630" t="s">
        <v>17</v>
      </c>
      <c r="G630">
        <v>4</v>
      </c>
      <c r="H630">
        <v>7</v>
      </c>
      <c r="I630" t="s">
        <v>56</v>
      </c>
      <c r="J630" t="s">
        <v>57</v>
      </c>
      <c r="K630">
        <v>12</v>
      </c>
      <c r="L630">
        <v>0.115</v>
      </c>
      <c r="M630">
        <v>40</v>
      </c>
      <c r="N630">
        <f>VLOOKUP(B630,'pull exp 0'!A:E,2,FALSE)</f>
        <v>58</v>
      </c>
      <c r="O630">
        <f>VLOOKUP(B630,'pull exp 0'!A:E,3,FALSE)</f>
        <v>8</v>
      </c>
      <c r="P630">
        <f>VLOOKUP(B630,'pull exp 0'!A:E,4,FALSE)</f>
        <v>97</v>
      </c>
      <c r="Q630">
        <f>VLOOKUP(B630,'pull exp 0'!A:E,5,FALSE)</f>
        <v>41</v>
      </c>
    </row>
    <row r="631" spans="1:17">
      <c r="A631" t="s">
        <v>15</v>
      </c>
      <c r="B631">
        <v>13</v>
      </c>
      <c r="C631" t="s">
        <v>16</v>
      </c>
      <c r="D631" s="1">
        <v>38833</v>
      </c>
      <c r="E631" s="2">
        <v>0.18457175925925925</v>
      </c>
      <c r="F631" t="s">
        <v>17</v>
      </c>
      <c r="G631">
        <v>4</v>
      </c>
      <c r="H631">
        <v>8</v>
      </c>
      <c r="I631" t="s">
        <v>65</v>
      </c>
      <c r="J631" t="s">
        <v>66</v>
      </c>
      <c r="K631">
        <v>37</v>
      </c>
      <c r="L631">
        <v>0.372</v>
      </c>
      <c r="M631">
        <v>75</v>
      </c>
      <c r="N631">
        <f>VLOOKUP(B631,'pull exp 0'!A:E,2,FALSE)</f>
        <v>58</v>
      </c>
      <c r="O631">
        <f>VLOOKUP(B631,'pull exp 0'!A:E,3,FALSE)</f>
        <v>8</v>
      </c>
      <c r="P631">
        <f>VLOOKUP(B631,'pull exp 0'!A:E,4,FALSE)</f>
        <v>97</v>
      </c>
      <c r="Q631">
        <f>VLOOKUP(B631,'pull exp 0'!A:E,5,FALSE)</f>
        <v>41</v>
      </c>
    </row>
    <row r="632" spans="1:17">
      <c r="A632" t="s">
        <v>15</v>
      </c>
      <c r="B632">
        <v>13</v>
      </c>
      <c r="C632" t="s">
        <v>16</v>
      </c>
      <c r="D632" s="1">
        <v>38833</v>
      </c>
      <c r="E632" s="2">
        <v>0.18462962962962962</v>
      </c>
      <c r="F632" t="s">
        <v>17</v>
      </c>
      <c r="G632">
        <v>2</v>
      </c>
      <c r="H632">
        <v>0</v>
      </c>
      <c r="I632" t="s">
        <v>44</v>
      </c>
      <c r="J632" t="s">
        <v>45</v>
      </c>
      <c r="K632">
        <v>85</v>
      </c>
      <c r="L632">
        <v>0.84899999999999998</v>
      </c>
      <c r="M632">
        <v>90</v>
      </c>
      <c r="N632">
        <f>VLOOKUP(B632,'pull exp 0'!A:E,2,FALSE)</f>
        <v>58</v>
      </c>
      <c r="O632">
        <f>VLOOKUP(B632,'pull exp 0'!A:E,3,FALSE)</f>
        <v>8</v>
      </c>
      <c r="P632">
        <f>VLOOKUP(B632,'pull exp 0'!A:E,4,FALSE)</f>
        <v>97</v>
      </c>
      <c r="Q632">
        <f>VLOOKUP(B632,'pull exp 0'!A:E,5,FALSE)</f>
        <v>41</v>
      </c>
    </row>
    <row r="633" spans="1:17">
      <c r="A633" t="s">
        <v>15</v>
      </c>
      <c r="B633">
        <v>13</v>
      </c>
      <c r="C633" t="s">
        <v>16</v>
      </c>
      <c r="D633" s="1">
        <v>38833</v>
      </c>
      <c r="E633" s="2">
        <v>0.18471064814814817</v>
      </c>
      <c r="F633" t="s">
        <v>17</v>
      </c>
      <c r="G633">
        <v>2</v>
      </c>
      <c r="H633">
        <v>1</v>
      </c>
      <c r="I633" t="s">
        <v>48</v>
      </c>
      <c r="J633" t="s">
        <v>49</v>
      </c>
      <c r="K633">
        <v>16</v>
      </c>
      <c r="L633">
        <v>0.157</v>
      </c>
      <c r="M633">
        <v>90</v>
      </c>
      <c r="N633">
        <f>VLOOKUP(B633,'pull exp 0'!A:E,2,FALSE)</f>
        <v>58</v>
      </c>
      <c r="O633">
        <f>VLOOKUP(B633,'pull exp 0'!A:E,3,FALSE)</f>
        <v>8</v>
      </c>
      <c r="P633">
        <f>VLOOKUP(B633,'pull exp 0'!A:E,4,FALSE)</f>
        <v>97</v>
      </c>
      <c r="Q633">
        <f>VLOOKUP(B633,'pull exp 0'!A:E,5,FALSE)</f>
        <v>41</v>
      </c>
    </row>
    <row r="634" spans="1:17">
      <c r="A634" t="s">
        <v>15</v>
      </c>
      <c r="B634">
        <v>13</v>
      </c>
      <c r="C634" t="s">
        <v>16</v>
      </c>
      <c r="D634" s="1">
        <v>38833</v>
      </c>
      <c r="E634" s="2">
        <v>0.18479166666666666</v>
      </c>
      <c r="F634" t="s">
        <v>17</v>
      </c>
      <c r="G634">
        <v>2</v>
      </c>
      <c r="H634">
        <v>2</v>
      </c>
      <c r="I634" t="s">
        <v>38</v>
      </c>
      <c r="J634" t="s">
        <v>39</v>
      </c>
      <c r="K634">
        <v>35</v>
      </c>
      <c r="L634">
        <v>0.35099999999999998</v>
      </c>
      <c r="M634">
        <v>85</v>
      </c>
      <c r="N634">
        <f>VLOOKUP(B634,'pull exp 0'!A:E,2,FALSE)</f>
        <v>58</v>
      </c>
      <c r="O634">
        <f>VLOOKUP(B634,'pull exp 0'!A:E,3,FALSE)</f>
        <v>8</v>
      </c>
      <c r="P634">
        <f>VLOOKUP(B634,'pull exp 0'!A:E,4,FALSE)</f>
        <v>97</v>
      </c>
      <c r="Q634">
        <f>VLOOKUP(B634,'pull exp 0'!A:E,5,FALSE)</f>
        <v>41</v>
      </c>
    </row>
    <row r="635" spans="1:17">
      <c r="A635" t="s">
        <v>15</v>
      </c>
      <c r="B635">
        <v>13</v>
      </c>
      <c r="C635" t="s">
        <v>16</v>
      </c>
      <c r="D635" s="1">
        <v>38833</v>
      </c>
      <c r="E635" s="2">
        <v>0.18487268518518518</v>
      </c>
      <c r="F635" t="s">
        <v>17</v>
      </c>
      <c r="G635">
        <v>2</v>
      </c>
      <c r="H635">
        <v>3</v>
      </c>
      <c r="I635" t="s">
        <v>46</v>
      </c>
      <c r="J635" t="s">
        <v>47</v>
      </c>
      <c r="K635">
        <v>38</v>
      </c>
      <c r="L635">
        <v>0.378</v>
      </c>
      <c r="M635">
        <v>70</v>
      </c>
      <c r="N635">
        <f>VLOOKUP(B635,'pull exp 0'!A:E,2,FALSE)</f>
        <v>58</v>
      </c>
      <c r="O635">
        <f>VLOOKUP(B635,'pull exp 0'!A:E,3,FALSE)</f>
        <v>8</v>
      </c>
      <c r="P635">
        <f>VLOOKUP(B635,'pull exp 0'!A:E,4,FALSE)</f>
        <v>97</v>
      </c>
      <c r="Q635">
        <f>VLOOKUP(B635,'pull exp 0'!A:E,5,FALSE)</f>
        <v>41</v>
      </c>
    </row>
    <row r="636" spans="1:17">
      <c r="A636" t="s">
        <v>15</v>
      </c>
      <c r="B636">
        <v>13</v>
      </c>
      <c r="C636" t="s">
        <v>16</v>
      </c>
      <c r="D636" s="1">
        <v>38833</v>
      </c>
      <c r="E636" s="2">
        <v>0.1849652777777778</v>
      </c>
      <c r="F636" t="s">
        <v>17</v>
      </c>
      <c r="G636">
        <v>2</v>
      </c>
      <c r="H636">
        <v>4</v>
      </c>
      <c r="I636" t="s">
        <v>40</v>
      </c>
      <c r="J636" t="s">
        <v>41</v>
      </c>
      <c r="K636">
        <v>35</v>
      </c>
      <c r="L636">
        <v>0.35099999999999998</v>
      </c>
      <c r="M636">
        <v>50</v>
      </c>
      <c r="N636">
        <f>VLOOKUP(B636,'pull exp 0'!A:E,2,FALSE)</f>
        <v>58</v>
      </c>
      <c r="O636">
        <f>VLOOKUP(B636,'pull exp 0'!A:E,3,FALSE)</f>
        <v>8</v>
      </c>
      <c r="P636">
        <f>VLOOKUP(B636,'pull exp 0'!A:E,4,FALSE)</f>
        <v>97</v>
      </c>
      <c r="Q636">
        <f>VLOOKUP(B636,'pull exp 0'!A:E,5,FALSE)</f>
        <v>41</v>
      </c>
    </row>
    <row r="637" spans="1:17">
      <c r="A637" t="s">
        <v>15</v>
      </c>
      <c r="B637">
        <v>13</v>
      </c>
      <c r="C637" t="s">
        <v>16</v>
      </c>
      <c r="D637" s="1">
        <v>38833</v>
      </c>
      <c r="E637" s="2">
        <v>0.18509259259259259</v>
      </c>
      <c r="F637" t="s">
        <v>17</v>
      </c>
      <c r="G637">
        <v>2</v>
      </c>
      <c r="H637">
        <v>5</v>
      </c>
      <c r="I637" t="s">
        <v>50</v>
      </c>
      <c r="J637" t="s">
        <v>51</v>
      </c>
      <c r="K637">
        <v>13</v>
      </c>
      <c r="L637">
        <v>0.127</v>
      </c>
      <c r="M637">
        <v>65</v>
      </c>
      <c r="N637">
        <f>VLOOKUP(B637,'pull exp 0'!A:E,2,FALSE)</f>
        <v>58</v>
      </c>
      <c r="O637">
        <f>VLOOKUP(B637,'pull exp 0'!A:E,3,FALSE)</f>
        <v>8</v>
      </c>
      <c r="P637">
        <f>VLOOKUP(B637,'pull exp 0'!A:E,4,FALSE)</f>
        <v>97</v>
      </c>
      <c r="Q637">
        <f>VLOOKUP(B637,'pull exp 0'!A:E,5,FALSE)</f>
        <v>41</v>
      </c>
    </row>
    <row r="638" spans="1:17">
      <c r="A638" t="s">
        <v>15</v>
      </c>
      <c r="B638">
        <v>13</v>
      </c>
      <c r="C638" t="s">
        <v>16</v>
      </c>
      <c r="D638" s="1">
        <v>38833</v>
      </c>
      <c r="E638" s="2">
        <v>0.1851851851851852</v>
      </c>
      <c r="F638" t="s">
        <v>17</v>
      </c>
      <c r="G638">
        <v>2</v>
      </c>
      <c r="H638">
        <v>6</v>
      </c>
      <c r="I638" t="s">
        <v>42</v>
      </c>
      <c r="J638" t="s">
        <v>43</v>
      </c>
      <c r="K638">
        <v>61</v>
      </c>
      <c r="L638">
        <v>0.61199999999999999</v>
      </c>
      <c r="M638">
        <v>75</v>
      </c>
      <c r="N638">
        <f>VLOOKUP(B638,'pull exp 0'!A:E,2,FALSE)</f>
        <v>58</v>
      </c>
      <c r="O638">
        <f>VLOOKUP(B638,'pull exp 0'!A:E,3,FALSE)</f>
        <v>8</v>
      </c>
      <c r="P638">
        <f>VLOOKUP(B638,'pull exp 0'!A:E,4,FALSE)</f>
        <v>97</v>
      </c>
      <c r="Q638">
        <f>VLOOKUP(B638,'pull exp 0'!A:E,5,FALSE)</f>
        <v>41</v>
      </c>
    </row>
    <row r="639" spans="1:17">
      <c r="A639" t="s">
        <v>15</v>
      </c>
      <c r="B639">
        <v>13</v>
      </c>
      <c r="C639" t="s">
        <v>16</v>
      </c>
      <c r="D639" s="1">
        <v>38833</v>
      </c>
      <c r="E639" s="2">
        <v>0.18524305555555556</v>
      </c>
      <c r="F639" t="s">
        <v>17</v>
      </c>
      <c r="G639">
        <v>2</v>
      </c>
      <c r="H639">
        <v>7</v>
      </c>
      <c r="I639" t="s">
        <v>36</v>
      </c>
      <c r="J639" t="s">
        <v>37</v>
      </c>
      <c r="K639">
        <v>70</v>
      </c>
      <c r="L639">
        <v>0.69599999999999995</v>
      </c>
      <c r="M639">
        <v>80</v>
      </c>
      <c r="N639">
        <f>VLOOKUP(B639,'pull exp 0'!A:E,2,FALSE)</f>
        <v>58</v>
      </c>
      <c r="O639">
        <f>VLOOKUP(B639,'pull exp 0'!A:E,3,FALSE)</f>
        <v>8</v>
      </c>
      <c r="P639">
        <f>VLOOKUP(B639,'pull exp 0'!A:E,4,FALSE)</f>
        <v>97</v>
      </c>
      <c r="Q639">
        <f>VLOOKUP(B639,'pull exp 0'!A:E,5,FALSE)</f>
        <v>41</v>
      </c>
    </row>
    <row r="640" spans="1:17">
      <c r="A640" t="s">
        <v>15</v>
      </c>
      <c r="B640">
        <v>13</v>
      </c>
      <c r="C640" t="s">
        <v>16</v>
      </c>
      <c r="D640" s="1">
        <v>38833</v>
      </c>
      <c r="E640" s="2">
        <v>0.18532407407407406</v>
      </c>
      <c r="F640" t="s">
        <v>17</v>
      </c>
      <c r="G640">
        <v>2</v>
      </c>
      <c r="H640">
        <v>8</v>
      </c>
      <c r="I640" t="s">
        <v>52</v>
      </c>
      <c r="J640" t="s">
        <v>53</v>
      </c>
      <c r="K640">
        <v>12</v>
      </c>
      <c r="L640">
        <v>0.115</v>
      </c>
      <c r="M640">
        <v>20</v>
      </c>
      <c r="N640">
        <f>VLOOKUP(B640,'pull exp 0'!A:E,2,FALSE)</f>
        <v>58</v>
      </c>
      <c r="O640">
        <f>VLOOKUP(B640,'pull exp 0'!A:E,3,FALSE)</f>
        <v>8</v>
      </c>
      <c r="P640">
        <f>VLOOKUP(B640,'pull exp 0'!A:E,4,FALSE)</f>
        <v>97</v>
      </c>
      <c r="Q640">
        <f>VLOOKUP(B640,'pull exp 0'!A:E,5,FALSE)</f>
        <v>41</v>
      </c>
    </row>
    <row r="641" spans="1:17">
      <c r="A641" t="s">
        <v>15</v>
      </c>
      <c r="B641">
        <v>13</v>
      </c>
      <c r="C641" t="s">
        <v>16</v>
      </c>
      <c r="D641" s="1">
        <v>38833</v>
      </c>
      <c r="E641" s="2">
        <v>0.18542824074074074</v>
      </c>
      <c r="F641" t="s">
        <v>17</v>
      </c>
      <c r="G641">
        <v>1</v>
      </c>
      <c r="H641">
        <v>0</v>
      </c>
      <c r="I641" t="s">
        <v>26</v>
      </c>
      <c r="J641" t="s">
        <v>27</v>
      </c>
      <c r="K641">
        <v>35</v>
      </c>
      <c r="L641">
        <v>0.35299999999999998</v>
      </c>
      <c r="M641">
        <v>60</v>
      </c>
      <c r="N641">
        <f>VLOOKUP(B641,'pull exp 0'!A:E,2,FALSE)</f>
        <v>58</v>
      </c>
      <c r="O641">
        <f>VLOOKUP(B641,'pull exp 0'!A:E,3,FALSE)</f>
        <v>8</v>
      </c>
      <c r="P641">
        <f>VLOOKUP(B641,'pull exp 0'!A:E,4,FALSE)</f>
        <v>97</v>
      </c>
      <c r="Q641">
        <f>VLOOKUP(B641,'pull exp 0'!A:E,5,FALSE)</f>
        <v>41</v>
      </c>
    </row>
    <row r="642" spans="1:17">
      <c r="A642" t="s">
        <v>15</v>
      </c>
      <c r="B642">
        <v>13</v>
      </c>
      <c r="C642" t="s">
        <v>16</v>
      </c>
      <c r="D642" s="1">
        <v>38833</v>
      </c>
      <c r="E642" s="2">
        <v>0.18548611111111113</v>
      </c>
      <c r="F642" t="s">
        <v>17</v>
      </c>
      <c r="G642">
        <v>1</v>
      </c>
      <c r="H642">
        <v>1</v>
      </c>
      <c r="I642" t="s">
        <v>28</v>
      </c>
      <c r="J642" t="s">
        <v>29</v>
      </c>
      <c r="K642">
        <v>65</v>
      </c>
      <c r="L642">
        <v>0.64700000000000002</v>
      </c>
      <c r="M642">
        <v>80</v>
      </c>
      <c r="N642">
        <f>VLOOKUP(B642,'pull exp 0'!A:E,2,FALSE)</f>
        <v>58</v>
      </c>
      <c r="O642">
        <f>VLOOKUP(B642,'pull exp 0'!A:E,3,FALSE)</f>
        <v>8</v>
      </c>
      <c r="P642">
        <f>VLOOKUP(B642,'pull exp 0'!A:E,4,FALSE)</f>
        <v>97</v>
      </c>
      <c r="Q642">
        <f>VLOOKUP(B642,'pull exp 0'!A:E,5,FALSE)</f>
        <v>41</v>
      </c>
    </row>
    <row r="643" spans="1:17">
      <c r="A643" t="s">
        <v>15</v>
      </c>
      <c r="B643">
        <v>13</v>
      </c>
      <c r="C643" t="s">
        <v>16</v>
      </c>
      <c r="D643" s="1">
        <v>38833</v>
      </c>
      <c r="E643" s="2">
        <v>0.18556712962962962</v>
      </c>
      <c r="F643" t="s">
        <v>17</v>
      </c>
      <c r="G643">
        <v>1</v>
      </c>
      <c r="H643">
        <v>2</v>
      </c>
      <c r="I643" t="s">
        <v>20</v>
      </c>
      <c r="J643" t="s">
        <v>21</v>
      </c>
      <c r="K643">
        <v>62</v>
      </c>
      <c r="L643">
        <v>0.61799999999999999</v>
      </c>
      <c r="M643">
        <v>75</v>
      </c>
      <c r="N643">
        <f>VLOOKUP(B643,'pull exp 0'!A:E,2,FALSE)</f>
        <v>58</v>
      </c>
      <c r="O643">
        <f>VLOOKUP(B643,'pull exp 0'!A:E,3,FALSE)</f>
        <v>8</v>
      </c>
      <c r="P643">
        <f>VLOOKUP(B643,'pull exp 0'!A:E,4,FALSE)</f>
        <v>97</v>
      </c>
      <c r="Q643">
        <f>VLOOKUP(B643,'pull exp 0'!A:E,5,FALSE)</f>
        <v>41</v>
      </c>
    </row>
    <row r="644" spans="1:17">
      <c r="A644" t="s">
        <v>15</v>
      </c>
      <c r="B644">
        <v>13</v>
      </c>
      <c r="C644" t="s">
        <v>16</v>
      </c>
      <c r="D644" s="1">
        <v>38833</v>
      </c>
      <c r="E644" s="2">
        <v>0.18565972222222224</v>
      </c>
      <c r="F644" t="s">
        <v>17</v>
      </c>
      <c r="G644">
        <v>1</v>
      </c>
      <c r="H644">
        <v>3</v>
      </c>
      <c r="I644" t="s">
        <v>18</v>
      </c>
      <c r="J644" t="s">
        <v>19</v>
      </c>
      <c r="K644">
        <v>73</v>
      </c>
      <c r="L644">
        <v>0.73199999999999998</v>
      </c>
      <c r="M644">
        <v>75</v>
      </c>
      <c r="N644">
        <f>VLOOKUP(B644,'pull exp 0'!A:E,2,FALSE)</f>
        <v>58</v>
      </c>
      <c r="O644">
        <f>VLOOKUP(B644,'pull exp 0'!A:E,3,FALSE)</f>
        <v>8</v>
      </c>
      <c r="P644">
        <f>VLOOKUP(B644,'pull exp 0'!A:E,4,FALSE)</f>
        <v>97</v>
      </c>
      <c r="Q644">
        <f>VLOOKUP(B644,'pull exp 0'!A:E,5,FALSE)</f>
        <v>41</v>
      </c>
    </row>
    <row r="645" spans="1:17">
      <c r="A645" t="s">
        <v>15</v>
      </c>
      <c r="B645">
        <v>13</v>
      </c>
      <c r="C645" t="s">
        <v>16</v>
      </c>
      <c r="D645" s="1">
        <v>38833</v>
      </c>
      <c r="E645" s="2">
        <v>0.18570601851851853</v>
      </c>
      <c r="F645" t="s">
        <v>17</v>
      </c>
      <c r="G645">
        <v>1</v>
      </c>
      <c r="H645">
        <v>4</v>
      </c>
      <c r="I645" t="s">
        <v>34</v>
      </c>
      <c r="J645" t="s">
        <v>35</v>
      </c>
      <c r="K645">
        <v>44</v>
      </c>
      <c r="L645">
        <v>0.436</v>
      </c>
      <c r="M645">
        <v>60</v>
      </c>
      <c r="N645">
        <f>VLOOKUP(B645,'pull exp 0'!A:E,2,FALSE)</f>
        <v>58</v>
      </c>
      <c r="O645">
        <f>VLOOKUP(B645,'pull exp 0'!A:E,3,FALSE)</f>
        <v>8</v>
      </c>
      <c r="P645">
        <f>VLOOKUP(B645,'pull exp 0'!A:E,4,FALSE)</f>
        <v>97</v>
      </c>
      <c r="Q645">
        <f>VLOOKUP(B645,'pull exp 0'!A:E,5,FALSE)</f>
        <v>41</v>
      </c>
    </row>
    <row r="646" spans="1:17">
      <c r="A646" t="s">
        <v>15</v>
      </c>
      <c r="B646">
        <v>13</v>
      </c>
      <c r="C646" t="s">
        <v>16</v>
      </c>
      <c r="D646" s="1">
        <v>38833</v>
      </c>
      <c r="E646" s="2">
        <v>0.18581018518518519</v>
      </c>
      <c r="F646" t="s">
        <v>17</v>
      </c>
      <c r="G646">
        <v>1</v>
      </c>
      <c r="H646">
        <v>5</v>
      </c>
      <c r="I646" t="s">
        <v>30</v>
      </c>
      <c r="J646" t="s">
        <v>31</v>
      </c>
      <c r="K646">
        <v>18</v>
      </c>
      <c r="L646">
        <v>0.182</v>
      </c>
      <c r="M646">
        <v>50</v>
      </c>
      <c r="N646">
        <f>VLOOKUP(B646,'pull exp 0'!A:E,2,FALSE)</f>
        <v>58</v>
      </c>
      <c r="O646">
        <f>VLOOKUP(B646,'pull exp 0'!A:E,3,FALSE)</f>
        <v>8</v>
      </c>
      <c r="P646">
        <f>VLOOKUP(B646,'pull exp 0'!A:E,4,FALSE)</f>
        <v>97</v>
      </c>
      <c r="Q646">
        <f>VLOOKUP(B646,'pull exp 0'!A:E,5,FALSE)</f>
        <v>41</v>
      </c>
    </row>
    <row r="647" spans="1:17">
      <c r="A647" t="s">
        <v>15</v>
      </c>
      <c r="B647">
        <v>13</v>
      </c>
      <c r="C647" t="s">
        <v>16</v>
      </c>
      <c r="D647" s="1">
        <v>38833</v>
      </c>
      <c r="E647" s="2">
        <v>0.18585648148148148</v>
      </c>
      <c r="F647" t="s">
        <v>17</v>
      </c>
      <c r="G647">
        <v>1</v>
      </c>
      <c r="H647">
        <v>6</v>
      </c>
      <c r="I647" t="s">
        <v>22</v>
      </c>
      <c r="J647" t="s">
        <v>23</v>
      </c>
      <c r="K647">
        <v>11</v>
      </c>
      <c r="L647">
        <v>0.112</v>
      </c>
      <c r="M647">
        <v>75</v>
      </c>
      <c r="N647">
        <f>VLOOKUP(B647,'pull exp 0'!A:E,2,FALSE)</f>
        <v>58</v>
      </c>
      <c r="O647">
        <f>VLOOKUP(B647,'pull exp 0'!A:E,3,FALSE)</f>
        <v>8</v>
      </c>
      <c r="P647">
        <f>VLOOKUP(B647,'pull exp 0'!A:E,4,FALSE)</f>
        <v>97</v>
      </c>
      <c r="Q647">
        <f>VLOOKUP(B647,'pull exp 0'!A:E,5,FALSE)</f>
        <v>41</v>
      </c>
    </row>
    <row r="648" spans="1:17">
      <c r="A648" t="s">
        <v>15</v>
      </c>
      <c r="B648">
        <v>13</v>
      </c>
      <c r="C648" t="s">
        <v>16</v>
      </c>
      <c r="D648" s="1">
        <v>38833</v>
      </c>
      <c r="E648" s="2">
        <v>0.18592592592592594</v>
      </c>
      <c r="F648" t="s">
        <v>17</v>
      </c>
      <c r="G648">
        <v>1</v>
      </c>
      <c r="H648">
        <v>7</v>
      </c>
      <c r="I648" t="s">
        <v>32</v>
      </c>
      <c r="J648" t="s">
        <v>33</v>
      </c>
      <c r="K648">
        <v>16</v>
      </c>
      <c r="L648">
        <v>0.155</v>
      </c>
      <c r="M648">
        <v>65</v>
      </c>
      <c r="N648">
        <f>VLOOKUP(B648,'pull exp 0'!A:E,2,FALSE)</f>
        <v>58</v>
      </c>
      <c r="O648">
        <f>VLOOKUP(B648,'pull exp 0'!A:E,3,FALSE)</f>
        <v>8</v>
      </c>
      <c r="P648">
        <f>VLOOKUP(B648,'pull exp 0'!A:E,4,FALSE)</f>
        <v>97</v>
      </c>
      <c r="Q648">
        <f>VLOOKUP(B648,'pull exp 0'!A:E,5,FALSE)</f>
        <v>41</v>
      </c>
    </row>
    <row r="649" spans="1:17">
      <c r="A649" t="s">
        <v>15</v>
      </c>
      <c r="B649">
        <v>13</v>
      </c>
      <c r="C649" t="s">
        <v>16</v>
      </c>
      <c r="D649" s="1">
        <v>38833</v>
      </c>
      <c r="E649" s="2">
        <v>0.18599537037037037</v>
      </c>
      <c r="F649" t="s">
        <v>17</v>
      </c>
      <c r="G649">
        <v>1</v>
      </c>
      <c r="H649">
        <v>8</v>
      </c>
      <c r="I649" t="s">
        <v>24</v>
      </c>
      <c r="J649" t="s">
        <v>25</v>
      </c>
      <c r="K649">
        <v>38</v>
      </c>
      <c r="L649">
        <v>0.375</v>
      </c>
      <c r="M649">
        <v>75</v>
      </c>
      <c r="N649">
        <f>VLOOKUP(B649,'pull exp 0'!A:E,2,FALSE)</f>
        <v>58</v>
      </c>
      <c r="O649">
        <f>VLOOKUP(B649,'pull exp 0'!A:E,3,FALSE)</f>
        <v>8</v>
      </c>
      <c r="P649">
        <f>VLOOKUP(B649,'pull exp 0'!A:E,4,FALSE)</f>
        <v>97</v>
      </c>
      <c r="Q649">
        <f>VLOOKUP(B649,'pull exp 0'!A:E,5,FALSE)</f>
        <v>41</v>
      </c>
    </row>
    <row r="650" spans="1:17">
      <c r="A650" t="s">
        <v>15</v>
      </c>
      <c r="B650">
        <v>14</v>
      </c>
      <c r="C650" t="s">
        <v>16</v>
      </c>
      <c r="D650" s="1">
        <v>38834</v>
      </c>
      <c r="E650" s="2">
        <v>0.37914351851851852</v>
      </c>
      <c r="F650" t="s">
        <v>123</v>
      </c>
      <c r="G650">
        <v>3</v>
      </c>
      <c r="H650">
        <v>0</v>
      </c>
      <c r="I650" t="s">
        <v>92</v>
      </c>
      <c r="J650" t="s">
        <v>93</v>
      </c>
      <c r="K650">
        <v>78</v>
      </c>
      <c r="L650">
        <v>0.78400000000000003</v>
      </c>
      <c r="M650">
        <v>60</v>
      </c>
      <c r="N650">
        <f>VLOOKUP(B650,'pull exp 0'!A:E,2,FALSE)</f>
        <v>44</v>
      </c>
      <c r="O650">
        <f>VLOOKUP(B650,'pull exp 0'!A:E,3,FALSE)</f>
        <v>12</v>
      </c>
      <c r="P650">
        <f>VLOOKUP(B650,'pull exp 0'!A:E,4,FALSE)</f>
        <v>97</v>
      </c>
      <c r="Q650">
        <f>VLOOKUP(B650,'pull exp 0'!A:E,5,FALSE)</f>
        <v>24</v>
      </c>
    </row>
    <row r="651" spans="1:17">
      <c r="A651" t="s">
        <v>15</v>
      </c>
      <c r="B651">
        <v>14</v>
      </c>
      <c r="C651" t="s">
        <v>16</v>
      </c>
      <c r="D651" s="1">
        <v>38834</v>
      </c>
      <c r="E651" s="2">
        <v>0.3792476851851852</v>
      </c>
      <c r="F651" t="s">
        <v>123</v>
      </c>
      <c r="G651">
        <v>3</v>
      </c>
      <c r="H651">
        <v>1</v>
      </c>
      <c r="I651" t="s">
        <v>88</v>
      </c>
      <c r="J651" t="s">
        <v>89</v>
      </c>
      <c r="K651">
        <v>80</v>
      </c>
      <c r="L651">
        <v>0.79500000000000004</v>
      </c>
      <c r="M651">
        <v>80</v>
      </c>
      <c r="N651">
        <f>VLOOKUP(B651,'pull exp 0'!A:E,2,FALSE)</f>
        <v>44</v>
      </c>
      <c r="O651">
        <f>VLOOKUP(B651,'pull exp 0'!A:E,3,FALSE)</f>
        <v>12</v>
      </c>
      <c r="P651">
        <f>VLOOKUP(B651,'pull exp 0'!A:E,4,FALSE)</f>
        <v>97</v>
      </c>
      <c r="Q651">
        <f>VLOOKUP(B651,'pull exp 0'!A:E,5,FALSE)</f>
        <v>24</v>
      </c>
    </row>
    <row r="652" spans="1:17">
      <c r="A652" t="s">
        <v>15</v>
      </c>
      <c r="B652">
        <v>14</v>
      </c>
      <c r="C652" t="s">
        <v>16</v>
      </c>
      <c r="D652" s="1">
        <v>38834</v>
      </c>
      <c r="E652" s="2">
        <v>0.37936342592592592</v>
      </c>
      <c r="F652" t="s">
        <v>123</v>
      </c>
      <c r="G652">
        <v>3</v>
      </c>
      <c r="H652">
        <v>2</v>
      </c>
      <c r="I652" t="s">
        <v>90</v>
      </c>
      <c r="J652" t="s">
        <v>91</v>
      </c>
      <c r="K652">
        <v>14</v>
      </c>
      <c r="L652">
        <v>0.13600000000000001</v>
      </c>
      <c r="M652">
        <v>30</v>
      </c>
      <c r="N652">
        <f>VLOOKUP(B652,'pull exp 0'!A:E,2,FALSE)</f>
        <v>44</v>
      </c>
      <c r="O652">
        <f>VLOOKUP(B652,'pull exp 0'!A:E,3,FALSE)</f>
        <v>12</v>
      </c>
      <c r="P652">
        <f>VLOOKUP(B652,'pull exp 0'!A:E,4,FALSE)</f>
        <v>97</v>
      </c>
      <c r="Q652">
        <f>VLOOKUP(B652,'pull exp 0'!A:E,5,FALSE)</f>
        <v>24</v>
      </c>
    </row>
    <row r="653" spans="1:17">
      <c r="A653" t="s">
        <v>15</v>
      </c>
      <c r="B653">
        <v>14</v>
      </c>
      <c r="C653" t="s">
        <v>16</v>
      </c>
      <c r="D653" s="1">
        <v>38834</v>
      </c>
      <c r="E653" s="2">
        <v>0.37943287037037038</v>
      </c>
      <c r="F653" t="s">
        <v>123</v>
      </c>
      <c r="G653">
        <v>3</v>
      </c>
      <c r="H653">
        <v>3</v>
      </c>
      <c r="I653" t="s">
        <v>94</v>
      </c>
      <c r="J653" t="s">
        <v>91</v>
      </c>
      <c r="K653">
        <v>37</v>
      </c>
      <c r="L653">
        <v>0.372</v>
      </c>
      <c r="M653">
        <v>20</v>
      </c>
      <c r="N653">
        <f>VLOOKUP(B653,'pull exp 0'!A:E,2,FALSE)</f>
        <v>44</v>
      </c>
      <c r="O653">
        <f>VLOOKUP(B653,'pull exp 0'!A:E,3,FALSE)</f>
        <v>12</v>
      </c>
      <c r="P653">
        <f>VLOOKUP(B653,'pull exp 0'!A:E,4,FALSE)</f>
        <v>97</v>
      </c>
      <c r="Q653">
        <f>VLOOKUP(B653,'pull exp 0'!A:E,5,FALSE)</f>
        <v>24</v>
      </c>
    </row>
    <row r="654" spans="1:17">
      <c r="A654" t="s">
        <v>15</v>
      </c>
      <c r="B654">
        <v>14</v>
      </c>
      <c r="C654" t="s">
        <v>16</v>
      </c>
      <c r="D654" s="1">
        <v>38834</v>
      </c>
      <c r="E654" s="2">
        <v>0.37956018518518514</v>
      </c>
      <c r="F654" t="s">
        <v>123</v>
      </c>
      <c r="G654">
        <v>3</v>
      </c>
      <c r="H654">
        <v>4</v>
      </c>
      <c r="I654" t="s">
        <v>97</v>
      </c>
      <c r="J654" t="s">
        <v>98</v>
      </c>
      <c r="K654">
        <v>14</v>
      </c>
      <c r="L654">
        <v>0.14299999999999999</v>
      </c>
      <c r="M654">
        <v>45</v>
      </c>
      <c r="N654">
        <f>VLOOKUP(B654,'pull exp 0'!A:E,2,FALSE)</f>
        <v>44</v>
      </c>
      <c r="O654">
        <f>VLOOKUP(B654,'pull exp 0'!A:E,3,FALSE)</f>
        <v>12</v>
      </c>
      <c r="P654">
        <f>VLOOKUP(B654,'pull exp 0'!A:E,4,FALSE)</f>
        <v>97</v>
      </c>
      <c r="Q654">
        <f>VLOOKUP(B654,'pull exp 0'!A:E,5,FALSE)</f>
        <v>24</v>
      </c>
    </row>
    <row r="655" spans="1:17">
      <c r="A655" t="s">
        <v>15</v>
      </c>
      <c r="B655">
        <v>14</v>
      </c>
      <c r="C655" t="s">
        <v>16</v>
      </c>
      <c r="D655" s="1">
        <v>38834</v>
      </c>
      <c r="E655" s="2">
        <v>0.37976851851851851</v>
      </c>
      <c r="F655" t="s">
        <v>123</v>
      </c>
      <c r="G655">
        <v>3</v>
      </c>
      <c r="H655">
        <v>5</v>
      </c>
      <c r="I655" t="s">
        <v>95</v>
      </c>
      <c r="J655" t="s">
        <v>96</v>
      </c>
      <c r="K655">
        <v>18</v>
      </c>
      <c r="L655">
        <v>0.17899999999999999</v>
      </c>
      <c r="M655">
        <v>55</v>
      </c>
      <c r="N655">
        <f>VLOOKUP(B655,'pull exp 0'!A:E,2,FALSE)</f>
        <v>44</v>
      </c>
      <c r="O655">
        <f>VLOOKUP(B655,'pull exp 0'!A:E,3,FALSE)</f>
        <v>12</v>
      </c>
      <c r="P655">
        <f>VLOOKUP(B655,'pull exp 0'!A:E,4,FALSE)</f>
        <v>97</v>
      </c>
      <c r="Q655">
        <f>VLOOKUP(B655,'pull exp 0'!A:E,5,FALSE)</f>
        <v>24</v>
      </c>
    </row>
    <row r="656" spans="1:17">
      <c r="A656" t="s">
        <v>15</v>
      </c>
      <c r="B656">
        <v>14</v>
      </c>
      <c r="C656" t="s">
        <v>16</v>
      </c>
      <c r="D656" s="1">
        <v>38834</v>
      </c>
      <c r="E656" s="2">
        <v>0.37995370370370374</v>
      </c>
      <c r="F656" t="s">
        <v>123</v>
      </c>
      <c r="G656">
        <v>3</v>
      </c>
      <c r="H656">
        <v>6</v>
      </c>
      <c r="I656" t="s">
        <v>99</v>
      </c>
      <c r="J656" t="s">
        <v>100</v>
      </c>
      <c r="K656">
        <v>38</v>
      </c>
      <c r="L656">
        <v>0.376</v>
      </c>
      <c r="M656">
        <v>60</v>
      </c>
      <c r="N656">
        <f>VLOOKUP(B656,'pull exp 0'!A:E,2,FALSE)</f>
        <v>44</v>
      </c>
      <c r="O656">
        <f>VLOOKUP(B656,'pull exp 0'!A:E,3,FALSE)</f>
        <v>12</v>
      </c>
      <c r="P656">
        <f>VLOOKUP(B656,'pull exp 0'!A:E,4,FALSE)</f>
        <v>97</v>
      </c>
      <c r="Q656">
        <f>VLOOKUP(B656,'pull exp 0'!A:E,5,FALSE)</f>
        <v>24</v>
      </c>
    </row>
    <row r="657" spans="1:17">
      <c r="A657" t="s">
        <v>15</v>
      </c>
      <c r="B657">
        <v>14</v>
      </c>
      <c r="C657" t="s">
        <v>16</v>
      </c>
      <c r="D657" s="1">
        <v>38834</v>
      </c>
      <c r="E657" s="2">
        <v>0.3800115740740741</v>
      </c>
      <c r="F657" t="s">
        <v>123</v>
      </c>
      <c r="G657">
        <v>3</v>
      </c>
      <c r="H657">
        <v>7</v>
      </c>
      <c r="I657" t="s">
        <v>101</v>
      </c>
      <c r="J657" t="s">
        <v>102</v>
      </c>
      <c r="K657">
        <v>61</v>
      </c>
      <c r="L657">
        <v>0.61399999999999999</v>
      </c>
      <c r="M657">
        <v>30</v>
      </c>
      <c r="N657">
        <f>VLOOKUP(B657,'pull exp 0'!A:E,2,FALSE)</f>
        <v>44</v>
      </c>
      <c r="O657">
        <f>VLOOKUP(B657,'pull exp 0'!A:E,3,FALSE)</f>
        <v>12</v>
      </c>
      <c r="P657">
        <f>VLOOKUP(B657,'pull exp 0'!A:E,4,FALSE)</f>
        <v>97</v>
      </c>
      <c r="Q657">
        <f>VLOOKUP(B657,'pull exp 0'!A:E,5,FALSE)</f>
        <v>24</v>
      </c>
    </row>
    <row r="658" spans="1:17">
      <c r="A658" t="s">
        <v>15</v>
      </c>
      <c r="B658">
        <v>14</v>
      </c>
      <c r="C658" t="s">
        <v>16</v>
      </c>
      <c r="D658" s="1">
        <v>38834</v>
      </c>
      <c r="E658" s="2">
        <v>0.38018518518518518</v>
      </c>
      <c r="F658" t="s">
        <v>123</v>
      </c>
      <c r="G658">
        <v>3</v>
      </c>
      <c r="H658">
        <v>8</v>
      </c>
      <c r="I658" t="s">
        <v>103</v>
      </c>
      <c r="J658" t="s">
        <v>104</v>
      </c>
      <c r="K658">
        <v>36</v>
      </c>
      <c r="L658">
        <v>0.35899999999999999</v>
      </c>
      <c r="M658">
        <v>36</v>
      </c>
      <c r="N658">
        <f>VLOOKUP(B658,'pull exp 0'!A:E,2,FALSE)</f>
        <v>44</v>
      </c>
      <c r="O658">
        <f>VLOOKUP(B658,'pull exp 0'!A:E,3,FALSE)</f>
        <v>12</v>
      </c>
      <c r="P658">
        <f>VLOOKUP(B658,'pull exp 0'!A:E,4,FALSE)</f>
        <v>97</v>
      </c>
      <c r="Q658">
        <f>VLOOKUP(B658,'pull exp 0'!A:E,5,FALSE)</f>
        <v>24</v>
      </c>
    </row>
    <row r="659" spans="1:17">
      <c r="A659" t="s">
        <v>15</v>
      </c>
      <c r="B659">
        <v>14</v>
      </c>
      <c r="C659" t="s">
        <v>16</v>
      </c>
      <c r="D659" s="1">
        <v>38834</v>
      </c>
      <c r="E659" s="2">
        <v>0.38028935185185181</v>
      </c>
      <c r="F659" t="s">
        <v>123</v>
      </c>
      <c r="G659">
        <v>4</v>
      </c>
      <c r="H659">
        <v>0</v>
      </c>
      <c r="I659" t="s">
        <v>56</v>
      </c>
      <c r="J659" t="s">
        <v>57</v>
      </c>
      <c r="K659">
        <v>12</v>
      </c>
      <c r="L659">
        <v>0.115</v>
      </c>
      <c r="M659">
        <v>29</v>
      </c>
      <c r="N659">
        <f>VLOOKUP(B659,'pull exp 0'!A:E,2,FALSE)</f>
        <v>44</v>
      </c>
      <c r="O659">
        <f>VLOOKUP(B659,'pull exp 0'!A:E,3,FALSE)</f>
        <v>12</v>
      </c>
      <c r="P659">
        <f>VLOOKUP(B659,'pull exp 0'!A:E,4,FALSE)</f>
        <v>97</v>
      </c>
      <c r="Q659">
        <f>VLOOKUP(B659,'pull exp 0'!A:E,5,FALSE)</f>
        <v>24</v>
      </c>
    </row>
    <row r="660" spans="1:17">
      <c r="A660" t="s">
        <v>15</v>
      </c>
      <c r="B660">
        <v>14</v>
      </c>
      <c r="C660" t="s">
        <v>16</v>
      </c>
      <c r="D660" s="1">
        <v>38834</v>
      </c>
      <c r="E660" s="2">
        <v>0.38033564814814813</v>
      </c>
      <c r="F660" t="s">
        <v>123</v>
      </c>
      <c r="G660">
        <v>4</v>
      </c>
      <c r="H660">
        <v>1</v>
      </c>
      <c r="I660" t="s">
        <v>58</v>
      </c>
      <c r="J660" t="s">
        <v>13</v>
      </c>
      <c r="K660">
        <v>71</v>
      </c>
      <c r="L660">
        <v>0.70899999999999996</v>
      </c>
      <c r="M660">
        <v>80</v>
      </c>
      <c r="N660">
        <f>VLOOKUP(B660,'pull exp 0'!A:E,2,FALSE)</f>
        <v>44</v>
      </c>
      <c r="O660">
        <f>VLOOKUP(B660,'pull exp 0'!A:E,3,FALSE)</f>
        <v>12</v>
      </c>
      <c r="P660">
        <f>VLOOKUP(B660,'pull exp 0'!A:E,4,FALSE)</f>
        <v>97</v>
      </c>
      <c r="Q660">
        <f>VLOOKUP(B660,'pull exp 0'!A:E,5,FALSE)</f>
        <v>24</v>
      </c>
    </row>
    <row r="661" spans="1:17">
      <c r="A661" t="s">
        <v>15</v>
      </c>
      <c r="B661">
        <v>14</v>
      </c>
      <c r="C661" t="s">
        <v>16</v>
      </c>
      <c r="D661" s="1">
        <v>38834</v>
      </c>
      <c r="E661" s="2">
        <v>0.38038194444444445</v>
      </c>
      <c r="F661" t="s">
        <v>123</v>
      </c>
      <c r="G661">
        <v>4</v>
      </c>
      <c r="H661">
        <v>2</v>
      </c>
      <c r="I661" t="s">
        <v>54</v>
      </c>
      <c r="J661" t="s">
        <v>55</v>
      </c>
      <c r="K661">
        <v>88</v>
      </c>
      <c r="L661">
        <v>0.88500000000000001</v>
      </c>
      <c r="M661">
        <v>100</v>
      </c>
      <c r="N661">
        <f>VLOOKUP(B661,'pull exp 0'!A:E,2,FALSE)</f>
        <v>44</v>
      </c>
      <c r="O661">
        <f>VLOOKUP(B661,'pull exp 0'!A:E,3,FALSE)</f>
        <v>12</v>
      </c>
      <c r="P661">
        <f>VLOOKUP(B661,'pull exp 0'!A:E,4,FALSE)</f>
        <v>97</v>
      </c>
      <c r="Q661">
        <f>VLOOKUP(B661,'pull exp 0'!A:E,5,FALSE)</f>
        <v>24</v>
      </c>
    </row>
    <row r="662" spans="1:17">
      <c r="A662" t="s">
        <v>15</v>
      </c>
      <c r="B662">
        <v>14</v>
      </c>
      <c r="C662" t="s">
        <v>16</v>
      </c>
      <c r="D662" s="1">
        <v>38834</v>
      </c>
      <c r="E662" s="2">
        <v>0.38050925925925921</v>
      </c>
      <c r="F662" t="s">
        <v>123</v>
      </c>
      <c r="G662">
        <v>4</v>
      </c>
      <c r="H662">
        <v>3</v>
      </c>
      <c r="I662" t="s">
        <v>59</v>
      </c>
      <c r="J662" t="s">
        <v>60</v>
      </c>
      <c r="K662">
        <v>39</v>
      </c>
      <c r="L662">
        <v>0.38900000000000001</v>
      </c>
      <c r="M662">
        <v>56</v>
      </c>
      <c r="N662">
        <f>VLOOKUP(B662,'pull exp 0'!A:E,2,FALSE)</f>
        <v>44</v>
      </c>
      <c r="O662">
        <f>VLOOKUP(B662,'pull exp 0'!A:E,3,FALSE)</f>
        <v>12</v>
      </c>
      <c r="P662">
        <f>VLOOKUP(B662,'pull exp 0'!A:E,4,FALSE)</f>
        <v>97</v>
      </c>
      <c r="Q662">
        <f>VLOOKUP(B662,'pull exp 0'!A:E,5,FALSE)</f>
        <v>24</v>
      </c>
    </row>
    <row r="663" spans="1:17">
      <c r="A663" t="s">
        <v>15</v>
      </c>
      <c r="B663">
        <v>14</v>
      </c>
      <c r="C663" t="s">
        <v>16</v>
      </c>
      <c r="D663" s="1">
        <v>38834</v>
      </c>
      <c r="E663" s="2">
        <v>0.38057870370370367</v>
      </c>
      <c r="F663" t="s">
        <v>123</v>
      </c>
      <c r="G663">
        <v>4</v>
      </c>
      <c r="H663">
        <v>4</v>
      </c>
      <c r="I663" t="s">
        <v>65</v>
      </c>
      <c r="J663" t="s">
        <v>66</v>
      </c>
      <c r="K663">
        <v>37</v>
      </c>
      <c r="L663">
        <v>0.372</v>
      </c>
      <c r="M663">
        <v>50</v>
      </c>
      <c r="N663">
        <f>VLOOKUP(B663,'pull exp 0'!A:E,2,FALSE)</f>
        <v>44</v>
      </c>
      <c r="O663">
        <f>VLOOKUP(B663,'pull exp 0'!A:E,3,FALSE)</f>
        <v>12</v>
      </c>
      <c r="P663">
        <f>VLOOKUP(B663,'pull exp 0'!A:E,4,FALSE)</f>
        <v>97</v>
      </c>
      <c r="Q663">
        <f>VLOOKUP(B663,'pull exp 0'!A:E,5,FALSE)</f>
        <v>24</v>
      </c>
    </row>
    <row r="664" spans="1:17">
      <c r="A664" t="s">
        <v>15</v>
      </c>
      <c r="B664">
        <v>14</v>
      </c>
      <c r="C664" t="s">
        <v>16</v>
      </c>
      <c r="D664" s="1">
        <v>38834</v>
      </c>
      <c r="E664" s="2">
        <v>0.38062499999999999</v>
      </c>
      <c r="F664" t="s">
        <v>123</v>
      </c>
      <c r="G664">
        <v>4</v>
      </c>
      <c r="H664">
        <v>5</v>
      </c>
      <c r="I664" t="s">
        <v>61</v>
      </c>
      <c r="J664" t="s">
        <v>62</v>
      </c>
      <c r="K664">
        <v>35</v>
      </c>
      <c r="L664">
        <v>0.35299999999999998</v>
      </c>
      <c r="M664">
        <v>60</v>
      </c>
      <c r="N664">
        <f>VLOOKUP(B664,'pull exp 0'!A:E,2,FALSE)</f>
        <v>44</v>
      </c>
      <c r="O664">
        <f>VLOOKUP(B664,'pull exp 0'!A:E,3,FALSE)</f>
        <v>12</v>
      </c>
      <c r="P664">
        <f>VLOOKUP(B664,'pull exp 0'!A:E,4,FALSE)</f>
        <v>97</v>
      </c>
      <c r="Q664">
        <f>VLOOKUP(B664,'pull exp 0'!A:E,5,FALSE)</f>
        <v>24</v>
      </c>
    </row>
    <row r="665" spans="1:17">
      <c r="A665" t="s">
        <v>15</v>
      </c>
      <c r="B665">
        <v>14</v>
      </c>
      <c r="C665" t="s">
        <v>16</v>
      </c>
      <c r="D665" s="1">
        <v>38834</v>
      </c>
      <c r="E665" s="2">
        <v>0.38067129629629631</v>
      </c>
      <c r="F665" t="s">
        <v>123</v>
      </c>
      <c r="G665">
        <v>4</v>
      </c>
      <c r="H665">
        <v>6</v>
      </c>
      <c r="I665" t="s">
        <v>67</v>
      </c>
      <c r="J665" t="s">
        <v>68</v>
      </c>
      <c r="K665">
        <v>63</v>
      </c>
      <c r="L665">
        <v>0.63</v>
      </c>
      <c r="M665">
        <v>65</v>
      </c>
      <c r="N665">
        <f>VLOOKUP(B665,'pull exp 0'!A:E,2,FALSE)</f>
        <v>44</v>
      </c>
      <c r="O665">
        <f>VLOOKUP(B665,'pull exp 0'!A:E,3,FALSE)</f>
        <v>12</v>
      </c>
      <c r="P665">
        <f>VLOOKUP(B665,'pull exp 0'!A:E,4,FALSE)</f>
        <v>97</v>
      </c>
      <c r="Q665">
        <f>VLOOKUP(B665,'pull exp 0'!A:E,5,FALSE)</f>
        <v>24</v>
      </c>
    </row>
    <row r="666" spans="1:17">
      <c r="A666" t="s">
        <v>15</v>
      </c>
      <c r="B666">
        <v>14</v>
      </c>
      <c r="C666" t="s">
        <v>16</v>
      </c>
      <c r="D666" s="1">
        <v>38834</v>
      </c>
      <c r="E666" s="2">
        <v>0.38070601851851849</v>
      </c>
      <c r="F666" t="s">
        <v>123</v>
      </c>
      <c r="G666">
        <v>4</v>
      </c>
      <c r="H666">
        <v>7</v>
      </c>
      <c r="I666" t="s">
        <v>69</v>
      </c>
      <c r="J666" t="s">
        <v>70</v>
      </c>
      <c r="K666">
        <v>14</v>
      </c>
      <c r="L666">
        <v>0.13500000000000001</v>
      </c>
      <c r="M666">
        <v>30</v>
      </c>
      <c r="N666">
        <f>VLOOKUP(B666,'pull exp 0'!A:E,2,FALSE)</f>
        <v>44</v>
      </c>
      <c r="O666">
        <f>VLOOKUP(B666,'pull exp 0'!A:E,3,FALSE)</f>
        <v>12</v>
      </c>
      <c r="P666">
        <f>VLOOKUP(B666,'pull exp 0'!A:E,4,FALSE)</f>
        <v>97</v>
      </c>
      <c r="Q666">
        <f>VLOOKUP(B666,'pull exp 0'!A:E,5,FALSE)</f>
        <v>24</v>
      </c>
    </row>
    <row r="667" spans="1:17">
      <c r="A667" t="s">
        <v>15</v>
      </c>
      <c r="B667">
        <v>14</v>
      </c>
      <c r="C667" t="s">
        <v>16</v>
      </c>
      <c r="D667" s="1">
        <v>38834</v>
      </c>
      <c r="E667" s="2">
        <v>0.3807638888888889</v>
      </c>
      <c r="F667" t="s">
        <v>123</v>
      </c>
      <c r="G667">
        <v>4</v>
      </c>
      <c r="H667">
        <v>8</v>
      </c>
      <c r="I667" t="s">
        <v>63</v>
      </c>
      <c r="J667" t="s">
        <v>64</v>
      </c>
      <c r="K667">
        <v>13</v>
      </c>
      <c r="L667">
        <v>0.127</v>
      </c>
      <c r="M667">
        <v>98</v>
      </c>
      <c r="N667">
        <f>VLOOKUP(B667,'pull exp 0'!A:E,2,FALSE)</f>
        <v>44</v>
      </c>
      <c r="O667">
        <f>VLOOKUP(B667,'pull exp 0'!A:E,3,FALSE)</f>
        <v>12</v>
      </c>
      <c r="P667">
        <f>VLOOKUP(B667,'pull exp 0'!A:E,4,FALSE)</f>
        <v>97</v>
      </c>
      <c r="Q667">
        <f>VLOOKUP(B667,'pull exp 0'!A:E,5,FALSE)</f>
        <v>24</v>
      </c>
    </row>
    <row r="668" spans="1:17">
      <c r="A668" t="s">
        <v>15</v>
      </c>
      <c r="B668">
        <v>14</v>
      </c>
      <c r="C668" t="s">
        <v>16</v>
      </c>
      <c r="D668" s="1">
        <v>38834</v>
      </c>
      <c r="E668" s="2">
        <v>0.38085648148148149</v>
      </c>
      <c r="F668" t="s">
        <v>123</v>
      </c>
      <c r="G668">
        <v>5</v>
      </c>
      <c r="H668">
        <v>0</v>
      </c>
      <c r="I668" t="s">
        <v>109</v>
      </c>
      <c r="J668" t="s">
        <v>110</v>
      </c>
      <c r="K668">
        <v>38</v>
      </c>
      <c r="L668">
        <v>0.38200000000000001</v>
      </c>
      <c r="M668">
        <v>51</v>
      </c>
      <c r="N668">
        <f>VLOOKUP(B668,'pull exp 0'!A:E,2,FALSE)</f>
        <v>44</v>
      </c>
      <c r="O668">
        <f>VLOOKUP(B668,'pull exp 0'!A:E,3,FALSE)</f>
        <v>12</v>
      </c>
      <c r="P668">
        <f>VLOOKUP(B668,'pull exp 0'!A:E,4,FALSE)</f>
        <v>97</v>
      </c>
      <c r="Q668">
        <f>VLOOKUP(B668,'pull exp 0'!A:E,5,FALSE)</f>
        <v>24</v>
      </c>
    </row>
    <row r="669" spans="1:17">
      <c r="A669" t="s">
        <v>15</v>
      </c>
      <c r="B669">
        <v>14</v>
      </c>
      <c r="C669" t="s">
        <v>16</v>
      </c>
      <c r="D669" s="1">
        <v>38834</v>
      </c>
      <c r="E669" s="2">
        <v>0.38092592592592589</v>
      </c>
      <c r="F669" t="s">
        <v>123</v>
      </c>
      <c r="G669">
        <v>5</v>
      </c>
      <c r="H669">
        <v>1</v>
      </c>
      <c r="I669" t="s">
        <v>105</v>
      </c>
      <c r="J669" t="s">
        <v>106</v>
      </c>
      <c r="K669">
        <v>45</v>
      </c>
      <c r="L669">
        <v>0.44800000000000001</v>
      </c>
      <c r="M669">
        <v>62</v>
      </c>
      <c r="N669">
        <f>VLOOKUP(B669,'pull exp 0'!A:E,2,FALSE)</f>
        <v>44</v>
      </c>
      <c r="O669">
        <f>VLOOKUP(B669,'pull exp 0'!A:E,3,FALSE)</f>
        <v>12</v>
      </c>
      <c r="P669">
        <f>VLOOKUP(B669,'pull exp 0'!A:E,4,FALSE)</f>
        <v>97</v>
      </c>
      <c r="Q669">
        <f>VLOOKUP(B669,'pull exp 0'!A:E,5,FALSE)</f>
        <v>24</v>
      </c>
    </row>
    <row r="670" spans="1:17">
      <c r="A670" t="s">
        <v>15</v>
      </c>
      <c r="B670">
        <v>14</v>
      </c>
      <c r="C670" t="s">
        <v>16</v>
      </c>
      <c r="D670" s="1">
        <v>38834</v>
      </c>
      <c r="E670" s="2">
        <v>0.38099537037037035</v>
      </c>
      <c r="F670" t="s">
        <v>123</v>
      </c>
      <c r="G670">
        <v>5</v>
      </c>
      <c r="H670">
        <v>2</v>
      </c>
      <c r="I670" t="s">
        <v>107</v>
      </c>
      <c r="J670" t="s">
        <v>108</v>
      </c>
      <c r="K670">
        <v>13</v>
      </c>
      <c r="L670">
        <v>0.126</v>
      </c>
      <c r="M670">
        <v>85</v>
      </c>
      <c r="N670">
        <f>VLOOKUP(B670,'pull exp 0'!A:E,2,FALSE)</f>
        <v>44</v>
      </c>
      <c r="O670">
        <f>VLOOKUP(B670,'pull exp 0'!A:E,3,FALSE)</f>
        <v>12</v>
      </c>
      <c r="P670">
        <f>VLOOKUP(B670,'pull exp 0'!A:E,4,FALSE)</f>
        <v>97</v>
      </c>
      <c r="Q670">
        <f>VLOOKUP(B670,'pull exp 0'!A:E,5,FALSE)</f>
        <v>24</v>
      </c>
    </row>
    <row r="671" spans="1:17">
      <c r="A671" t="s">
        <v>15</v>
      </c>
      <c r="B671">
        <v>14</v>
      </c>
      <c r="C671" t="s">
        <v>16</v>
      </c>
      <c r="D671" s="1">
        <v>38834</v>
      </c>
      <c r="E671" s="2">
        <v>0.38104166666666667</v>
      </c>
      <c r="F671" t="s">
        <v>123</v>
      </c>
      <c r="G671">
        <v>5</v>
      </c>
      <c r="H671">
        <v>3</v>
      </c>
      <c r="I671" t="s">
        <v>119</v>
      </c>
      <c r="J671" t="s">
        <v>120</v>
      </c>
      <c r="K671">
        <v>62</v>
      </c>
      <c r="L671">
        <v>0.61499999999999999</v>
      </c>
      <c r="M671">
        <v>75</v>
      </c>
      <c r="N671">
        <f>VLOOKUP(B671,'pull exp 0'!A:E,2,FALSE)</f>
        <v>44</v>
      </c>
      <c r="O671">
        <f>VLOOKUP(B671,'pull exp 0'!A:E,3,FALSE)</f>
        <v>12</v>
      </c>
      <c r="P671">
        <f>VLOOKUP(B671,'pull exp 0'!A:E,4,FALSE)</f>
        <v>97</v>
      </c>
      <c r="Q671">
        <f>VLOOKUP(B671,'pull exp 0'!A:E,5,FALSE)</f>
        <v>24</v>
      </c>
    </row>
    <row r="672" spans="1:17">
      <c r="A672" t="s">
        <v>15</v>
      </c>
      <c r="B672">
        <v>14</v>
      </c>
      <c r="C672" t="s">
        <v>16</v>
      </c>
      <c r="D672" s="1">
        <v>38834</v>
      </c>
      <c r="E672" s="2">
        <v>0.38114583333333335</v>
      </c>
      <c r="F672" t="s">
        <v>123</v>
      </c>
      <c r="G672">
        <v>5</v>
      </c>
      <c r="H672">
        <v>4</v>
      </c>
      <c r="I672" t="s">
        <v>111</v>
      </c>
      <c r="J672" t="s">
        <v>112</v>
      </c>
      <c r="K672">
        <v>12</v>
      </c>
      <c r="L672">
        <v>0.11600000000000001</v>
      </c>
      <c r="M672">
        <v>63</v>
      </c>
      <c r="N672">
        <f>VLOOKUP(B672,'pull exp 0'!A:E,2,FALSE)</f>
        <v>44</v>
      </c>
      <c r="O672">
        <f>VLOOKUP(B672,'pull exp 0'!A:E,3,FALSE)</f>
        <v>12</v>
      </c>
      <c r="P672">
        <f>VLOOKUP(B672,'pull exp 0'!A:E,4,FALSE)</f>
        <v>97</v>
      </c>
      <c r="Q672">
        <f>VLOOKUP(B672,'pull exp 0'!A:E,5,FALSE)</f>
        <v>24</v>
      </c>
    </row>
    <row r="673" spans="1:17">
      <c r="A673" t="s">
        <v>15</v>
      </c>
      <c r="B673">
        <v>14</v>
      </c>
      <c r="C673" t="s">
        <v>16</v>
      </c>
      <c r="D673" s="1">
        <v>38834</v>
      </c>
      <c r="E673" s="2">
        <v>0.38121527777777775</v>
      </c>
      <c r="F673" t="s">
        <v>123</v>
      </c>
      <c r="G673">
        <v>5</v>
      </c>
      <c r="H673">
        <v>5</v>
      </c>
      <c r="I673" t="s">
        <v>121</v>
      </c>
      <c r="J673" t="s">
        <v>122</v>
      </c>
      <c r="K673">
        <v>69</v>
      </c>
      <c r="L673">
        <v>0.69</v>
      </c>
      <c r="M673">
        <v>65</v>
      </c>
      <c r="N673">
        <f>VLOOKUP(B673,'pull exp 0'!A:E,2,FALSE)</f>
        <v>44</v>
      </c>
      <c r="O673">
        <f>VLOOKUP(B673,'pull exp 0'!A:E,3,FALSE)</f>
        <v>12</v>
      </c>
      <c r="P673">
        <f>VLOOKUP(B673,'pull exp 0'!A:E,4,FALSE)</f>
        <v>97</v>
      </c>
      <c r="Q673">
        <f>VLOOKUP(B673,'pull exp 0'!A:E,5,FALSE)</f>
        <v>24</v>
      </c>
    </row>
    <row r="674" spans="1:17">
      <c r="A674" t="s">
        <v>15</v>
      </c>
      <c r="B674">
        <v>14</v>
      </c>
      <c r="C674" t="s">
        <v>16</v>
      </c>
      <c r="D674" s="1">
        <v>38834</v>
      </c>
      <c r="E674" s="2">
        <v>0.38127314814814817</v>
      </c>
      <c r="F674" t="s">
        <v>123</v>
      </c>
      <c r="G674">
        <v>5</v>
      </c>
      <c r="H674">
        <v>6</v>
      </c>
      <c r="I674" t="s">
        <v>113</v>
      </c>
      <c r="J674" t="s">
        <v>114</v>
      </c>
      <c r="K674">
        <v>42</v>
      </c>
      <c r="L674">
        <v>0.41599999999999998</v>
      </c>
      <c r="M674">
        <v>25</v>
      </c>
      <c r="N674">
        <f>VLOOKUP(B674,'pull exp 0'!A:E,2,FALSE)</f>
        <v>44</v>
      </c>
      <c r="O674">
        <f>VLOOKUP(B674,'pull exp 0'!A:E,3,FALSE)</f>
        <v>12</v>
      </c>
      <c r="P674">
        <f>VLOOKUP(B674,'pull exp 0'!A:E,4,FALSE)</f>
        <v>97</v>
      </c>
      <c r="Q674">
        <f>VLOOKUP(B674,'pull exp 0'!A:E,5,FALSE)</f>
        <v>24</v>
      </c>
    </row>
    <row r="675" spans="1:17">
      <c r="A675" t="s">
        <v>15</v>
      </c>
      <c r="B675">
        <v>14</v>
      </c>
      <c r="C675" t="s">
        <v>16</v>
      </c>
      <c r="D675" s="1">
        <v>38834</v>
      </c>
      <c r="E675" s="2">
        <v>0.38136574074074076</v>
      </c>
      <c r="F675" t="s">
        <v>123</v>
      </c>
      <c r="G675">
        <v>5</v>
      </c>
      <c r="H675">
        <v>7</v>
      </c>
      <c r="I675" t="s">
        <v>115</v>
      </c>
      <c r="J675" t="s">
        <v>116</v>
      </c>
      <c r="K675">
        <v>60</v>
      </c>
      <c r="L675">
        <v>0.60299999999999998</v>
      </c>
      <c r="M675">
        <v>39</v>
      </c>
      <c r="N675">
        <f>VLOOKUP(B675,'pull exp 0'!A:E,2,FALSE)</f>
        <v>44</v>
      </c>
      <c r="O675">
        <f>VLOOKUP(B675,'pull exp 0'!A:E,3,FALSE)</f>
        <v>12</v>
      </c>
      <c r="P675">
        <f>VLOOKUP(B675,'pull exp 0'!A:E,4,FALSE)</f>
        <v>97</v>
      </c>
      <c r="Q675">
        <f>VLOOKUP(B675,'pull exp 0'!A:E,5,FALSE)</f>
        <v>24</v>
      </c>
    </row>
    <row r="676" spans="1:17">
      <c r="A676" t="s">
        <v>15</v>
      </c>
      <c r="B676">
        <v>14</v>
      </c>
      <c r="C676" t="s">
        <v>16</v>
      </c>
      <c r="D676" s="1">
        <v>38834</v>
      </c>
      <c r="E676" s="2">
        <v>0.38144675925925925</v>
      </c>
      <c r="F676" t="s">
        <v>123</v>
      </c>
      <c r="G676">
        <v>5</v>
      </c>
      <c r="H676">
        <v>8</v>
      </c>
      <c r="I676" t="s">
        <v>117</v>
      </c>
      <c r="J676" t="s">
        <v>118</v>
      </c>
      <c r="K676">
        <v>16</v>
      </c>
      <c r="L676">
        <v>0.16400000000000001</v>
      </c>
      <c r="M676">
        <v>59</v>
      </c>
      <c r="N676">
        <f>VLOOKUP(B676,'pull exp 0'!A:E,2,FALSE)</f>
        <v>44</v>
      </c>
      <c r="O676">
        <f>VLOOKUP(B676,'pull exp 0'!A:E,3,FALSE)</f>
        <v>12</v>
      </c>
      <c r="P676">
        <f>VLOOKUP(B676,'pull exp 0'!A:E,4,FALSE)</f>
        <v>97</v>
      </c>
      <c r="Q676">
        <f>VLOOKUP(B676,'pull exp 0'!A:E,5,FALSE)</f>
        <v>24</v>
      </c>
    </row>
    <row r="677" spans="1:17">
      <c r="A677" t="s">
        <v>15</v>
      </c>
      <c r="B677">
        <v>14</v>
      </c>
      <c r="C677" t="s">
        <v>16</v>
      </c>
      <c r="D677" s="1">
        <v>38834</v>
      </c>
      <c r="E677" s="2">
        <v>0.38150462962962961</v>
      </c>
      <c r="F677" t="s">
        <v>123</v>
      </c>
      <c r="G677">
        <v>1</v>
      </c>
      <c r="H677">
        <v>0</v>
      </c>
      <c r="I677" t="s">
        <v>20</v>
      </c>
      <c r="J677" t="s">
        <v>21</v>
      </c>
      <c r="K677">
        <v>62</v>
      </c>
      <c r="L677">
        <v>0.61799999999999999</v>
      </c>
      <c r="M677">
        <v>87</v>
      </c>
      <c r="N677">
        <f>VLOOKUP(B677,'pull exp 0'!A:E,2,FALSE)</f>
        <v>44</v>
      </c>
      <c r="O677">
        <f>VLOOKUP(B677,'pull exp 0'!A:E,3,FALSE)</f>
        <v>12</v>
      </c>
      <c r="P677">
        <f>VLOOKUP(B677,'pull exp 0'!A:E,4,FALSE)</f>
        <v>97</v>
      </c>
      <c r="Q677">
        <f>VLOOKUP(B677,'pull exp 0'!A:E,5,FALSE)</f>
        <v>24</v>
      </c>
    </row>
    <row r="678" spans="1:17">
      <c r="A678" t="s">
        <v>15</v>
      </c>
      <c r="B678">
        <v>14</v>
      </c>
      <c r="C678" t="s">
        <v>16</v>
      </c>
      <c r="D678" s="1">
        <v>38834</v>
      </c>
      <c r="E678" s="2">
        <v>0.38158564814814816</v>
      </c>
      <c r="F678" t="s">
        <v>123</v>
      </c>
      <c r="G678">
        <v>1</v>
      </c>
      <c r="H678">
        <v>1</v>
      </c>
      <c r="I678" t="s">
        <v>34</v>
      </c>
      <c r="J678" t="s">
        <v>35</v>
      </c>
      <c r="K678">
        <v>44</v>
      </c>
      <c r="L678">
        <v>0.436</v>
      </c>
      <c r="M678">
        <v>68</v>
      </c>
      <c r="N678">
        <f>VLOOKUP(B678,'pull exp 0'!A:E,2,FALSE)</f>
        <v>44</v>
      </c>
      <c r="O678">
        <f>VLOOKUP(B678,'pull exp 0'!A:E,3,FALSE)</f>
        <v>12</v>
      </c>
      <c r="P678">
        <f>VLOOKUP(B678,'pull exp 0'!A:E,4,FALSE)</f>
        <v>97</v>
      </c>
      <c r="Q678">
        <f>VLOOKUP(B678,'pull exp 0'!A:E,5,FALSE)</f>
        <v>24</v>
      </c>
    </row>
    <row r="679" spans="1:17">
      <c r="A679" t="s">
        <v>15</v>
      </c>
      <c r="B679">
        <v>14</v>
      </c>
      <c r="C679" t="s">
        <v>16</v>
      </c>
      <c r="D679" s="1">
        <v>38834</v>
      </c>
      <c r="E679" s="2">
        <v>0.38167824074074069</v>
      </c>
      <c r="F679" t="s">
        <v>123</v>
      </c>
      <c r="G679">
        <v>1</v>
      </c>
      <c r="H679">
        <v>2</v>
      </c>
      <c r="I679" t="s">
        <v>22</v>
      </c>
      <c r="J679" t="s">
        <v>23</v>
      </c>
      <c r="K679">
        <v>11</v>
      </c>
      <c r="L679">
        <v>0.112</v>
      </c>
      <c r="M679">
        <v>46</v>
      </c>
      <c r="N679">
        <f>VLOOKUP(B679,'pull exp 0'!A:E,2,FALSE)</f>
        <v>44</v>
      </c>
      <c r="O679">
        <f>VLOOKUP(B679,'pull exp 0'!A:E,3,FALSE)</f>
        <v>12</v>
      </c>
      <c r="P679">
        <f>VLOOKUP(B679,'pull exp 0'!A:E,4,FALSE)</f>
        <v>97</v>
      </c>
      <c r="Q679">
        <f>VLOOKUP(B679,'pull exp 0'!A:E,5,FALSE)</f>
        <v>24</v>
      </c>
    </row>
    <row r="680" spans="1:17">
      <c r="A680" t="s">
        <v>15</v>
      </c>
      <c r="B680">
        <v>14</v>
      </c>
      <c r="C680" t="s">
        <v>16</v>
      </c>
      <c r="D680" s="1">
        <v>38834</v>
      </c>
      <c r="E680" s="2">
        <v>0.3817592592592593</v>
      </c>
      <c r="F680" t="s">
        <v>123</v>
      </c>
      <c r="G680">
        <v>1</v>
      </c>
      <c r="H680">
        <v>3</v>
      </c>
      <c r="I680" t="s">
        <v>32</v>
      </c>
      <c r="J680" t="s">
        <v>33</v>
      </c>
      <c r="K680">
        <v>16</v>
      </c>
      <c r="L680">
        <v>0.155</v>
      </c>
      <c r="M680">
        <v>26</v>
      </c>
      <c r="N680">
        <f>VLOOKUP(B680,'pull exp 0'!A:E,2,FALSE)</f>
        <v>44</v>
      </c>
      <c r="O680">
        <f>VLOOKUP(B680,'pull exp 0'!A:E,3,FALSE)</f>
        <v>12</v>
      </c>
      <c r="P680">
        <f>VLOOKUP(B680,'pull exp 0'!A:E,4,FALSE)</f>
        <v>97</v>
      </c>
      <c r="Q680">
        <f>VLOOKUP(B680,'pull exp 0'!A:E,5,FALSE)</f>
        <v>24</v>
      </c>
    </row>
    <row r="681" spans="1:17">
      <c r="A681" t="s">
        <v>15</v>
      </c>
      <c r="B681">
        <v>14</v>
      </c>
      <c r="C681" t="s">
        <v>16</v>
      </c>
      <c r="D681" s="1">
        <v>38834</v>
      </c>
      <c r="E681" s="2">
        <v>0.38184027777777779</v>
      </c>
      <c r="F681" t="s">
        <v>123</v>
      </c>
      <c r="G681">
        <v>1</v>
      </c>
      <c r="H681">
        <v>4</v>
      </c>
      <c r="I681" t="s">
        <v>18</v>
      </c>
      <c r="J681" t="s">
        <v>19</v>
      </c>
      <c r="K681">
        <v>73</v>
      </c>
      <c r="L681">
        <v>0.73199999999999998</v>
      </c>
      <c r="M681">
        <v>54</v>
      </c>
      <c r="N681">
        <f>VLOOKUP(B681,'pull exp 0'!A:E,2,FALSE)</f>
        <v>44</v>
      </c>
      <c r="O681">
        <f>VLOOKUP(B681,'pull exp 0'!A:E,3,FALSE)</f>
        <v>12</v>
      </c>
      <c r="P681">
        <f>VLOOKUP(B681,'pull exp 0'!A:E,4,FALSE)</f>
        <v>97</v>
      </c>
      <c r="Q681">
        <f>VLOOKUP(B681,'pull exp 0'!A:E,5,FALSE)</f>
        <v>24</v>
      </c>
    </row>
    <row r="682" spans="1:17">
      <c r="A682" t="s">
        <v>15</v>
      </c>
      <c r="B682">
        <v>14</v>
      </c>
      <c r="C682" t="s">
        <v>16</v>
      </c>
      <c r="D682" s="1">
        <v>38834</v>
      </c>
      <c r="E682" s="2">
        <v>0.3819791666666667</v>
      </c>
      <c r="F682" t="s">
        <v>123</v>
      </c>
      <c r="G682">
        <v>1</v>
      </c>
      <c r="H682">
        <v>5</v>
      </c>
      <c r="I682" t="s">
        <v>30</v>
      </c>
      <c r="J682" t="s">
        <v>31</v>
      </c>
      <c r="K682">
        <v>18</v>
      </c>
      <c r="L682">
        <v>0.182</v>
      </c>
      <c r="M682">
        <v>63</v>
      </c>
      <c r="N682">
        <f>VLOOKUP(B682,'pull exp 0'!A:E,2,FALSE)</f>
        <v>44</v>
      </c>
      <c r="O682">
        <f>VLOOKUP(B682,'pull exp 0'!A:E,3,FALSE)</f>
        <v>12</v>
      </c>
      <c r="P682">
        <f>VLOOKUP(B682,'pull exp 0'!A:E,4,FALSE)</f>
        <v>97</v>
      </c>
      <c r="Q682">
        <f>VLOOKUP(B682,'pull exp 0'!A:E,5,FALSE)</f>
        <v>24</v>
      </c>
    </row>
    <row r="683" spans="1:17">
      <c r="A683" t="s">
        <v>15</v>
      </c>
      <c r="B683">
        <v>14</v>
      </c>
      <c r="C683" t="s">
        <v>16</v>
      </c>
      <c r="D683" s="1">
        <v>38834</v>
      </c>
      <c r="E683" s="2">
        <v>0.38202546296296297</v>
      </c>
      <c r="F683" t="s">
        <v>123</v>
      </c>
      <c r="G683">
        <v>1</v>
      </c>
      <c r="H683">
        <v>6</v>
      </c>
      <c r="I683" t="s">
        <v>26</v>
      </c>
      <c r="J683" t="s">
        <v>27</v>
      </c>
      <c r="K683">
        <v>35</v>
      </c>
      <c r="L683">
        <v>0.35299999999999998</v>
      </c>
      <c r="M683">
        <v>100</v>
      </c>
      <c r="N683">
        <f>VLOOKUP(B683,'pull exp 0'!A:E,2,FALSE)</f>
        <v>44</v>
      </c>
      <c r="O683">
        <f>VLOOKUP(B683,'pull exp 0'!A:E,3,FALSE)</f>
        <v>12</v>
      </c>
      <c r="P683">
        <f>VLOOKUP(B683,'pull exp 0'!A:E,4,FALSE)</f>
        <v>97</v>
      </c>
      <c r="Q683">
        <f>VLOOKUP(B683,'pull exp 0'!A:E,5,FALSE)</f>
        <v>24</v>
      </c>
    </row>
    <row r="684" spans="1:17">
      <c r="A684" t="s">
        <v>15</v>
      </c>
      <c r="B684">
        <v>14</v>
      </c>
      <c r="C684" t="s">
        <v>16</v>
      </c>
      <c r="D684" s="1">
        <v>38834</v>
      </c>
      <c r="E684" s="2">
        <v>0.38212962962962965</v>
      </c>
      <c r="F684" t="s">
        <v>123</v>
      </c>
      <c r="G684">
        <v>1</v>
      </c>
      <c r="H684">
        <v>7</v>
      </c>
      <c r="I684" t="s">
        <v>24</v>
      </c>
      <c r="J684" t="s">
        <v>25</v>
      </c>
      <c r="K684">
        <v>38</v>
      </c>
      <c r="L684">
        <v>0.375</v>
      </c>
      <c r="M684">
        <v>87</v>
      </c>
      <c r="N684">
        <f>VLOOKUP(B684,'pull exp 0'!A:E,2,FALSE)</f>
        <v>44</v>
      </c>
      <c r="O684">
        <f>VLOOKUP(B684,'pull exp 0'!A:E,3,FALSE)</f>
        <v>12</v>
      </c>
      <c r="P684">
        <f>VLOOKUP(B684,'pull exp 0'!A:E,4,FALSE)</f>
        <v>97</v>
      </c>
      <c r="Q684">
        <f>VLOOKUP(B684,'pull exp 0'!A:E,5,FALSE)</f>
        <v>24</v>
      </c>
    </row>
    <row r="685" spans="1:17">
      <c r="A685" t="s">
        <v>15</v>
      </c>
      <c r="B685">
        <v>14</v>
      </c>
      <c r="C685" t="s">
        <v>16</v>
      </c>
      <c r="D685" s="1">
        <v>38834</v>
      </c>
      <c r="E685" s="2">
        <v>0.38217592592592592</v>
      </c>
      <c r="F685" t="s">
        <v>123</v>
      </c>
      <c r="G685">
        <v>1</v>
      </c>
      <c r="H685">
        <v>8</v>
      </c>
      <c r="I685" t="s">
        <v>28</v>
      </c>
      <c r="J685" t="s">
        <v>29</v>
      </c>
      <c r="K685">
        <v>65</v>
      </c>
      <c r="L685">
        <v>0.64700000000000002</v>
      </c>
      <c r="M685">
        <v>100</v>
      </c>
      <c r="N685">
        <f>VLOOKUP(B685,'pull exp 0'!A:E,2,FALSE)</f>
        <v>44</v>
      </c>
      <c r="O685">
        <f>VLOOKUP(B685,'pull exp 0'!A:E,3,FALSE)</f>
        <v>12</v>
      </c>
      <c r="P685">
        <f>VLOOKUP(B685,'pull exp 0'!A:E,4,FALSE)</f>
        <v>97</v>
      </c>
      <c r="Q685">
        <f>VLOOKUP(B685,'pull exp 0'!A:E,5,FALSE)</f>
        <v>24</v>
      </c>
    </row>
    <row r="686" spans="1:17">
      <c r="A686" t="s">
        <v>15</v>
      </c>
      <c r="B686">
        <v>14</v>
      </c>
      <c r="C686" t="s">
        <v>16</v>
      </c>
      <c r="D686" s="1">
        <v>38834</v>
      </c>
      <c r="E686" s="2">
        <v>0.38223379629629628</v>
      </c>
      <c r="F686" t="s">
        <v>123</v>
      </c>
      <c r="G686">
        <v>0</v>
      </c>
      <c r="H686">
        <v>0</v>
      </c>
      <c r="I686" t="s">
        <v>71</v>
      </c>
      <c r="J686" t="s">
        <v>72</v>
      </c>
      <c r="K686">
        <v>76</v>
      </c>
      <c r="L686">
        <v>0.755</v>
      </c>
      <c r="M686">
        <v>85</v>
      </c>
      <c r="N686">
        <f>VLOOKUP(B686,'pull exp 0'!A:E,2,FALSE)</f>
        <v>44</v>
      </c>
      <c r="O686">
        <f>VLOOKUP(B686,'pull exp 0'!A:E,3,FALSE)</f>
        <v>12</v>
      </c>
      <c r="P686">
        <f>VLOOKUP(B686,'pull exp 0'!A:E,4,FALSE)</f>
        <v>97</v>
      </c>
      <c r="Q686">
        <f>VLOOKUP(B686,'pull exp 0'!A:E,5,FALSE)</f>
        <v>24</v>
      </c>
    </row>
    <row r="687" spans="1:17">
      <c r="A687" t="s">
        <v>15</v>
      </c>
      <c r="B687">
        <v>14</v>
      </c>
      <c r="C687" t="s">
        <v>16</v>
      </c>
      <c r="D687" s="1">
        <v>38834</v>
      </c>
      <c r="E687" s="2">
        <v>0.38231481481481483</v>
      </c>
      <c r="F687" t="s">
        <v>123</v>
      </c>
      <c r="G687">
        <v>0</v>
      </c>
      <c r="H687">
        <v>1</v>
      </c>
      <c r="I687" t="s">
        <v>75</v>
      </c>
      <c r="J687" t="s">
        <v>76</v>
      </c>
      <c r="K687">
        <v>38</v>
      </c>
      <c r="L687">
        <v>0.378</v>
      </c>
      <c r="M687">
        <v>65</v>
      </c>
      <c r="N687">
        <f>VLOOKUP(B687,'pull exp 0'!A:E,2,FALSE)</f>
        <v>44</v>
      </c>
      <c r="O687">
        <f>VLOOKUP(B687,'pull exp 0'!A:E,3,FALSE)</f>
        <v>12</v>
      </c>
      <c r="P687">
        <f>VLOOKUP(B687,'pull exp 0'!A:E,4,FALSE)</f>
        <v>97</v>
      </c>
      <c r="Q687">
        <f>VLOOKUP(B687,'pull exp 0'!A:E,5,FALSE)</f>
        <v>24</v>
      </c>
    </row>
    <row r="688" spans="1:17">
      <c r="A688" t="s">
        <v>15</v>
      </c>
      <c r="B688">
        <v>14</v>
      </c>
      <c r="C688" t="s">
        <v>16</v>
      </c>
      <c r="D688" s="1">
        <v>38834</v>
      </c>
      <c r="E688" s="2">
        <v>0.38240740740740736</v>
      </c>
      <c r="F688" t="s">
        <v>123</v>
      </c>
      <c r="G688">
        <v>0</v>
      </c>
      <c r="H688">
        <v>2</v>
      </c>
      <c r="I688" t="s">
        <v>73</v>
      </c>
      <c r="J688" t="s">
        <v>74</v>
      </c>
      <c r="K688">
        <v>38</v>
      </c>
      <c r="L688">
        <v>0.378</v>
      </c>
      <c r="M688">
        <v>74</v>
      </c>
      <c r="N688">
        <f>VLOOKUP(B688,'pull exp 0'!A:E,2,FALSE)</f>
        <v>44</v>
      </c>
      <c r="O688">
        <f>VLOOKUP(B688,'pull exp 0'!A:E,3,FALSE)</f>
        <v>12</v>
      </c>
      <c r="P688">
        <f>VLOOKUP(B688,'pull exp 0'!A:E,4,FALSE)</f>
        <v>97</v>
      </c>
      <c r="Q688">
        <f>VLOOKUP(B688,'pull exp 0'!A:E,5,FALSE)</f>
        <v>24</v>
      </c>
    </row>
    <row r="689" spans="1:17">
      <c r="A689" t="s">
        <v>15</v>
      </c>
      <c r="B689">
        <v>14</v>
      </c>
      <c r="C689" t="s">
        <v>16</v>
      </c>
      <c r="D689" s="1">
        <v>38834</v>
      </c>
      <c r="E689" s="2">
        <v>0.38246527777777778</v>
      </c>
      <c r="F689" t="s">
        <v>123</v>
      </c>
      <c r="G689">
        <v>0</v>
      </c>
      <c r="H689">
        <v>3</v>
      </c>
      <c r="I689" t="s">
        <v>86</v>
      </c>
      <c r="J689" t="s">
        <v>87</v>
      </c>
      <c r="K689">
        <v>78</v>
      </c>
      <c r="L689">
        <v>0.78</v>
      </c>
      <c r="M689">
        <v>89</v>
      </c>
      <c r="N689">
        <f>VLOOKUP(B689,'pull exp 0'!A:E,2,FALSE)</f>
        <v>44</v>
      </c>
      <c r="O689">
        <f>VLOOKUP(B689,'pull exp 0'!A:E,3,FALSE)</f>
        <v>12</v>
      </c>
      <c r="P689">
        <f>VLOOKUP(B689,'pull exp 0'!A:E,4,FALSE)</f>
        <v>97</v>
      </c>
      <c r="Q689">
        <f>VLOOKUP(B689,'pull exp 0'!A:E,5,FALSE)</f>
        <v>24</v>
      </c>
    </row>
    <row r="690" spans="1:17">
      <c r="A690" t="s">
        <v>15</v>
      </c>
      <c r="B690">
        <v>14</v>
      </c>
      <c r="C690" t="s">
        <v>16</v>
      </c>
      <c r="D690" s="1">
        <v>38834</v>
      </c>
      <c r="E690" s="2">
        <v>0.38253472222222223</v>
      </c>
      <c r="F690" t="s">
        <v>123</v>
      </c>
      <c r="G690">
        <v>0</v>
      </c>
      <c r="H690">
        <v>4</v>
      </c>
      <c r="I690" t="s">
        <v>79</v>
      </c>
      <c r="J690" t="s">
        <v>80</v>
      </c>
      <c r="K690">
        <v>66</v>
      </c>
      <c r="L690">
        <v>0.66200000000000003</v>
      </c>
      <c r="M690">
        <v>91</v>
      </c>
      <c r="N690">
        <f>VLOOKUP(B690,'pull exp 0'!A:E,2,FALSE)</f>
        <v>44</v>
      </c>
      <c r="O690">
        <f>VLOOKUP(B690,'pull exp 0'!A:E,3,FALSE)</f>
        <v>12</v>
      </c>
      <c r="P690">
        <f>VLOOKUP(B690,'pull exp 0'!A:E,4,FALSE)</f>
        <v>97</v>
      </c>
      <c r="Q690">
        <f>VLOOKUP(B690,'pull exp 0'!A:E,5,FALSE)</f>
        <v>24</v>
      </c>
    </row>
    <row r="691" spans="1:17">
      <c r="A691" t="s">
        <v>15</v>
      </c>
      <c r="B691">
        <v>14</v>
      </c>
      <c r="C691" t="s">
        <v>16</v>
      </c>
      <c r="D691" s="1">
        <v>38834</v>
      </c>
      <c r="E691" s="2">
        <v>0.3825925925925926</v>
      </c>
      <c r="F691" t="s">
        <v>123</v>
      </c>
      <c r="G691">
        <v>0</v>
      </c>
      <c r="H691">
        <v>5</v>
      </c>
      <c r="I691" t="s">
        <v>77</v>
      </c>
      <c r="J691" t="s">
        <v>78</v>
      </c>
      <c r="K691">
        <v>45</v>
      </c>
      <c r="L691">
        <v>0.44600000000000001</v>
      </c>
      <c r="M691">
        <v>89</v>
      </c>
      <c r="N691">
        <f>VLOOKUP(B691,'pull exp 0'!A:E,2,FALSE)</f>
        <v>44</v>
      </c>
      <c r="O691">
        <f>VLOOKUP(B691,'pull exp 0'!A:E,3,FALSE)</f>
        <v>12</v>
      </c>
      <c r="P691">
        <f>VLOOKUP(B691,'pull exp 0'!A:E,4,FALSE)</f>
        <v>97</v>
      </c>
      <c r="Q691">
        <f>VLOOKUP(B691,'pull exp 0'!A:E,5,FALSE)</f>
        <v>24</v>
      </c>
    </row>
    <row r="692" spans="1:17">
      <c r="A692" t="s">
        <v>15</v>
      </c>
      <c r="B692">
        <v>14</v>
      </c>
      <c r="C692" t="s">
        <v>16</v>
      </c>
      <c r="D692" s="1">
        <v>38834</v>
      </c>
      <c r="E692" s="2">
        <v>0.38266203703703705</v>
      </c>
      <c r="F692" t="s">
        <v>123</v>
      </c>
      <c r="G692">
        <v>0</v>
      </c>
      <c r="H692">
        <v>6</v>
      </c>
      <c r="I692" t="s">
        <v>84</v>
      </c>
      <c r="J692" t="s">
        <v>85</v>
      </c>
      <c r="K692">
        <v>13</v>
      </c>
      <c r="L692">
        <v>0.129</v>
      </c>
      <c r="M692">
        <v>64</v>
      </c>
      <c r="N692">
        <f>VLOOKUP(B692,'pull exp 0'!A:E,2,FALSE)</f>
        <v>44</v>
      </c>
      <c r="O692">
        <f>VLOOKUP(B692,'pull exp 0'!A:E,3,FALSE)</f>
        <v>12</v>
      </c>
      <c r="P692">
        <f>VLOOKUP(B692,'pull exp 0'!A:E,4,FALSE)</f>
        <v>97</v>
      </c>
      <c r="Q692">
        <f>VLOOKUP(B692,'pull exp 0'!A:E,5,FALSE)</f>
        <v>24</v>
      </c>
    </row>
    <row r="693" spans="1:17">
      <c r="A693" t="s">
        <v>15</v>
      </c>
      <c r="B693">
        <v>14</v>
      </c>
      <c r="C693" t="s">
        <v>16</v>
      </c>
      <c r="D693" s="1">
        <v>38834</v>
      </c>
      <c r="E693" s="2">
        <v>0.38271990740740741</v>
      </c>
      <c r="F693" t="s">
        <v>123</v>
      </c>
      <c r="G693">
        <v>0</v>
      </c>
      <c r="H693">
        <v>7</v>
      </c>
      <c r="I693" t="s">
        <v>81</v>
      </c>
      <c r="J693" t="s">
        <v>68</v>
      </c>
      <c r="K693">
        <v>13</v>
      </c>
      <c r="L693">
        <v>0.13400000000000001</v>
      </c>
      <c r="M693">
        <v>100</v>
      </c>
      <c r="N693">
        <f>VLOOKUP(B693,'pull exp 0'!A:E,2,FALSE)</f>
        <v>44</v>
      </c>
      <c r="O693">
        <f>VLOOKUP(B693,'pull exp 0'!A:E,3,FALSE)</f>
        <v>12</v>
      </c>
      <c r="P693">
        <f>VLOOKUP(B693,'pull exp 0'!A:E,4,FALSE)</f>
        <v>97</v>
      </c>
      <c r="Q693">
        <f>VLOOKUP(B693,'pull exp 0'!A:E,5,FALSE)</f>
        <v>24</v>
      </c>
    </row>
    <row r="694" spans="1:17">
      <c r="A694" t="s">
        <v>15</v>
      </c>
      <c r="B694">
        <v>14</v>
      </c>
      <c r="C694" t="s">
        <v>16</v>
      </c>
      <c r="D694" s="1">
        <v>38834</v>
      </c>
      <c r="E694" s="2">
        <v>0.38278935185185187</v>
      </c>
      <c r="F694" t="s">
        <v>123</v>
      </c>
      <c r="G694">
        <v>0</v>
      </c>
      <c r="H694">
        <v>8</v>
      </c>
      <c r="I694" t="s">
        <v>82</v>
      </c>
      <c r="J694" t="s">
        <v>83</v>
      </c>
      <c r="K694">
        <v>10</v>
      </c>
      <c r="L694">
        <v>0.105</v>
      </c>
      <c r="M694">
        <v>53</v>
      </c>
      <c r="N694">
        <f>VLOOKUP(B694,'pull exp 0'!A:E,2,FALSE)</f>
        <v>44</v>
      </c>
      <c r="O694">
        <f>VLOOKUP(B694,'pull exp 0'!A:E,3,FALSE)</f>
        <v>12</v>
      </c>
      <c r="P694">
        <f>VLOOKUP(B694,'pull exp 0'!A:E,4,FALSE)</f>
        <v>97</v>
      </c>
      <c r="Q694">
        <f>VLOOKUP(B694,'pull exp 0'!A:E,5,FALSE)</f>
        <v>24</v>
      </c>
    </row>
    <row r="695" spans="1:17">
      <c r="A695" t="s">
        <v>15</v>
      </c>
      <c r="B695">
        <v>14</v>
      </c>
      <c r="C695" t="s">
        <v>16</v>
      </c>
      <c r="D695" s="1">
        <v>38834</v>
      </c>
      <c r="E695" s="2">
        <v>0.38292824074074078</v>
      </c>
      <c r="F695" t="s">
        <v>123</v>
      </c>
      <c r="G695">
        <v>2</v>
      </c>
      <c r="H695">
        <v>0</v>
      </c>
      <c r="I695" t="s">
        <v>48</v>
      </c>
      <c r="J695" t="s">
        <v>49</v>
      </c>
      <c r="K695">
        <v>16</v>
      </c>
      <c r="L695">
        <v>0.157</v>
      </c>
      <c r="M695">
        <v>43</v>
      </c>
      <c r="N695">
        <f>VLOOKUP(B695,'pull exp 0'!A:E,2,FALSE)</f>
        <v>44</v>
      </c>
      <c r="O695">
        <f>VLOOKUP(B695,'pull exp 0'!A:E,3,FALSE)</f>
        <v>12</v>
      </c>
      <c r="P695">
        <f>VLOOKUP(B695,'pull exp 0'!A:E,4,FALSE)</f>
        <v>97</v>
      </c>
      <c r="Q695">
        <f>VLOOKUP(B695,'pull exp 0'!A:E,5,FALSE)</f>
        <v>24</v>
      </c>
    </row>
    <row r="696" spans="1:17">
      <c r="A696" t="s">
        <v>15</v>
      </c>
      <c r="B696">
        <v>14</v>
      </c>
      <c r="C696" t="s">
        <v>16</v>
      </c>
      <c r="D696" s="1">
        <v>38834</v>
      </c>
      <c r="E696" s="2">
        <v>0.38299768518518523</v>
      </c>
      <c r="F696" t="s">
        <v>123</v>
      </c>
      <c r="G696">
        <v>2</v>
      </c>
      <c r="H696">
        <v>1</v>
      </c>
      <c r="I696" t="s">
        <v>38</v>
      </c>
      <c r="J696" t="s">
        <v>39</v>
      </c>
      <c r="K696">
        <v>35</v>
      </c>
      <c r="L696">
        <v>0.35099999999999998</v>
      </c>
      <c r="M696">
        <v>80</v>
      </c>
      <c r="N696">
        <f>VLOOKUP(B696,'pull exp 0'!A:E,2,FALSE)</f>
        <v>44</v>
      </c>
      <c r="O696">
        <f>VLOOKUP(B696,'pull exp 0'!A:E,3,FALSE)</f>
        <v>12</v>
      </c>
      <c r="P696">
        <f>VLOOKUP(B696,'pull exp 0'!A:E,4,FALSE)</f>
        <v>97</v>
      </c>
      <c r="Q696">
        <f>VLOOKUP(B696,'pull exp 0'!A:E,5,FALSE)</f>
        <v>24</v>
      </c>
    </row>
    <row r="697" spans="1:17">
      <c r="A697" t="s">
        <v>15</v>
      </c>
      <c r="B697">
        <v>14</v>
      </c>
      <c r="C697" t="s">
        <v>16</v>
      </c>
      <c r="D697" s="1">
        <v>38834</v>
      </c>
      <c r="E697" s="2">
        <v>0.38318287037037035</v>
      </c>
      <c r="F697" t="s">
        <v>123</v>
      </c>
      <c r="G697">
        <v>2</v>
      </c>
      <c r="H697">
        <v>2</v>
      </c>
      <c r="I697" t="s">
        <v>50</v>
      </c>
      <c r="J697" t="s">
        <v>51</v>
      </c>
      <c r="K697">
        <v>13</v>
      </c>
      <c r="L697">
        <v>0.127</v>
      </c>
      <c r="M697">
        <v>42</v>
      </c>
      <c r="N697">
        <f>VLOOKUP(B697,'pull exp 0'!A:E,2,FALSE)</f>
        <v>44</v>
      </c>
      <c r="O697">
        <f>VLOOKUP(B697,'pull exp 0'!A:E,3,FALSE)</f>
        <v>12</v>
      </c>
      <c r="P697">
        <f>VLOOKUP(B697,'pull exp 0'!A:E,4,FALSE)</f>
        <v>97</v>
      </c>
      <c r="Q697">
        <f>VLOOKUP(B697,'pull exp 0'!A:E,5,FALSE)</f>
        <v>24</v>
      </c>
    </row>
    <row r="698" spans="1:17">
      <c r="A698" t="s">
        <v>15</v>
      </c>
      <c r="B698">
        <v>14</v>
      </c>
      <c r="C698" t="s">
        <v>16</v>
      </c>
      <c r="D698" s="1">
        <v>38834</v>
      </c>
      <c r="E698" s="2">
        <v>0.38324074074074077</v>
      </c>
      <c r="F698" t="s">
        <v>123</v>
      </c>
      <c r="G698">
        <v>2</v>
      </c>
      <c r="H698">
        <v>3</v>
      </c>
      <c r="I698" t="s">
        <v>42</v>
      </c>
      <c r="J698" t="s">
        <v>43</v>
      </c>
      <c r="K698">
        <v>61</v>
      </c>
      <c r="L698">
        <v>0.61199999999999999</v>
      </c>
      <c r="M698">
        <v>53</v>
      </c>
      <c r="N698">
        <f>VLOOKUP(B698,'pull exp 0'!A:E,2,FALSE)</f>
        <v>44</v>
      </c>
      <c r="O698">
        <f>VLOOKUP(B698,'pull exp 0'!A:E,3,FALSE)</f>
        <v>12</v>
      </c>
      <c r="P698">
        <f>VLOOKUP(B698,'pull exp 0'!A:E,4,FALSE)</f>
        <v>97</v>
      </c>
      <c r="Q698">
        <f>VLOOKUP(B698,'pull exp 0'!A:E,5,FALSE)</f>
        <v>24</v>
      </c>
    </row>
    <row r="699" spans="1:17">
      <c r="A699" t="s">
        <v>15</v>
      </c>
      <c r="B699">
        <v>14</v>
      </c>
      <c r="C699" t="s">
        <v>16</v>
      </c>
      <c r="D699" s="1">
        <v>38834</v>
      </c>
      <c r="E699" s="2">
        <v>0.38331018518518517</v>
      </c>
      <c r="F699" t="s">
        <v>123</v>
      </c>
      <c r="G699">
        <v>2</v>
      </c>
      <c r="H699">
        <v>4</v>
      </c>
      <c r="I699" t="s">
        <v>52</v>
      </c>
      <c r="J699" t="s">
        <v>53</v>
      </c>
      <c r="K699">
        <v>12</v>
      </c>
      <c r="L699">
        <v>0.115</v>
      </c>
      <c r="M699">
        <v>21</v>
      </c>
      <c r="N699">
        <f>VLOOKUP(B699,'pull exp 0'!A:E,2,FALSE)</f>
        <v>44</v>
      </c>
      <c r="O699">
        <f>VLOOKUP(B699,'pull exp 0'!A:E,3,FALSE)</f>
        <v>12</v>
      </c>
      <c r="P699">
        <f>VLOOKUP(B699,'pull exp 0'!A:E,4,FALSE)</f>
        <v>97</v>
      </c>
      <c r="Q699">
        <f>VLOOKUP(B699,'pull exp 0'!A:E,5,FALSE)</f>
        <v>24</v>
      </c>
    </row>
    <row r="700" spans="1:17">
      <c r="A700" t="s">
        <v>15</v>
      </c>
      <c r="B700">
        <v>14</v>
      </c>
      <c r="C700" t="s">
        <v>16</v>
      </c>
      <c r="D700" s="1">
        <v>38834</v>
      </c>
      <c r="E700" s="2">
        <v>0.38335648148148144</v>
      </c>
      <c r="F700" t="s">
        <v>123</v>
      </c>
      <c r="G700">
        <v>2</v>
      </c>
      <c r="H700">
        <v>5</v>
      </c>
      <c r="I700" t="s">
        <v>46</v>
      </c>
      <c r="J700" t="s">
        <v>47</v>
      </c>
      <c r="K700">
        <v>38</v>
      </c>
      <c r="L700">
        <v>0.378</v>
      </c>
      <c r="M700">
        <v>90</v>
      </c>
      <c r="N700">
        <f>VLOOKUP(B700,'pull exp 0'!A:E,2,FALSE)</f>
        <v>44</v>
      </c>
      <c r="O700">
        <f>VLOOKUP(B700,'pull exp 0'!A:E,3,FALSE)</f>
        <v>12</v>
      </c>
      <c r="P700">
        <f>VLOOKUP(B700,'pull exp 0'!A:E,4,FALSE)</f>
        <v>97</v>
      </c>
      <c r="Q700">
        <f>VLOOKUP(B700,'pull exp 0'!A:E,5,FALSE)</f>
        <v>24</v>
      </c>
    </row>
    <row r="701" spans="1:17">
      <c r="A701" t="s">
        <v>15</v>
      </c>
      <c r="B701">
        <v>14</v>
      </c>
      <c r="C701" t="s">
        <v>16</v>
      </c>
      <c r="D701" s="1">
        <v>38834</v>
      </c>
      <c r="E701" s="2">
        <v>0.38341435185185185</v>
      </c>
      <c r="F701" t="s">
        <v>123</v>
      </c>
      <c r="G701">
        <v>2</v>
      </c>
      <c r="H701">
        <v>6</v>
      </c>
      <c r="I701" t="s">
        <v>40</v>
      </c>
      <c r="J701" t="s">
        <v>41</v>
      </c>
      <c r="K701">
        <v>35</v>
      </c>
      <c r="L701">
        <v>0.35099999999999998</v>
      </c>
      <c r="M701">
        <v>62</v>
      </c>
      <c r="N701">
        <f>VLOOKUP(B701,'pull exp 0'!A:E,2,FALSE)</f>
        <v>44</v>
      </c>
      <c r="O701">
        <f>VLOOKUP(B701,'pull exp 0'!A:E,3,FALSE)</f>
        <v>12</v>
      </c>
      <c r="P701">
        <f>VLOOKUP(B701,'pull exp 0'!A:E,4,FALSE)</f>
        <v>97</v>
      </c>
      <c r="Q701">
        <f>VLOOKUP(B701,'pull exp 0'!A:E,5,FALSE)</f>
        <v>24</v>
      </c>
    </row>
    <row r="702" spans="1:17">
      <c r="A702" t="s">
        <v>15</v>
      </c>
      <c r="B702">
        <v>14</v>
      </c>
      <c r="C702" t="s">
        <v>16</v>
      </c>
      <c r="D702" s="1">
        <v>38834</v>
      </c>
      <c r="E702" s="2">
        <v>0.3835648148148148</v>
      </c>
      <c r="F702" t="s">
        <v>123</v>
      </c>
      <c r="G702">
        <v>2</v>
      </c>
      <c r="H702">
        <v>7</v>
      </c>
      <c r="I702" t="s">
        <v>36</v>
      </c>
      <c r="J702" t="s">
        <v>37</v>
      </c>
      <c r="K702">
        <v>70</v>
      </c>
      <c r="L702">
        <v>0.69599999999999995</v>
      </c>
      <c r="M702">
        <v>68</v>
      </c>
      <c r="N702">
        <f>VLOOKUP(B702,'pull exp 0'!A:E,2,FALSE)</f>
        <v>44</v>
      </c>
      <c r="O702">
        <f>VLOOKUP(B702,'pull exp 0'!A:E,3,FALSE)</f>
        <v>12</v>
      </c>
      <c r="P702">
        <f>VLOOKUP(B702,'pull exp 0'!A:E,4,FALSE)</f>
        <v>97</v>
      </c>
      <c r="Q702">
        <f>VLOOKUP(B702,'pull exp 0'!A:E,5,FALSE)</f>
        <v>24</v>
      </c>
    </row>
    <row r="703" spans="1:17">
      <c r="A703" t="s">
        <v>15</v>
      </c>
      <c r="B703">
        <v>14</v>
      </c>
      <c r="C703" t="s">
        <v>16</v>
      </c>
      <c r="D703" s="1">
        <v>38834</v>
      </c>
      <c r="E703" s="2">
        <v>0.38363425925925926</v>
      </c>
      <c r="F703" t="s">
        <v>123</v>
      </c>
      <c r="G703">
        <v>2</v>
      </c>
      <c r="H703">
        <v>8</v>
      </c>
      <c r="I703" t="s">
        <v>44</v>
      </c>
      <c r="J703" t="s">
        <v>45</v>
      </c>
      <c r="K703">
        <v>85</v>
      </c>
      <c r="L703">
        <v>0.84899999999999998</v>
      </c>
      <c r="M703">
        <v>95</v>
      </c>
      <c r="N703">
        <f>VLOOKUP(B703,'pull exp 0'!A:E,2,FALSE)</f>
        <v>44</v>
      </c>
      <c r="O703">
        <f>VLOOKUP(B703,'pull exp 0'!A:E,3,FALSE)</f>
        <v>12</v>
      </c>
      <c r="P703">
        <f>VLOOKUP(B703,'pull exp 0'!A:E,4,FALSE)</f>
        <v>97</v>
      </c>
      <c r="Q703">
        <f>VLOOKUP(B703,'pull exp 0'!A:E,5,FALSE)</f>
        <v>24</v>
      </c>
    </row>
    <row r="704" spans="1:17">
      <c r="A704" t="s">
        <v>15</v>
      </c>
      <c r="B704">
        <v>15</v>
      </c>
      <c r="C704" t="s">
        <v>16</v>
      </c>
      <c r="D704" s="1">
        <v>38834</v>
      </c>
      <c r="E704" s="2">
        <v>0.4229282407407407</v>
      </c>
      <c r="F704" t="s">
        <v>123</v>
      </c>
      <c r="G704">
        <v>4</v>
      </c>
      <c r="H704">
        <v>0</v>
      </c>
      <c r="I704" t="s">
        <v>54</v>
      </c>
      <c r="J704" t="s">
        <v>55</v>
      </c>
      <c r="K704">
        <v>88</v>
      </c>
      <c r="L704">
        <v>0.88500000000000001</v>
      </c>
      <c r="M704">
        <v>60</v>
      </c>
      <c r="N704">
        <f>VLOOKUP(B704,'pull exp 0'!A:E,2,FALSE)</f>
        <v>61</v>
      </c>
      <c r="O704">
        <f>VLOOKUP(B704,'pull exp 0'!A:E,3,FALSE)</f>
        <v>20</v>
      </c>
      <c r="P704">
        <f>VLOOKUP(B704,'pull exp 0'!A:E,4,FALSE)</f>
        <v>89</v>
      </c>
      <c r="Q704">
        <f>VLOOKUP(B704,'pull exp 0'!A:E,5,FALSE)</f>
        <v>46</v>
      </c>
    </row>
    <row r="705" spans="1:17">
      <c r="A705" t="s">
        <v>15</v>
      </c>
      <c r="B705">
        <v>15</v>
      </c>
      <c r="C705" t="s">
        <v>16</v>
      </c>
      <c r="D705" s="1">
        <v>38834</v>
      </c>
      <c r="E705" s="2">
        <v>0.42306712962962961</v>
      </c>
      <c r="F705" t="s">
        <v>123</v>
      </c>
      <c r="G705">
        <v>4</v>
      </c>
      <c r="H705">
        <v>1</v>
      </c>
      <c r="I705" t="s">
        <v>58</v>
      </c>
      <c r="J705" t="s">
        <v>13</v>
      </c>
      <c r="K705">
        <v>71</v>
      </c>
      <c r="L705">
        <v>0.70899999999999996</v>
      </c>
      <c r="M705">
        <v>40</v>
      </c>
      <c r="N705">
        <f>VLOOKUP(B705,'pull exp 0'!A:E,2,FALSE)</f>
        <v>61</v>
      </c>
      <c r="O705">
        <f>VLOOKUP(B705,'pull exp 0'!A:E,3,FALSE)</f>
        <v>20</v>
      </c>
      <c r="P705">
        <f>VLOOKUP(B705,'pull exp 0'!A:E,4,FALSE)</f>
        <v>89</v>
      </c>
      <c r="Q705">
        <f>VLOOKUP(B705,'pull exp 0'!A:E,5,FALSE)</f>
        <v>46</v>
      </c>
    </row>
    <row r="706" spans="1:17">
      <c r="A706" t="s">
        <v>15</v>
      </c>
      <c r="B706">
        <v>15</v>
      </c>
      <c r="C706" t="s">
        <v>16</v>
      </c>
      <c r="D706" s="1">
        <v>38834</v>
      </c>
      <c r="E706" s="2">
        <v>0.42310185185185184</v>
      </c>
      <c r="F706" t="s">
        <v>123</v>
      </c>
      <c r="G706">
        <v>4</v>
      </c>
      <c r="H706">
        <v>2</v>
      </c>
      <c r="I706" t="s">
        <v>61</v>
      </c>
      <c r="J706" t="s">
        <v>62</v>
      </c>
      <c r="K706">
        <v>35</v>
      </c>
      <c r="L706">
        <v>0.35299999999999998</v>
      </c>
      <c r="M706">
        <v>75</v>
      </c>
      <c r="N706">
        <f>VLOOKUP(B706,'pull exp 0'!A:E,2,FALSE)</f>
        <v>61</v>
      </c>
      <c r="O706">
        <f>VLOOKUP(B706,'pull exp 0'!A:E,3,FALSE)</f>
        <v>20</v>
      </c>
      <c r="P706">
        <f>VLOOKUP(B706,'pull exp 0'!A:E,4,FALSE)</f>
        <v>89</v>
      </c>
      <c r="Q706">
        <f>VLOOKUP(B706,'pull exp 0'!A:E,5,FALSE)</f>
        <v>46</v>
      </c>
    </row>
    <row r="707" spans="1:17">
      <c r="A707" t="s">
        <v>15</v>
      </c>
      <c r="B707">
        <v>15</v>
      </c>
      <c r="C707" t="s">
        <v>16</v>
      </c>
      <c r="D707" s="1">
        <v>38834</v>
      </c>
      <c r="E707" s="2">
        <v>0.42314814814814811</v>
      </c>
      <c r="F707" t="s">
        <v>123</v>
      </c>
      <c r="G707">
        <v>4</v>
      </c>
      <c r="H707">
        <v>3</v>
      </c>
      <c r="I707" t="s">
        <v>65</v>
      </c>
      <c r="J707" t="s">
        <v>66</v>
      </c>
      <c r="K707">
        <v>37</v>
      </c>
      <c r="L707">
        <v>0.372</v>
      </c>
      <c r="M707">
        <v>25</v>
      </c>
      <c r="N707">
        <f>VLOOKUP(B707,'pull exp 0'!A:E,2,FALSE)</f>
        <v>61</v>
      </c>
      <c r="O707">
        <f>VLOOKUP(B707,'pull exp 0'!A:E,3,FALSE)</f>
        <v>20</v>
      </c>
      <c r="P707">
        <f>VLOOKUP(B707,'pull exp 0'!A:E,4,FALSE)</f>
        <v>89</v>
      </c>
      <c r="Q707">
        <f>VLOOKUP(B707,'pull exp 0'!A:E,5,FALSE)</f>
        <v>46</v>
      </c>
    </row>
    <row r="708" spans="1:17">
      <c r="A708" t="s">
        <v>15</v>
      </c>
      <c r="B708">
        <v>15</v>
      </c>
      <c r="C708" t="s">
        <v>16</v>
      </c>
      <c r="D708" s="1">
        <v>38834</v>
      </c>
      <c r="E708" s="2">
        <v>0.42319444444444443</v>
      </c>
      <c r="F708" t="s">
        <v>123</v>
      </c>
      <c r="G708">
        <v>4</v>
      </c>
      <c r="H708">
        <v>4</v>
      </c>
      <c r="I708" t="s">
        <v>59</v>
      </c>
      <c r="J708" t="s">
        <v>60</v>
      </c>
      <c r="K708">
        <v>39</v>
      </c>
      <c r="L708">
        <v>0.38900000000000001</v>
      </c>
      <c r="M708">
        <v>20</v>
      </c>
      <c r="N708">
        <f>VLOOKUP(B708,'pull exp 0'!A:E,2,FALSE)</f>
        <v>61</v>
      </c>
      <c r="O708">
        <f>VLOOKUP(B708,'pull exp 0'!A:E,3,FALSE)</f>
        <v>20</v>
      </c>
      <c r="P708">
        <f>VLOOKUP(B708,'pull exp 0'!A:E,4,FALSE)</f>
        <v>89</v>
      </c>
      <c r="Q708">
        <f>VLOOKUP(B708,'pull exp 0'!A:E,5,FALSE)</f>
        <v>46</v>
      </c>
    </row>
    <row r="709" spans="1:17">
      <c r="A709" t="s">
        <v>15</v>
      </c>
      <c r="B709">
        <v>15</v>
      </c>
      <c r="C709" t="s">
        <v>16</v>
      </c>
      <c r="D709" s="1">
        <v>38834</v>
      </c>
      <c r="E709" s="2">
        <v>0.42325231481481485</v>
      </c>
      <c r="F709" t="s">
        <v>123</v>
      </c>
      <c r="G709">
        <v>4</v>
      </c>
      <c r="H709">
        <v>5</v>
      </c>
      <c r="I709" t="s">
        <v>63</v>
      </c>
      <c r="J709" t="s">
        <v>64</v>
      </c>
      <c r="K709">
        <v>13</v>
      </c>
      <c r="L709">
        <v>0.127</v>
      </c>
      <c r="M709">
        <v>90</v>
      </c>
      <c r="N709">
        <f>VLOOKUP(B709,'pull exp 0'!A:E,2,FALSE)</f>
        <v>61</v>
      </c>
      <c r="O709">
        <f>VLOOKUP(B709,'pull exp 0'!A:E,3,FALSE)</f>
        <v>20</v>
      </c>
      <c r="P709">
        <f>VLOOKUP(B709,'pull exp 0'!A:E,4,FALSE)</f>
        <v>89</v>
      </c>
      <c r="Q709">
        <f>VLOOKUP(B709,'pull exp 0'!A:E,5,FALSE)</f>
        <v>46</v>
      </c>
    </row>
    <row r="710" spans="1:17">
      <c r="A710" t="s">
        <v>15</v>
      </c>
      <c r="B710">
        <v>15</v>
      </c>
      <c r="C710" t="s">
        <v>16</v>
      </c>
      <c r="D710" s="1">
        <v>38834</v>
      </c>
      <c r="E710" s="2">
        <v>0.42329861111111117</v>
      </c>
      <c r="F710" t="s">
        <v>123</v>
      </c>
      <c r="G710">
        <v>4</v>
      </c>
      <c r="H710">
        <v>6</v>
      </c>
      <c r="I710" t="s">
        <v>69</v>
      </c>
      <c r="J710" t="s">
        <v>70</v>
      </c>
      <c r="K710">
        <v>14</v>
      </c>
      <c r="L710">
        <v>0.13500000000000001</v>
      </c>
      <c r="M710">
        <v>30</v>
      </c>
      <c r="N710">
        <f>VLOOKUP(B710,'pull exp 0'!A:E,2,FALSE)</f>
        <v>61</v>
      </c>
      <c r="O710">
        <f>VLOOKUP(B710,'pull exp 0'!A:E,3,FALSE)</f>
        <v>20</v>
      </c>
      <c r="P710">
        <f>VLOOKUP(B710,'pull exp 0'!A:E,4,FALSE)</f>
        <v>89</v>
      </c>
      <c r="Q710">
        <f>VLOOKUP(B710,'pull exp 0'!A:E,5,FALSE)</f>
        <v>46</v>
      </c>
    </row>
    <row r="711" spans="1:17">
      <c r="A711" t="s">
        <v>15</v>
      </c>
      <c r="B711">
        <v>15</v>
      </c>
      <c r="C711" t="s">
        <v>16</v>
      </c>
      <c r="D711" s="1">
        <v>38834</v>
      </c>
      <c r="E711" s="2">
        <v>0.42336805555555551</v>
      </c>
      <c r="F711" t="s">
        <v>123</v>
      </c>
      <c r="G711">
        <v>4</v>
      </c>
      <c r="H711">
        <v>7</v>
      </c>
      <c r="I711" t="s">
        <v>56</v>
      </c>
      <c r="J711" t="s">
        <v>57</v>
      </c>
      <c r="K711">
        <v>12</v>
      </c>
      <c r="L711">
        <v>0.115</v>
      </c>
      <c r="M711">
        <v>30</v>
      </c>
      <c r="N711">
        <f>VLOOKUP(B711,'pull exp 0'!A:E,2,FALSE)</f>
        <v>61</v>
      </c>
      <c r="O711">
        <f>VLOOKUP(B711,'pull exp 0'!A:E,3,FALSE)</f>
        <v>20</v>
      </c>
      <c r="P711">
        <f>VLOOKUP(B711,'pull exp 0'!A:E,4,FALSE)</f>
        <v>89</v>
      </c>
      <c r="Q711">
        <f>VLOOKUP(B711,'pull exp 0'!A:E,5,FALSE)</f>
        <v>46</v>
      </c>
    </row>
    <row r="712" spans="1:17">
      <c r="A712" t="s">
        <v>15</v>
      </c>
      <c r="B712">
        <v>15</v>
      </c>
      <c r="C712" t="s">
        <v>16</v>
      </c>
      <c r="D712" s="1">
        <v>38834</v>
      </c>
      <c r="E712" s="2">
        <v>0.42340277777777779</v>
      </c>
      <c r="F712" t="s">
        <v>123</v>
      </c>
      <c r="G712">
        <v>4</v>
      </c>
      <c r="H712">
        <v>8</v>
      </c>
      <c r="I712" t="s">
        <v>67</v>
      </c>
      <c r="J712" t="s">
        <v>68</v>
      </c>
      <c r="K712">
        <v>63</v>
      </c>
      <c r="L712">
        <v>0.63</v>
      </c>
      <c r="M712">
        <v>50</v>
      </c>
      <c r="N712">
        <f>VLOOKUP(B712,'pull exp 0'!A:E,2,FALSE)</f>
        <v>61</v>
      </c>
      <c r="O712">
        <f>VLOOKUP(B712,'pull exp 0'!A:E,3,FALSE)</f>
        <v>20</v>
      </c>
      <c r="P712">
        <f>VLOOKUP(B712,'pull exp 0'!A:E,4,FALSE)</f>
        <v>89</v>
      </c>
      <c r="Q712">
        <f>VLOOKUP(B712,'pull exp 0'!A:E,5,FALSE)</f>
        <v>46</v>
      </c>
    </row>
    <row r="713" spans="1:17">
      <c r="A713" t="s">
        <v>15</v>
      </c>
      <c r="B713">
        <v>15</v>
      </c>
      <c r="C713" t="s">
        <v>16</v>
      </c>
      <c r="D713" s="1">
        <v>38834</v>
      </c>
      <c r="E713" s="2">
        <v>0.42343749999999997</v>
      </c>
      <c r="F713" t="s">
        <v>123</v>
      </c>
      <c r="G713">
        <v>1</v>
      </c>
      <c r="H713">
        <v>0</v>
      </c>
      <c r="I713" t="s">
        <v>18</v>
      </c>
      <c r="J713" t="s">
        <v>19</v>
      </c>
      <c r="K713">
        <v>73</v>
      </c>
      <c r="L713">
        <v>0.73199999999999998</v>
      </c>
      <c r="M713">
        <v>50</v>
      </c>
      <c r="N713">
        <f>VLOOKUP(B713,'pull exp 0'!A:E,2,FALSE)</f>
        <v>61</v>
      </c>
      <c r="O713">
        <f>VLOOKUP(B713,'pull exp 0'!A:E,3,FALSE)</f>
        <v>20</v>
      </c>
      <c r="P713">
        <f>VLOOKUP(B713,'pull exp 0'!A:E,4,FALSE)</f>
        <v>89</v>
      </c>
      <c r="Q713">
        <f>VLOOKUP(B713,'pull exp 0'!A:E,5,FALSE)</f>
        <v>46</v>
      </c>
    </row>
    <row r="714" spans="1:17">
      <c r="A714" t="s">
        <v>15</v>
      </c>
      <c r="B714">
        <v>15</v>
      </c>
      <c r="C714" t="s">
        <v>16</v>
      </c>
      <c r="D714" s="1">
        <v>38834</v>
      </c>
      <c r="E714" s="2">
        <v>0.42351851851851857</v>
      </c>
      <c r="F714" t="s">
        <v>123</v>
      </c>
      <c r="G714">
        <v>1</v>
      </c>
      <c r="H714">
        <v>1</v>
      </c>
      <c r="I714" t="s">
        <v>20</v>
      </c>
      <c r="J714" t="s">
        <v>21</v>
      </c>
      <c r="K714">
        <v>62</v>
      </c>
      <c r="L714">
        <v>0.61799999999999999</v>
      </c>
      <c r="M714">
        <v>80</v>
      </c>
      <c r="N714">
        <f>VLOOKUP(B714,'pull exp 0'!A:E,2,FALSE)</f>
        <v>61</v>
      </c>
      <c r="O714">
        <f>VLOOKUP(B714,'pull exp 0'!A:E,3,FALSE)</f>
        <v>20</v>
      </c>
      <c r="P714">
        <f>VLOOKUP(B714,'pull exp 0'!A:E,4,FALSE)</f>
        <v>89</v>
      </c>
      <c r="Q714">
        <f>VLOOKUP(B714,'pull exp 0'!A:E,5,FALSE)</f>
        <v>46</v>
      </c>
    </row>
    <row r="715" spans="1:17">
      <c r="A715" t="s">
        <v>15</v>
      </c>
      <c r="B715">
        <v>15</v>
      </c>
      <c r="C715" t="s">
        <v>16</v>
      </c>
      <c r="D715" s="1">
        <v>38834</v>
      </c>
      <c r="E715" s="2">
        <v>0.42357638888888888</v>
      </c>
      <c r="F715" t="s">
        <v>123</v>
      </c>
      <c r="G715">
        <v>1</v>
      </c>
      <c r="H715">
        <v>2</v>
      </c>
      <c r="I715" t="s">
        <v>26</v>
      </c>
      <c r="J715" t="s">
        <v>27</v>
      </c>
      <c r="K715">
        <v>35</v>
      </c>
      <c r="L715">
        <v>0.35299999999999998</v>
      </c>
      <c r="M715">
        <v>100</v>
      </c>
      <c r="N715">
        <f>VLOOKUP(B715,'pull exp 0'!A:E,2,FALSE)</f>
        <v>61</v>
      </c>
      <c r="O715">
        <f>VLOOKUP(B715,'pull exp 0'!A:E,3,FALSE)</f>
        <v>20</v>
      </c>
      <c r="P715">
        <f>VLOOKUP(B715,'pull exp 0'!A:E,4,FALSE)</f>
        <v>89</v>
      </c>
      <c r="Q715">
        <f>VLOOKUP(B715,'pull exp 0'!A:E,5,FALSE)</f>
        <v>46</v>
      </c>
    </row>
    <row r="716" spans="1:17">
      <c r="A716" t="s">
        <v>15</v>
      </c>
      <c r="B716">
        <v>15</v>
      </c>
      <c r="C716" t="s">
        <v>16</v>
      </c>
      <c r="D716" s="1">
        <v>38834</v>
      </c>
      <c r="E716" s="2">
        <v>0.42363425925925924</v>
      </c>
      <c r="F716" t="s">
        <v>123</v>
      </c>
      <c r="G716">
        <v>1</v>
      </c>
      <c r="H716">
        <v>3</v>
      </c>
      <c r="I716" t="s">
        <v>28</v>
      </c>
      <c r="J716" t="s">
        <v>29</v>
      </c>
      <c r="K716">
        <v>65</v>
      </c>
      <c r="L716">
        <v>0.64700000000000002</v>
      </c>
      <c r="M716">
        <v>75</v>
      </c>
      <c r="N716">
        <f>VLOOKUP(B716,'pull exp 0'!A:E,2,FALSE)</f>
        <v>61</v>
      </c>
      <c r="O716">
        <f>VLOOKUP(B716,'pull exp 0'!A:E,3,FALSE)</f>
        <v>20</v>
      </c>
      <c r="P716">
        <f>VLOOKUP(B716,'pull exp 0'!A:E,4,FALSE)</f>
        <v>89</v>
      </c>
      <c r="Q716">
        <f>VLOOKUP(B716,'pull exp 0'!A:E,5,FALSE)</f>
        <v>46</v>
      </c>
    </row>
    <row r="717" spans="1:17">
      <c r="A717" t="s">
        <v>15</v>
      </c>
      <c r="B717">
        <v>15</v>
      </c>
      <c r="C717" t="s">
        <v>16</v>
      </c>
      <c r="D717" s="1">
        <v>38834</v>
      </c>
      <c r="E717" s="2">
        <v>0.42368055555555556</v>
      </c>
      <c r="F717" t="s">
        <v>123</v>
      </c>
      <c r="G717">
        <v>1</v>
      </c>
      <c r="H717">
        <v>4</v>
      </c>
      <c r="I717" t="s">
        <v>22</v>
      </c>
      <c r="J717" t="s">
        <v>23</v>
      </c>
      <c r="K717">
        <v>11</v>
      </c>
      <c r="L717">
        <v>0.112</v>
      </c>
      <c r="M717">
        <v>80</v>
      </c>
      <c r="N717">
        <f>VLOOKUP(B717,'pull exp 0'!A:E,2,FALSE)</f>
        <v>61</v>
      </c>
      <c r="O717">
        <f>VLOOKUP(B717,'pull exp 0'!A:E,3,FALSE)</f>
        <v>20</v>
      </c>
      <c r="P717">
        <f>VLOOKUP(B717,'pull exp 0'!A:E,4,FALSE)</f>
        <v>89</v>
      </c>
      <c r="Q717">
        <f>VLOOKUP(B717,'pull exp 0'!A:E,5,FALSE)</f>
        <v>46</v>
      </c>
    </row>
    <row r="718" spans="1:17">
      <c r="A718" t="s">
        <v>15</v>
      </c>
      <c r="B718">
        <v>15</v>
      </c>
      <c r="C718" t="s">
        <v>16</v>
      </c>
      <c r="D718" s="1">
        <v>38834</v>
      </c>
      <c r="E718" s="2">
        <v>0.42371527777777779</v>
      </c>
      <c r="F718" t="s">
        <v>123</v>
      </c>
      <c r="G718">
        <v>1</v>
      </c>
      <c r="H718">
        <v>5</v>
      </c>
      <c r="I718" t="s">
        <v>24</v>
      </c>
      <c r="J718" t="s">
        <v>25</v>
      </c>
      <c r="K718">
        <v>38</v>
      </c>
      <c r="L718">
        <v>0.375</v>
      </c>
      <c r="M718">
        <v>20</v>
      </c>
      <c r="N718">
        <f>VLOOKUP(B718,'pull exp 0'!A:E,2,FALSE)</f>
        <v>61</v>
      </c>
      <c r="O718">
        <f>VLOOKUP(B718,'pull exp 0'!A:E,3,FALSE)</f>
        <v>20</v>
      </c>
      <c r="P718">
        <f>VLOOKUP(B718,'pull exp 0'!A:E,4,FALSE)</f>
        <v>89</v>
      </c>
      <c r="Q718">
        <f>VLOOKUP(B718,'pull exp 0'!A:E,5,FALSE)</f>
        <v>46</v>
      </c>
    </row>
    <row r="719" spans="1:17">
      <c r="A719" t="s">
        <v>15</v>
      </c>
      <c r="B719">
        <v>15</v>
      </c>
      <c r="C719" t="s">
        <v>16</v>
      </c>
      <c r="D719" s="1">
        <v>38834</v>
      </c>
      <c r="E719" s="2">
        <v>0.42373842592592598</v>
      </c>
      <c r="F719" t="s">
        <v>123</v>
      </c>
      <c r="G719">
        <v>1</v>
      </c>
      <c r="H719">
        <v>6</v>
      </c>
      <c r="I719" t="s">
        <v>30</v>
      </c>
      <c r="J719" t="s">
        <v>31</v>
      </c>
      <c r="K719">
        <v>18</v>
      </c>
      <c r="L719">
        <v>0.182</v>
      </c>
      <c r="M719">
        <v>20</v>
      </c>
      <c r="N719">
        <f>VLOOKUP(B719,'pull exp 0'!A:E,2,FALSE)</f>
        <v>61</v>
      </c>
      <c r="O719">
        <f>VLOOKUP(B719,'pull exp 0'!A:E,3,FALSE)</f>
        <v>20</v>
      </c>
      <c r="P719">
        <f>VLOOKUP(B719,'pull exp 0'!A:E,4,FALSE)</f>
        <v>89</v>
      </c>
      <c r="Q719">
        <f>VLOOKUP(B719,'pull exp 0'!A:E,5,FALSE)</f>
        <v>46</v>
      </c>
    </row>
    <row r="720" spans="1:17">
      <c r="A720" t="s">
        <v>15</v>
      </c>
      <c r="B720">
        <v>15</v>
      </c>
      <c r="C720" t="s">
        <v>16</v>
      </c>
      <c r="D720" s="1">
        <v>38834</v>
      </c>
      <c r="E720" s="2">
        <v>0.42378472222222219</v>
      </c>
      <c r="F720" t="s">
        <v>123</v>
      </c>
      <c r="G720">
        <v>1</v>
      </c>
      <c r="H720">
        <v>7</v>
      </c>
      <c r="I720" t="s">
        <v>34</v>
      </c>
      <c r="J720" t="s">
        <v>35</v>
      </c>
      <c r="K720">
        <v>44</v>
      </c>
      <c r="L720">
        <v>0.436</v>
      </c>
      <c r="M720">
        <v>20</v>
      </c>
      <c r="N720">
        <f>VLOOKUP(B720,'pull exp 0'!A:E,2,FALSE)</f>
        <v>61</v>
      </c>
      <c r="O720">
        <f>VLOOKUP(B720,'pull exp 0'!A:E,3,FALSE)</f>
        <v>20</v>
      </c>
      <c r="P720">
        <f>VLOOKUP(B720,'pull exp 0'!A:E,4,FALSE)</f>
        <v>89</v>
      </c>
      <c r="Q720">
        <f>VLOOKUP(B720,'pull exp 0'!A:E,5,FALSE)</f>
        <v>46</v>
      </c>
    </row>
    <row r="721" spans="1:17">
      <c r="A721" t="s">
        <v>15</v>
      </c>
      <c r="B721">
        <v>15</v>
      </c>
      <c r="C721" t="s">
        <v>16</v>
      </c>
      <c r="D721" s="1">
        <v>38834</v>
      </c>
      <c r="E721" s="2">
        <v>0.42381944444444447</v>
      </c>
      <c r="F721" t="s">
        <v>123</v>
      </c>
      <c r="G721">
        <v>1</v>
      </c>
      <c r="H721">
        <v>8</v>
      </c>
      <c r="I721" t="s">
        <v>32</v>
      </c>
      <c r="J721" t="s">
        <v>33</v>
      </c>
      <c r="K721">
        <v>16</v>
      </c>
      <c r="L721">
        <v>0.155</v>
      </c>
      <c r="M721">
        <v>30</v>
      </c>
      <c r="N721">
        <f>VLOOKUP(B721,'pull exp 0'!A:E,2,FALSE)</f>
        <v>61</v>
      </c>
      <c r="O721">
        <f>VLOOKUP(B721,'pull exp 0'!A:E,3,FALSE)</f>
        <v>20</v>
      </c>
      <c r="P721">
        <f>VLOOKUP(B721,'pull exp 0'!A:E,4,FALSE)</f>
        <v>89</v>
      </c>
      <c r="Q721">
        <f>VLOOKUP(B721,'pull exp 0'!A:E,5,FALSE)</f>
        <v>46</v>
      </c>
    </row>
    <row r="722" spans="1:17">
      <c r="A722" t="s">
        <v>15</v>
      </c>
      <c r="B722">
        <v>15</v>
      </c>
      <c r="C722" t="s">
        <v>16</v>
      </c>
      <c r="D722" s="1">
        <v>38834</v>
      </c>
      <c r="E722" s="2">
        <v>0.42386574074074074</v>
      </c>
      <c r="F722" t="s">
        <v>123</v>
      </c>
      <c r="G722">
        <v>3</v>
      </c>
      <c r="H722">
        <v>0</v>
      </c>
      <c r="I722" t="s">
        <v>90</v>
      </c>
      <c r="J722" t="s">
        <v>91</v>
      </c>
      <c r="K722">
        <v>14</v>
      </c>
      <c r="L722">
        <v>0.13600000000000001</v>
      </c>
      <c r="M722">
        <v>100</v>
      </c>
      <c r="N722">
        <f>VLOOKUP(B722,'pull exp 0'!A:E,2,FALSE)</f>
        <v>61</v>
      </c>
      <c r="O722">
        <f>VLOOKUP(B722,'pull exp 0'!A:E,3,FALSE)</f>
        <v>20</v>
      </c>
      <c r="P722">
        <f>VLOOKUP(B722,'pull exp 0'!A:E,4,FALSE)</f>
        <v>89</v>
      </c>
      <c r="Q722">
        <f>VLOOKUP(B722,'pull exp 0'!A:E,5,FALSE)</f>
        <v>46</v>
      </c>
    </row>
    <row r="723" spans="1:17">
      <c r="A723" t="s">
        <v>15</v>
      </c>
      <c r="B723">
        <v>15</v>
      </c>
      <c r="C723" t="s">
        <v>16</v>
      </c>
      <c r="D723" s="1">
        <v>38834</v>
      </c>
      <c r="E723" s="2">
        <v>0.42390046296296297</v>
      </c>
      <c r="F723" t="s">
        <v>123</v>
      </c>
      <c r="G723">
        <v>3</v>
      </c>
      <c r="H723">
        <v>1</v>
      </c>
      <c r="I723" t="s">
        <v>92</v>
      </c>
      <c r="J723" t="s">
        <v>93</v>
      </c>
      <c r="K723">
        <v>78</v>
      </c>
      <c r="L723">
        <v>0.78400000000000003</v>
      </c>
      <c r="M723">
        <v>80</v>
      </c>
      <c r="N723">
        <f>VLOOKUP(B723,'pull exp 0'!A:E,2,FALSE)</f>
        <v>61</v>
      </c>
      <c r="O723">
        <f>VLOOKUP(B723,'pull exp 0'!A:E,3,FALSE)</f>
        <v>20</v>
      </c>
      <c r="P723">
        <f>VLOOKUP(B723,'pull exp 0'!A:E,4,FALSE)</f>
        <v>89</v>
      </c>
      <c r="Q723">
        <f>VLOOKUP(B723,'pull exp 0'!A:E,5,FALSE)</f>
        <v>46</v>
      </c>
    </row>
    <row r="724" spans="1:17">
      <c r="A724" t="s">
        <v>15</v>
      </c>
      <c r="B724">
        <v>15</v>
      </c>
      <c r="C724" t="s">
        <v>16</v>
      </c>
      <c r="D724" s="1">
        <v>38834</v>
      </c>
      <c r="E724" s="2">
        <v>0.42394675925925923</v>
      </c>
      <c r="F724" t="s">
        <v>123</v>
      </c>
      <c r="G724">
        <v>3</v>
      </c>
      <c r="H724">
        <v>2</v>
      </c>
      <c r="I724" t="s">
        <v>88</v>
      </c>
      <c r="J724" t="s">
        <v>89</v>
      </c>
      <c r="K724">
        <v>80</v>
      </c>
      <c r="L724">
        <v>0.79500000000000004</v>
      </c>
      <c r="M724">
        <v>60</v>
      </c>
      <c r="N724">
        <f>VLOOKUP(B724,'pull exp 0'!A:E,2,FALSE)</f>
        <v>61</v>
      </c>
      <c r="O724">
        <f>VLOOKUP(B724,'pull exp 0'!A:E,3,FALSE)</f>
        <v>20</v>
      </c>
      <c r="P724">
        <f>VLOOKUP(B724,'pull exp 0'!A:E,4,FALSE)</f>
        <v>89</v>
      </c>
      <c r="Q724">
        <f>VLOOKUP(B724,'pull exp 0'!A:E,5,FALSE)</f>
        <v>46</v>
      </c>
    </row>
    <row r="725" spans="1:17">
      <c r="A725" t="s">
        <v>15</v>
      </c>
      <c r="B725">
        <v>15</v>
      </c>
      <c r="C725" t="s">
        <v>16</v>
      </c>
      <c r="D725" s="1">
        <v>38834</v>
      </c>
      <c r="E725" s="2">
        <v>0.42399305555555555</v>
      </c>
      <c r="F725" t="s">
        <v>123</v>
      </c>
      <c r="G725">
        <v>3</v>
      </c>
      <c r="H725">
        <v>3</v>
      </c>
      <c r="I725" t="s">
        <v>99</v>
      </c>
      <c r="J725" t="s">
        <v>100</v>
      </c>
      <c r="K725">
        <v>38</v>
      </c>
      <c r="L725">
        <v>0.376</v>
      </c>
      <c r="M725">
        <v>30</v>
      </c>
      <c r="N725">
        <f>VLOOKUP(B725,'pull exp 0'!A:E,2,FALSE)</f>
        <v>61</v>
      </c>
      <c r="O725">
        <f>VLOOKUP(B725,'pull exp 0'!A:E,3,FALSE)</f>
        <v>20</v>
      </c>
      <c r="P725">
        <f>VLOOKUP(B725,'pull exp 0'!A:E,4,FALSE)</f>
        <v>89</v>
      </c>
      <c r="Q725">
        <f>VLOOKUP(B725,'pull exp 0'!A:E,5,FALSE)</f>
        <v>46</v>
      </c>
    </row>
    <row r="726" spans="1:17">
      <c r="A726" t="s">
        <v>15</v>
      </c>
      <c r="B726">
        <v>15</v>
      </c>
      <c r="C726" t="s">
        <v>16</v>
      </c>
      <c r="D726" s="1">
        <v>38834</v>
      </c>
      <c r="E726" s="2">
        <v>0.42405092592592591</v>
      </c>
      <c r="F726" t="s">
        <v>123</v>
      </c>
      <c r="G726">
        <v>3</v>
      </c>
      <c r="H726">
        <v>4</v>
      </c>
      <c r="I726" t="s">
        <v>94</v>
      </c>
      <c r="J726" t="s">
        <v>91</v>
      </c>
      <c r="K726">
        <v>37</v>
      </c>
      <c r="L726">
        <v>0.372</v>
      </c>
      <c r="M726">
        <v>45</v>
      </c>
      <c r="N726">
        <f>VLOOKUP(B726,'pull exp 0'!A:E,2,FALSE)</f>
        <v>61</v>
      </c>
      <c r="O726">
        <f>VLOOKUP(B726,'pull exp 0'!A:E,3,FALSE)</f>
        <v>20</v>
      </c>
      <c r="P726">
        <f>VLOOKUP(B726,'pull exp 0'!A:E,4,FALSE)</f>
        <v>89</v>
      </c>
      <c r="Q726">
        <f>VLOOKUP(B726,'pull exp 0'!A:E,5,FALSE)</f>
        <v>46</v>
      </c>
    </row>
    <row r="727" spans="1:17">
      <c r="A727" t="s">
        <v>15</v>
      </c>
      <c r="B727">
        <v>15</v>
      </c>
      <c r="C727" t="s">
        <v>16</v>
      </c>
      <c r="D727" s="1">
        <v>38834</v>
      </c>
      <c r="E727" s="2">
        <v>0.42409722222222218</v>
      </c>
      <c r="F727" t="s">
        <v>123</v>
      </c>
      <c r="G727">
        <v>3</v>
      </c>
      <c r="H727">
        <v>5</v>
      </c>
      <c r="I727" t="s">
        <v>103</v>
      </c>
      <c r="J727" t="s">
        <v>104</v>
      </c>
      <c r="K727">
        <v>36</v>
      </c>
      <c r="L727">
        <v>0.35899999999999999</v>
      </c>
      <c r="M727">
        <v>85</v>
      </c>
      <c r="N727">
        <f>VLOOKUP(B727,'pull exp 0'!A:E,2,FALSE)</f>
        <v>61</v>
      </c>
      <c r="O727">
        <f>VLOOKUP(B727,'pull exp 0'!A:E,3,FALSE)</f>
        <v>20</v>
      </c>
      <c r="P727">
        <f>VLOOKUP(B727,'pull exp 0'!A:E,4,FALSE)</f>
        <v>89</v>
      </c>
      <c r="Q727">
        <f>VLOOKUP(B727,'pull exp 0'!A:E,5,FALSE)</f>
        <v>46</v>
      </c>
    </row>
    <row r="728" spans="1:17">
      <c r="A728" t="s">
        <v>15</v>
      </c>
      <c r="B728">
        <v>15</v>
      </c>
      <c r="C728" t="s">
        <v>16</v>
      </c>
      <c r="D728" s="1">
        <v>38834</v>
      </c>
      <c r="E728" s="2">
        <v>0.4241550925925926</v>
      </c>
      <c r="F728" t="s">
        <v>123</v>
      </c>
      <c r="G728">
        <v>3</v>
      </c>
      <c r="H728">
        <v>6</v>
      </c>
      <c r="I728" t="s">
        <v>101</v>
      </c>
      <c r="J728" t="s">
        <v>102</v>
      </c>
      <c r="K728">
        <v>61</v>
      </c>
      <c r="L728">
        <v>0.61399999999999999</v>
      </c>
      <c r="M728">
        <v>75</v>
      </c>
      <c r="N728">
        <f>VLOOKUP(B728,'pull exp 0'!A:E,2,FALSE)</f>
        <v>61</v>
      </c>
      <c r="O728">
        <f>VLOOKUP(B728,'pull exp 0'!A:E,3,FALSE)</f>
        <v>20</v>
      </c>
      <c r="P728">
        <f>VLOOKUP(B728,'pull exp 0'!A:E,4,FALSE)</f>
        <v>89</v>
      </c>
      <c r="Q728">
        <f>VLOOKUP(B728,'pull exp 0'!A:E,5,FALSE)</f>
        <v>46</v>
      </c>
    </row>
    <row r="729" spans="1:17">
      <c r="A729" t="s">
        <v>15</v>
      </c>
      <c r="B729">
        <v>15</v>
      </c>
      <c r="C729" t="s">
        <v>16</v>
      </c>
      <c r="D729" s="1">
        <v>38834</v>
      </c>
      <c r="E729" s="2">
        <v>0.42420138888888892</v>
      </c>
      <c r="F729" t="s">
        <v>123</v>
      </c>
      <c r="G729">
        <v>3</v>
      </c>
      <c r="H729">
        <v>7</v>
      </c>
      <c r="I729" t="s">
        <v>95</v>
      </c>
      <c r="J729" t="s">
        <v>96</v>
      </c>
      <c r="K729">
        <v>18</v>
      </c>
      <c r="L729">
        <v>0.17899999999999999</v>
      </c>
      <c r="M729">
        <v>50</v>
      </c>
      <c r="N729">
        <f>VLOOKUP(B729,'pull exp 0'!A:E,2,FALSE)</f>
        <v>61</v>
      </c>
      <c r="O729">
        <f>VLOOKUP(B729,'pull exp 0'!A:E,3,FALSE)</f>
        <v>20</v>
      </c>
      <c r="P729">
        <f>VLOOKUP(B729,'pull exp 0'!A:E,4,FALSE)</f>
        <v>89</v>
      </c>
      <c r="Q729">
        <f>VLOOKUP(B729,'pull exp 0'!A:E,5,FALSE)</f>
        <v>46</v>
      </c>
    </row>
    <row r="730" spans="1:17">
      <c r="A730" t="s">
        <v>15</v>
      </c>
      <c r="B730">
        <v>15</v>
      </c>
      <c r="C730" t="s">
        <v>16</v>
      </c>
      <c r="D730" s="1">
        <v>38834</v>
      </c>
      <c r="E730" s="2">
        <v>0.42423611111111109</v>
      </c>
      <c r="F730" t="s">
        <v>123</v>
      </c>
      <c r="G730">
        <v>3</v>
      </c>
      <c r="H730">
        <v>8</v>
      </c>
      <c r="I730" t="s">
        <v>97</v>
      </c>
      <c r="J730" t="s">
        <v>98</v>
      </c>
      <c r="K730">
        <v>14</v>
      </c>
      <c r="L730">
        <v>0.14299999999999999</v>
      </c>
      <c r="M730">
        <v>63</v>
      </c>
      <c r="N730">
        <f>VLOOKUP(B730,'pull exp 0'!A:E,2,FALSE)</f>
        <v>61</v>
      </c>
      <c r="O730">
        <f>VLOOKUP(B730,'pull exp 0'!A:E,3,FALSE)</f>
        <v>20</v>
      </c>
      <c r="P730">
        <f>VLOOKUP(B730,'pull exp 0'!A:E,4,FALSE)</f>
        <v>89</v>
      </c>
      <c r="Q730">
        <f>VLOOKUP(B730,'pull exp 0'!A:E,5,FALSE)</f>
        <v>46</v>
      </c>
    </row>
    <row r="731" spans="1:17">
      <c r="A731" t="s">
        <v>15</v>
      </c>
      <c r="B731">
        <v>15</v>
      </c>
      <c r="C731" t="s">
        <v>16</v>
      </c>
      <c r="D731" s="1">
        <v>38834</v>
      </c>
      <c r="E731" s="2">
        <v>0.42427083333333332</v>
      </c>
      <c r="F731" t="s">
        <v>123</v>
      </c>
      <c r="G731">
        <v>2</v>
      </c>
      <c r="H731">
        <v>0</v>
      </c>
      <c r="I731" t="s">
        <v>48</v>
      </c>
      <c r="J731" t="s">
        <v>49</v>
      </c>
      <c r="K731">
        <v>16</v>
      </c>
      <c r="L731">
        <v>0.157</v>
      </c>
      <c r="M731">
        <v>71</v>
      </c>
      <c r="N731">
        <f>VLOOKUP(B731,'pull exp 0'!A:E,2,FALSE)</f>
        <v>61</v>
      </c>
      <c r="O731">
        <f>VLOOKUP(B731,'pull exp 0'!A:E,3,FALSE)</f>
        <v>20</v>
      </c>
      <c r="P731">
        <f>VLOOKUP(B731,'pull exp 0'!A:E,4,FALSE)</f>
        <v>89</v>
      </c>
      <c r="Q731">
        <f>VLOOKUP(B731,'pull exp 0'!A:E,5,FALSE)</f>
        <v>46</v>
      </c>
    </row>
    <row r="732" spans="1:17">
      <c r="A732" t="s">
        <v>15</v>
      </c>
      <c r="B732">
        <v>15</v>
      </c>
      <c r="C732" t="s">
        <v>16</v>
      </c>
      <c r="D732" s="1">
        <v>38834</v>
      </c>
      <c r="E732" s="2">
        <v>0.42432870370370374</v>
      </c>
      <c r="F732" t="s">
        <v>123</v>
      </c>
      <c r="G732">
        <v>2</v>
      </c>
      <c r="H732">
        <v>1</v>
      </c>
      <c r="I732" t="s">
        <v>44</v>
      </c>
      <c r="J732" t="s">
        <v>45</v>
      </c>
      <c r="K732">
        <v>85</v>
      </c>
      <c r="L732">
        <v>0.84899999999999998</v>
      </c>
      <c r="M732">
        <v>99</v>
      </c>
      <c r="N732">
        <f>VLOOKUP(B732,'pull exp 0'!A:E,2,FALSE)</f>
        <v>61</v>
      </c>
      <c r="O732">
        <f>VLOOKUP(B732,'pull exp 0'!A:E,3,FALSE)</f>
        <v>20</v>
      </c>
      <c r="P732">
        <f>VLOOKUP(B732,'pull exp 0'!A:E,4,FALSE)</f>
        <v>89</v>
      </c>
      <c r="Q732">
        <f>VLOOKUP(B732,'pull exp 0'!A:E,5,FALSE)</f>
        <v>46</v>
      </c>
    </row>
    <row r="733" spans="1:17">
      <c r="A733" t="s">
        <v>15</v>
      </c>
      <c r="B733">
        <v>15</v>
      </c>
      <c r="C733" t="s">
        <v>16</v>
      </c>
      <c r="D733" s="1">
        <v>38834</v>
      </c>
      <c r="E733" s="2">
        <v>0.42436342592592591</v>
      </c>
      <c r="F733" t="s">
        <v>123</v>
      </c>
      <c r="G733">
        <v>2</v>
      </c>
      <c r="H733">
        <v>2</v>
      </c>
      <c r="I733" t="s">
        <v>36</v>
      </c>
      <c r="J733" t="s">
        <v>37</v>
      </c>
      <c r="K733">
        <v>70</v>
      </c>
      <c r="L733">
        <v>0.69599999999999995</v>
      </c>
      <c r="M733">
        <v>88</v>
      </c>
      <c r="N733">
        <f>VLOOKUP(B733,'pull exp 0'!A:E,2,FALSE)</f>
        <v>61</v>
      </c>
      <c r="O733">
        <f>VLOOKUP(B733,'pull exp 0'!A:E,3,FALSE)</f>
        <v>20</v>
      </c>
      <c r="P733">
        <f>VLOOKUP(B733,'pull exp 0'!A:E,4,FALSE)</f>
        <v>89</v>
      </c>
      <c r="Q733">
        <f>VLOOKUP(B733,'pull exp 0'!A:E,5,FALSE)</f>
        <v>46</v>
      </c>
    </row>
    <row r="734" spans="1:17">
      <c r="A734" t="s">
        <v>15</v>
      </c>
      <c r="B734">
        <v>15</v>
      </c>
      <c r="C734" t="s">
        <v>16</v>
      </c>
      <c r="D734" s="1">
        <v>38834</v>
      </c>
      <c r="E734" s="2">
        <v>0.42440972222222223</v>
      </c>
      <c r="F734" t="s">
        <v>123</v>
      </c>
      <c r="G734">
        <v>2</v>
      </c>
      <c r="H734">
        <v>3</v>
      </c>
      <c r="I734" t="s">
        <v>38</v>
      </c>
      <c r="J734" t="s">
        <v>39</v>
      </c>
      <c r="K734">
        <v>35</v>
      </c>
      <c r="L734">
        <v>0.35099999999999998</v>
      </c>
      <c r="M734">
        <v>90</v>
      </c>
      <c r="N734">
        <f>VLOOKUP(B734,'pull exp 0'!A:E,2,FALSE)</f>
        <v>61</v>
      </c>
      <c r="O734">
        <f>VLOOKUP(B734,'pull exp 0'!A:E,3,FALSE)</f>
        <v>20</v>
      </c>
      <c r="P734">
        <f>VLOOKUP(B734,'pull exp 0'!A:E,4,FALSE)</f>
        <v>89</v>
      </c>
      <c r="Q734">
        <f>VLOOKUP(B734,'pull exp 0'!A:E,5,FALSE)</f>
        <v>46</v>
      </c>
    </row>
    <row r="735" spans="1:17">
      <c r="A735" t="s">
        <v>15</v>
      </c>
      <c r="B735">
        <v>15</v>
      </c>
      <c r="C735" t="s">
        <v>16</v>
      </c>
      <c r="D735" s="1">
        <v>38834</v>
      </c>
      <c r="E735" s="2">
        <v>0.42443287037037036</v>
      </c>
      <c r="F735" t="s">
        <v>123</v>
      </c>
      <c r="G735">
        <v>2</v>
      </c>
      <c r="H735">
        <v>4</v>
      </c>
      <c r="I735" t="s">
        <v>40</v>
      </c>
      <c r="J735" t="s">
        <v>41</v>
      </c>
      <c r="K735">
        <v>35</v>
      </c>
      <c r="L735">
        <v>0.35099999999999998</v>
      </c>
      <c r="M735">
        <v>90</v>
      </c>
      <c r="N735">
        <f>VLOOKUP(B735,'pull exp 0'!A:E,2,FALSE)</f>
        <v>61</v>
      </c>
      <c r="O735">
        <f>VLOOKUP(B735,'pull exp 0'!A:E,3,FALSE)</f>
        <v>20</v>
      </c>
      <c r="P735">
        <f>VLOOKUP(B735,'pull exp 0'!A:E,4,FALSE)</f>
        <v>89</v>
      </c>
      <c r="Q735">
        <f>VLOOKUP(B735,'pull exp 0'!A:E,5,FALSE)</f>
        <v>46</v>
      </c>
    </row>
    <row r="736" spans="1:17">
      <c r="A736" t="s">
        <v>15</v>
      </c>
      <c r="B736">
        <v>15</v>
      </c>
      <c r="C736" t="s">
        <v>16</v>
      </c>
      <c r="D736" s="1">
        <v>38834</v>
      </c>
      <c r="E736" s="2">
        <v>0.42446759259259265</v>
      </c>
      <c r="F736" t="s">
        <v>123</v>
      </c>
      <c r="G736">
        <v>2</v>
      </c>
      <c r="H736">
        <v>5</v>
      </c>
      <c r="I736" t="s">
        <v>46</v>
      </c>
      <c r="J736" t="s">
        <v>47</v>
      </c>
      <c r="K736">
        <v>38</v>
      </c>
      <c r="L736">
        <v>0.378</v>
      </c>
      <c r="M736">
        <v>100</v>
      </c>
      <c r="N736">
        <f>VLOOKUP(B736,'pull exp 0'!A:E,2,FALSE)</f>
        <v>61</v>
      </c>
      <c r="O736">
        <f>VLOOKUP(B736,'pull exp 0'!A:E,3,FALSE)</f>
        <v>20</v>
      </c>
      <c r="P736">
        <f>VLOOKUP(B736,'pull exp 0'!A:E,4,FALSE)</f>
        <v>89</v>
      </c>
      <c r="Q736">
        <f>VLOOKUP(B736,'pull exp 0'!A:E,5,FALSE)</f>
        <v>46</v>
      </c>
    </row>
    <row r="737" spans="1:17">
      <c r="A737" t="s">
        <v>15</v>
      </c>
      <c r="B737">
        <v>15</v>
      </c>
      <c r="C737" t="s">
        <v>16</v>
      </c>
      <c r="D737" s="1">
        <v>38834</v>
      </c>
      <c r="E737" s="2">
        <v>0.42451388888888886</v>
      </c>
      <c r="F737" t="s">
        <v>123</v>
      </c>
      <c r="G737">
        <v>2</v>
      </c>
      <c r="H737">
        <v>6</v>
      </c>
      <c r="I737" t="s">
        <v>42</v>
      </c>
      <c r="J737" t="s">
        <v>43</v>
      </c>
      <c r="K737">
        <v>61</v>
      </c>
      <c r="L737">
        <v>0.61199999999999999</v>
      </c>
      <c r="M737">
        <v>1</v>
      </c>
      <c r="N737">
        <f>VLOOKUP(B737,'pull exp 0'!A:E,2,FALSE)</f>
        <v>61</v>
      </c>
      <c r="O737">
        <f>VLOOKUP(B737,'pull exp 0'!A:E,3,FALSE)</f>
        <v>20</v>
      </c>
      <c r="P737">
        <f>VLOOKUP(B737,'pull exp 0'!A:E,4,FALSE)</f>
        <v>89</v>
      </c>
      <c r="Q737">
        <f>VLOOKUP(B737,'pull exp 0'!A:E,5,FALSE)</f>
        <v>46</v>
      </c>
    </row>
    <row r="738" spans="1:17">
      <c r="A738" t="s">
        <v>15</v>
      </c>
      <c r="B738">
        <v>15</v>
      </c>
      <c r="C738" t="s">
        <v>16</v>
      </c>
      <c r="D738" s="1">
        <v>38834</v>
      </c>
      <c r="E738" s="2">
        <v>0.42456018518518518</v>
      </c>
      <c r="F738" t="s">
        <v>123</v>
      </c>
      <c r="G738">
        <v>2</v>
      </c>
      <c r="H738">
        <v>7</v>
      </c>
      <c r="I738" t="s">
        <v>50</v>
      </c>
      <c r="J738" t="s">
        <v>51</v>
      </c>
      <c r="K738">
        <v>13</v>
      </c>
      <c r="L738">
        <v>0.127</v>
      </c>
      <c r="M738">
        <v>50</v>
      </c>
      <c r="N738">
        <f>VLOOKUP(B738,'pull exp 0'!A:E,2,FALSE)</f>
        <v>61</v>
      </c>
      <c r="O738">
        <f>VLOOKUP(B738,'pull exp 0'!A:E,3,FALSE)</f>
        <v>20</v>
      </c>
      <c r="P738">
        <f>VLOOKUP(B738,'pull exp 0'!A:E,4,FALSE)</f>
        <v>89</v>
      </c>
      <c r="Q738">
        <f>VLOOKUP(B738,'pull exp 0'!A:E,5,FALSE)</f>
        <v>46</v>
      </c>
    </row>
    <row r="739" spans="1:17">
      <c r="A739" t="s">
        <v>15</v>
      </c>
      <c r="B739">
        <v>15</v>
      </c>
      <c r="C739" t="s">
        <v>16</v>
      </c>
      <c r="D739" s="1">
        <v>38834</v>
      </c>
      <c r="E739" s="2">
        <v>0.42460648148148145</v>
      </c>
      <c r="F739" t="s">
        <v>123</v>
      </c>
      <c r="G739">
        <v>2</v>
      </c>
      <c r="H739">
        <v>8</v>
      </c>
      <c r="I739" t="s">
        <v>52</v>
      </c>
      <c r="J739" t="s">
        <v>53</v>
      </c>
      <c r="K739">
        <v>12</v>
      </c>
      <c r="L739">
        <v>0.115</v>
      </c>
      <c r="M739">
        <v>50</v>
      </c>
      <c r="N739">
        <f>VLOOKUP(B739,'pull exp 0'!A:E,2,FALSE)</f>
        <v>61</v>
      </c>
      <c r="O739">
        <f>VLOOKUP(B739,'pull exp 0'!A:E,3,FALSE)</f>
        <v>20</v>
      </c>
      <c r="P739">
        <f>VLOOKUP(B739,'pull exp 0'!A:E,4,FALSE)</f>
        <v>89</v>
      </c>
      <c r="Q739">
        <f>VLOOKUP(B739,'pull exp 0'!A:E,5,FALSE)</f>
        <v>46</v>
      </c>
    </row>
    <row r="740" spans="1:17">
      <c r="A740" t="s">
        <v>15</v>
      </c>
      <c r="B740">
        <v>15</v>
      </c>
      <c r="C740" t="s">
        <v>16</v>
      </c>
      <c r="D740" s="1">
        <v>38834</v>
      </c>
      <c r="E740" s="2">
        <v>0.4246759259259259</v>
      </c>
      <c r="F740" t="s">
        <v>123</v>
      </c>
      <c r="G740">
        <v>5</v>
      </c>
      <c r="H740">
        <v>0</v>
      </c>
      <c r="I740" t="s">
        <v>109</v>
      </c>
      <c r="J740" t="s">
        <v>110</v>
      </c>
      <c r="K740">
        <v>38</v>
      </c>
      <c r="L740">
        <v>0.38200000000000001</v>
      </c>
      <c r="M740">
        <v>99</v>
      </c>
      <c r="N740">
        <f>VLOOKUP(B740,'pull exp 0'!A:E,2,FALSE)</f>
        <v>61</v>
      </c>
      <c r="O740">
        <f>VLOOKUP(B740,'pull exp 0'!A:E,3,FALSE)</f>
        <v>20</v>
      </c>
      <c r="P740">
        <f>VLOOKUP(B740,'pull exp 0'!A:E,4,FALSE)</f>
        <v>89</v>
      </c>
      <c r="Q740">
        <f>VLOOKUP(B740,'pull exp 0'!A:E,5,FALSE)</f>
        <v>46</v>
      </c>
    </row>
    <row r="741" spans="1:17">
      <c r="A741" t="s">
        <v>15</v>
      </c>
      <c r="B741">
        <v>15</v>
      </c>
      <c r="C741" t="s">
        <v>16</v>
      </c>
      <c r="D741" s="1">
        <v>38834</v>
      </c>
      <c r="E741" s="2">
        <v>0.42471064814814818</v>
      </c>
      <c r="F741" t="s">
        <v>123</v>
      </c>
      <c r="G741">
        <v>5</v>
      </c>
      <c r="H741">
        <v>1</v>
      </c>
      <c r="I741" t="s">
        <v>105</v>
      </c>
      <c r="J741" t="s">
        <v>106</v>
      </c>
      <c r="K741">
        <v>45</v>
      </c>
      <c r="L741">
        <v>0.44800000000000001</v>
      </c>
      <c r="M741">
        <v>20</v>
      </c>
      <c r="N741">
        <f>VLOOKUP(B741,'pull exp 0'!A:E,2,FALSE)</f>
        <v>61</v>
      </c>
      <c r="O741">
        <f>VLOOKUP(B741,'pull exp 0'!A:E,3,FALSE)</f>
        <v>20</v>
      </c>
      <c r="P741">
        <f>VLOOKUP(B741,'pull exp 0'!A:E,4,FALSE)</f>
        <v>89</v>
      </c>
      <c r="Q741">
        <f>VLOOKUP(B741,'pull exp 0'!A:E,5,FALSE)</f>
        <v>46</v>
      </c>
    </row>
    <row r="742" spans="1:17">
      <c r="A742" t="s">
        <v>15</v>
      </c>
      <c r="B742">
        <v>15</v>
      </c>
      <c r="C742" t="s">
        <v>16</v>
      </c>
      <c r="D742" s="1">
        <v>38834</v>
      </c>
      <c r="E742" s="2">
        <v>0.42476851851851855</v>
      </c>
      <c r="F742" t="s">
        <v>123</v>
      </c>
      <c r="G742">
        <v>5</v>
      </c>
      <c r="H742">
        <v>2</v>
      </c>
      <c r="I742" t="s">
        <v>115</v>
      </c>
      <c r="J742" t="s">
        <v>116</v>
      </c>
      <c r="K742">
        <v>60</v>
      </c>
      <c r="L742">
        <v>0.60299999999999998</v>
      </c>
      <c r="M742">
        <v>75</v>
      </c>
      <c r="N742">
        <f>VLOOKUP(B742,'pull exp 0'!A:E,2,FALSE)</f>
        <v>61</v>
      </c>
      <c r="O742">
        <f>VLOOKUP(B742,'pull exp 0'!A:E,3,FALSE)</f>
        <v>20</v>
      </c>
      <c r="P742">
        <f>VLOOKUP(B742,'pull exp 0'!A:E,4,FALSE)</f>
        <v>89</v>
      </c>
      <c r="Q742">
        <f>VLOOKUP(B742,'pull exp 0'!A:E,5,FALSE)</f>
        <v>46</v>
      </c>
    </row>
    <row r="743" spans="1:17">
      <c r="A743" t="s">
        <v>15</v>
      </c>
      <c r="B743">
        <v>15</v>
      </c>
      <c r="C743" t="s">
        <v>16</v>
      </c>
      <c r="D743" s="1">
        <v>38834</v>
      </c>
      <c r="E743" s="2">
        <v>0.42486111111111113</v>
      </c>
      <c r="F743" t="s">
        <v>123</v>
      </c>
      <c r="G743">
        <v>5</v>
      </c>
      <c r="H743">
        <v>3</v>
      </c>
      <c r="I743" t="s">
        <v>113</v>
      </c>
      <c r="J743" t="s">
        <v>114</v>
      </c>
      <c r="K743">
        <v>42</v>
      </c>
      <c r="L743">
        <v>0.41599999999999998</v>
      </c>
      <c r="M743">
        <v>52</v>
      </c>
      <c r="N743">
        <f>VLOOKUP(B743,'pull exp 0'!A:E,2,FALSE)</f>
        <v>61</v>
      </c>
      <c r="O743">
        <f>VLOOKUP(B743,'pull exp 0'!A:E,3,FALSE)</f>
        <v>20</v>
      </c>
      <c r="P743">
        <f>VLOOKUP(B743,'pull exp 0'!A:E,4,FALSE)</f>
        <v>89</v>
      </c>
      <c r="Q743">
        <f>VLOOKUP(B743,'pull exp 0'!A:E,5,FALSE)</f>
        <v>46</v>
      </c>
    </row>
    <row r="744" spans="1:17">
      <c r="A744" t="s">
        <v>15</v>
      </c>
      <c r="B744">
        <v>15</v>
      </c>
      <c r="C744" t="s">
        <v>16</v>
      </c>
      <c r="D744" s="1">
        <v>38834</v>
      </c>
      <c r="E744" s="2">
        <v>0.42490740740740746</v>
      </c>
      <c r="F744" t="s">
        <v>123</v>
      </c>
      <c r="G744">
        <v>5</v>
      </c>
      <c r="H744">
        <v>4</v>
      </c>
      <c r="I744" t="s">
        <v>111</v>
      </c>
      <c r="J744" t="s">
        <v>112</v>
      </c>
      <c r="K744">
        <v>12</v>
      </c>
      <c r="L744">
        <v>0.11600000000000001</v>
      </c>
      <c r="M744">
        <v>30</v>
      </c>
      <c r="N744">
        <f>VLOOKUP(B744,'pull exp 0'!A:E,2,FALSE)</f>
        <v>61</v>
      </c>
      <c r="O744">
        <f>VLOOKUP(B744,'pull exp 0'!A:E,3,FALSE)</f>
        <v>20</v>
      </c>
      <c r="P744">
        <f>VLOOKUP(B744,'pull exp 0'!A:E,4,FALSE)</f>
        <v>89</v>
      </c>
      <c r="Q744">
        <f>VLOOKUP(B744,'pull exp 0'!A:E,5,FALSE)</f>
        <v>46</v>
      </c>
    </row>
    <row r="745" spans="1:17">
      <c r="A745" t="s">
        <v>15</v>
      </c>
      <c r="B745">
        <v>15</v>
      </c>
      <c r="C745" t="s">
        <v>16</v>
      </c>
      <c r="D745" s="1">
        <v>38834</v>
      </c>
      <c r="E745" s="2">
        <v>0.42494212962962963</v>
      </c>
      <c r="F745" t="s">
        <v>123</v>
      </c>
      <c r="G745">
        <v>5</v>
      </c>
      <c r="H745">
        <v>5</v>
      </c>
      <c r="I745" t="s">
        <v>107</v>
      </c>
      <c r="J745" t="s">
        <v>108</v>
      </c>
      <c r="K745">
        <v>13</v>
      </c>
      <c r="L745">
        <v>0.126</v>
      </c>
      <c r="M745">
        <v>99</v>
      </c>
      <c r="N745">
        <f>VLOOKUP(B745,'pull exp 0'!A:E,2,FALSE)</f>
        <v>61</v>
      </c>
      <c r="O745">
        <f>VLOOKUP(B745,'pull exp 0'!A:E,3,FALSE)</f>
        <v>20</v>
      </c>
      <c r="P745">
        <f>VLOOKUP(B745,'pull exp 0'!A:E,4,FALSE)</f>
        <v>89</v>
      </c>
      <c r="Q745">
        <f>VLOOKUP(B745,'pull exp 0'!A:E,5,FALSE)</f>
        <v>46</v>
      </c>
    </row>
    <row r="746" spans="1:17">
      <c r="A746" t="s">
        <v>15</v>
      </c>
      <c r="B746">
        <v>15</v>
      </c>
      <c r="C746" t="s">
        <v>16</v>
      </c>
      <c r="D746" s="1">
        <v>38834</v>
      </c>
      <c r="E746" s="2">
        <v>0.42496527777777776</v>
      </c>
      <c r="F746" t="s">
        <v>123</v>
      </c>
      <c r="G746">
        <v>5</v>
      </c>
      <c r="H746">
        <v>6</v>
      </c>
      <c r="I746" t="s">
        <v>117</v>
      </c>
      <c r="J746" t="s">
        <v>118</v>
      </c>
      <c r="K746">
        <v>16</v>
      </c>
      <c r="L746">
        <v>0.16400000000000001</v>
      </c>
      <c r="M746">
        <v>99</v>
      </c>
      <c r="N746">
        <f>VLOOKUP(B746,'pull exp 0'!A:E,2,FALSE)</f>
        <v>61</v>
      </c>
      <c r="O746">
        <f>VLOOKUP(B746,'pull exp 0'!A:E,3,FALSE)</f>
        <v>20</v>
      </c>
      <c r="P746">
        <f>VLOOKUP(B746,'pull exp 0'!A:E,4,FALSE)</f>
        <v>89</v>
      </c>
      <c r="Q746">
        <f>VLOOKUP(B746,'pull exp 0'!A:E,5,FALSE)</f>
        <v>46</v>
      </c>
    </row>
    <row r="747" spans="1:17">
      <c r="A747" t="s">
        <v>15</v>
      </c>
      <c r="B747">
        <v>15</v>
      </c>
      <c r="C747" t="s">
        <v>16</v>
      </c>
      <c r="D747" s="1">
        <v>38834</v>
      </c>
      <c r="E747" s="2">
        <v>0.42501157407407408</v>
      </c>
      <c r="F747" t="s">
        <v>123</v>
      </c>
      <c r="G747">
        <v>5</v>
      </c>
      <c r="H747">
        <v>7</v>
      </c>
      <c r="I747" t="s">
        <v>119</v>
      </c>
      <c r="J747" t="s">
        <v>120</v>
      </c>
      <c r="K747">
        <v>62</v>
      </c>
      <c r="L747">
        <v>0.61499999999999999</v>
      </c>
      <c r="M747">
        <v>45</v>
      </c>
      <c r="N747">
        <f>VLOOKUP(B747,'pull exp 0'!A:E,2,FALSE)</f>
        <v>61</v>
      </c>
      <c r="O747">
        <f>VLOOKUP(B747,'pull exp 0'!A:E,3,FALSE)</f>
        <v>20</v>
      </c>
      <c r="P747">
        <f>VLOOKUP(B747,'pull exp 0'!A:E,4,FALSE)</f>
        <v>89</v>
      </c>
      <c r="Q747">
        <f>VLOOKUP(B747,'pull exp 0'!A:E,5,FALSE)</f>
        <v>46</v>
      </c>
    </row>
    <row r="748" spans="1:17">
      <c r="A748" t="s">
        <v>15</v>
      </c>
      <c r="B748">
        <v>15</v>
      </c>
      <c r="C748" t="s">
        <v>16</v>
      </c>
      <c r="D748" s="1">
        <v>38834</v>
      </c>
      <c r="E748" s="2">
        <v>0.42503472222222222</v>
      </c>
      <c r="F748" t="s">
        <v>123</v>
      </c>
      <c r="G748">
        <v>5</v>
      </c>
      <c r="H748">
        <v>8</v>
      </c>
      <c r="I748" t="s">
        <v>121</v>
      </c>
      <c r="J748" t="s">
        <v>122</v>
      </c>
      <c r="K748">
        <v>69</v>
      </c>
      <c r="L748">
        <v>0.69</v>
      </c>
      <c r="M748">
        <v>85</v>
      </c>
      <c r="N748">
        <f>VLOOKUP(B748,'pull exp 0'!A:E,2,FALSE)</f>
        <v>61</v>
      </c>
      <c r="O748">
        <f>VLOOKUP(B748,'pull exp 0'!A:E,3,FALSE)</f>
        <v>20</v>
      </c>
      <c r="P748">
        <f>VLOOKUP(B748,'pull exp 0'!A:E,4,FALSE)</f>
        <v>89</v>
      </c>
      <c r="Q748">
        <f>VLOOKUP(B748,'pull exp 0'!A:E,5,FALSE)</f>
        <v>46</v>
      </c>
    </row>
    <row r="749" spans="1:17">
      <c r="A749" t="s">
        <v>15</v>
      </c>
      <c r="B749">
        <v>15</v>
      </c>
      <c r="C749" t="s">
        <v>16</v>
      </c>
      <c r="D749" s="1">
        <v>38834</v>
      </c>
      <c r="E749" s="2">
        <v>0.42508101851851854</v>
      </c>
      <c r="F749" t="s">
        <v>123</v>
      </c>
      <c r="G749">
        <v>0</v>
      </c>
      <c r="H749">
        <v>0</v>
      </c>
      <c r="I749" t="s">
        <v>71</v>
      </c>
      <c r="J749" t="s">
        <v>72</v>
      </c>
      <c r="K749">
        <v>76</v>
      </c>
      <c r="L749">
        <v>0.755</v>
      </c>
      <c r="M749">
        <v>65</v>
      </c>
      <c r="N749">
        <f>VLOOKUP(B749,'pull exp 0'!A:E,2,FALSE)</f>
        <v>61</v>
      </c>
      <c r="O749">
        <f>VLOOKUP(B749,'pull exp 0'!A:E,3,FALSE)</f>
        <v>20</v>
      </c>
      <c r="P749">
        <f>VLOOKUP(B749,'pull exp 0'!A:E,4,FALSE)</f>
        <v>89</v>
      </c>
      <c r="Q749">
        <f>VLOOKUP(B749,'pull exp 0'!A:E,5,FALSE)</f>
        <v>46</v>
      </c>
    </row>
    <row r="750" spans="1:17">
      <c r="A750" t="s">
        <v>15</v>
      </c>
      <c r="B750">
        <v>15</v>
      </c>
      <c r="C750" t="s">
        <v>16</v>
      </c>
      <c r="D750" s="1">
        <v>38834</v>
      </c>
      <c r="E750" s="2">
        <v>0.42512731481481486</v>
      </c>
      <c r="F750" t="s">
        <v>123</v>
      </c>
      <c r="G750">
        <v>0</v>
      </c>
      <c r="H750">
        <v>1</v>
      </c>
      <c r="I750" t="s">
        <v>84</v>
      </c>
      <c r="J750" t="s">
        <v>85</v>
      </c>
      <c r="K750">
        <v>13</v>
      </c>
      <c r="L750">
        <v>0.129</v>
      </c>
      <c r="M750">
        <v>61</v>
      </c>
      <c r="N750">
        <f>VLOOKUP(B750,'pull exp 0'!A:E,2,FALSE)</f>
        <v>61</v>
      </c>
      <c r="O750">
        <f>VLOOKUP(B750,'pull exp 0'!A:E,3,FALSE)</f>
        <v>20</v>
      </c>
      <c r="P750">
        <f>VLOOKUP(B750,'pull exp 0'!A:E,4,FALSE)</f>
        <v>89</v>
      </c>
      <c r="Q750">
        <f>VLOOKUP(B750,'pull exp 0'!A:E,5,FALSE)</f>
        <v>46</v>
      </c>
    </row>
    <row r="751" spans="1:17">
      <c r="A751" t="s">
        <v>15</v>
      </c>
      <c r="B751">
        <v>15</v>
      </c>
      <c r="C751" t="s">
        <v>16</v>
      </c>
      <c r="D751" s="1">
        <v>38834</v>
      </c>
      <c r="E751" s="2">
        <v>0.42517361111111113</v>
      </c>
      <c r="F751" t="s">
        <v>123</v>
      </c>
      <c r="G751">
        <v>0</v>
      </c>
      <c r="H751">
        <v>2</v>
      </c>
      <c r="I751" t="s">
        <v>73</v>
      </c>
      <c r="J751" t="s">
        <v>74</v>
      </c>
      <c r="K751">
        <v>38</v>
      </c>
      <c r="L751">
        <v>0.378</v>
      </c>
      <c r="M751">
        <v>90</v>
      </c>
      <c r="N751">
        <f>VLOOKUP(B751,'pull exp 0'!A:E,2,FALSE)</f>
        <v>61</v>
      </c>
      <c r="O751">
        <f>VLOOKUP(B751,'pull exp 0'!A:E,3,FALSE)</f>
        <v>20</v>
      </c>
      <c r="P751">
        <f>VLOOKUP(B751,'pull exp 0'!A:E,4,FALSE)</f>
        <v>89</v>
      </c>
      <c r="Q751">
        <f>VLOOKUP(B751,'pull exp 0'!A:E,5,FALSE)</f>
        <v>46</v>
      </c>
    </row>
    <row r="752" spans="1:17">
      <c r="A752" t="s">
        <v>15</v>
      </c>
      <c r="B752">
        <v>15</v>
      </c>
      <c r="C752" t="s">
        <v>16</v>
      </c>
      <c r="D752" s="1">
        <v>38834</v>
      </c>
      <c r="E752" s="2">
        <v>0.42524305555555553</v>
      </c>
      <c r="F752" t="s">
        <v>123</v>
      </c>
      <c r="G752">
        <v>0</v>
      </c>
      <c r="H752">
        <v>3</v>
      </c>
      <c r="I752" t="s">
        <v>75</v>
      </c>
      <c r="J752" t="s">
        <v>76</v>
      </c>
      <c r="K752">
        <v>38</v>
      </c>
      <c r="L752">
        <v>0.378</v>
      </c>
      <c r="M752">
        <v>65</v>
      </c>
      <c r="N752">
        <f>VLOOKUP(B752,'pull exp 0'!A:E,2,FALSE)</f>
        <v>61</v>
      </c>
      <c r="O752">
        <f>VLOOKUP(B752,'pull exp 0'!A:E,3,FALSE)</f>
        <v>20</v>
      </c>
      <c r="P752">
        <f>VLOOKUP(B752,'pull exp 0'!A:E,4,FALSE)</f>
        <v>89</v>
      </c>
      <c r="Q752">
        <f>VLOOKUP(B752,'pull exp 0'!A:E,5,FALSE)</f>
        <v>46</v>
      </c>
    </row>
    <row r="753" spans="1:17">
      <c r="A753" t="s">
        <v>15</v>
      </c>
      <c r="B753">
        <v>15</v>
      </c>
      <c r="C753" t="s">
        <v>16</v>
      </c>
      <c r="D753" s="1">
        <v>38834</v>
      </c>
      <c r="E753" s="2">
        <v>0.42528935185185185</v>
      </c>
      <c r="F753" t="s">
        <v>123</v>
      </c>
      <c r="G753">
        <v>0</v>
      </c>
      <c r="H753">
        <v>4</v>
      </c>
      <c r="I753" t="s">
        <v>77</v>
      </c>
      <c r="J753" t="s">
        <v>78</v>
      </c>
      <c r="K753">
        <v>45</v>
      </c>
      <c r="L753">
        <v>0.44600000000000001</v>
      </c>
      <c r="M753">
        <v>95</v>
      </c>
      <c r="N753">
        <f>VLOOKUP(B753,'pull exp 0'!A:E,2,FALSE)</f>
        <v>61</v>
      </c>
      <c r="O753">
        <f>VLOOKUP(B753,'pull exp 0'!A:E,3,FALSE)</f>
        <v>20</v>
      </c>
      <c r="P753">
        <f>VLOOKUP(B753,'pull exp 0'!A:E,4,FALSE)</f>
        <v>89</v>
      </c>
      <c r="Q753">
        <f>VLOOKUP(B753,'pull exp 0'!A:E,5,FALSE)</f>
        <v>46</v>
      </c>
    </row>
    <row r="754" spans="1:17">
      <c r="A754" t="s">
        <v>15</v>
      </c>
      <c r="B754">
        <v>15</v>
      </c>
      <c r="C754" t="s">
        <v>16</v>
      </c>
      <c r="D754" s="1">
        <v>38834</v>
      </c>
      <c r="E754" s="2">
        <v>0.42531249999999998</v>
      </c>
      <c r="F754" t="s">
        <v>123</v>
      </c>
      <c r="G754">
        <v>0</v>
      </c>
      <c r="H754">
        <v>5</v>
      </c>
      <c r="I754" t="s">
        <v>79</v>
      </c>
      <c r="J754" t="s">
        <v>80</v>
      </c>
      <c r="K754">
        <v>66</v>
      </c>
      <c r="L754">
        <v>0.66200000000000003</v>
      </c>
      <c r="M754">
        <v>95</v>
      </c>
      <c r="N754">
        <f>VLOOKUP(B754,'pull exp 0'!A:E,2,FALSE)</f>
        <v>61</v>
      </c>
      <c r="O754">
        <f>VLOOKUP(B754,'pull exp 0'!A:E,3,FALSE)</f>
        <v>20</v>
      </c>
      <c r="P754">
        <f>VLOOKUP(B754,'pull exp 0'!A:E,4,FALSE)</f>
        <v>89</v>
      </c>
      <c r="Q754">
        <f>VLOOKUP(B754,'pull exp 0'!A:E,5,FALSE)</f>
        <v>46</v>
      </c>
    </row>
    <row r="755" spans="1:17">
      <c r="A755" t="s">
        <v>15</v>
      </c>
      <c r="B755">
        <v>15</v>
      </c>
      <c r="C755" t="s">
        <v>16</v>
      </c>
      <c r="D755" s="1">
        <v>38834</v>
      </c>
      <c r="E755" s="2">
        <v>0.4253587962962963</v>
      </c>
      <c r="F755" t="s">
        <v>123</v>
      </c>
      <c r="G755">
        <v>0</v>
      </c>
      <c r="H755">
        <v>6</v>
      </c>
      <c r="I755" t="s">
        <v>81</v>
      </c>
      <c r="J755" t="s">
        <v>68</v>
      </c>
      <c r="K755">
        <v>13</v>
      </c>
      <c r="L755">
        <v>0.13400000000000001</v>
      </c>
      <c r="M755">
        <v>65</v>
      </c>
      <c r="N755">
        <f>VLOOKUP(B755,'pull exp 0'!A:E,2,FALSE)</f>
        <v>61</v>
      </c>
      <c r="O755">
        <f>VLOOKUP(B755,'pull exp 0'!A:E,3,FALSE)</f>
        <v>20</v>
      </c>
      <c r="P755">
        <f>VLOOKUP(B755,'pull exp 0'!A:E,4,FALSE)</f>
        <v>89</v>
      </c>
      <c r="Q755">
        <f>VLOOKUP(B755,'pull exp 0'!A:E,5,FALSE)</f>
        <v>46</v>
      </c>
    </row>
    <row r="756" spans="1:17">
      <c r="A756" t="s">
        <v>15</v>
      </c>
      <c r="B756">
        <v>15</v>
      </c>
      <c r="C756" t="s">
        <v>16</v>
      </c>
      <c r="D756" s="1">
        <v>38834</v>
      </c>
      <c r="E756" s="2">
        <v>0.42541666666666672</v>
      </c>
      <c r="F756" t="s">
        <v>123</v>
      </c>
      <c r="G756">
        <v>0</v>
      </c>
      <c r="H756">
        <v>7</v>
      </c>
      <c r="I756" t="s">
        <v>82</v>
      </c>
      <c r="J756" t="s">
        <v>83</v>
      </c>
      <c r="K756">
        <v>10</v>
      </c>
      <c r="L756">
        <v>0.105</v>
      </c>
      <c r="M756">
        <v>20</v>
      </c>
      <c r="N756">
        <f>VLOOKUP(B756,'pull exp 0'!A:E,2,FALSE)</f>
        <v>61</v>
      </c>
      <c r="O756">
        <f>VLOOKUP(B756,'pull exp 0'!A:E,3,FALSE)</f>
        <v>20</v>
      </c>
      <c r="P756">
        <f>VLOOKUP(B756,'pull exp 0'!A:E,4,FALSE)</f>
        <v>89</v>
      </c>
      <c r="Q756">
        <f>VLOOKUP(B756,'pull exp 0'!A:E,5,FALSE)</f>
        <v>46</v>
      </c>
    </row>
    <row r="757" spans="1:17">
      <c r="A757" t="s">
        <v>15</v>
      </c>
      <c r="B757">
        <v>15</v>
      </c>
      <c r="C757" t="s">
        <v>16</v>
      </c>
      <c r="D757" s="1">
        <v>38834</v>
      </c>
      <c r="E757" s="2">
        <v>0.42548611111111106</v>
      </c>
      <c r="F757" t="s">
        <v>123</v>
      </c>
      <c r="G757">
        <v>0</v>
      </c>
      <c r="H757">
        <v>8</v>
      </c>
      <c r="I757" t="s">
        <v>86</v>
      </c>
      <c r="J757" t="s">
        <v>87</v>
      </c>
      <c r="K757">
        <v>78</v>
      </c>
      <c r="L757">
        <v>0.78</v>
      </c>
      <c r="M757">
        <v>30</v>
      </c>
      <c r="N757">
        <f>VLOOKUP(B757,'pull exp 0'!A:E,2,FALSE)</f>
        <v>61</v>
      </c>
      <c r="O757">
        <f>VLOOKUP(B757,'pull exp 0'!A:E,3,FALSE)</f>
        <v>20</v>
      </c>
      <c r="P757">
        <f>VLOOKUP(B757,'pull exp 0'!A:E,4,FALSE)</f>
        <v>89</v>
      </c>
      <c r="Q757">
        <f>VLOOKUP(B757,'pull exp 0'!A:E,5,FALSE)</f>
        <v>46</v>
      </c>
    </row>
    <row r="758" spans="1:17">
      <c r="A758" t="s">
        <v>15</v>
      </c>
      <c r="B758">
        <v>16</v>
      </c>
      <c r="C758" t="s">
        <v>16</v>
      </c>
      <c r="D758" s="1">
        <v>38834</v>
      </c>
      <c r="E758" s="2">
        <v>6.3958333333333339E-2</v>
      </c>
      <c r="F758" t="s">
        <v>17</v>
      </c>
      <c r="G758">
        <v>1</v>
      </c>
      <c r="H758">
        <v>0</v>
      </c>
      <c r="I758" t="s">
        <v>20</v>
      </c>
      <c r="J758" t="s">
        <v>21</v>
      </c>
      <c r="K758">
        <v>62</v>
      </c>
      <c r="L758">
        <v>0.61799999999999999</v>
      </c>
      <c r="M758">
        <v>100</v>
      </c>
      <c r="N758">
        <f>VLOOKUP(B758,'pull exp 0'!A:E,2,FALSE)</f>
        <v>68</v>
      </c>
      <c r="O758">
        <f>VLOOKUP(B758,'pull exp 0'!A:E,3,FALSE)</f>
        <v>13</v>
      </c>
      <c r="P758">
        <f>VLOOKUP(B758,'pull exp 0'!A:E,4,FALSE)</f>
        <v>93</v>
      </c>
      <c r="Q758">
        <f>VLOOKUP(B758,'pull exp 0'!A:E,5,FALSE)</f>
        <v>61</v>
      </c>
    </row>
    <row r="759" spans="1:17">
      <c r="A759" t="s">
        <v>15</v>
      </c>
      <c r="B759">
        <v>16</v>
      </c>
      <c r="C759" t="s">
        <v>16</v>
      </c>
      <c r="D759" s="1">
        <v>38834</v>
      </c>
      <c r="E759" s="2">
        <v>6.4212962962962958E-2</v>
      </c>
      <c r="F759" t="s">
        <v>17</v>
      </c>
      <c r="G759">
        <v>1</v>
      </c>
      <c r="H759">
        <v>1</v>
      </c>
      <c r="I759" t="s">
        <v>26</v>
      </c>
      <c r="J759" t="s">
        <v>27</v>
      </c>
      <c r="K759">
        <v>35</v>
      </c>
      <c r="L759">
        <v>0.35299999999999998</v>
      </c>
      <c r="M759">
        <v>80</v>
      </c>
      <c r="N759">
        <f>VLOOKUP(B759,'pull exp 0'!A:E,2,FALSE)</f>
        <v>68</v>
      </c>
      <c r="O759">
        <f>VLOOKUP(B759,'pull exp 0'!A:E,3,FALSE)</f>
        <v>13</v>
      </c>
      <c r="P759">
        <f>VLOOKUP(B759,'pull exp 0'!A:E,4,FALSE)</f>
        <v>93</v>
      </c>
      <c r="Q759">
        <f>VLOOKUP(B759,'pull exp 0'!A:E,5,FALSE)</f>
        <v>61</v>
      </c>
    </row>
    <row r="760" spans="1:17">
      <c r="A760" t="s">
        <v>15</v>
      </c>
      <c r="B760">
        <v>16</v>
      </c>
      <c r="C760" t="s">
        <v>16</v>
      </c>
      <c r="D760" s="1">
        <v>38834</v>
      </c>
      <c r="E760" s="2">
        <v>6.4259259259259252E-2</v>
      </c>
      <c r="F760" t="s">
        <v>17</v>
      </c>
      <c r="G760">
        <v>1</v>
      </c>
      <c r="H760">
        <v>2</v>
      </c>
      <c r="I760" t="s">
        <v>18</v>
      </c>
      <c r="J760" t="s">
        <v>19</v>
      </c>
      <c r="K760">
        <v>73</v>
      </c>
      <c r="L760">
        <v>0.73199999999999998</v>
      </c>
      <c r="M760">
        <v>100</v>
      </c>
      <c r="N760">
        <f>VLOOKUP(B760,'pull exp 0'!A:E,2,FALSE)</f>
        <v>68</v>
      </c>
      <c r="O760">
        <f>VLOOKUP(B760,'pull exp 0'!A:E,3,FALSE)</f>
        <v>13</v>
      </c>
      <c r="P760">
        <f>VLOOKUP(B760,'pull exp 0'!A:E,4,FALSE)</f>
        <v>93</v>
      </c>
      <c r="Q760">
        <f>VLOOKUP(B760,'pull exp 0'!A:E,5,FALSE)</f>
        <v>61</v>
      </c>
    </row>
    <row r="761" spans="1:17">
      <c r="A761" t="s">
        <v>15</v>
      </c>
      <c r="B761">
        <v>16</v>
      </c>
      <c r="C761" t="s">
        <v>16</v>
      </c>
      <c r="D761" s="1">
        <v>38834</v>
      </c>
      <c r="E761" s="2">
        <v>6.4328703703703707E-2</v>
      </c>
      <c r="F761" t="s">
        <v>17</v>
      </c>
      <c r="G761">
        <v>1</v>
      </c>
      <c r="H761">
        <v>3</v>
      </c>
      <c r="I761" t="s">
        <v>32</v>
      </c>
      <c r="J761" t="s">
        <v>33</v>
      </c>
      <c r="K761">
        <v>16</v>
      </c>
      <c r="L761">
        <v>0.155</v>
      </c>
      <c r="M761">
        <v>90</v>
      </c>
      <c r="N761">
        <f>VLOOKUP(B761,'pull exp 0'!A:E,2,FALSE)</f>
        <v>68</v>
      </c>
      <c r="O761">
        <f>VLOOKUP(B761,'pull exp 0'!A:E,3,FALSE)</f>
        <v>13</v>
      </c>
      <c r="P761">
        <f>VLOOKUP(B761,'pull exp 0'!A:E,4,FALSE)</f>
        <v>93</v>
      </c>
      <c r="Q761">
        <f>VLOOKUP(B761,'pull exp 0'!A:E,5,FALSE)</f>
        <v>61</v>
      </c>
    </row>
    <row r="762" spans="1:17">
      <c r="A762" t="s">
        <v>15</v>
      </c>
      <c r="B762">
        <v>16</v>
      </c>
      <c r="C762" t="s">
        <v>16</v>
      </c>
      <c r="D762" s="1">
        <v>38834</v>
      </c>
      <c r="E762" s="2">
        <v>6.4479166666666657E-2</v>
      </c>
      <c r="F762" t="s">
        <v>17</v>
      </c>
      <c r="G762">
        <v>1</v>
      </c>
      <c r="H762">
        <v>4</v>
      </c>
      <c r="I762" t="s">
        <v>28</v>
      </c>
      <c r="J762" t="s">
        <v>29</v>
      </c>
      <c r="K762">
        <v>65</v>
      </c>
      <c r="L762">
        <v>0.64700000000000002</v>
      </c>
      <c r="M762">
        <v>99</v>
      </c>
      <c r="N762">
        <f>VLOOKUP(B762,'pull exp 0'!A:E,2,FALSE)</f>
        <v>68</v>
      </c>
      <c r="O762">
        <f>VLOOKUP(B762,'pull exp 0'!A:E,3,FALSE)</f>
        <v>13</v>
      </c>
      <c r="P762">
        <f>VLOOKUP(B762,'pull exp 0'!A:E,4,FALSE)</f>
        <v>93</v>
      </c>
      <c r="Q762">
        <f>VLOOKUP(B762,'pull exp 0'!A:E,5,FALSE)</f>
        <v>61</v>
      </c>
    </row>
    <row r="763" spans="1:17">
      <c r="A763" t="s">
        <v>15</v>
      </c>
      <c r="B763">
        <v>16</v>
      </c>
      <c r="C763" t="s">
        <v>16</v>
      </c>
      <c r="D763" s="1">
        <v>38834</v>
      </c>
      <c r="E763" s="2">
        <v>6.4618055555555554E-2</v>
      </c>
      <c r="F763" t="s">
        <v>17</v>
      </c>
      <c r="G763">
        <v>1</v>
      </c>
      <c r="H763">
        <v>5</v>
      </c>
      <c r="I763" t="s">
        <v>22</v>
      </c>
      <c r="J763" t="s">
        <v>23</v>
      </c>
      <c r="K763">
        <v>11</v>
      </c>
      <c r="L763">
        <v>0.112</v>
      </c>
      <c r="M763">
        <v>99.5</v>
      </c>
      <c r="N763">
        <f>VLOOKUP(B763,'pull exp 0'!A:E,2,FALSE)</f>
        <v>68</v>
      </c>
      <c r="O763">
        <f>VLOOKUP(B763,'pull exp 0'!A:E,3,FALSE)</f>
        <v>13</v>
      </c>
      <c r="P763">
        <f>VLOOKUP(B763,'pull exp 0'!A:E,4,FALSE)</f>
        <v>93</v>
      </c>
      <c r="Q763">
        <f>VLOOKUP(B763,'pull exp 0'!A:E,5,FALSE)</f>
        <v>61</v>
      </c>
    </row>
    <row r="764" spans="1:17">
      <c r="A764" t="s">
        <v>15</v>
      </c>
      <c r="B764">
        <v>16</v>
      </c>
      <c r="C764" t="s">
        <v>16</v>
      </c>
      <c r="D764" s="1">
        <v>38834</v>
      </c>
      <c r="E764" s="2">
        <v>6.4687499999999995E-2</v>
      </c>
      <c r="F764" t="s">
        <v>17</v>
      </c>
      <c r="G764">
        <v>1</v>
      </c>
      <c r="H764">
        <v>6</v>
      </c>
      <c r="I764" t="s">
        <v>30</v>
      </c>
      <c r="J764" t="s">
        <v>31</v>
      </c>
      <c r="K764">
        <v>18</v>
      </c>
      <c r="L764">
        <v>0.182</v>
      </c>
      <c r="M764">
        <v>98</v>
      </c>
      <c r="N764">
        <f>VLOOKUP(B764,'pull exp 0'!A:E,2,FALSE)</f>
        <v>68</v>
      </c>
      <c r="O764">
        <f>VLOOKUP(B764,'pull exp 0'!A:E,3,FALSE)</f>
        <v>13</v>
      </c>
      <c r="P764">
        <f>VLOOKUP(B764,'pull exp 0'!A:E,4,FALSE)</f>
        <v>93</v>
      </c>
      <c r="Q764">
        <f>VLOOKUP(B764,'pull exp 0'!A:E,5,FALSE)</f>
        <v>61</v>
      </c>
    </row>
    <row r="765" spans="1:17">
      <c r="A765" t="s">
        <v>15</v>
      </c>
      <c r="B765">
        <v>16</v>
      </c>
      <c r="C765" t="s">
        <v>16</v>
      </c>
      <c r="D765" s="1">
        <v>38834</v>
      </c>
      <c r="E765" s="2">
        <v>6.4791666666666664E-2</v>
      </c>
      <c r="F765" t="s">
        <v>17</v>
      </c>
      <c r="G765">
        <v>1</v>
      </c>
      <c r="H765">
        <v>7</v>
      </c>
      <c r="I765" t="s">
        <v>24</v>
      </c>
      <c r="J765" t="s">
        <v>25</v>
      </c>
      <c r="K765">
        <v>38</v>
      </c>
      <c r="L765">
        <v>0.375</v>
      </c>
      <c r="M765">
        <v>80</v>
      </c>
      <c r="N765">
        <f>VLOOKUP(B765,'pull exp 0'!A:E,2,FALSE)</f>
        <v>68</v>
      </c>
      <c r="O765">
        <f>VLOOKUP(B765,'pull exp 0'!A:E,3,FALSE)</f>
        <v>13</v>
      </c>
      <c r="P765">
        <f>VLOOKUP(B765,'pull exp 0'!A:E,4,FALSE)</f>
        <v>93</v>
      </c>
      <c r="Q765">
        <f>VLOOKUP(B765,'pull exp 0'!A:E,5,FALSE)</f>
        <v>61</v>
      </c>
    </row>
    <row r="766" spans="1:17">
      <c r="A766" t="s">
        <v>15</v>
      </c>
      <c r="B766">
        <v>16</v>
      </c>
      <c r="C766" t="s">
        <v>16</v>
      </c>
      <c r="D766" s="1">
        <v>38834</v>
      </c>
      <c r="E766" s="2">
        <v>6.4849537037037039E-2</v>
      </c>
      <c r="F766" t="s">
        <v>17</v>
      </c>
      <c r="G766">
        <v>1</v>
      </c>
      <c r="H766">
        <v>8</v>
      </c>
      <c r="I766" t="s">
        <v>34</v>
      </c>
      <c r="J766" t="s">
        <v>35</v>
      </c>
      <c r="K766">
        <v>44</v>
      </c>
      <c r="L766">
        <v>0.436</v>
      </c>
      <c r="M766">
        <v>81</v>
      </c>
      <c r="N766">
        <f>VLOOKUP(B766,'pull exp 0'!A:E,2,FALSE)</f>
        <v>68</v>
      </c>
      <c r="O766">
        <f>VLOOKUP(B766,'pull exp 0'!A:E,3,FALSE)</f>
        <v>13</v>
      </c>
      <c r="P766">
        <f>VLOOKUP(B766,'pull exp 0'!A:E,4,FALSE)</f>
        <v>93</v>
      </c>
      <c r="Q766">
        <f>VLOOKUP(B766,'pull exp 0'!A:E,5,FALSE)</f>
        <v>61</v>
      </c>
    </row>
    <row r="767" spans="1:17">
      <c r="A767" t="s">
        <v>15</v>
      </c>
      <c r="B767">
        <v>16</v>
      </c>
      <c r="C767" t="s">
        <v>16</v>
      </c>
      <c r="D767" s="1">
        <v>38834</v>
      </c>
      <c r="E767" s="2">
        <v>6.4907407407407414E-2</v>
      </c>
      <c r="F767" t="s">
        <v>17</v>
      </c>
      <c r="G767">
        <v>2</v>
      </c>
      <c r="H767">
        <v>0</v>
      </c>
      <c r="I767" t="s">
        <v>44</v>
      </c>
      <c r="J767" t="s">
        <v>45</v>
      </c>
      <c r="K767">
        <v>85</v>
      </c>
      <c r="L767">
        <v>0.84899999999999998</v>
      </c>
      <c r="M767">
        <v>93</v>
      </c>
      <c r="N767">
        <f>VLOOKUP(B767,'pull exp 0'!A:E,2,FALSE)</f>
        <v>68</v>
      </c>
      <c r="O767">
        <f>VLOOKUP(B767,'pull exp 0'!A:E,3,FALSE)</f>
        <v>13</v>
      </c>
      <c r="P767">
        <f>VLOOKUP(B767,'pull exp 0'!A:E,4,FALSE)</f>
        <v>93</v>
      </c>
      <c r="Q767">
        <f>VLOOKUP(B767,'pull exp 0'!A:E,5,FALSE)</f>
        <v>61</v>
      </c>
    </row>
    <row r="768" spans="1:17">
      <c r="A768" t="s">
        <v>15</v>
      </c>
      <c r="B768">
        <v>16</v>
      </c>
      <c r="C768" t="s">
        <v>16</v>
      </c>
      <c r="D768" s="1">
        <v>38834</v>
      </c>
      <c r="E768" s="2">
        <v>6.5046296296296297E-2</v>
      </c>
      <c r="F768" t="s">
        <v>17</v>
      </c>
      <c r="G768">
        <v>2</v>
      </c>
      <c r="H768">
        <v>1</v>
      </c>
      <c r="I768" t="s">
        <v>38</v>
      </c>
      <c r="J768" t="s">
        <v>39</v>
      </c>
      <c r="K768">
        <v>35</v>
      </c>
      <c r="L768">
        <v>0.35099999999999998</v>
      </c>
      <c r="M768">
        <v>51</v>
      </c>
      <c r="N768">
        <f>VLOOKUP(B768,'pull exp 0'!A:E,2,FALSE)</f>
        <v>68</v>
      </c>
      <c r="O768">
        <f>VLOOKUP(B768,'pull exp 0'!A:E,3,FALSE)</f>
        <v>13</v>
      </c>
      <c r="P768">
        <f>VLOOKUP(B768,'pull exp 0'!A:E,4,FALSE)</f>
        <v>93</v>
      </c>
      <c r="Q768">
        <f>VLOOKUP(B768,'pull exp 0'!A:E,5,FALSE)</f>
        <v>61</v>
      </c>
    </row>
    <row r="769" spans="1:17">
      <c r="A769" t="s">
        <v>15</v>
      </c>
      <c r="B769">
        <v>16</v>
      </c>
      <c r="C769" t="s">
        <v>16</v>
      </c>
      <c r="D769" s="1">
        <v>38834</v>
      </c>
      <c r="E769" s="2">
        <v>6.5104166666666671E-2</v>
      </c>
      <c r="F769" t="s">
        <v>17</v>
      </c>
      <c r="G769">
        <v>2</v>
      </c>
      <c r="H769">
        <v>2</v>
      </c>
      <c r="I769" t="s">
        <v>48</v>
      </c>
      <c r="J769" t="s">
        <v>49</v>
      </c>
      <c r="K769">
        <v>16</v>
      </c>
      <c r="L769">
        <v>0.157</v>
      </c>
      <c r="M769">
        <v>70</v>
      </c>
      <c r="N769">
        <f>VLOOKUP(B769,'pull exp 0'!A:E,2,FALSE)</f>
        <v>68</v>
      </c>
      <c r="O769">
        <f>VLOOKUP(B769,'pull exp 0'!A:E,3,FALSE)</f>
        <v>13</v>
      </c>
      <c r="P769">
        <f>VLOOKUP(B769,'pull exp 0'!A:E,4,FALSE)</f>
        <v>93</v>
      </c>
      <c r="Q769">
        <f>VLOOKUP(B769,'pull exp 0'!A:E,5,FALSE)</f>
        <v>61</v>
      </c>
    </row>
    <row r="770" spans="1:17">
      <c r="A770" t="s">
        <v>15</v>
      </c>
      <c r="B770">
        <v>16</v>
      </c>
      <c r="C770" t="s">
        <v>16</v>
      </c>
      <c r="D770" s="1">
        <v>38834</v>
      </c>
      <c r="E770" s="2">
        <v>6.5219907407407407E-2</v>
      </c>
      <c r="F770" t="s">
        <v>17</v>
      </c>
      <c r="G770">
        <v>2</v>
      </c>
      <c r="H770">
        <v>3</v>
      </c>
      <c r="I770" t="s">
        <v>46</v>
      </c>
      <c r="J770" t="s">
        <v>47</v>
      </c>
      <c r="K770">
        <v>38</v>
      </c>
      <c r="L770">
        <v>0.378</v>
      </c>
      <c r="M770">
        <v>85</v>
      </c>
      <c r="N770">
        <f>VLOOKUP(B770,'pull exp 0'!A:E,2,FALSE)</f>
        <v>68</v>
      </c>
      <c r="O770">
        <f>VLOOKUP(B770,'pull exp 0'!A:E,3,FALSE)</f>
        <v>13</v>
      </c>
      <c r="P770">
        <f>VLOOKUP(B770,'pull exp 0'!A:E,4,FALSE)</f>
        <v>93</v>
      </c>
      <c r="Q770">
        <f>VLOOKUP(B770,'pull exp 0'!A:E,5,FALSE)</f>
        <v>61</v>
      </c>
    </row>
    <row r="771" spans="1:17">
      <c r="A771" t="s">
        <v>15</v>
      </c>
      <c r="B771">
        <v>16</v>
      </c>
      <c r="C771" t="s">
        <v>16</v>
      </c>
      <c r="D771" s="1">
        <v>38834</v>
      </c>
      <c r="E771" s="2">
        <v>6.5266203703703715E-2</v>
      </c>
      <c r="F771" t="s">
        <v>17</v>
      </c>
      <c r="G771">
        <v>2</v>
      </c>
      <c r="H771">
        <v>4</v>
      </c>
      <c r="I771" t="s">
        <v>50</v>
      </c>
      <c r="J771" t="s">
        <v>51</v>
      </c>
      <c r="K771">
        <v>13</v>
      </c>
      <c r="L771">
        <v>0.127</v>
      </c>
      <c r="M771">
        <v>80</v>
      </c>
      <c r="N771">
        <f>VLOOKUP(B771,'pull exp 0'!A:E,2,FALSE)</f>
        <v>68</v>
      </c>
      <c r="O771">
        <f>VLOOKUP(B771,'pull exp 0'!A:E,3,FALSE)</f>
        <v>13</v>
      </c>
      <c r="P771">
        <f>VLOOKUP(B771,'pull exp 0'!A:E,4,FALSE)</f>
        <v>93</v>
      </c>
      <c r="Q771">
        <f>VLOOKUP(B771,'pull exp 0'!A:E,5,FALSE)</f>
        <v>61</v>
      </c>
    </row>
    <row r="772" spans="1:17">
      <c r="A772" t="s">
        <v>15</v>
      </c>
      <c r="B772">
        <v>16</v>
      </c>
      <c r="C772" t="s">
        <v>16</v>
      </c>
      <c r="D772" s="1">
        <v>38834</v>
      </c>
      <c r="E772" s="2">
        <v>6.5335648148148143E-2</v>
      </c>
      <c r="F772" t="s">
        <v>17</v>
      </c>
      <c r="G772">
        <v>2</v>
      </c>
      <c r="H772">
        <v>5</v>
      </c>
      <c r="I772" t="s">
        <v>36</v>
      </c>
      <c r="J772" t="s">
        <v>37</v>
      </c>
      <c r="K772">
        <v>70</v>
      </c>
      <c r="L772">
        <v>0.69599999999999995</v>
      </c>
      <c r="M772">
        <v>97</v>
      </c>
      <c r="N772">
        <f>VLOOKUP(B772,'pull exp 0'!A:E,2,FALSE)</f>
        <v>68</v>
      </c>
      <c r="O772">
        <f>VLOOKUP(B772,'pull exp 0'!A:E,3,FALSE)</f>
        <v>13</v>
      </c>
      <c r="P772">
        <f>VLOOKUP(B772,'pull exp 0'!A:E,4,FALSE)</f>
        <v>93</v>
      </c>
      <c r="Q772">
        <f>VLOOKUP(B772,'pull exp 0'!A:E,5,FALSE)</f>
        <v>61</v>
      </c>
    </row>
    <row r="773" spans="1:17">
      <c r="A773" t="s">
        <v>15</v>
      </c>
      <c r="B773">
        <v>16</v>
      </c>
      <c r="C773" t="s">
        <v>16</v>
      </c>
      <c r="D773" s="1">
        <v>38834</v>
      </c>
      <c r="E773" s="2">
        <v>6.5393518518518517E-2</v>
      </c>
      <c r="F773" t="s">
        <v>17</v>
      </c>
      <c r="G773">
        <v>2</v>
      </c>
      <c r="H773">
        <v>6</v>
      </c>
      <c r="I773" t="s">
        <v>42</v>
      </c>
      <c r="J773" t="s">
        <v>43</v>
      </c>
      <c r="K773">
        <v>61</v>
      </c>
      <c r="L773">
        <v>0.61199999999999999</v>
      </c>
      <c r="M773">
        <v>100</v>
      </c>
      <c r="N773">
        <f>VLOOKUP(B773,'pull exp 0'!A:E,2,FALSE)</f>
        <v>68</v>
      </c>
      <c r="O773">
        <f>VLOOKUP(B773,'pull exp 0'!A:E,3,FALSE)</f>
        <v>13</v>
      </c>
      <c r="P773">
        <f>VLOOKUP(B773,'pull exp 0'!A:E,4,FALSE)</f>
        <v>93</v>
      </c>
      <c r="Q773">
        <f>VLOOKUP(B773,'pull exp 0'!A:E,5,FALSE)</f>
        <v>61</v>
      </c>
    </row>
    <row r="774" spans="1:17">
      <c r="A774" t="s">
        <v>15</v>
      </c>
      <c r="B774">
        <v>16</v>
      </c>
      <c r="C774" t="s">
        <v>16</v>
      </c>
      <c r="D774" s="1">
        <v>38834</v>
      </c>
      <c r="E774" s="2">
        <v>6.5601851851851856E-2</v>
      </c>
      <c r="F774" t="s">
        <v>17</v>
      </c>
      <c r="G774">
        <v>2</v>
      </c>
      <c r="H774">
        <v>7</v>
      </c>
      <c r="I774" t="s">
        <v>40</v>
      </c>
      <c r="J774" t="s">
        <v>41</v>
      </c>
      <c r="K774">
        <v>35</v>
      </c>
      <c r="L774">
        <v>0.35099999999999998</v>
      </c>
      <c r="M774">
        <v>87</v>
      </c>
      <c r="N774">
        <f>VLOOKUP(B774,'pull exp 0'!A:E,2,FALSE)</f>
        <v>68</v>
      </c>
      <c r="O774">
        <f>VLOOKUP(B774,'pull exp 0'!A:E,3,FALSE)</f>
        <v>13</v>
      </c>
      <c r="P774">
        <f>VLOOKUP(B774,'pull exp 0'!A:E,4,FALSE)</f>
        <v>93</v>
      </c>
      <c r="Q774">
        <f>VLOOKUP(B774,'pull exp 0'!A:E,5,FALSE)</f>
        <v>61</v>
      </c>
    </row>
    <row r="775" spans="1:17">
      <c r="A775" t="s">
        <v>15</v>
      </c>
      <c r="B775">
        <v>16</v>
      </c>
      <c r="C775" t="s">
        <v>16</v>
      </c>
      <c r="D775" s="1">
        <v>38834</v>
      </c>
      <c r="E775" s="2">
        <v>6.5636574074074069E-2</v>
      </c>
      <c r="F775" t="s">
        <v>17</v>
      </c>
      <c r="G775">
        <v>2</v>
      </c>
      <c r="H775">
        <v>8</v>
      </c>
      <c r="I775" t="s">
        <v>52</v>
      </c>
      <c r="J775" t="s">
        <v>53</v>
      </c>
      <c r="K775">
        <v>12</v>
      </c>
      <c r="L775">
        <v>0.115</v>
      </c>
      <c r="M775">
        <v>90</v>
      </c>
      <c r="N775">
        <f>VLOOKUP(B775,'pull exp 0'!A:E,2,FALSE)</f>
        <v>68</v>
      </c>
      <c r="O775">
        <f>VLOOKUP(B775,'pull exp 0'!A:E,3,FALSE)</f>
        <v>13</v>
      </c>
      <c r="P775">
        <f>VLOOKUP(B775,'pull exp 0'!A:E,4,FALSE)</f>
        <v>93</v>
      </c>
      <c r="Q775">
        <f>VLOOKUP(B775,'pull exp 0'!A:E,5,FALSE)</f>
        <v>61</v>
      </c>
    </row>
    <row r="776" spans="1:17">
      <c r="A776" t="s">
        <v>15</v>
      </c>
      <c r="B776">
        <v>16</v>
      </c>
      <c r="C776" t="s">
        <v>16</v>
      </c>
      <c r="D776" s="1">
        <v>38834</v>
      </c>
      <c r="E776" s="2">
        <v>6.5682870370370364E-2</v>
      </c>
      <c r="F776" t="s">
        <v>17</v>
      </c>
      <c r="G776">
        <v>4</v>
      </c>
      <c r="H776">
        <v>0</v>
      </c>
      <c r="I776" t="s">
        <v>54</v>
      </c>
      <c r="J776" t="s">
        <v>55</v>
      </c>
      <c r="K776">
        <v>88</v>
      </c>
      <c r="L776">
        <v>0.88500000000000001</v>
      </c>
      <c r="M776">
        <v>100</v>
      </c>
      <c r="N776">
        <f>VLOOKUP(B776,'pull exp 0'!A:E,2,FALSE)</f>
        <v>68</v>
      </c>
      <c r="O776">
        <f>VLOOKUP(B776,'pull exp 0'!A:E,3,FALSE)</f>
        <v>13</v>
      </c>
      <c r="P776">
        <f>VLOOKUP(B776,'pull exp 0'!A:E,4,FALSE)</f>
        <v>93</v>
      </c>
      <c r="Q776">
        <f>VLOOKUP(B776,'pull exp 0'!A:E,5,FALSE)</f>
        <v>61</v>
      </c>
    </row>
    <row r="777" spans="1:17">
      <c r="A777" t="s">
        <v>15</v>
      </c>
      <c r="B777">
        <v>16</v>
      </c>
      <c r="C777" t="s">
        <v>16</v>
      </c>
      <c r="D777" s="1">
        <v>38834</v>
      </c>
      <c r="E777" s="2">
        <v>6.5729166666666672E-2</v>
      </c>
      <c r="F777" t="s">
        <v>17</v>
      </c>
      <c r="G777">
        <v>4</v>
      </c>
      <c r="H777">
        <v>1</v>
      </c>
      <c r="I777" t="s">
        <v>61</v>
      </c>
      <c r="J777" t="s">
        <v>62</v>
      </c>
      <c r="K777">
        <v>35</v>
      </c>
      <c r="L777">
        <v>0.35299999999999998</v>
      </c>
      <c r="M777">
        <v>100</v>
      </c>
      <c r="N777">
        <f>VLOOKUP(B777,'pull exp 0'!A:E,2,FALSE)</f>
        <v>68</v>
      </c>
      <c r="O777">
        <f>VLOOKUP(B777,'pull exp 0'!A:E,3,FALSE)</f>
        <v>13</v>
      </c>
      <c r="P777">
        <f>VLOOKUP(B777,'pull exp 0'!A:E,4,FALSE)</f>
        <v>93</v>
      </c>
      <c r="Q777">
        <f>VLOOKUP(B777,'pull exp 0'!A:E,5,FALSE)</f>
        <v>61</v>
      </c>
    </row>
    <row r="778" spans="1:17">
      <c r="A778" t="s">
        <v>15</v>
      </c>
      <c r="B778">
        <v>16</v>
      </c>
      <c r="C778" t="s">
        <v>16</v>
      </c>
      <c r="D778" s="1">
        <v>38834</v>
      </c>
      <c r="E778" s="2">
        <v>6.5763888888888886E-2</v>
      </c>
      <c r="F778" t="s">
        <v>17</v>
      </c>
      <c r="G778">
        <v>4</v>
      </c>
      <c r="H778">
        <v>2</v>
      </c>
      <c r="I778" t="s">
        <v>59</v>
      </c>
      <c r="J778" t="s">
        <v>60</v>
      </c>
      <c r="K778">
        <v>39</v>
      </c>
      <c r="L778">
        <v>0.38900000000000001</v>
      </c>
      <c r="M778">
        <v>100</v>
      </c>
      <c r="N778">
        <f>VLOOKUP(B778,'pull exp 0'!A:E,2,FALSE)</f>
        <v>68</v>
      </c>
      <c r="O778">
        <f>VLOOKUP(B778,'pull exp 0'!A:E,3,FALSE)</f>
        <v>13</v>
      </c>
      <c r="P778">
        <f>VLOOKUP(B778,'pull exp 0'!A:E,4,FALSE)</f>
        <v>93</v>
      </c>
      <c r="Q778">
        <f>VLOOKUP(B778,'pull exp 0'!A:E,5,FALSE)</f>
        <v>61</v>
      </c>
    </row>
    <row r="779" spans="1:17">
      <c r="A779" t="s">
        <v>15</v>
      </c>
      <c r="B779">
        <v>16</v>
      </c>
      <c r="C779" t="s">
        <v>16</v>
      </c>
      <c r="D779" s="1">
        <v>38834</v>
      </c>
      <c r="E779" s="2">
        <v>6.5833333333333341E-2</v>
      </c>
      <c r="F779" t="s">
        <v>17</v>
      </c>
      <c r="G779">
        <v>4</v>
      </c>
      <c r="H779">
        <v>3</v>
      </c>
      <c r="I779" t="s">
        <v>58</v>
      </c>
      <c r="J779" t="s">
        <v>13</v>
      </c>
      <c r="K779">
        <v>71</v>
      </c>
      <c r="L779">
        <v>0.70899999999999996</v>
      </c>
      <c r="M779">
        <v>91</v>
      </c>
      <c r="N779">
        <f>VLOOKUP(B779,'pull exp 0'!A:E,2,FALSE)</f>
        <v>68</v>
      </c>
      <c r="O779">
        <f>VLOOKUP(B779,'pull exp 0'!A:E,3,FALSE)</f>
        <v>13</v>
      </c>
      <c r="P779">
        <f>VLOOKUP(B779,'pull exp 0'!A:E,4,FALSE)</f>
        <v>93</v>
      </c>
      <c r="Q779">
        <f>VLOOKUP(B779,'pull exp 0'!A:E,5,FALSE)</f>
        <v>61</v>
      </c>
    </row>
    <row r="780" spans="1:17">
      <c r="A780" t="s">
        <v>15</v>
      </c>
      <c r="B780">
        <v>16</v>
      </c>
      <c r="C780" t="s">
        <v>16</v>
      </c>
      <c r="D780" s="1">
        <v>38834</v>
      </c>
      <c r="E780" s="2">
        <v>6.5868055555555555E-2</v>
      </c>
      <c r="F780" t="s">
        <v>17</v>
      </c>
      <c r="G780">
        <v>4</v>
      </c>
      <c r="H780">
        <v>4</v>
      </c>
      <c r="I780" t="s">
        <v>69</v>
      </c>
      <c r="J780" t="s">
        <v>70</v>
      </c>
      <c r="K780">
        <v>14</v>
      </c>
      <c r="L780">
        <v>0.13500000000000001</v>
      </c>
      <c r="M780">
        <v>90</v>
      </c>
      <c r="N780">
        <f>VLOOKUP(B780,'pull exp 0'!A:E,2,FALSE)</f>
        <v>68</v>
      </c>
      <c r="O780">
        <f>VLOOKUP(B780,'pull exp 0'!A:E,3,FALSE)</f>
        <v>13</v>
      </c>
      <c r="P780">
        <f>VLOOKUP(B780,'pull exp 0'!A:E,4,FALSE)</f>
        <v>93</v>
      </c>
      <c r="Q780">
        <f>VLOOKUP(B780,'pull exp 0'!A:E,5,FALSE)</f>
        <v>61</v>
      </c>
    </row>
    <row r="781" spans="1:17">
      <c r="A781" t="s">
        <v>15</v>
      </c>
      <c r="B781">
        <v>16</v>
      </c>
      <c r="C781" t="s">
        <v>16</v>
      </c>
      <c r="D781" s="1">
        <v>38834</v>
      </c>
      <c r="E781" s="2">
        <v>6.5914351851851849E-2</v>
      </c>
      <c r="F781" t="s">
        <v>17</v>
      </c>
      <c r="G781">
        <v>4</v>
      </c>
      <c r="H781">
        <v>5</v>
      </c>
      <c r="I781" t="s">
        <v>56</v>
      </c>
      <c r="J781" t="s">
        <v>57</v>
      </c>
      <c r="K781">
        <v>12</v>
      </c>
      <c r="L781">
        <v>0.115</v>
      </c>
      <c r="M781">
        <v>9</v>
      </c>
      <c r="N781">
        <f>VLOOKUP(B781,'pull exp 0'!A:E,2,FALSE)</f>
        <v>68</v>
      </c>
      <c r="O781">
        <f>VLOOKUP(B781,'pull exp 0'!A:E,3,FALSE)</f>
        <v>13</v>
      </c>
      <c r="P781">
        <f>VLOOKUP(B781,'pull exp 0'!A:E,4,FALSE)</f>
        <v>93</v>
      </c>
      <c r="Q781">
        <f>VLOOKUP(B781,'pull exp 0'!A:E,5,FALSE)</f>
        <v>61</v>
      </c>
    </row>
    <row r="782" spans="1:17">
      <c r="A782" t="s">
        <v>15</v>
      </c>
      <c r="B782">
        <v>16</v>
      </c>
      <c r="C782" t="s">
        <v>16</v>
      </c>
      <c r="D782" s="1">
        <v>38834</v>
      </c>
      <c r="E782" s="2">
        <v>6.5949074074074077E-2</v>
      </c>
      <c r="F782" t="s">
        <v>17</v>
      </c>
      <c r="G782">
        <v>4</v>
      </c>
      <c r="H782">
        <v>6</v>
      </c>
      <c r="I782" t="s">
        <v>65</v>
      </c>
      <c r="J782" t="s">
        <v>66</v>
      </c>
      <c r="K782">
        <v>37</v>
      </c>
      <c r="L782">
        <v>0.372</v>
      </c>
      <c r="M782">
        <v>90</v>
      </c>
      <c r="N782">
        <f>VLOOKUP(B782,'pull exp 0'!A:E,2,FALSE)</f>
        <v>68</v>
      </c>
      <c r="O782">
        <f>VLOOKUP(B782,'pull exp 0'!A:E,3,FALSE)</f>
        <v>13</v>
      </c>
      <c r="P782">
        <f>VLOOKUP(B782,'pull exp 0'!A:E,4,FALSE)</f>
        <v>93</v>
      </c>
      <c r="Q782">
        <f>VLOOKUP(B782,'pull exp 0'!A:E,5,FALSE)</f>
        <v>61</v>
      </c>
    </row>
    <row r="783" spans="1:17">
      <c r="A783" t="s">
        <v>15</v>
      </c>
      <c r="B783">
        <v>16</v>
      </c>
      <c r="C783" t="s">
        <v>16</v>
      </c>
      <c r="D783" s="1">
        <v>38834</v>
      </c>
      <c r="E783" s="2">
        <v>6.5972222222222224E-2</v>
      </c>
      <c r="F783" t="s">
        <v>17</v>
      </c>
      <c r="G783">
        <v>4</v>
      </c>
      <c r="H783">
        <v>7</v>
      </c>
      <c r="I783" t="s">
        <v>67</v>
      </c>
      <c r="J783" t="s">
        <v>68</v>
      </c>
      <c r="K783">
        <v>63</v>
      </c>
      <c r="L783">
        <v>0.63</v>
      </c>
      <c r="M783">
        <v>90</v>
      </c>
      <c r="N783">
        <f>VLOOKUP(B783,'pull exp 0'!A:E,2,FALSE)</f>
        <v>68</v>
      </c>
      <c r="O783">
        <f>VLOOKUP(B783,'pull exp 0'!A:E,3,FALSE)</f>
        <v>13</v>
      </c>
      <c r="P783">
        <f>VLOOKUP(B783,'pull exp 0'!A:E,4,FALSE)</f>
        <v>93</v>
      </c>
      <c r="Q783">
        <f>VLOOKUP(B783,'pull exp 0'!A:E,5,FALSE)</f>
        <v>61</v>
      </c>
    </row>
    <row r="784" spans="1:17">
      <c r="A784" t="s">
        <v>15</v>
      </c>
      <c r="B784">
        <v>16</v>
      </c>
      <c r="C784" t="s">
        <v>16</v>
      </c>
      <c r="D784" s="1">
        <v>38834</v>
      </c>
      <c r="E784" s="2">
        <v>6.6018518518518518E-2</v>
      </c>
      <c r="F784" t="s">
        <v>17</v>
      </c>
      <c r="G784">
        <v>4</v>
      </c>
      <c r="H784">
        <v>8</v>
      </c>
      <c r="I784" t="s">
        <v>63</v>
      </c>
      <c r="J784" t="s">
        <v>64</v>
      </c>
      <c r="K784">
        <v>13</v>
      </c>
      <c r="L784">
        <v>0.127</v>
      </c>
      <c r="M784">
        <v>80</v>
      </c>
      <c r="N784">
        <f>VLOOKUP(B784,'pull exp 0'!A:E,2,FALSE)</f>
        <v>68</v>
      </c>
      <c r="O784">
        <f>VLOOKUP(B784,'pull exp 0'!A:E,3,FALSE)</f>
        <v>13</v>
      </c>
      <c r="P784">
        <f>VLOOKUP(B784,'pull exp 0'!A:E,4,FALSE)</f>
        <v>93</v>
      </c>
      <c r="Q784">
        <f>VLOOKUP(B784,'pull exp 0'!A:E,5,FALSE)</f>
        <v>61</v>
      </c>
    </row>
    <row r="785" spans="1:17">
      <c r="A785" t="s">
        <v>15</v>
      </c>
      <c r="B785">
        <v>16</v>
      </c>
      <c r="C785" t="s">
        <v>16</v>
      </c>
      <c r="D785" s="1">
        <v>38834</v>
      </c>
      <c r="E785" s="2">
        <v>6.6076388888888893E-2</v>
      </c>
      <c r="F785" t="s">
        <v>17</v>
      </c>
      <c r="G785">
        <v>0</v>
      </c>
      <c r="H785">
        <v>0</v>
      </c>
      <c r="I785" t="s">
        <v>71</v>
      </c>
      <c r="J785" t="s">
        <v>72</v>
      </c>
      <c r="K785">
        <v>76</v>
      </c>
      <c r="L785">
        <v>0.755</v>
      </c>
      <c r="M785">
        <v>80</v>
      </c>
      <c r="N785">
        <f>VLOOKUP(B785,'pull exp 0'!A:E,2,FALSE)</f>
        <v>68</v>
      </c>
      <c r="O785">
        <f>VLOOKUP(B785,'pull exp 0'!A:E,3,FALSE)</f>
        <v>13</v>
      </c>
      <c r="P785">
        <f>VLOOKUP(B785,'pull exp 0'!A:E,4,FALSE)</f>
        <v>93</v>
      </c>
      <c r="Q785">
        <f>VLOOKUP(B785,'pull exp 0'!A:E,5,FALSE)</f>
        <v>61</v>
      </c>
    </row>
    <row r="786" spans="1:17">
      <c r="A786" t="s">
        <v>15</v>
      </c>
      <c r="B786">
        <v>16</v>
      </c>
      <c r="C786" t="s">
        <v>16</v>
      </c>
      <c r="D786" s="1">
        <v>38834</v>
      </c>
      <c r="E786" s="2">
        <v>6.609953703703704E-2</v>
      </c>
      <c r="F786" t="s">
        <v>17</v>
      </c>
      <c r="G786">
        <v>0</v>
      </c>
      <c r="H786">
        <v>1</v>
      </c>
      <c r="I786" t="s">
        <v>84</v>
      </c>
      <c r="J786" t="s">
        <v>85</v>
      </c>
      <c r="K786">
        <v>13</v>
      </c>
      <c r="L786">
        <v>0.129</v>
      </c>
      <c r="M786">
        <v>80</v>
      </c>
      <c r="N786">
        <f>VLOOKUP(B786,'pull exp 0'!A:E,2,FALSE)</f>
        <v>68</v>
      </c>
      <c r="O786">
        <f>VLOOKUP(B786,'pull exp 0'!A:E,3,FALSE)</f>
        <v>13</v>
      </c>
      <c r="P786">
        <f>VLOOKUP(B786,'pull exp 0'!A:E,4,FALSE)</f>
        <v>93</v>
      </c>
      <c r="Q786">
        <f>VLOOKUP(B786,'pull exp 0'!A:E,5,FALSE)</f>
        <v>61</v>
      </c>
    </row>
    <row r="787" spans="1:17">
      <c r="A787" t="s">
        <v>15</v>
      </c>
      <c r="B787">
        <v>16</v>
      </c>
      <c r="C787" t="s">
        <v>16</v>
      </c>
      <c r="D787" s="1">
        <v>38834</v>
      </c>
      <c r="E787" s="2">
        <v>6.6122685185185187E-2</v>
      </c>
      <c r="F787" t="s">
        <v>17</v>
      </c>
      <c r="G787">
        <v>0</v>
      </c>
      <c r="H787">
        <v>2</v>
      </c>
      <c r="I787" t="s">
        <v>82</v>
      </c>
      <c r="J787" t="s">
        <v>83</v>
      </c>
      <c r="K787">
        <v>10</v>
      </c>
      <c r="L787">
        <v>0.105</v>
      </c>
      <c r="M787">
        <v>90</v>
      </c>
      <c r="N787">
        <f>VLOOKUP(B787,'pull exp 0'!A:E,2,FALSE)</f>
        <v>68</v>
      </c>
      <c r="O787">
        <f>VLOOKUP(B787,'pull exp 0'!A:E,3,FALSE)</f>
        <v>13</v>
      </c>
      <c r="P787">
        <f>VLOOKUP(B787,'pull exp 0'!A:E,4,FALSE)</f>
        <v>93</v>
      </c>
      <c r="Q787">
        <f>VLOOKUP(B787,'pull exp 0'!A:E,5,FALSE)</f>
        <v>61</v>
      </c>
    </row>
    <row r="788" spans="1:17">
      <c r="A788" t="s">
        <v>15</v>
      </c>
      <c r="B788">
        <v>16</v>
      </c>
      <c r="C788" t="s">
        <v>16</v>
      </c>
      <c r="D788" s="1">
        <v>38834</v>
      </c>
      <c r="E788" s="2">
        <v>6.6157407407407401E-2</v>
      </c>
      <c r="F788" t="s">
        <v>17</v>
      </c>
      <c r="G788">
        <v>0</v>
      </c>
      <c r="H788">
        <v>3</v>
      </c>
      <c r="I788" t="s">
        <v>81</v>
      </c>
      <c r="J788" t="s">
        <v>68</v>
      </c>
      <c r="K788">
        <v>13</v>
      </c>
      <c r="L788">
        <v>0.13400000000000001</v>
      </c>
      <c r="M788">
        <v>90</v>
      </c>
      <c r="N788">
        <f>VLOOKUP(B788,'pull exp 0'!A:E,2,FALSE)</f>
        <v>68</v>
      </c>
      <c r="O788">
        <f>VLOOKUP(B788,'pull exp 0'!A:E,3,FALSE)</f>
        <v>13</v>
      </c>
      <c r="P788">
        <f>VLOOKUP(B788,'pull exp 0'!A:E,4,FALSE)</f>
        <v>93</v>
      </c>
      <c r="Q788">
        <f>VLOOKUP(B788,'pull exp 0'!A:E,5,FALSE)</f>
        <v>61</v>
      </c>
    </row>
    <row r="789" spans="1:17">
      <c r="A789" t="s">
        <v>15</v>
      </c>
      <c r="B789">
        <v>16</v>
      </c>
      <c r="C789" t="s">
        <v>16</v>
      </c>
      <c r="D789" s="1">
        <v>38834</v>
      </c>
      <c r="E789" s="2">
        <v>6.6180555555555562E-2</v>
      </c>
      <c r="F789" t="s">
        <v>17</v>
      </c>
      <c r="G789">
        <v>0</v>
      </c>
      <c r="H789">
        <v>4</v>
      </c>
      <c r="I789" t="s">
        <v>77</v>
      </c>
      <c r="J789" t="s">
        <v>78</v>
      </c>
      <c r="K789">
        <v>45</v>
      </c>
      <c r="L789">
        <v>0.44600000000000001</v>
      </c>
      <c r="M789">
        <v>90</v>
      </c>
      <c r="N789">
        <f>VLOOKUP(B789,'pull exp 0'!A:E,2,FALSE)</f>
        <v>68</v>
      </c>
      <c r="O789">
        <f>VLOOKUP(B789,'pull exp 0'!A:E,3,FALSE)</f>
        <v>13</v>
      </c>
      <c r="P789">
        <f>VLOOKUP(B789,'pull exp 0'!A:E,4,FALSE)</f>
        <v>93</v>
      </c>
      <c r="Q789">
        <f>VLOOKUP(B789,'pull exp 0'!A:E,5,FALSE)</f>
        <v>61</v>
      </c>
    </row>
    <row r="790" spans="1:17">
      <c r="A790" t="s">
        <v>15</v>
      </c>
      <c r="B790">
        <v>16</v>
      </c>
      <c r="C790" t="s">
        <v>16</v>
      </c>
      <c r="D790" s="1">
        <v>38834</v>
      </c>
      <c r="E790" s="2">
        <v>6.6192129629629629E-2</v>
      </c>
      <c r="F790" t="s">
        <v>17</v>
      </c>
      <c r="G790">
        <v>0</v>
      </c>
      <c r="H790">
        <v>5</v>
      </c>
      <c r="I790" t="s">
        <v>73</v>
      </c>
      <c r="J790" t="s">
        <v>74</v>
      </c>
      <c r="K790">
        <v>38</v>
      </c>
      <c r="L790">
        <v>0.378</v>
      </c>
      <c r="M790">
        <v>90</v>
      </c>
      <c r="N790">
        <f>VLOOKUP(B790,'pull exp 0'!A:E,2,FALSE)</f>
        <v>68</v>
      </c>
      <c r="O790">
        <f>VLOOKUP(B790,'pull exp 0'!A:E,3,FALSE)</f>
        <v>13</v>
      </c>
      <c r="P790">
        <f>VLOOKUP(B790,'pull exp 0'!A:E,4,FALSE)</f>
        <v>93</v>
      </c>
      <c r="Q790">
        <f>VLOOKUP(B790,'pull exp 0'!A:E,5,FALSE)</f>
        <v>61</v>
      </c>
    </row>
    <row r="791" spans="1:17">
      <c r="A791" t="s">
        <v>15</v>
      </c>
      <c r="B791">
        <v>16</v>
      </c>
      <c r="C791" t="s">
        <v>16</v>
      </c>
      <c r="D791" s="1">
        <v>38834</v>
      </c>
      <c r="E791" s="2">
        <v>6.626157407407407E-2</v>
      </c>
      <c r="F791" t="s">
        <v>17</v>
      </c>
      <c r="G791">
        <v>0</v>
      </c>
      <c r="H791">
        <v>6</v>
      </c>
      <c r="I791" t="s">
        <v>75</v>
      </c>
      <c r="J791" t="s">
        <v>76</v>
      </c>
      <c r="K791">
        <v>38</v>
      </c>
      <c r="L791">
        <v>0.378</v>
      </c>
      <c r="M791">
        <v>95</v>
      </c>
      <c r="N791">
        <f>VLOOKUP(B791,'pull exp 0'!A:E,2,FALSE)</f>
        <v>68</v>
      </c>
      <c r="O791">
        <f>VLOOKUP(B791,'pull exp 0'!A:E,3,FALSE)</f>
        <v>13</v>
      </c>
      <c r="P791">
        <f>VLOOKUP(B791,'pull exp 0'!A:E,4,FALSE)</f>
        <v>93</v>
      </c>
      <c r="Q791">
        <f>VLOOKUP(B791,'pull exp 0'!A:E,5,FALSE)</f>
        <v>61</v>
      </c>
    </row>
    <row r="792" spans="1:17">
      <c r="A792" t="s">
        <v>15</v>
      </c>
      <c r="B792">
        <v>16</v>
      </c>
      <c r="C792" t="s">
        <v>16</v>
      </c>
      <c r="D792" s="1">
        <v>38834</v>
      </c>
      <c r="E792" s="2">
        <v>6.6307870370370378E-2</v>
      </c>
      <c r="F792" t="s">
        <v>17</v>
      </c>
      <c r="G792">
        <v>0</v>
      </c>
      <c r="H792">
        <v>7</v>
      </c>
      <c r="I792" t="s">
        <v>86</v>
      </c>
      <c r="J792" t="s">
        <v>87</v>
      </c>
      <c r="K792">
        <v>78</v>
      </c>
      <c r="L792">
        <v>0.78</v>
      </c>
      <c r="M792">
        <v>97</v>
      </c>
      <c r="N792">
        <f>VLOOKUP(B792,'pull exp 0'!A:E,2,FALSE)</f>
        <v>68</v>
      </c>
      <c r="O792">
        <f>VLOOKUP(B792,'pull exp 0'!A:E,3,FALSE)</f>
        <v>13</v>
      </c>
      <c r="P792">
        <f>VLOOKUP(B792,'pull exp 0'!A:E,4,FALSE)</f>
        <v>93</v>
      </c>
      <c r="Q792">
        <f>VLOOKUP(B792,'pull exp 0'!A:E,5,FALSE)</f>
        <v>61</v>
      </c>
    </row>
    <row r="793" spans="1:17">
      <c r="A793" t="s">
        <v>15</v>
      </c>
      <c r="B793">
        <v>16</v>
      </c>
      <c r="C793" t="s">
        <v>16</v>
      </c>
      <c r="D793" s="1">
        <v>38834</v>
      </c>
      <c r="E793" s="2">
        <v>6.6331018518518511E-2</v>
      </c>
      <c r="F793" t="s">
        <v>17</v>
      </c>
      <c r="G793">
        <v>0</v>
      </c>
      <c r="H793">
        <v>8</v>
      </c>
      <c r="I793" t="s">
        <v>79</v>
      </c>
      <c r="J793" t="s">
        <v>80</v>
      </c>
      <c r="K793">
        <v>66</v>
      </c>
      <c r="L793">
        <v>0.66200000000000003</v>
      </c>
      <c r="M793">
        <v>96</v>
      </c>
      <c r="N793">
        <f>VLOOKUP(B793,'pull exp 0'!A:E,2,FALSE)</f>
        <v>68</v>
      </c>
      <c r="O793">
        <f>VLOOKUP(B793,'pull exp 0'!A:E,3,FALSE)</f>
        <v>13</v>
      </c>
      <c r="P793">
        <f>VLOOKUP(B793,'pull exp 0'!A:E,4,FALSE)</f>
        <v>93</v>
      </c>
      <c r="Q793">
        <f>VLOOKUP(B793,'pull exp 0'!A:E,5,FALSE)</f>
        <v>61</v>
      </c>
    </row>
    <row r="794" spans="1:17">
      <c r="A794" t="s">
        <v>15</v>
      </c>
      <c r="B794">
        <v>16</v>
      </c>
      <c r="C794" t="s">
        <v>16</v>
      </c>
      <c r="D794" s="1">
        <v>38834</v>
      </c>
      <c r="E794" s="2">
        <v>6.6354166666666659E-2</v>
      </c>
      <c r="F794" t="s">
        <v>17</v>
      </c>
      <c r="G794">
        <v>3</v>
      </c>
      <c r="H794">
        <v>0</v>
      </c>
      <c r="I794" t="s">
        <v>88</v>
      </c>
      <c r="J794" t="s">
        <v>89</v>
      </c>
      <c r="K794">
        <v>80</v>
      </c>
      <c r="L794">
        <v>0.79500000000000004</v>
      </c>
      <c r="M794">
        <v>99</v>
      </c>
      <c r="N794">
        <f>VLOOKUP(B794,'pull exp 0'!A:E,2,FALSE)</f>
        <v>68</v>
      </c>
      <c r="O794">
        <f>VLOOKUP(B794,'pull exp 0'!A:E,3,FALSE)</f>
        <v>13</v>
      </c>
      <c r="P794">
        <f>VLOOKUP(B794,'pull exp 0'!A:E,4,FALSE)</f>
        <v>93</v>
      </c>
      <c r="Q794">
        <f>VLOOKUP(B794,'pull exp 0'!A:E,5,FALSE)</f>
        <v>61</v>
      </c>
    </row>
    <row r="795" spans="1:17">
      <c r="A795" t="s">
        <v>15</v>
      </c>
      <c r="B795">
        <v>16</v>
      </c>
      <c r="C795" t="s">
        <v>16</v>
      </c>
      <c r="D795" s="1">
        <v>38834</v>
      </c>
      <c r="E795" s="2">
        <v>6.6377314814814806E-2</v>
      </c>
      <c r="F795" t="s">
        <v>17</v>
      </c>
      <c r="G795">
        <v>3</v>
      </c>
      <c r="H795">
        <v>1</v>
      </c>
      <c r="I795" t="s">
        <v>103</v>
      </c>
      <c r="J795" t="s">
        <v>104</v>
      </c>
      <c r="K795">
        <v>36</v>
      </c>
      <c r="L795">
        <v>0.35899999999999999</v>
      </c>
      <c r="M795">
        <v>96</v>
      </c>
      <c r="N795">
        <f>VLOOKUP(B795,'pull exp 0'!A:E,2,FALSE)</f>
        <v>68</v>
      </c>
      <c r="O795">
        <f>VLOOKUP(B795,'pull exp 0'!A:E,3,FALSE)</f>
        <v>13</v>
      </c>
      <c r="P795">
        <f>VLOOKUP(B795,'pull exp 0'!A:E,4,FALSE)</f>
        <v>93</v>
      </c>
      <c r="Q795">
        <f>VLOOKUP(B795,'pull exp 0'!A:E,5,FALSE)</f>
        <v>61</v>
      </c>
    </row>
    <row r="796" spans="1:17">
      <c r="A796" t="s">
        <v>15</v>
      </c>
      <c r="B796">
        <v>16</v>
      </c>
      <c r="C796" t="s">
        <v>16</v>
      </c>
      <c r="D796" s="1">
        <v>38834</v>
      </c>
      <c r="E796" s="2">
        <v>6.6388888888888886E-2</v>
      </c>
      <c r="F796" t="s">
        <v>17</v>
      </c>
      <c r="G796">
        <v>3</v>
      </c>
      <c r="H796">
        <v>2</v>
      </c>
      <c r="I796" t="s">
        <v>92</v>
      </c>
      <c r="J796" t="s">
        <v>93</v>
      </c>
      <c r="K796">
        <v>78</v>
      </c>
      <c r="L796">
        <v>0.78400000000000003</v>
      </c>
      <c r="M796">
        <v>97</v>
      </c>
      <c r="N796">
        <f>VLOOKUP(B796,'pull exp 0'!A:E,2,FALSE)</f>
        <v>68</v>
      </c>
      <c r="O796">
        <f>VLOOKUP(B796,'pull exp 0'!A:E,3,FALSE)</f>
        <v>13</v>
      </c>
      <c r="P796">
        <f>VLOOKUP(B796,'pull exp 0'!A:E,4,FALSE)</f>
        <v>93</v>
      </c>
      <c r="Q796">
        <f>VLOOKUP(B796,'pull exp 0'!A:E,5,FALSE)</f>
        <v>61</v>
      </c>
    </row>
    <row r="797" spans="1:17">
      <c r="A797" t="s">
        <v>15</v>
      </c>
      <c r="B797">
        <v>16</v>
      </c>
      <c r="C797" t="s">
        <v>16</v>
      </c>
      <c r="D797" s="1">
        <v>38834</v>
      </c>
      <c r="E797" s="2">
        <v>6.6412037037037033E-2</v>
      </c>
      <c r="F797" t="s">
        <v>17</v>
      </c>
      <c r="G797">
        <v>3</v>
      </c>
      <c r="H797">
        <v>3</v>
      </c>
      <c r="I797" t="s">
        <v>97</v>
      </c>
      <c r="J797" t="s">
        <v>98</v>
      </c>
      <c r="K797">
        <v>14</v>
      </c>
      <c r="L797">
        <v>0.14299999999999999</v>
      </c>
      <c r="M797">
        <v>94</v>
      </c>
      <c r="N797">
        <f>VLOOKUP(B797,'pull exp 0'!A:E,2,FALSE)</f>
        <v>68</v>
      </c>
      <c r="O797">
        <f>VLOOKUP(B797,'pull exp 0'!A:E,3,FALSE)</f>
        <v>13</v>
      </c>
      <c r="P797">
        <f>VLOOKUP(B797,'pull exp 0'!A:E,4,FALSE)</f>
        <v>93</v>
      </c>
      <c r="Q797">
        <f>VLOOKUP(B797,'pull exp 0'!A:E,5,FALSE)</f>
        <v>61</v>
      </c>
    </row>
    <row r="798" spans="1:17">
      <c r="A798" t="s">
        <v>15</v>
      </c>
      <c r="B798">
        <v>16</v>
      </c>
      <c r="C798" t="s">
        <v>16</v>
      </c>
      <c r="D798" s="1">
        <v>38834</v>
      </c>
      <c r="E798" s="2">
        <v>6.6435185185185194E-2</v>
      </c>
      <c r="F798" t="s">
        <v>17</v>
      </c>
      <c r="G798">
        <v>3</v>
      </c>
      <c r="H798">
        <v>4</v>
      </c>
      <c r="I798" t="s">
        <v>94</v>
      </c>
      <c r="J798" t="s">
        <v>91</v>
      </c>
      <c r="K798">
        <v>37</v>
      </c>
      <c r="L798">
        <v>0.372</v>
      </c>
      <c r="M798">
        <v>99</v>
      </c>
      <c r="N798">
        <f>VLOOKUP(B798,'pull exp 0'!A:E,2,FALSE)</f>
        <v>68</v>
      </c>
      <c r="O798">
        <f>VLOOKUP(B798,'pull exp 0'!A:E,3,FALSE)</f>
        <v>13</v>
      </c>
      <c r="P798">
        <f>VLOOKUP(B798,'pull exp 0'!A:E,4,FALSE)</f>
        <v>93</v>
      </c>
      <c r="Q798">
        <f>VLOOKUP(B798,'pull exp 0'!A:E,5,FALSE)</f>
        <v>61</v>
      </c>
    </row>
    <row r="799" spans="1:17">
      <c r="A799" t="s">
        <v>15</v>
      </c>
      <c r="B799">
        <v>16</v>
      </c>
      <c r="C799" t="s">
        <v>16</v>
      </c>
      <c r="D799" s="1">
        <v>38834</v>
      </c>
      <c r="E799" s="2">
        <v>6.6458333333333341E-2</v>
      </c>
      <c r="F799" t="s">
        <v>17</v>
      </c>
      <c r="G799">
        <v>3</v>
      </c>
      <c r="H799">
        <v>5</v>
      </c>
      <c r="I799" t="s">
        <v>101</v>
      </c>
      <c r="J799" t="s">
        <v>102</v>
      </c>
      <c r="K799">
        <v>61</v>
      </c>
      <c r="L799">
        <v>0.61399999999999999</v>
      </c>
      <c r="M799">
        <v>93</v>
      </c>
      <c r="N799">
        <f>VLOOKUP(B799,'pull exp 0'!A:E,2,FALSE)</f>
        <v>68</v>
      </c>
      <c r="O799">
        <f>VLOOKUP(B799,'pull exp 0'!A:E,3,FALSE)</f>
        <v>13</v>
      </c>
      <c r="P799">
        <f>VLOOKUP(B799,'pull exp 0'!A:E,4,FALSE)</f>
        <v>93</v>
      </c>
      <c r="Q799">
        <f>VLOOKUP(B799,'pull exp 0'!A:E,5,FALSE)</f>
        <v>61</v>
      </c>
    </row>
    <row r="800" spans="1:17">
      <c r="A800" t="s">
        <v>15</v>
      </c>
      <c r="B800">
        <v>16</v>
      </c>
      <c r="C800" t="s">
        <v>16</v>
      </c>
      <c r="D800" s="1">
        <v>38834</v>
      </c>
      <c r="E800" s="2">
        <v>6.6481481481481489E-2</v>
      </c>
      <c r="F800" t="s">
        <v>17</v>
      </c>
      <c r="G800">
        <v>3</v>
      </c>
      <c r="H800">
        <v>6</v>
      </c>
      <c r="I800" t="s">
        <v>90</v>
      </c>
      <c r="J800" t="s">
        <v>91</v>
      </c>
      <c r="K800">
        <v>14</v>
      </c>
      <c r="L800">
        <v>0.13600000000000001</v>
      </c>
      <c r="M800">
        <v>96</v>
      </c>
      <c r="N800">
        <f>VLOOKUP(B800,'pull exp 0'!A:E,2,FALSE)</f>
        <v>68</v>
      </c>
      <c r="O800">
        <f>VLOOKUP(B800,'pull exp 0'!A:E,3,FALSE)</f>
        <v>13</v>
      </c>
      <c r="P800">
        <f>VLOOKUP(B800,'pull exp 0'!A:E,4,FALSE)</f>
        <v>93</v>
      </c>
      <c r="Q800">
        <f>VLOOKUP(B800,'pull exp 0'!A:E,5,FALSE)</f>
        <v>61</v>
      </c>
    </row>
    <row r="801" spans="1:17">
      <c r="A801" t="s">
        <v>15</v>
      </c>
      <c r="B801">
        <v>16</v>
      </c>
      <c r="C801" t="s">
        <v>16</v>
      </c>
      <c r="D801" s="1">
        <v>38834</v>
      </c>
      <c r="E801" s="2">
        <v>6.6516203703703702E-2</v>
      </c>
      <c r="F801" t="s">
        <v>17</v>
      </c>
      <c r="G801">
        <v>3</v>
      </c>
      <c r="H801">
        <v>7</v>
      </c>
      <c r="I801" t="s">
        <v>95</v>
      </c>
      <c r="J801" t="s">
        <v>96</v>
      </c>
      <c r="K801">
        <v>18</v>
      </c>
      <c r="L801">
        <v>0.17899999999999999</v>
      </c>
      <c r="M801">
        <v>96</v>
      </c>
      <c r="N801">
        <f>VLOOKUP(B801,'pull exp 0'!A:E,2,FALSE)</f>
        <v>68</v>
      </c>
      <c r="O801">
        <f>VLOOKUP(B801,'pull exp 0'!A:E,3,FALSE)</f>
        <v>13</v>
      </c>
      <c r="P801">
        <f>VLOOKUP(B801,'pull exp 0'!A:E,4,FALSE)</f>
        <v>93</v>
      </c>
      <c r="Q801">
        <f>VLOOKUP(B801,'pull exp 0'!A:E,5,FALSE)</f>
        <v>61</v>
      </c>
    </row>
    <row r="802" spans="1:17">
      <c r="A802" t="s">
        <v>15</v>
      </c>
      <c r="B802">
        <v>16</v>
      </c>
      <c r="C802" t="s">
        <v>16</v>
      </c>
      <c r="D802" s="1">
        <v>38834</v>
      </c>
      <c r="E802" s="2">
        <v>6.653935185185185E-2</v>
      </c>
      <c r="F802" t="s">
        <v>17</v>
      </c>
      <c r="G802">
        <v>3</v>
      </c>
      <c r="H802">
        <v>8</v>
      </c>
      <c r="I802" t="s">
        <v>99</v>
      </c>
      <c r="J802" t="s">
        <v>100</v>
      </c>
      <c r="K802">
        <v>38</v>
      </c>
      <c r="L802">
        <v>0.376</v>
      </c>
      <c r="M802">
        <v>9</v>
      </c>
      <c r="N802">
        <f>VLOOKUP(B802,'pull exp 0'!A:E,2,FALSE)</f>
        <v>68</v>
      </c>
      <c r="O802">
        <f>VLOOKUP(B802,'pull exp 0'!A:E,3,FALSE)</f>
        <v>13</v>
      </c>
      <c r="P802">
        <f>VLOOKUP(B802,'pull exp 0'!A:E,4,FALSE)</f>
        <v>93</v>
      </c>
      <c r="Q802">
        <f>VLOOKUP(B802,'pull exp 0'!A:E,5,FALSE)</f>
        <v>61</v>
      </c>
    </row>
    <row r="803" spans="1:17">
      <c r="A803" t="s">
        <v>15</v>
      </c>
      <c r="B803">
        <v>16</v>
      </c>
      <c r="C803" t="s">
        <v>16</v>
      </c>
      <c r="D803" s="1">
        <v>38834</v>
      </c>
      <c r="E803" s="2">
        <v>6.655092592592593E-2</v>
      </c>
      <c r="F803" t="s">
        <v>17</v>
      </c>
      <c r="G803">
        <v>5</v>
      </c>
      <c r="H803">
        <v>0</v>
      </c>
      <c r="I803" t="s">
        <v>105</v>
      </c>
      <c r="J803" t="s">
        <v>106</v>
      </c>
      <c r="K803">
        <v>45</v>
      </c>
      <c r="L803">
        <v>0.44800000000000001</v>
      </c>
      <c r="M803">
        <v>96</v>
      </c>
      <c r="N803">
        <f>VLOOKUP(B803,'pull exp 0'!A:E,2,FALSE)</f>
        <v>68</v>
      </c>
      <c r="O803">
        <f>VLOOKUP(B803,'pull exp 0'!A:E,3,FALSE)</f>
        <v>13</v>
      </c>
      <c r="P803">
        <f>VLOOKUP(B803,'pull exp 0'!A:E,4,FALSE)</f>
        <v>93</v>
      </c>
      <c r="Q803">
        <f>VLOOKUP(B803,'pull exp 0'!A:E,5,FALSE)</f>
        <v>61</v>
      </c>
    </row>
    <row r="804" spans="1:17">
      <c r="A804" t="s">
        <v>15</v>
      </c>
      <c r="B804">
        <v>16</v>
      </c>
      <c r="C804" t="s">
        <v>16</v>
      </c>
      <c r="D804" s="1">
        <v>38834</v>
      </c>
      <c r="E804" s="2">
        <v>6.6574074074074077E-2</v>
      </c>
      <c r="F804" t="s">
        <v>17</v>
      </c>
      <c r="G804">
        <v>5</v>
      </c>
      <c r="H804">
        <v>1</v>
      </c>
      <c r="I804" t="s">
        <v>111</v>
      </c>
      <c r="J804" t="s">
        <v>112</v>
      </c>
      <c r="K804">
        <v>12</v>
      </c>
      <c r="L804">
        <v>0.11600000000000001</v>
      </c>
      <c r="M804">
        <v>94</v>
      </c>
      <c r="N804">
        <f>VLOOKUP(B804,'pull exp 0'!A:E,2,FALSE)</f>
        <v>68</v>
      </c>
      <c r="O804">
        <f>VLOOKUP(B804,'pull exp 0'!A:E,3,FALSE)</f>
        <v>13</v>
      </c>
      <c r="P804">
        <f>VLOOKUP(B804,'pull exp 0'!A:E,4,FALSE)</f>
        <v>93</v>
      </c>
      <c r="Q804">
        <f>VLOOKUP(B804,'pull exp 0'!A:E,5,FALSE)</f>
        <v>61</v>
      </c>
    </row>
    <row r="805" spans="1:17">
      <c r="A805" t="s">
        <v>15</v>
      </c>
      <c r="B805">
        <v>16</v>
      </c>
      <c r="C805" t="s">
        <v>16</v>
      </c>
      <c r="D805" s="1">
        <v>38834</v>
      </c>
      <c r="E805" s="2">
        <v>6.6585648148148144E-2</v>
      </c>
      <c r="F805" t="s">
        <v>17</v>
      </c>
      <c r="G805">
        <v>5</v>
      </c>
      <c r="H805">
        <v>2</v>
      </c>
      <c r="I805" t="s">
        <v>121</v>
      </c>
      <c r="J805" t="s">
        <v>122</v>
      </c>
      <c r="K805">
        <v>69</v>
      </c>
      <c r="L805">
        <v>0.69</v>
      </c>
      <c r="M805">
        <v>97</v>
      </c>
      <c r="N805">
        <f>VLOOKUP(B805,'pull exp 0'!A:E,2,FALSE)</f>
        <v>68</v>
      </c>
      <c r="O805">
        <f>VLOOKUP(B805,'pull exp 0'!A:E,3,FALSE)</f>
        <v>13</v>
      </c>
      <c r="P805">
        <f>VLOOKUP(B805,'pull exp 0'!A:E,4,FALSE)</f>
        <v>93</v>
      </c>
      <c r="Q805">
        <f>VLOOKUP(B805,'pull exp 0'!A:E,5,FALSE)</f>
        <v>61</v>
      </c>
    </row>
    <row r="806" spans="1:17">
      <c r="A806" t="s">
        <v>15</v>
      </c>
      <c r="B806">
        <v>16</v>
      </c>
      <c r="C806" t="s">
        <v>16</v>
      </c>
      <c r="D806" s="1">
        <v>38834</v>
      </c>
      <c r="E806" s="2">
        <v>6.6620370370370371E-2</v>
      </c>
      <c r="F806" t="s">
        <v>17</v>
      </c>
      <c r="G806">
        <v>5</v>
      </c>
      <c r="H806">
        <v>3</v>
      </c>
      <c r="I806" t="s">
        <v>119</v>
      </c>
      <c r="J806" t="s">
        <v>120</v>
      </c>
      <c r="K806">
        <v>62</v>
      </c>
      <c r="L806">
        <v>0.61499999999999999</v>
      </c>
      <c r="M806">
        <v>93</v>
      </c>
      <c r="N806">
        <f>VLOOKUP(B806,'pull exp 0'!A:E,2,FALSE)</f>
        <v>68</v>
      </c>
      <c r="O806">
        <f>VLOOKUP(B806,'pull exp 0'!A:E,3,FALSE)</f>
        <v>13</v>
      </c>
      <c r="P806">
        <f>VLOOKUP(B806,'pull exp 0'!A:E,4,FALSE)</f>
        <v>93</v>
      </c>
      <c r="Q806">
        <f>VLOOKUP(B806,'pull exp 0'!A:E,5,FALSE)</f>
        <v>61</v>
      </c>
    </row>
    <row r="807" spans="1:17">
      <c r="A807" t="s">
        <v>15</v>
      </c>
      <c r="B807">
        <v>16</v>
      </c>
      <c r="C807" t="s">
        <v>16</v>
      </c>
      <c r="D807" s="1">
        <v>38834</v>
      </c>
      <c r="E807" s="2">
        <v>6.6689814814814813E-2</v>
      </c>
      <c r="F807" t="s">
        <v>17</v>
      </c>
      <c r="G807">
        <v>5</v>
      </c>
      <c r="H807">
        <v>4</v>
      </c>
      <c r="I807" t="s">
        <v>115</v>
      </c>
      <c r="J807" t="s">
        <v>116</v>
      </c>
      <c r="K807">
        <v>60</v>
      </c>
      <c r="L807">
        <v>0.60299999999999998</v>
      </c>
      <c r="M807">
        <v>32</v>
      </c>
      <c r="N807">
        <f>VLOOKUP(B807,'pull exp 0'!A:E,2,FALSE)</f>
        <v>68</v>
      </c>
      <c r="O807">
        <f>VLOOKUP(B807,'pull exp 0'!A:E,3,FALSE)</f>
        <v>13</v>
      </c>
      <c r="P807">
        <f>VLOOKUP(B807,'pull exp 0'!A:E,4,FALSE)</f>
        <v>93</v>
      </c>
      <c r="Q807">
        <f>VLOOKUP(B807,'pull exp 0'!A:E,5,FALSE)</f>
        <v>61</v>
      </c>
    </row>
    <row r="808" spans="1:17">
      <c r="A808" t="s">
        <v>15</v>
      </c>
      <c r="B808">
        <v>16</v>
      </c>
      <c r="C808" t="s">
        <v>16</v>
      </c>
      <c r="D808" s="1">
        <v>38834</v>
      </c>
      <c r="E808" s="2">
        <v>6.6759259259259254E-2</v>
      </c>
      <c r="F808" t="s">
        <v>17</v>
      </c>
      <c r="G808">
        <v>5</v>
      </c>
      <c r="H808">
        <v>5</v>
      </c>
      <c r="I808" t="s">
        <v>113</v>
      </c>
      <c r="J808" t="s">
        <v>114</v>
      </c>
      <c r="K808">
        <v>42</v>
      </c>
      <c r="L808">
        <v>0.41599999999999998</v>
      </c>
      <c r="M808">
        <v>31</v>
      </c>
      <c r="N808">
        <f>VLOOKUP(B808,'pull exp 0'!A:E,2,FALSE)</f>
        <v>68</v>
      </c>
      <c r="O808">
        <f>VLOOKUP(B808,'pull exp 0'!A:E,3,FALSE)</f>
        <v>13</v>
      </c>
      <c r="P808">
        <f>VLOOKUP(B808,'pull exp 0'!A:E,4,FALSE)</f>
        <v>93</v>
      </c>
      <c r="Q808">
        <f>VLOOKUP(B808,'pull exp 0'!A:E,5,FALSE)</f>
        <v>61</v>
      </c>
    </row>
    <row r="809" spans="1:17">
      <c r="A809" t="s">
        <v>15</v>
      </c>
      <c r="B809">
        <v>16</v>
      </c>
      <c r="C809" t="s">
        <v>16</v>
      </c>
      <c r="D809" s="1">
        <v>38834</v>
      </c>
      <c r="E809" s="2">
        <v>6.6817129629629629E-2</v>
      </c>
      <c r="F809" t="s">
        <v>17</v>
      </c>
      <c r="G809">
        <v>5</v>
      </c>
      <c r="H809">
        <v>6</v>
      </c>
      <c r="I809" t="s">
        <v>109</v>
      </c>
      <c r="J809" t="s">
        <v>110</v>
      </c>
      <c r="K809">
        <v>38</v>
      </c>
      <c r="L809">
        <v>0.38200000000000001</v>
      </c>
      <c r="M809">
        <v>86</v>
      </c>
      <c r="N809">
        <f>VLOOKUP(B809,'pull exp 0'!A:E,2,FALSE)</f>
        <v>68</v>
      </c>
      <c r="O809">
        <f>VLOOKUP(B809,'pull exp 0'!A:E,3,FALSE)</f>
        <v>13</v>
      </c>
      <c r="P809">
        <f>VLOOKUP(B809,'pull exp 0'!A:E,4,FALSE)</f>
        <v>93</v>
      </c>
      <c r="Q809">
        <f>VLOOKUP(B809,'pull exp 0'!A:E,5,FALSE)</f>
        <v>61</v>
      </c>
    </row>
    <row r="810" spans="1:17">
      <c r="A810" t="s">
        <v>15</v>
      </c>
      <c r="B810">
        <v>16</v>
      </c>
      <c r="C810" t="s">
        <v>16</v>
      </c>
      <c r="D810" s="1">
        <v>38834</v>
      </c>
      <c r="E810" s="2">
        <v>6.6875000000000004E-2</v>
      </c>
      <c r="F810" t="s">
        <v>17</v>
      </c>
      <c r="G810">
        <v>5</v>
      </c>
      <c r="H810">
        <v>7</v>
      </c>
      <c r="I810" t="s">
        <v>107</v>
      </c>
      <c r="J810" t="s">
        <v>108</v>
      </c>
      <c r="K810">
        <v>13</v>
      </c>
      <c r="L810">
        <v>0.126</v>
      </c>
      <c r="M810">
        <v>99</v>
      </c>
      <c r="N810">
        <f>VLOOKUP(B810,'pull exp 0'!A:E,2,FALSE)</f>
        <v>68</v>
      </c>
      <c r="O810">
        <f>VLOOKUP(B810,'pull exp 0'!A:E,3,FALSE)</f>
        <v>13</v>
      </c>
      <c r="P810">
        <f>VLOOKUP(B810,'pull exp 0'!A:E,4,FALSE)</f>
        <v>93</v>
      </c>
      <c r="Q810">
        <f>VLOOKUP(B810,'pull exp 0'!A:E,5,FALSE)</f>
        <v>61</v>
      </c>
    </row>
    <row r="811" spans="1:17">
      <c r="A811" t="s">
        <v>15</v>
      </c>
      <c r="B811">
        <v>16</v>
      </c>
      <c r="C811" t="s">
        <v>16</v>
      </c>
      <c r="D811" s="1">
        <v>38834</v>
      </c>
      <c r="E811" s="2">
        <v>6.6886574074074071E-2</v>
      </c>
      <c r="F811" t="s">
        <v>17</v>
      </c>
      <c r="G811">
        <v>5</v>
      </c>
      <c r="H811">
        <v>8</v>
      </c>
      <c r="I811" t="s">
        <v>117</v>
      </c>
      <c r="J811" t="s">
        <v>118</v>
      </c>
      <c r="K811">
        <v>16</v>
      </c>
      <c r="L811">
        <v>0.16400000000000001</v>
      </c>
      <c r="M811">
        <v>97</v>
      </c>
      <c r="N811">
        <f>VLOOKUP(B811,'pull exp 0'!A:E,2,FALSE)</f>
        <v>68</v>
      </c>
      <c r="O811">
        <f>VLOOKUP(B811,'pull exp 0'!A:E,3,FALSE)</f>
        <v>13</v>
      </c>
      <c r="P811">
        <f>VLOOKUP(B811,'pull exp 0'!A:E,4,FALSE)</f>
        <v>93</v>
      </c>
      <c r="Q811">
        <f>VLOOKUP(B811,'pull exp 0'!A:E,5,FALSE)</f>
        <v>61</v>
      </c>
    </row>
    <row r="812" spans="1:17">
      <c r="A812" t="s">
        <v>15</v>
      </c>
      <c r="B812">
        <v>17</v>
      </c>
      <c r="C812" t="s">
        <v>16</v>
      </c>
      <c r="D812" s="1">
        <v>38834</v>
      </c>
      <c r="E812" s="2">
        <v>0.11391203703703705</v>
      </c>
      <c r="F812" t="s">
        <v>17</v>
      </c>
      <c r="G812">
        <v>2</v>
      </c>
      <c r="H812">
        <v>0</v>
      </c>
      <c r="I812" t="s">
        <v>44</v>
      </c>
      <c r="J812" t="s">
        <v>45</v>
      </c>
      <c r="K812">
        <v>85</v>
      </c>
      <c r="L812">
        <v>0.84899999999999998</v>
      </c>
      <c r="M812">
        <v>65</v>
      </c>
      <c r="N812">
        <f>VLOOKUP(B812,'pull exp 0'!A:E,2,FALSE)</f>
        <v>39</v>
      </c>
      <c r="O812">
        <f>VLOOKUP(B812,'pull exp 0'!A:E,3,FALSE)</f>
        <v>14</v>
      </c>
      <c r="P812">
        <f>VLOOKUP(B812,'pull exp 0'!A:E,4,FALSE)</f>
        <v>93</v>
      </c>
      <c r="Q812">
        <f>VLOOKUP(B812,'pull exp 0'!A:E,5,FALSE)</f>
        <v>17</v>
      </c>
    </row>
    <row r="813" spans="1:17">
      <c r="A813" t="s">
        <v>15</v>
      </c>
      <c r="B813">
        <v>17</v>
      </c>
      <c r="C813" t="s">
        <v>16</v>
      </c>
      <c r="D813" s="1">
        <v>38834</v>
      </c>
      <c r="E813" s="2">
        <v>0.11400462962962964</v>
      </c>
      <c r="F813" t="s">
        <v>17</v>
      </c>
      <c r="G813">
        <v>2</v>
      </c>
      <c r="H813">
        <v>1</v>
      </c>
      <c r="I813" t="s">
        <v>36</v>
      </c>
      <c r="J813" t="s">
        <v>37</v>
      </c>
      <c r="K813">
        <v>70</v>
      </c>
      <c r="L813">
        <v>0.69599999999999995</v>
      </c>
      <c r="M813">
        <v>70</v>
      </c>
      <c r="N813">
        <f>VLOOKUP(B813,'pull exp 0'!A:E,2,FALSE)</f>
        <v>39</v>
      </c>
      <c r="O813">
        <f>VLOOKUP(B813,'pull exp 0'!A:E,3,FALSE)</f>
        <v>14</v>
      </c>
      <c r="P813">
        <f>VLOOKUP(B813,'pull exp 0'!A:E,4,FALSE)</f>
        <v>93</v>
      </c>
      <c r="Q813">
        <f>VLOOKUP(B813,'pull exp 0'!A:E,5,FALSE)</f>
        <v>17</v>
      </c>
    </row>
    <row r="814" spans="1:17">
      <c r="A814" t="s">
        <v>15</v>
      </c>
      <c r="B814">
        <v>17</v>
      </c>
      <c r="C814" t="s">
        <v>16</v>
      </c>
      <c r="D814" s="1">
        <v>38834</v>
      </c>
      <c r="E814" s="2">
        <v>0.11409722222222222</v>
      </c>
      <c r="F814" t="s">
        <v>17</v>
      </c>
      <c r="G814">
        <v>2</v>
      </c>
      <c r="H814">
        <v>2</v>
      </c>
      <c r="I814" t="s">
        <v>38</v>
      </c>
      <c r="J814" t="s">
        <v>39</v>
      </c>
      <c r="K814">
        <v>35</v>
      </c>
      <c r="L814">
        <v>0.35099999999999998</v>
      </c>
      <c r="M814">
        <v>45</v>
      </c>
      <c r="N814">
        <f>VLOOKUP(B814,'pull exp 0'!A:E,2,FALSE)</f>
        <v>39</v>
      </c>
      <c r="O814">
        <f>VLOOKUP(B814,'pull exp 0'!A:E,3,FALSE)</f>
        <v>14</v>
      </c>
      <c r="P814">
        <f>VLOOKUP(B814,'pull exp 0'!A:E,4,FALSE)</f>
        <v>93</v>
      </c>
      <c r="Q814">
        <f>VLOOKUP(B814,'pull exp 0'!A:E,5,FALSE)</f>
        <v>17</v>
      </c>
    </row>
    <row r="815" spans="1:17">
      <c r="A815" t="s">
        <v>15</v>
      </c>
      <c r="B815">
        <v>17</v>
      </c>
      <c r="C815" t="s">
        <v>16</v>
      </c>
      <c r="D815" s="1">
        <v>38834</v>
      </c>
      <c r="E815" s="2">
        <v>0.11423611111111111</v>
      </c>
      <c r="F815" t="s">
        <v>17</v>
      </c>
      <c r="G815">
        <v>2</v>
      </c>
      <c r="H815">
        <v>3</v>
      </c>
      <c r="I815" t="s">
        <v>42</v>
      </c>
      <c r="J815" t="s">
        <v>43</v>
      </c>
      <c r="K815">
        <v>61</v>
      </c>
      <c r="L815">
        <v>0.61199999999999999</v>
      </c>
      <c r="M815">
        <v>80</v>
      </c>
      <c r="N815">
        <f>VLOOKUP(B815,'pull exp 0'!A:E,2,FALSE)</f>
        <v>39</v>
      </c>
      <c r="O815">
        <f>VLOOKUP(B815,'pull exp 0'!A:E,3,FALSE)</f>
        <v>14</v>
      </c>
      <c r="P815">
        <f>VLOOKUP(B815,'pull exp 0'!A:E,4,FALSE)</f>
        <v>93</v>
      </c>
      <c r="Q815">
        <f>VLOOKUP(B815,'pull exp 0'!A:E,5,FALSE)</f>
        <v>17</v>
      </c>
    </row>
    <row r="816" spans="1:17">
      <c r="A816" t="s">
        <v>15</v>
      </c>
      <c r="B816">
        <v>17</v>
      </c>
      <c r="C816" t="s">
        <v>16</v>
      </c>
      <c r="D816" s="1">
        <v>38834</v>
      </c>
      <c r="E816" s="2">
        <v>0.11435185185185186</v>
      </c>
      <c r="F816" t="s">
        <v>17</v>
      </c>
      <c r="G816">
        <v>2</v>
      </c>
      <c r="H816">
        <v>4</v>
      </c>
      <c r="I816" t="s">
        <v>40</v>
      </c>
      <c r="J816" t="s">
        <v>41</v>
      </c>
      <c r="K816">
        <v>35</v>
      </c>
      <c r="L816">
        <v>0.35099999999999998</v>
      </c>
      <c r="M816">
        <v>50</v>
      </c>
      <c r="N816">
        <f>VLOOKUP(B816,'pull exp 0'!A:E,2,FALSE)</f>
        <v>39</v>
      </c>
      <c r="O816">
        <f>VLOOKUP(B816,'pull exp 0'!A:E,3,FALSE)</f>
        <v>14</v>
      </c>
      <c r="P816">
        <f>VLOOKUP(B816,'pull exp 0'!A:E,4,FALSE)</f>
        <v>93</v>
      </c>
      <c r="Q816">
        <f>VLOOKUP(B816,'pull exp 0'!A:E,5,FALSE)</f>
        <v>17</v>
      </c>
    </row>
    <row r="817" spans="1:17">
      <c r="A817" t="s">
        <v>15</v>
      </c>
      <c r="B817">
        <v>17</v>
      </c>
      <c r="C817" t="s">
        <v>16</v>
      </c>
      <c r="D817" s="1">
        <v>38834</v>
      </c>
      <c r="E817" s="2">
        <v>0.11447916666666667</v>
      </c>
      <c r="F817" t="s">
        <v>17</v>
      </c>
      <c r="G817">
        <v>2</v>
      </c>
      <c r="H817">
        <v>5</v>
      </c>
      <c r="I817" t="s">
        <v>48</v>
      </c>
      <c r="J817" t="s">
        <v>49</v>
      </c>
      <c r="K817">
        <v>16</v>
      </c>
      <c r="L817">
        <v>0.157</v>
      </c>
      <c r="M817">
        <v>20</v>
      </c>
      <c r="N817">
        <f>VLOOKUP(B817,'pull exp 0'!A:E,2,FALSE)</f>
        <v>39</v>
      </c>
      <c r="O817">
        <f>VLOOKUP(B817,'pull exp 0'!A:E,3,FALSE)</f>
        <v>14</v>
      </c>
      <c r="P817">
        <f>VLOOKUP(B817,'pull exp 0'!A:E,4,FALSE)</f>
        <v>93</v>
      </c>
      <c r="Q817">
        <f>VLOOKUP(B817,'pull exp 0'!A:E,5,FALSE)</f>
        <v>17</v>
      </c>
    </row>
    <row r="818" spans="1:17">
      <c r="A818" t="s">
        <v>15</v>
      </c>
      <c r="B818">
        <v>17</v>
      </c>
      <c r="C818" t="s">
        <v>16</v>
      </c>
      <c r="D818" s="1">
        <v>38834</v>
      </c>
      <c r="E818" s="2">
        <v>0.1145486111111111</v>
      </c>
      <c r="F818" t="s">
        <v>17</v>
      </c>
      <c r="G818">
        <v>2</v>
      </c>
      <c r="H818">
        <v>6</v>
      </c>
      <c r="I818" t="s">
        <v>46</v>
      </c>
      <c r="J818" t="s">
        <v>47</v>
      </c>
      <c r="K818">
        <v>38</v>
      </c>
      <c r="L818">
        <v>0.378</v>
      </c>
      <c r="M818">
        <v>50</v>
      </c>
      <c r="N818">
        <f>VLOOKUP(B818,'pull exp 0'!A:E,2,FALSE)</f>
        <v>39</v>
      </c>
      <c r="O818">
        <f>VLOOKUP(B818,'pull exp 0'!A:E,3,FALSE)</f>
        <v>14</v>
      </c>
      <c r="P818">
        <f>VLOOKUP(B818,'pull exp 0'!A:E,4,FALSE)</f>
        <v>93</v>
      </c>
      <c r="Q818">
        <f>VLOOKUP(B818,'pull exp 0'!A:E,5,FALSE)</f>
        <v>17</v>
      </c>
    </row>
    <row r="819" spans="1:17">
      <c r="A819" t="s">
        <v>15</v>
      </c>
      <c r="B819">
        <v>17</v>
      </c>
      <c r="C819" t="s">
        <v>16</v>
      </c>
      <c r="D819" s="1">
        <v>38834</v>
      </c>
      <c r="E819" s="2">
        <v>0.11461805555555556</v>
      </c>
      <c r="F819" t="s">
        <v>17</v>
      </c>
      <c r="G819">
        <v>2</v>
      </c>
      <c r="H819">
        <v>7</v>
      </c>
      <c r="I819" t="s">
        <v>52</v>
      </c>
      <c r="J819" t="s">
        <v>53</v>
      </c>
      <c r="K819">
        <v>12</v>
      </c>
      <c r="L819">
        <v>0.115</v>
      </c>
      <c r="M819">
        <v>15</v>
      </c>
      <c r="N819">
        <f>VLOOKUP(B819,'pull exp 0'!A:E,2,FALSE)</f>
        <v>39</v>
      </c>
      <c r="O819">
        <f>VLOOKUP(B819,'pull exp 0'!A:E,3,FALSE)</f>
        <v>14</v>
      </c>
      <c r="P819">
        <f>VLOOKUP(B819,'pull exp 0'!A:E,4,FALSE)</f>
        <v>93</v>
      </c>
      <c r="Q819">
        <f>VLOOKUP(B819,'pull exp 0'!A:E,5,FALSE)</f>
        <v>17</v>
      </c>
    </row>
    <row r="820" spans="1:17">
      <c r="A820" t="s">
        <v>15</v>
      </c>
      <c r="B820">
        <v>17</v>
      </c>
      <c r="C820" t="s">
        <v>16</v>
      </c>
      <c r="D820" s="1">
        <v>38834</v>
      </c>
      <c r="E820" s="2">
        <v>0.11467592592592592</v>
      </c>
      <c r="F820" t="s">
        <v>17</v>
      </c>
      <c r="G820">
        <v>2</v>
      </c>
      <c r="H820">
        <v>8</v>
      </c>
      <c r="I820" t="s">
        <v>50</v>
      </c>
      <c r="J820" t="s">
        <v>51</v>
      </c>
      <c r="K820">
        <v>13</v>
      </c>
      <c r="L820">
        <v>0.127</v>
      </c>
      <c r="M820">
        <v>20</v>
      </c>
      <c r="N820">
        <f>VLOOKUP(B820,'pull exp 0'!A:E,2,FALSE)</f>
        <v>39</v>
      </c>
      <c r="O820">
        <f>VLOOKUP(B820,'pull exp 0'!A:E,3,FALSE)</f>
        <v>14</v>
      </c>
      <c r="P820">
        <f>VLOOKUP(B820,'pull exp 0'!A:E,4,FALSE)</f>
        <v>93</v>
      </c>
      <c r="Q820">
        <f>VLOOKUP(B820,'pull exp 0'!A:E,5,FALSE)</f>
        <v>17</v>
      </c>
    </row>
    <row r="821" spans="1:17">
      <c r="A821" t="s">
        <v>15</v>
      </c>
      <c r="B821">
        <v>17</v>
      </c>
      <c r="C821" t="s">
        <v>16</v>
      </c>
      <c r="D821" s="1">
        <v>38834</v>
      </c>
      <c r="E821" s="2">
        <v>0.11473379629629631</v>
      </c>
      <c r="F821" t="s">
        <v>17</v>
      </c>
      <c r="G821">
        <v>0</v>
      </c>
      <c r="H821">
        <v>0</v>
      </c>
      <c r="I821" t="s">
        <v>71</v>
      </c>
      <c r="J821" t="s">
        <v>72</v>
      </c>
      <c r="K821">
        <v>76</v>
      </c>
      <c r="L821">
        <v>0.755</v>
      </c>
      <c r="M821">
        <v>40</v>
      </c>
      <c r="N821">
        <f>VLOOKUP(B821,'pull exp 0'!A:E,2,FALSE)</f>
        <v>39</v>
      </c>
      <c r="O821">
        <f>VLOOKUP(B821,'pull exp 0'!A:E,3,FALSE)</f>
        <v>14</v>
      </c>
      <c r="P821">
        <f>VLOOKUP(B821,'pull exp 0'!A:E,4,FALSE)</f>
        <v>93</v>
      </c>
      <c r="Q821">
        <f>VLOOKUP(B821,'pull exp 0'!A:E,5,FALSE)</f>
        <v>17</v>
      </c>
    </row>
    <row r="822" spans="1:17">
      <c r="A822" t="s">
        <v>15</v>
      </c>
      <c r="B822">
        <v>17</v>
      </c>
      <c r="C822" t="s">
        <v>16</v>
      </c>
      <c r="D822" s="1">
        <v>38834</v>
      </c>
      <c r="E822" s="2">
        <v>0.11480324074074073</v>
      </c>
      <c r="F822" t="s">
        <v>17</v>
      </c>
      <c r="G822">
        <v>0</v>
      </c>
      <c r="H822">
        <v>1</v>
      </c>
      <c r="I822" t="s">
        <v>81</v>
      </c>
      <c r="J822" t="s">
        <v>68</v>
      </c>
      <c r="K822">
        <v>13</v>
      </c>
      <c r="L822">
        <v>0.13400000000000001</v>
      </c>
      <c r="M822">
        <v>80</v>
      </c>
      <c r="N822">
        <f>VLOOKUP(B822,'pull exp 0'!A:E,2,FALSE)</f>
        <v>39</v>
      </c>
      <c r="O822">
        <f>VLOOKUP(B822,'pull exp 0'!A:E,3,FALSE)</f>
        <v>14</v>
      </c>
      <c r="P822">
        <f>VLOOKUP(B822,'pull exp 0'!A:E,4,FALSE)</f>
        <v>93</v>
      </c>
      <c r="Q822">
        <f>VLOOKUP(B822,'pull exp 0'!A:E,5,FALSE)</f>
        <v>17</v>
      </c>
    </row>
    <row r="823" spans="1:17">
      <c r="A823" t="s">
        <v>15</v>
      </c>
      <c r="B823">
        <v>17</v>
      </c>
      <c r="C823" t="s">
        <v>16</v>
      </c>
      <c r="D823" s="1">
        <v>38834</v>
      </c>
      <c r="E823" s="2">
        <v>0.11484953703703704</v>
      </c>
      <c r="F823" t="s">
        <v>17</v>
      </c>
      <c r="G823">
        <v>0</v>
      </c>
      <c r="H823">
        <v>2</v>
      </c>
      <c r="I823" t="s">
        <v>82</v>
      </c>
      <c r="J823" t="s">
        <v>83</v>
      </c>
      <c r="K823">
        <v>10</v>
      </c>
      <c r="L823">
        <v>0.105</v>
      </c>
      <c r="M823">
        <v>50</v>
      </c>
      <c r="N823">
        <f>VLOOKUP(B823,'pull exp 0'!A:E,2,FALSE)</f>
        <v>39</v>
      </c>
      <c r="O823">
        <f>VLOOKUP(B823,'pull exp 0'!A:E,3,FALSE)</f>
        <v>14</v>
      </c>
      <c r="P823">
        <f>VLOOKUP(B823,'pull exp 0'!A:E,4,FALSE)</f>
        <v>93</v>
      </c>
      <c r="Q823">
        <f>VLOOKUP(B823,'pull exp 0'!A:E,5,FALSE)</f>
        <v>17</v>
      </c>
    </row>
    <row r="824" spans="1:17">
      <c r="A824" t="s">
        <v>15</v>
      </c>
      <c r="B824">
        <v>17</v>
      </c>
      <c r="C824" t="s">
        <v>16</v>
      </c>
      <c r="D824" s="1">
        <v>38834</v>
      </c>
      <c r="E824" s="2">
        <v>0.11494212962962963</v>
      </c>
      <c r="F824" t="s">
        <v>17</v>
      </c>
      <c r="G824">
        <v>0</v>
      </c>
      <c r="H824">
        <v>3</v>
      </c>
      <c r="I824" t="s">
        <v>75</v>
      </c>
      <c r="J824" t="s">
        <v>76</v>
      </c>
      <c r="K824">
        <v>38</v>
      </c>
      <c r="L824">
        <v>0.378</v>
      </c>
      <c r="M824">
        <v>30</v>
      </c>
      <c r="N824">
        <f>VLOOKUP(B824,'pull exp 0'!A:E,2,FALSE)</f>
        <v>39</v>
      </c>
      <c r="O824">
        <f>VLOOKUP(B824,'pull exp 0'!A:E,3,FALSE)</f>
        <v>14</v>
      </c>
      <c r="P824">
        <f>VLOOKUP(B824,'pull exp 0'!A:E,4,FALSE)</f>
        <v>93</v>
      </c>
      <c r="Q824">
        <f>VLOOKUP(B824,'pull exp 0'!A:E,5,FALSE)</f>
        <v>17</v>
      </c>
    </row>
    <row r="825" spans="1:17">
      <c r="A825" t="s">
        <v>15</v>
      </c>
      <c r="B825">
        <v>17</v>
      </c>
      <c r="C825" t="s">
        <v>16</v>
      </c>
      <c r="D825" s="1">
        <v>38834</v>
      </c>
      <c r="E825" s="2">
        <v>0.11505787037037037</v>
      </c>
      <c r="F825" t="s">
        <v>17</v>
      </c>
      <c r="G825">
        <v>0</v>
      </c>
      <c r="H825">
        <v>4</v>
      </c>
      <c r="I825" t="s">
        <v>77</v>
      </c>
      <c r="J825" t="s">
        <v>78</v>
      </c>
      <c r="K825">
        <v>45</v>
      </c>
      <c r="L825">
        <v>0.44600000000000001</v>
      </c>
      <c r="M825">
        <v>50</v>
      </c>
      <c r="N825">
        <f>VLOOKUP(B825,'pull exp 0'!A:E,2,FALSE)</f>
        <v>39</v>
      </c>
      <c r="O825">
        <f>VLOOKUP(B825,'pull exp 0'!A:E,3,FALSE)</f>
        <v>14</v>
      </c>
      <c r="P825">
        <f>VLOOKUP(B825,'pull exp 0'!A:E,4,FALSE)</f>
        <v>93</v>
      </c>
      <c r="Q825">
        <f>VLOOKUP(B825,'pull exp 0'!A:E,5,FALSE)</f>
        <v>17</v>
      </c>
    </row>
    <row r="826" spans="1:17">
      <c r="A826" t="s">
        <v>15</v>
      </c>
      <c r="B826">
        <v>17</v>
      </c>
      <c r="C826" t="s">
        <v>16</v>
      </c>
      <c r="D826" s="1">
        <v>38834</v>
      </c>
      <c r="E826" s="2">
        <v>0.11515046296296295</v>
      </c>
      <c r="F826" t="s">
        <v>17</v>
      </c>
      <c r="G826">
        <v>0</v>
      </c>
      <c r="H826">
        <v>5</v>
      </c>
      <c r="I826" t="s">
        <v>84</v>
      </c>
      <c r="J826" t="s">
        <v>85</v>
      </c>
      <c r="K826">
        <v>13</v>
      </c>
      <c r="L826">
        <v>0.129</v>
      </c>
      <c r="M826">
        <v>20</v>
      </c>
      <c r="N826">
        <f>VLOOKUP(B826,'pull exp 0'!A:E,2,FALSE)</f>
        <v>39</v>
      </c>
      <c r="O826">
        <f>VLOOKUP(B826,'pull exp 0'!A:E,3,FALSE)</f>
        <v>14</v>
      </c>
      <c r="P826">
        <f>VLOOKUP(B826,'pull exp 0'!A:E,4,FALSE)</f>
        <v>93</v>
      </c>
      <c r="Q826">
        <f>VLOOKUP(B826,'pull exp 0'!A:E,5,FALSE)</f>
        <v>17</v>
      </c>
    </row>
    <row r="827" spans="1:17">
      <c r="A827" t="s">
        <v>15</v>
      </c>
      <c r="B827">
        <v>17</v>
      </c>
      <c r="C827" t="s">
        <v>16</v>
      </c>
      <c r="D827" s="1">
        <v>38834</v>
      </c>
      <c r="E827" s="2">
        <v>0.11524305555555554</v>
      </c>
      <c r="F827" t="s">
        <v>17</v>
      </c>
      <c r="G827">
        <v>0</v>
      </c>
      <c r="H827">
        <v>6</v>
      </c>
      <c r="I827" t="s">
        <v>79</v>
      </c>
      <c r="J827" t="s">
        <v>80</v>
      </c>
      <c r="K827">
        <v>66</v>
      </c>
      <c r="L827">
        <v>0.66200000000000003</v>
      </c>
      <c r="M827">
        <v>80</v>
      </c>
      <c r="N827">
        <f>VLOOKUP(B827,'pull exp 0'!A:E,2,FALSE)</f>
        <v>39</v>
      </c>
      <c r="O827">
        <f>VLOOKUP(B827,'pull exp 0'!A:E,3,FALSE)</f>
        <v>14</v>
      </c>
      <c r="P827">
        <f>VLOOKUP(B827,'pull exp 0'!A:E,4,FALSE)</f>
        <v>93</v>
      </c>
      <c r="Q827">
        <f>VLOOKUP(B827,'pull exp 0'!A:E,5,FALSE)</f>
        <v>17</v>
      </c>
    </row>
    <row r="828" spans="1:17">
      <c r="A828" t="s">
        <v>15</v>
      </c>
      <c r="B828">
        <v>17</v>
      </c>
      <c r="C828" t="s">
        <v>16</v>
      </c>
      <c r="D828" s="1">
        <v>38834</v>
      </c>
      <c r="E828" s="2">
        <v>0.1153125</v>
      </c>
      <c r="F828" t="s">
        <v>17</v>
      </c>
      <c r="G828">
        <v>0</v>
      </c>
      <c r="H828">
        <v>7</v>
      </c>
      <c r="I828" t="s">
        <v>86</v>
      </c>
      <c r="J828" t="s">
        <v>87</v>
      </c>
      <c r="K828">
        <v>78</v>
      </c>
      <c r="L828">
        <v>0.78</v>
      </c>
      <c r="M828">
        <v>90</v>
      </c>
      <c r="N828">
        <f>VLOOKUP(B828,'pull exp 0'!A:E,2,FALSE)</f>
        <v>39</v>
      </c>
      <c r="O828">
        <f>VLOOKUP(B828,'pull exp 0'!A:E,3,FALSE)</f>
        <v>14</v>
      </c>
      <c r="P828">
        <f>VLOOKUP(B828,'pull exp 0'!A:E,4,FALSE)</f>
        <v>93</v>
      </c>
      <c r="Q828">
        <f>VLOOKUP(B828,'pull exp 0'!A:E,5,FALSE)</f>
        <v>17</v>
      </c>
    </row>
    <row r="829" spans="1:17">
      <c r="A829" t="s">
        <v>15</v>
      </c>
      <c r="B829">
        <v>17</v>
      </c>
      <c r="C829" t="s">
        <v>16</v>
      </c>
      <c r="D829" s="1">
        <v>38834</v>
      </c>
      <c r="E829" s="2">
        <v>0.11543981481481481</v>
      </c>
      <c r="F829" t="s">
        <v>17</v>
      </c>
      <c r="G829">
        <v>0</v>
      </c>
      <c r="H829">
        <v>8</v>
      </c>
      <c r="I829" t="s">
        <v>73</v>
      </c>
      <c r="J829" t="s">
        <v>74</v>
      </c>
      <c r="K829">
        <v>38</v>
      </c>
      <c r="L829">
        <v>0.378</v>
      </c>
      <c r="M829">
        <v>80</v>
      </c>
      <c r="N829">
        <f>VLOOKUP(B829,'pull exp 0'!A:E,2,FALSE)</f>
        <v>39</v>
      </c>
      <c r="O829">
        <f>VLOOKUP(B829,'pull exp 0'!A:E,3,FALSE)</f>
        <v>14</v>
      </c>
      <c r="P829">
        <f>VLOOKUP(B829,'pull exp 0'!A:E,4,FALSE)</f>
        <v>93</v>
      </c>
      <c r="Q829">
        <f>VLOOKUP(B829,'pull exp 0'!A:E,5,FALSE)</f>
        <v>17</v>
      </c>
    </row>
    <row r="830" spans="1:17">
      <c r="A830" t="s">
        <v>15</v>
      </c>
      <c r="B830">
        <v>17</v>
      </c>
      <c r="C830" t="s">
        <v>16</v>
      </c>
      <c r="D830" s="1">
        <v>38834</v>
      </c>
      <c r="E830" s="2">
        <v>0.1155324074074074</v>
      </c>
      <c r="F830" t="s">
        <v>17</v>
      </c>
      <c r="G830">
        <v>1</v>
      </c>
      <c r="H830">
        <v>0</v>
      </c>
      <c r="I830" t="s">
        <v>28</v>
      </c>
      <c r="J830" t="s">
        <v>29</v>
      </c>
      <c r="K830">
        <v>65</v>
      </c>
      <c r="L830">
        <v>0.64700000000000002</v>
      </c>
      <c r="M830">
        <v>100</v>
      </c>
      <c r="N830">
        <f>VLOOKUP(B830,'pull exp 0'!A:E,2,FALSE)</f>
        <v>39</v>
      </c>
      <c r="O830">
        <f>VLOOKUP(B830,'pull exp 0'!A:E,3,FALSE)</f>
        <v>14</v>
      </c>
      <c r="P830">
        <f>VLOOKUP(B830,'pull exp 0'!A:E,4,FALSE)</f>
        <v>93</v>
      </c>
      <c r="Q830">
        <f>VLOOKUP(B830,'pull exp 0'!A:E,5,FALSE)</f>
        <v>17</v>
      </c>
    </row>
    <row r="831" spans="1:17">
      <c r="A831" t="s">
        <v>15</v>
      </c>
      <c r="B831">
        <v>17</v>
      </c>
      <c r="C831" t="s">
        <v>16</v>
      </c>
      <c r="D831" s="1">
        <v>38834</v>
      </c>
      <c r="E831" s="2">
        <v>0.11563657407407407</v>
      </c>
      <c r="F831" t="s">
        <v>17</v>
      </c>
      <c r="G831">
        <v>1</v>
      </c>
      <c r="H831">
        <v>1</v>
      </c>
      <c r="I831" t="s">
        <v>26</v>
      </c>
      <c r="J831" t="s">
        <v>27</v>
      </c>
      <c r="K831">
        <v>35</v>
      </c>
      <c r="L831">
        <v>0.35299999999999998</v>
      </c>
      <c r="M831">
        <v>50</v>
      </c>
      <c r="N831">
        <f>VLOOKUP(B831,'pull exp 0'!A:E,2,FALSE)</f>
        <v>39</v>
      </c>
      <c r="O831">
        <f>VLOOKUP(B831,'pull exp 0'!A:E,3,FALSE)</f>
        <v>14</v>
      </c>
      <c r="P831">
        <f>VLOOKUP(B831,'pull exp 0'!A:E,4,FALSE)</f>
        <v>93</v>
      </c>
      <c r="Q831">
        <f>VLOOKUP(B831,'pull exp 0'!A:E,5,FALSE)</f>
        <v>17</v>
      </c>
    </row>
    <row r="832" spans="1:17">
      <c r="A832" t="s">
        <v>15</v>
      </c>
      <c r="B832">
        <v>17</v>
      </c>
      <c r="C832" t="s">
        <v>16</v>
      </c>
      <c r="D832" s="1">
        <v>38834</v>
      </c>
      <c r="E832" s="2">
        <v>0.11570601851851851</v>
      </c>
      <c r="F832" t="s">
        <v>17</v>
      </c>
      <c r="G832">
        <v>1</v>
      </c>
      <c r="H832">
        <v>2</v>
      </c>
      <c r="I832" t="s">
        <v>22</v>
      </c>
      <c r="J832" t="s">
        <v>23</v>
      </c>
      <c r="K832">
        <v>11</v>
      </c>
      <c r="L832">
        <v>0.112</v>
      </c>
      <c r="M832">
        <v>30</v>
      </c>
      <c r="N832">
        <f>VLOOKUP(B832,'pull exp 0'!A:E,2,FALSE)</f>
        <v>39</v>
      </c>
      <c r="O832">
        <f>VLOOKUP(B832,'pull exp 0'!A:E,3,FALSE)</f>
        <v>14</v>
      </c>
      <c r="P832">
        <f>VLOOKUP(B832,'pull exp 0'!A:E,4,FALSE)</f>
        <v>93</v>
      </c>
      <c r="Q832">
        <f>VLOOKUP(B832,'pull exp 0'!A:E,5,FALSE)</f>
        <v>17</v>
      </c>
    </row>
    <row r="833" spans="1:17">
      <c r="A833" t="s">
        <v>15</v>
      </c>
      <c r="B833">
        <v>17</v>
      </c>
      <c r="C833" t="s">
        <v>16</v>
      </c>
      <c r="D833" s="1">
        <v>38834</v>
      </c>
      <c r="E833" s="2">
        <v>0.11578703703703704</v>
      </c>
      <c r="F833" t="s">
        <v>17</v>
      </c>
      <c r="G833">
        <v>1</v>
      </c>
      <c r="H833">
        <v>3</v>
      </c>
      <c r="I833" t="s">
        <v>18</v>
      </c>
      <c r="J833" t="s">
        <v>19</v>
      </c>
      <c r="K833">
        <v>73</v>
      </c>
      <c r="L833">
        <v>0.73199999999999998</v>
      </c>
      <c r="M833">
        <v>40</v>
      </c>
      <c r="N833">
        <f>VLOOKUP(B833,'pull exp 0'!A:E,2,FALSE)</f>
        <v>39</v>
      </c>
      <c r="O833">
        <f>VLOOKUP(B833,'pull exp 0'!A:E,3,FALSE)</f>
        <v>14</v>
      </c>
      <c r="P833">
        <f>VLOOKUP(B833,'pull exp 0'!A:E,4,FALSE)</f>
        <v>93</v>
      </c>
      <c r="Q833">
        <f>VLOOKUP(B833,'pull exp 0'!A:E,5,FALSE)</f>
        <v>17</v>
      </c>
    </row>
    <row r="834" spans="1:17">
      <c r="A834" t="s">
        <v>15</v>
      </c>
      <c r="B834">
        <v>17</v>
      </c>
      <c r="C834" t="s">
        <v>16</v>
      </c>
      <c r="D834" s="1">
        <v>38834</v>
      </c>
      <c r="E834" s="2">
        <v>0.11583333333333333</v>
      </c>
      <c r="F834" t="s">
        <v>17</v>
      </c>
      <c r="G834">
        <v>1</v>
      </c>
      <c r="H834">
        <v>4</v>
      </c>
      <c r="I834" t="s">
        <v>30</v>
      </c>
      <c r="J834" t="s">
        <v>31</v>
      </c>
      <c r="K834">
        <v>18</v>
      </c>
      <c r="L834">
        <v>0.182</v>
      </c>
      <c r="M834">
        <v>60</v>
      </c>
      <c r="N834">
        <f>VLOOKUP(B834,'pull exp 0'!A:E,2,FALSE)</f>
        <v>39</v>
      </c>
      <c r="O834">
        <f>VLOOKUP(B834,'pull exp 0'!A:E,3,FALSE)</f>
        <v>14</v>
      </c>
      <c r="P834">
        <f>VLOOKUP(B834,'pull exp 0'!A:E,4,FALSE)</f>
        <v>93</v>
      </c>
      <c r="Q834">
        <f>VLOOKUP(B834,'pull exp 0'!A:E,5,FALSE)</f>
        <v>17</v>
      </c>
    </row>
    <row r="835" spans="1:17">
      <c r="A835" t="s">
        <v>15</v>
      </c>
      <c r="B835">
        <v>17</v>
      </c>
      <c r="C835" t="s">
        <v>16</v>
      </c>
      <c r="D835" s="1">
        <v>38834</v>
      </c>
      <c r="E835" s="2">
        <v>0.11592592592592592</v>
      </c>
      <c r="F835" t="s">
        <v>17</v>
      </c>
      <c r="G835">
        <v>1</v>
      </c>
      <c r="H835">
        <v>5</v>
      </c>
      <c r="I835" t="s">
        <v>24</v>
      </c>
      <c r="J835" t="s">
        <v>25</v>
      </c>
      <c r="K835">
        <v>38</v>
      </c>
      <c r="L835">
        <v>0.375</v>
      </c>
      <c r="M835">
        <v>80</v>
      </c>
      <c r="N835">
        <f>VLOOKUP(B835,'pull exp 0'!A:E,2,FALSE)</f>
        <v>39</v>
      </c>
      <c r="O835">
        <f>VLOOKUP(B835,'pull exp 0'!A:E,3,FALSE)</f>
        <v>14</v>
      </c>
      <c r="P835">
        <f>VLOOKUP(B835,'pull exp 0'!A:E,4,FALSE)</f>
        <v>93</v>
      </c>
      <c r="Q835">
        <f>VLOOKUP(B835,'pull exp 0'!A:E,5,FALSE)</f>
        <v>17</v>
      </c>
    </row>
    <row r="836" spans="1:17">
      <c r="A836" t="s">
        <v>15</v>
      </c>
      <c r="B836">
        <v>17</v>
      </c>
      <c r="C836" t="s">
        <v>16</v>
      </c>
      <c r="D836" s="1">
        <v>38834</v>
      </c>
      <c r="E836" s="2">
        <v>0.11600694444444444</v>
      </c>
      <c r="F836" t="s">
        <v>17</v>
      </c>
      <c r="G836">
        <v>1</v>
      </c>
      <c r="H836">
        <v>6</v>
      </c>
      <c r="I836" t="s">
        <v>20</v>
      </c>
      <c r="J836" t="s">
        <v>21</v>
      </c>
      <c r="K836">
        <v>62</v>
      </c>
      <c r="L836">
        <v>0.61799999999999999</v>
      </c>
      <c r="M836">
        <v>90</v>
      </c>
      <c r="N836">
        <f>VLOOKUP(B836,'pull exp 0'!A:E,2,FALSE)</f>
        <v>39</v>
      </c>
      <c r="O836">
        <f>VLOOKUP(B836,'pull exp 0'!A:E,3,FALSE)</f>
        <v>14</v>
      </c>
      <c r="P836">
        <f>VLOOKUP(B836,'pull exp 0'!A:E,4,FALSE)</f>
        <v>93</v>
      </c>
      <c r="Q836">
        <f>VLOOKUP(B836,'pull exp 0'!A:E,5,FALSE)</f>
        <v>17</v>
      </c>
    </row>
    <row r="837" spans="1:17">
      <c r="A837" t="s">
        <v>15</v>
      </c>
      <c r="B837">
        <v>17</v>
      </c>
      <c r="C837" t="s">
        <v>16</v>
      </c>
      <c r="D837" s="1">
        <v>38834</v>
      </c>
      <c r="E837" s="2">
        <v>0.11608796296296296</v>
      </c>
      <c r="F837" t="s">
        <v>17</v>
      </c>
      <c r="G837">
        <v>1</v>
      </c>
      <c r="H837">
        <v>7</v>
      </c>
      <c r="I837" t="s">
        <v>34</v>
      </c>
      <c r="J837" t="s">
        <v>35</v>
      </c>
      <c r="K837">
        <v>44</v>
      </c>
      <c r="L837">
        <v>0.436</v>
      </c>
      <c r="M837">
        <v>20</v>
      </c>
      <c r="N837">
        <f>VLOOKUP(B837,'pull exp 0'!A:E,2,FALSE)</f>
        <v>39</v>
      </c>
      <c r="O837">
        <f>VLOOKUP(B837,'pull exp 0'!A:E,3,FALSE)</f>
        <v>14</v>
      </c>
      <c r="P837">
        <f>VLOOKUP(B837,'pull exp 0'!A:E,4,FALSE)</f>
        <v>93</v>
      </c>
      <c r="Q837">
        <f>VLOOKUP(B837,'pull exp 0'!A:E,5,FALSE)</f>
        <v>17</v>
      </c>
    </row>
    <row r="838" spans="1:17">
      <c r="A838" t="s">
        <v>15</v>
      </c>
      <c r="B838">
        <v>17</v>
      </c>
      <c r="C838" t="s">
        <v>16</v>
      </c>
      <c r="D838" s="1">
        <v>38834</v>
      </c>
      <c r="E838" s="2">
        <v>0.11618055555555555</v>
      </c>
      <c r="F838" t="s">
        <v>17</v>
      </c>
      <c r="G838">
        <v>1</v>
      </c>
      <c r="H838">
        <v>8</v>
      </c>
      <c r="I838" t="s">
        <v>32</v>
      </c>
      <c r="J838" t="s">
        <v>33</v>
      </c>
      <c r="K838">
        <v>16</v>
      </c>
      <c r="L838">
        <v>0.155</v>
      </c>
      <c r="M838">
        <v>30</v>
      </c>
      <c r="N838">
        <f>VLOOKUP(B838,'pull exp 0'!A:E,2,FALSE)</f>
        <v>39</v>
      </c>
      <c r="O838">
        <f>VLOOKUP(B838,'pull exp 0'!A:E,3,FALSE)</f>
        <v>14</v>
      </c>
      <c r="P838">
        <f>VLOOKUP(B838,'pull exp 0'!A:E,4,FALSE)</f>
        <v>93</v>
      </c>
      <c r="Q838">
        <f>VLOOKUP(B838,'pull exp 0'!A:E,5,FALSE)</f>
        <v>17</v>
      </c>
    </row>
    <row r="839" spans="1:17">
      <c r="A839" t="s">
        <v>15</v>
      </c>
      <c r="B839">
        <v>17</v>
      </c>
      <c r="C839" t="s">
        <v>16</v>
      </c>
      <c r="D839" s="1">
        <v>38834</v>
      </c>
      <c r="E839" s="2">
        <v>0.11626157407407407</v>
      </c>
      <c r="F839" t="s">
        <v>17</v>
      </c>
      <c r="G839">
        <v>5</v>
      </c>
      <c r="H839">
        <v>0</v>
      </c>
      <c r="I839" t="s">
        <v>105</v>
      </c>
      <c r="J839" t="s">
        <v>106</v>
      </c>
      <c r="K839">
        <v>45</v>
      </c>
      <c r="L839">
        <v>0.44800000000000001</v>
      </c>
      <c r="M839">
        <v>80</v>
      </c>
      <c r="N839">
        <f>VLOOKUP(B839,'pull exp 0'!A:E,2,FALSE)</f>
        <v>39</v>
      </c>
      <c r="O839">
        <f>VLOOKUP(B839,'pull exp 0'!A:E,3,FALSE)</f>
        <v>14</v>
      </c>
      <c r="P839">
        <f>VLOOKUP(B839,'pull exp 0'!A:E,4,FALSE)</f>
        <v>93</v>
      </c>
      <c r="Q839">
        <f>VLOOKUP(B839,'pull exp 0'!A:E,5,FALSE)</f>
        <v>17</v>
      </c>
    </row>
    <row r="840" spans="1:17">
      <c r="A840" t="s">
        <v>15</v>
      </c>
      <c r="B840">
        <v>17</v>
      </c>
      <c r="C840" t="s">
        <v>16</v>
      </c>
      <c r="D840" s="1">
        <v>38834</v>
      </c>
      <c r="E840" s="2">
        <v>0.11636574074074074</v>
      </c>
      <c r="F840" t="s">
        <v>17</v>
      </c>
      <c r="G840">
        <v>5</v>
      </c>
      <c r="H840">
        <v>1</v>
      </c>
      <c r="I840" t="s">
        <v>111</v>
      </c>
      <c r="J840" t="s">
        <v>112</v>
      </c>
      <c r="K840">
        <v>12</v>
      </c>
      <c r="L840">
        <v>0.11600000000000001</v>
      </c>
      <c r="M840">
        <v>20</v>
      </c>
      <c r="N840">
        <f>VLOOKUP(B840,'pull exp 0'!A:E,2,FALSE)</f>
        <v>39</v>
      </c>
      <c r="O840">
        <f>VLOOKUP(B840,'pull exp 0'!A:E,3,FALSE)</f>
        <v>14</v>
      </c>
      <c r="P840">
        <f>VLOOKUP(B840,'pull exp 0'!A:E,4,FALSE)</f>
        <v>93</v>
      </c>
      <c r="Q840">
        <f>VLOOKUP(B840,'pull exp 0'!A:E,5,FALSE)</f>
        <v>17</v>
      </c>
    </row>
    <row r="841" spans="1:17">
      <c r="A841" t="s">
        <v>15</v>
      </c>
      <c r="B841">
        <v>17</v>
      </c>
      <c r="C841" t="s">
        <v>16</v>
      </c>
      <c r="D841" s="1">
        <v>38834</v>
      </c>
      <c r="E841" s="2">
        <v>0.11645833333333333</v>
      </c>
      <c r="F841" t="s">
        <v>17</v>
      </c>
      <c r="G841">
        <v>5</v>
      </c>
      <c r="H841">
        <v>2</v>
      </c>
      <c r="I841" t="s">
        <v>113</v>
      </c>
      <c r="J841" t="s">
        <v>114</v>
      </c>
      <c r="K841">
        <v>42</v>
      </c>
      <c r="L841">
        <v>0.41599999999999998</v>
      </c>
      <c r="M841">
        <v>50</v>
      </c>
      <c r="N841">
        <f>VLOOKUP(B841,'pull exp 0'!A:E,2,FALSE)</f>
        <v>39</v>
      </c>
      <c r="O841">
        <f>VLOOKUP(B841,'pull exp 0'!A:E,3,FALSE)</f>
        <v>14</v>
      </c>
      <c r="P841">
        <f>VLOOKUP(B841,'pull exp 0'!A:E,4,FALSE)</f>
        <v>93</v>
      </c>
      <c r="Q841">
        <f>VLOOKUP(B841,'pull exp 0'!A:E,5,FALSE)</f>
        <v>17</v>
      </c>
    </row>
    <row r="842" spans="1:17">
      <c r="A842" t="s">
        <v>15</v>
      </c>
      <c r="B842">
        <v>17</v>
      </c>
      <c r="C842" t="s">
        <v>16</v>
      </c>
      <c r="D842" s="1">
        <v>38834</v>
      </c>
      <c r="E842" s="2">
        <v>0.11652777777777779</v>
      </c>
      <c r="F842" t="s">
        <v>17</v>
      </c>
      <c r="G842">
        <v>5</v>
      </c>
      <c r="H842">
        <v>3</v>
      </c>
      <c r="I842" t="s">
        <v>109</v>
      </c>
      <c r="J842" t="s">
        <v>110</v>
      </c>
      <c r="K842">
        <v>38</v>
      </c>
      <c r="L842">
        <v>0.38200000000000001</v>
      </c>
      <c r="M842">
        <v>20</v>
      </c>
      <c r="N842">
        <f>VLOOKUP(B842,'pull exp 0'!A:E,2,FALSE)</f>
        <v>39</v>
      </c>
      <c r="O842">
        <f>VLOOKUP(B842,'pull exp 0'!A:E,3,FALSE)</f>
        <v>14</v>
      </c>
      <c r="P842">
        <f>VLOOKUP(B842,'pull exp 0'!A:E,4,FALSE)</f>
        <v>93</v>
      </c>
      <c r="Q842">
        <f>VLOOKUP(B842,'pull exp 0'!A:E,5,FALSE)</f>
        <v>17</v>
      </c>
    </row>
    <row r="843" spans="1:17">
      <c r="A843" t="s">
        <v>15</v>
      </c>
      <c r="B843">
        <v>17</v>
      </c>
      <c r="C843" t="s">
        <v>16</v>
      </c>
      <c r="D843" s="1">
        <v>38834</v>
      </c>
      <c r="E843" s="2">
        <v>0.11659722222222223</v>
      </c>
      <c r="F843" t="s">
        <v>17</v>
      </c>
      <c r="G843">
        <v>5</v>
      </c>
      <c r="H843">
        <v>4</v>
      </c>
      <c r="I843" t="s">
        <v>119</v>
      </c>
      <c r="J843" t="s">
        <v>120</v>
      </c>
      <c r="K843">
        <v>62</v>
      </c>
      <c r="L843">
        <v>0.61499999999999999</v>
      </c>
      <c r="M843">
        <v>90</v>
      </c>
      <c r="N843">
        <f>VLOOKUP(B843,'pull exp 0'!A:E,2,FALSE)</f>
        <v>39</v>
      </c>
      <c r="O843">
        <f>VLOOKUP(B843,'pull exp 0'!A:E,3,FALSE)</f>
        <v>14</v>
      </c>
      <c r="P843">
        <f>VLOOKUP(B843,'pull exp 0'!A:E,4,FALSE)</f>
        <v>93</v>
      </c>
      <c r="Q843">
        <f>VLOOKUP(B843,'pull exp 0'!A:E,5,FALSE)</f>
        <v>17</v>
      </c>
    </row>
    <row r="844" spans="1:17">
      <c r="A844" t="s">
        <v>15</v>
      </c>
      <c r="B844">
        <v>17</v>
      </c>
      <c r="C844" t="s">
        <v>16</v>
      </c>
      <c r="D844" s="1">
        <v>38834</v>
      </c>
      <c r="E844" s="2">
        <v>0.11668981481481482</v>
      </c>
      <c r="F844" t="s">
        <v>17</v>
      </c>
      <c r="G844">
        <v>5</v>
      </c>
      <c r="H844">
        <v>5</v>
      </c>
      <c r="I844" t="s">
        <v>107</v>
      </c>
      <c r="J844" t="s">
        <v>108</v>
      </c>
      <c r="K844">
        <v>13</v>
      </c>
      <c r="L844">
        <v>0.126</v>
      </c>
      <c r="M844">
        <v>70</v>
      </c>
      <c r="N844">
        <f>VLOOKUP(B844,'pull exp 0'!A:E,2,FALSE)</f>
        <v>39</v>
      </c>
      <c r="O844">
        <f>VLOOKUP(B844,'pull exp 0'!A:E,3,FALSE)</f>
        <v>14</v>
      </c>
      <c r="P844">
        <f>VLOOKUP(B844,'pull exp 0'!A:E,4,FALSE)</f>
        <v>93</v>
      </c>
      <c r="Q844">
        <f>VLOOKUP(B844,'pull exp 0'!A:E,5,FALSE)</f>
        <v>17</v>
      </c>
    </row>
    <row r="845" spans="1:17">
      <c r="A845" t="s">
        <v>15</v>
      </c>
      <c r="B845">
        <v>17</v>
      </c>
      <c r="C845" t="s">
        <v>16</v>
      </c>
      <c r="D845" s="1">
        <v>38834</v>
      </c>
      <c r="E845" s="2">
        <v>0.11675925925925927</v>
      </c>
      <c r="F845" t="s">
        <v>17</v>
      </c>
      <c r="G845">
        <v>5</v>
      </c>
      <c r="H845">
        <v>6</v>
      </c>
      <c r="I845" t="s">
        <v>121</v>
      </c>
      <c r="J845" t="s">
        <v>122</v>
      </c>
      <c r="K845">
        <v>69</v>
      </c>
      <c r="L845">
        <v>0.69</v>
      </c>
      <c r="M845">
        <v>60</v>
      </c>
      <c r="N845">
        <f>VLOOKUP(B845,'pull exp 0'!A:E,2,FALSE)</f>
        <v>39</v>
      </c>
      <c r="O845">
        <f>VLOOKUP(B845,'pull exp 0'!A:E,3,FALSE)</f>
        <v>14</v>
      </c>
      <c r="P845">
        <f>VLOOKUP(B845,'pull exp 0'!A:E,4,FALSE)</f>
        <v>93</v>
      </c>
      <c r="Q845">
        <f>VLOOKUP(B845,'pull exp 0'!A:E,5,FALSE)</f>
        <v>17</v>
      </c>
    </row>
    <row r="846" spans="1:17">
      <c r="A846" t="s">
        <v>15</v>
      </c>
      <c r="B846">
        <v>17</v>
      </c>
      <c r="C846" t="s">
        <v>16</v>
      </c>
      <c r="D846" s="1">
        <v>38834</v>
      </c>
      <c r="E846" s="2">
        <v>0.1168287037037037</v>
      </c>
      <c r="F846" t="s">
        <v>17</v>
      </c>
      <c r="G846">
        <v>5</v>
      </c>
      <c r="H846">
        <v>7</v>
      </c>
      <c r="I846" t="s">
        <v>115</v>
      </c>
      <c r="J846" t="s">
        <v>116</v>
      </c>
      <c r="K846">
        <v>60</v>
      </c>
      <c r="L846">
        <v>0.60299999999999998</v>
      </c>
      <c r="M846">
        <v>90</v>
      </c>
      <c r="N846">
        <f>VLOOKUP(B846,'pull exp 0'!A:E,2,FALSE)</f>
        <v>39</v>
      </c>
      <c r="O846">
        <f>VLOOKUP(B846,'pull exp 0'!A:E,3,FALSE)</f>
        <v>14</v>
      </c>
      <c r="P846">
        <f>VLOOKUP(B846,'pull exp 0'!A:E,4,FALSE)</f>
        <v>93</v>
      </c>
      <c r="Q846">
        <f>VLOOKUP(B846,'pull exp 0'!A:E,5,FALSE)</f>
        <v>17</v>
      </c>
    </row>
    <row r="847" spans="1:17">
      <c r="A847" t="s">
        <v>15</v>
      </c>
      <c r="B847">
        <v>17</v>
      </c>
      <c r="C847" t="s">
        <v>16</v>
      </c>
      <c r="D847" s="1">
        <v>38834</v>
      </c>
      <c r="E847" s="2">
        <v>0.11690972222222222</v>
      </c>
      <c r="F847" t="s">
        <v>17</v>
      </c>
      <c r="G847">
        <v>5</v>
      </c>
      <c r="H847">
        <v>8</v>
      </c>
      <c r="I847" t="s">
        <v>117</v>
      </c>
      <c r="J847" t="s">
        <v>118</v>
      </c>
      <c r="K847">
        <v>16</v>
      </c>
      <c r="L847">
        <v>0.16400000000000001</v>
      </c>
      <c r="M847">
        <v>70</v>
      </c>
      <c r="N847">
        <f>VLOOKUP(B847,'pull exp 0'!A:E,2,FALSE)</f>
        <v>39</v>
      </c>
      <c r="O847">
        <f>VLOOKUP(B847,'pull exp 0'!A:E,3,FALSE)</f>
        <v>14</v>
      </c>
      <c r="P847">
        <f>VLOOKUP(B847,'pull exp 0'!A:E,4,FALSE)</f>
        <v>93</v>
      </c>
      <c r="Q847">
        <f>VLOOKUP(B847,'pull exp 0'!A:E,5,FALSE)</f>
        <v>17</v>
      </c>
    </row>
    <row r="848" spans="1:17">
      <c r="A848" t="s">
        <v>15</v>
      </c>
      <c r="B848">
        <v>17</v>
      </c>
      <c r="C848" t="s">
        <v>16</v>
      </c>
      <c r="D848" s="1">
        <v>38834</v>
      </c>
      <c r="E848" s="2">
        <v>0.11699074074074074</v>
      </c>
      <c r="F848" t="s">
        <v>17</v>
      </c>
      <c r="G848">
        <v>4</v>
      </c>
      <c r="H848">
        <v>0</v>
      </c>
      <c r="I848" t="s">
        <v>61</v>
      </c>
      <c r="J848" t="s">
        <v>62</v>
      </c>
      <c r="K848">
        <v>35</v>
      </c>
      <c r="L848">
        <v>0.35299999999999998</v>
      </c>
      <c r="M848">
        <v>100</v>
      </c>
      <c r="N848">
        <f>VLOOKUP(B848,'pull exp 0'!A:E,2,FALSE)</f>
        <v>39</v>
      </c>
      <c r="O848">
        <f>VLOOKUP(B848,'pull exp 0'!A:E,3,FALSE)</f>
        <v>14</v>
      </c>
      <c r="P848">
        <f>VLOOKUP(B848,'pull exp 0'!A:E,4,FALSE)</f>
        <v>93</v>
      </c>
      <c r="Q848">
        <f>VLOOKUP(B848,'pull exp 0'!A:E,5,FALSE)</f>
        <v>17</v>
      </c>
    </row>
    <row r="849" spans="1:17">
      <c r="A849" t="s">
        <v>15</v>
      </c>
      <c r="B849">
        <v>17</v>
      </c>
      <c r="C849" t="s">
        <v>16</v>
      </c>
      <c r="D849" s="1">
        <v>38834</v>
      </c>
      <c r="E849" s="2">
        <v>0.11707175925925926</v>
      </c>
      <c r="F849" t="s">
        <v>17</v>
      </c>
      <c r="G849">
        <v>4</v>
      </c>
      <c r="H849">
        <v>1</v>
      </c>
      <c r="I849" t="s">
        <v>56</v>
      </c>
      <c r="J849" t="s">
        <v>57</v>
      </c>
      <c r="K849">
        <v>12</v>
      </c>
      <c r="L849">
        <v>0.115</v>
      </c>
      <c r="M849">
        <v>20</v>
      </c>
      <c r="N849">
        <f>VLOOKUP(B849,'pull exp 0'!A:E,2,FALSE)</f>
        <v>39</v>
      </c>
      <c r="O849">
        <f>VLOOKUP(B849,'pull exp 0'!A:E,3,FALSE)</f>
        <v>14</v>
      </c>
      <c r="P849">
        <f>VLOOKUP(B849,'pull exp 0'!A:E,4,FALSE)</f>
        <v>93</v>
      </c>
      <c r="Q849">
        <f>VLOOKUP(B849,'pull exp 0'!A:E,5,FALSE)</f>
        <v>17</v>
      </c>
    </row>
    <row r="850" spans="1:17">
      <c r="A850" t="s">
        <v>15</v>
      </c>
      <c r="B850">
        <v>17</v>
      </c>
      <c r="C850" t="s">
        <v>16</v>
      </c>
      <c r="D850" s="1">
        <v>38834</v>
      </c>
      <c r="E850" s="2">
        <v>0.11711805555555554</v>
      </c>
      <c r="F850" t="s">
        <v>17</v>
      </c>
      <c r="G850">
        <v>4</v>
      </c>
      <c r="H850">
        <v>2</v>
      </c>
      <c r="I850" t="s">
        <v>63</v>
      </c>
      <c r="J850" t="s">
        <v>64</v>
      </c>
      <c r="K850">
        <v>13</v>
      </c>
      <c r="L850">
        <v>0.127</v>
      </c>
      <c r="M850">
        <v>90</v>
      </c>
      <c r="N850">
        <f>VLOOKUP(B850,'pull exp 0'!A:E,2,FALSE)</f>
        <v>39</v>
      </c>
      <c r="O850">
        <f>VLOOKUP(B850,'pull exp 0'!A:E,3,FALSE)</f>
        <v>14</v>
      </c>
      <c r="P850">
        <f>VLOOKUP(B850,'pull exp 0'!A:E,4,FALSE)</f>
        <v>93</v>
      </c>
      <c r="Q850">
        <f>VLOOKUP(B850,'pull exp 0'!A:E,5,FALSE)</f>
        <v>17</v>
      </c>
    </row>
    <row r="851" spans="1:17">
      <c r="A851" t="s">
        <v>15</v>
      </c>
      <c r="B851">
        <v>17</v>
      </c>
      <c r="C851" t="s">
        <v>16</v>
      </c>
      <c r="D851" s="1">
        <v>38834</v>
      </c>
      <c r="E851" s="2">
        <v>0.11716435185185185</v>
      </c>
      <c r="F851" t="s">
        <v>17</v>
      </c>
      <c r="G851">
        <v>4</v>
      </c>
      <c r="H851">
        <v>3</v>
      </c>
      <c r="I851" t="s">
        <v>54</v>
      </c>
      <c r="J851" t="s">
        <v>55</v>
      </c>
      <c r="K851">
        <v>88</v>
      </c>
      <c r="L851">
        <v>0.88500000000000001</v>
      </c>
      <c r="M851">
        <v>100</v>
      </c>
      <c r="N851">
        <f>VLOOKUP(B851,'pull exp 0'!A:E,2,FALSE)</f>
        <v>39</v>
      </c>
      <c r="O851">
        <f>VLOOKUP(B851,'pull exp 0'!A:E,3,FALSE)</f>
        <v>14</v>
      </c>
      <c r="P851">
        <f>VLOOKUP(B851,'pull exp 0'!A:E,4,FALSE)</f>
        <v>93</v>
      </c>
      <c r="Q851">
        <f>VLOOKUP(B851,'pull exp 0'!A:E,5,FALSE)</f>
        <v>17</v>
      </c>
    </row>
    <row r="852" spans="1:17">
      <c r="A852" t="s">
        <v>15</v>
      </c>
      <c r="B852">
        <v>17</v>
      </c>
      <c r="C852" t="s">
        <v>16</v>
      </c>
      <c r="D852" s="1">
        <v>38834</v>
      </c>
      <c r="E852" s="2">
        <v>0.11723379629629631</v>
      </c>
      <c r="F852" t="s">
        <v>17</v>
      </c>
      <c r="G852">
        <v>4</v>
      </c>
      <c r="H852">
        <v>4</v>
      </c>
      <c r="I852" t="s">
        <v>58</v>
      </c>
      <c r="J852" t="s">
        <v>13</v>
      </c>
      <c r="K852">
        <v>71</v>
      </c>
      <c r="L852">
        <v>0.70899999999999996</v>
      </c>
      <c r="M852">
        <v>100</v>
      </c>
      <c r="N852">
        <f>VLOOKUP(B852,'pull exp 0'!A:E,2,FALSE)</f>
        <v>39</v>
      </c>
      <c r="O852">
        <f>VLOOKUP(B852,'pull exp 0'!A:E,3,FALSE)</f>
        <v>14</v>
      </c>
      <c r="P852">
        <f>VLOOKUP(B852,'pull exp 0'!A:E,4,FALSE)</f>
        <v>93</v>
      </c>
      <c r="Q852">
        <f>VLOOKUP(B852,'pull exp 0'!A:E,5,FALSE)</f>
        <v>17</v>
      </c>
    </row>
    <row r="853" spans="1:17">
      <c r="A853" t="s">
        <v>15</v>
      </c>
      <c r="B853">
        <v>17</v>
      </c>
      <c r="C853" t="s">
        <v>16</v>
      </c>
      <c r="D853" s="1">
        <v>38834</v>
      </c>
      <c r="E853" s="2">
        <v>0.11728009259259259</v>
      </c>
      <c r="F853" t="s">
        <v>17</v>
      </c>
      <c r="G853">
        <v>4</v>
      </c>
      <c r="H853">
        <v>5</v>
      </c>
      <c r="I853" t="s">
        <v>59</v>
      </c>
      <c r="J853" t="s">
        <v>60</v>
      </c>
      <c r="K853">
        <v>39</v>
      </c>
      <c r="L853">
        <v>0.38900000000000001</v>
      </c>
      <c r="M853">
        <v>30</v>
      </c>
      <c r="N853">
        <f>VLOOKUP(B853,'pull exp 0'!A:E,2,FALSE)</f>
        <v>39</v>
      </c>
      <c r="O853">
        <f>VLOOKUP(B853,'pull exp 0'!A:E,3,FALSE)</f>
        <v>14</v>
      </c>
      <c r="P853">
        <f>VLOOKUP(B853,'pull exp 0'!A:E,4,FALSE)</f>
        <v>93</v>
      </c>
      <c r="Q853">
        <f>VLOOKUP(B853,'pull exp 0'!A:E,5,FALSE)</f>
        <v>17</v>
      </c>
    </row>
    <row r="854" spans="1:17">
      <c r="A854" t="s">
        <v>15</v>
      </c>
      <c r="B854">
        <v>17</v>
      </c>
      <c r="C854" t="s">
        <v>16</v>
      </c>
      <c r="D854" s="1">
        <v>38834</v>
      </c>
      <c r="E854" s="2">
        <v>0.1173263888888889</v>
      </c>
      <c r="F854" t="s">
        <v>17</v>
      </c>
      <c r="G854">
        <v>4</v>
      </c>
      <c r="H854">
        <v>6</v>
      </c>
      <c r="I854" t="s">
        <v>65</v>
      </c>
      <c r="J854" t="s">
        <v>66</v>
      </c>
      <c r="K854">
        <v>37</v>
      </c>
      <c r="L854">
        <v>0.372</v>
      </c>
      <c r="M854">
        <v>40</v>
      </c>
      <c r="N854">
        <f>VLOOKUP(B854,'pull exp 0'!A:E,2,FALSE)</f>
        <v>39</v>
      </c>
      <c r="O854">
        <f>VLOOKUP(B854,'pull exp 0'!A:E,3,FALSE)</f>
        <v>14</v>
      </c>
      <c r="P854">
        <f>VLOOKUP(B854,'pull exp 0'!A:E,4,FALSE)</f>
        <v>93</v>
      </c>
      <c r="Q854">
        <f>VLOOKUP(B854,'pull exp 0'!A:E,5,FALSE)</f>
        <v>17</v>
      </c>
    </row>
    <row r="855" spans="1:17">
      <c r="A855" t="s">
        <v>15</v>
      </c>
      <c r="B855">
        <v>17</v>
      </c>
      <c r="C855" t="s">
        <v>16</v>
      </c>
      <c r="D855" s="1">
        <v>38834</v>
      </c>
      <c r="E855" s="2">
        <v>0.11737268518518518</v>
      </c>
      <c r="F855" t="s">
        <v>17</v>
      </c>
      <c r="G855">
        <v>4</v>
      </c>
      <c r="H855">
        <v>7</v>
      </c>
      <c r="I855" t="s">
        <v>69</v>
      </c>
      <c r="J855" t="s">
        <v>70</v>
      </c>
      <c r="K855">
        <v>14</v>
      </c>
      <c r="L855">
        <v>0.13500000000000001</v>
      </c>
      <c r="M855">
        <v>70</v>
      </c>
      <c r="N855">
        <f>VLOOKUP(B855,'pull exp 0'!A:E,2,FALSE)</f>
        <v>39</v>
      </c>
      <c r="O855">
        <f>VLOOKUP(B855,'pull exp 0'!A:E,3,FALSE)</f>
        <v>14</v>
      </c>
      <c r="P855">
        <f>VLOOKUP(B855,'pull exp 0'!A:E,4,FALSE)</f>
        <v>93</v>
      </c>
      <c r="Q855">
        <f>VLOOKUP(B855,'pull exp 0'!A:E,5,FALSE)</f>
        <v>17</v>
      </c>
    </row>
    <row r="856" spans="1:17">
      <c r="A856" t="s">
        <v>15</v>
      </c>
      <c r="B856">
        <v>17</v>
      </c>
      <c r="C856" t="s">
        <v>16</v>
      </c>
      <c r="D856" s="1">
        <v>38834</v>
      </c>
      <c r="E856" s="2">
        <v>0.11741898148148149</v>
      </c>
      <c r="F856" t="s">
        <v>17</v>
      </c>
      <c r="G856">
        <v>4</v>
      </c>
      <c r="H856">
        <v>8</v>
      </c>
      <c r="I856" t="s">
        <v>67</v>
      </c>
      <c r="J856" t="s">
        <v>68</v>
      </c>
      <c r="K856">
        <v>63</v>
      </c>
      <c r="L856">
        <v>0.63</v>
      </c>
      <c r="M856">
        <v>60</v>
      </c>
      <c r="N856">
        <f>VLOOKUP(B856,'pull exp 0'!A:E,2,FALSE)</f>
        <v>39</v>
      </c>
      <c r="O856">
        <f>VLOOKUP(B856,'pull exp 0'!A:E,3,FALSE)</f>
        <v>14</v>
      </c>
      <c r="P856">
        <f>VLOOKUP(B856,'pull exp 0'!A:E,4,FALSE)</f>
        <v>93</v>
      </c>
      <c r="Q856">
        <f>VLOOKUP(B856,'pull exp 0'!A:E,5,FALSE)</f>
        <v>17</v>
      </c>
    </row>
    <row r="857" spans="1:17">
      <c r="A857" t="s">
        <v>15</v>
      </c>
      <c r="B857">
        <v>17</v>
      </c>
      <c r="C857" t="s">
        <v>16</v>
      </c>
      <c r="D857" s="1">
        <v>38834</v>
      </c>
      <c r="E857" s="2">
        <v>0.11747685185185186</v>
      </c>
      <c r="F857" t="s">
        <v>17</v>
      </c>
      <c r="G857">
        <v>3</v>
      </c>
      <c r="H857">
        <v>0</v>
      </c>
      <c r="I857" t="s">
        <v>88</v>
      </c>
      <c r="J857" t="s">
        <v>89</v>
      </c>
      <c r="K857">
        <v>80</v>
      </c>
      <c r="L857">
        <v>0.79500000000000004</v>
      </c>
      <c r="M857">
        <v>80</v>
      </c>
      <c r="N857">
        <f>VLOOKUP(B857,'pull exp 0'!A:E,2,FALSE)</f>
        <v>39</v>
      </c>
      <c r="O857">
        <f>VLOOKUP(B857,'pull exp 0'!A:E,3,FALSE)</f>
        <v>14</v>
      </c>
      <c r="P857">
        <f>VLOOKUP(B857,'pull exp 0'!A:E,4,FALSE)</f>
        <v>93</v>
      </c>
      <c r="Q857">
        <f>VLOOKUP(B857,'pull exp 0'!A:E,5,FALSE)</f>
        <v>17</v>
      </c>
    </row>
    <row r="858" spans="1:17">
      <c r="A858" t="s">
        <v>15</v>
      </c>
      <c r="B858">
        <v>17</v>
      </c>
      <c r="C858" t="s">
        <v>16</v>
      </c>
      <c r="D858" s="1">
        <v>38834</v>
      </c>
      <c r="E858" s="2">
        <v>0.11751157407407407</v>
      </c>
      <c r="F858" t="s">
        <v>17</v>
      </c>
      <c r="G858">
        <v>3</v>
      </c>
      <c r="H858">
        <v>1</v>
      </c>
      <c r="I858" t="s">
        <v>101</v>
      </c>
      <c r="J858" t="s">
        <v>102</v>
      </c>
      <c r="K858">
        <v>61</v>
      </c>
      <c r="L858">
        <v>0.61399999999999999</v>
      </c>
      <c r="M858">
        <v>100</v>
      </c>
      <c r="N858">
        <f>VLOOKUP(B858,'pull exp 0'!A:E,2,FALSE)</f>
        <v>39</v>
      </c>
      <c r="O858">
        <f>VLOOKUP(B858,'pull exp 0'!A:E,3,FALSE)</f>
        <v>14</v>
      </c>
      <c r="P858">
        <f>VLOOKUP(B858,'pull exp 0'!A:E,4,FALSE)</f>
        <v>93</v>
      </c>
      <c r="Q858">
        <f>VLOOKUP(B858,'pull exp 0'!A:E,5,FALSE)</f>
        <v>17</v>
      </c>
    </row>
    <row r="859" spans="1:17">
      <c r="A859" t="s">
        <v>15</v>
      </c>
      <c r="B859">
        <v>17</v>
      </c>
      <c r="C859" t="s">
        <v>16</v>
      </c>
      <c r="D859" s="1">
        <v>38834</v>
      </c>
      <c r="E859" s="2">
        <v>0.11758101851851853</v>
      </c>
      <c r="F859" t="s">
        <v>17</v>
      </c>
      <c r="G859">
        <v>3</v>
      </c>
      <c r="H859">
        <v>2</v>
      </c>
      <c r="I859" t="s">
        <v>103</v>
      </c>
      <c r="J859" t="s">
        <v>104</v>
      </c>
      <c r="K859">
        <v>36</v>
      </c>
      <c r="L859">
        <v>0.35899999999999999</v>
      </c>
      <c r="M859">
        <v>50</v>
      </c>
      <c r="N859">
        <f>VLOOKUP(B859,'pull exp 0'!A:E,2,FALSE)</f>
        <v>39</v>
      </c>
      <c r="O859">
        <f>VLOOKUP(B859,'pull exp 0'!A:E,3,FALSE)</f>
        <v>14</v>
      </c>
      <c r="P859">
        <f>VLOOKUP(B859,'pull exp 0'!A:E,4,FALSE)</f>
        <v>93</v>
      </c>
      <c r="Q859">
        <f>VLOOKUP(B859,'pull exp 0'!A:E,5,FALSE)</f>
        <v>17</v>
      </c>
    </row>
    <row r="860" spans="1:17">
      <c r="A860" t="s">
        <v>15</v>
      </c>
      <c r="B860">
        <v>17</v>
      </c>
      <c r="C860" t="s">
        <v>16</v>
      </c>
      <c r="D860" s="1">
        <v>38834</v>
      </c>
      <c r="E860" s="2">
        <v>0.11763888888888889</v>
      </c>
      <c r="F860" t="s">
        <v>17</v>
      </c>
      <c r="G860">
        <v>3</v>
      </c>
      <c r="H860">
        <v>3</v>
      </c>
      <c r="I860" t="s">
        <v>92</v>
      </c>
      <c r="J860" t="s">
        <v>93</v>
      </c>
      <c r="K860">
        <v>78</v>
      </c>
      <c r="L860">
        <v>0.78400000000000003</v>
      </c>
      <c r="M860">
        <v>90</v>
      </c>
      <c r="N860">
        <f>VLOOKUP(B860,'pull exp 0'!A:E,2,FALSE)</f>
        <v>39</v>
      </c>
      <c r="O860">
        <f>VLOOKUP(B860,'pull exp 0'!A:E,3,FALSE)</f>
        <v>14</v>
      </c>
      <c r="P860">
        <f>VLOOKUP(B860,'pull exp 0'!A:E,4,FALSE)</f>
        <v>93</v>
      </c>
      <c r="Q860">
        <f>VLOOKUP(B860,'pull exp 0'!A:E,5,FALSE)</f>
        <v>17</v>
      </c>
    </row>
    <row r="861" spans="1:17">
      <c r="A861" t="s">
        <v>15</v>
      </c>
      <c r="B861">
        <v>17</v>
      </c>
      <c r="C861" t="s">
        <v>16</v>
      </c>
      <c r="D861" s="1">
        <v>38834</v>
      </c>
      <c r="E861" s="2">
        <v>0.11769675925925926</v>
      </c>
      <c r="F861" t="s">
        <v>17</v>
      </c>
      <c r="G861">
        <v>3</v>
      </c>
      <c r="H861">
        <v>4</v>
      </c>
      <c r="I861" t="s">
        <v>95</v>
      </c>
      <c r="J861" t="s">
        <v>96</v>
      </c>
      <c r="K861">
        <v>18</v>
      </c>
      <c r="L861">
        <v>0.17899999999999999</v>
      </c>
      <c r="M861">
        <v>80</v>
      </c>
      <c r="N861">
        <f>VLOOKUP(B861,'pull exp 0'!A:E,2,FALSE)</f>
        <v>39</v>
      </c>
      <c r="O861">
        <f>VLOOKUP(B861,'pull exp 0'!A:E,3,FALSE)</f>
        <v>14</v>
      </c>
      <c r="P861">
        <f>VLOOKUP(B861,'pull exp 0'!A:E,4,FALSE)</f>
        <v>93</v>
      </c>
      <c r="Q861">
        <f>VLOOKUP(B861,'pull exp 0'!A:E,5,FALSE)</f>
        <v>17</v>
      </c>
    </row>
    <row r="862" spans="1:17">
      <c r="A862" t="s">
        <v>15</v>
      </c>
      <c r="B862">
        <v>17</v>
      </c>
      <c r="C862" t="s">
        <v>16</v>
      </c>
      <c r="D862" s="1">
        <v>38834</v>
      </c>
      <c r="E862" s="2">
        <v>0.11775462962962963</v>
      </c>
      <c r="F862" t="s">
        <v>17</v>
      </c>
      <c r="G862">
        <v>3</v>
      </c>
      <c r="H862">
        <v>5</v>
      </c>
      <c r="I862" t="s">
        <v>94</v>
      </c>
      <c r="J862" t="s">
        <v>91</v>
      </c>
      <c r="K862">
        <v>37</v>
      </c>
      <c r="L862">
        <v>0.372</v>
      </c>
      <c r="M862">
        <v>40</v>
      </c>
      <c r="N862">
        <f>VLOOKUP(B862,'pull exp 0'!A:E,2,FALSE)</f>
        <v>39</v>
      </c>
      <c r="O862">
        <f>VLOOKUP(B862,'pull exp 0'!A:E,3,FALSE)</f>
        <v>14</v>
      </c>
      <c r="P862">
        <f>VLOOKUP(B862,'pull exp 0'!A:E,4,FALSE)</f>
        <v>93</v>
      </c>
      <c r="Q862">
        <f>VLOOKUP(B862,'pull exp 0'!A:E,5,FALSE)</f>
        <v>17</v>
      </c>
    </row>
    <row r="863" spans="1:17">
      <c r="A863" t="s">
        <v>15</v>
      </c>
      <c r="B863">
        <v>17</v>
      </c>
      <c r="C863" t="s">
        <v>16</v>
      </c>
      <c r="D863" s="1">
        <v>38834</v>
      </c>
      <c r="E863" s="2">
        <v>0.11784722222222221</v>
      </c>
      <c r="F863" t="s">
        <v>17</v>
      </c>
      <c r="G863">
        <v>3</v>
      </c>
      <c r="H863">
        <v>6</v>
      </c>
      <c r="I863" t="s">
        <v>90</v>
      </c>
      <c r="J863" t="s">
        <v>91</v>
      </c>
      <c r="K863">
        <v>14</v>
      </c>
      <c r="L863">
        <v>0.13600000000000001</v>
      </c>
      <c r="M863">
        <v>90</v>
      </c>
      <c r="N863">
        <f>VLOOKUP(B863,'pull exp 0'!A:E,2,FALSE)</f>
        <v>39</v>
      </c>
      <c r="O863">
        <f>VLOOKUP(B863,'pull exp 0'!A:E,3,FALSE)</f>
        <v>14</v>
      </c>
      <c r="P863">
        <f>VLOOKUP(B863,'pull exp 0'!A:E,4,FALSE)</f>
        <v>93</v>
      </c>
      <c r="Q863">
        <f>VLOOKUP(B863,'pull exp 0'!A:E,5,FALSE)</f>
        <v>17</v>
      </c>
    </row>
    <row r="864" spans="1:17">
      <c r="A864" t="s">
        <v>15</v>
      </c>
      <c r="B864">
        <v>17</v>
      </c>
      <c r="C864" t="s">
        <v>16</v>
      </c>
      <c r="D864" s="1">
        <v>38834</v>
      </c>
      <c r="E864" s="2">
        <v>0.11789351851851852</v>
      </c>
      <c r="F864" t="s">
        <v>17</v>
      </c>
      <c r="G864">
        <v>3</v>
      </c>
      <c r="H864">
        <v>7</v>
      </c>
      <c r="I864" t="s">
        <v>99</v>
      </c>
      <c r="J864" t="s">
        <v>100</v>
      </c>
      <c r="K864">
        <v>38</v>
      </c>
      <c r="L864">
        <v>0.376</v>
      </c>
      <c r="M864">
        <v>80</v>
      </c>
      <c r="N864">
        <f>VLOOKUP(B864,'pull exp 0'!A:E,2,FALSE)</f>
        <v>39</v>
      </c>
      <c r="O864">
        <f>VLOOKUP(B864,'pull exp 0'!A:E,3,FALSE)</f>
        <v>14</v>
      </c>
      <c r="P864">
        <f>VLOOKUP(B864,'pull exp 0'!A:E,4,FALSE)</f>
        <v>93</v>
      </c>
      <c r="Q864">
        <f>VLOOKUP(B864,'pull exp 0'!A:E,5,FALSE)</f>
        <v>17</v>
      </c>
    </row>
    <row r="865" spans="1:17">
      <c r="A865" t="s">
        <v>15</v>
      </c>
      <c r="B865">
        <v>17</v>
      </c>
      <c r="C865" t="s">
        <v>16</v>
      </c>
      <c r="D865" s="1">
        <v>38834</v>
      </c>
      <c r="E865" s="2">
        <v>0.11793981481481482</v>
      </c>
      <c r="F865" t="s">
        <v>17</v>
      </c>
      <c r="G865">
        <v>3</v>
      </c>
      <c r="H865">
        <v>8</v>
      </c>
      <c r="I865" t="s">
        <v>97</v>
      </c>
      <c r="J865" t="s">
        <v>98</v>
      </c>
      <c r="K865">
        <v>14</v>
      </c>
      <c r="L865">
        <v>0.14299999999999999</v>
      </c>
      <c r="M865">
        <v>90</v>
      </c>
      <c r="N865">
        <f>VLOOKUP(B865,'pull exp 0'!A:E,2,FALSE)</f>
        <v>39</v>
      </c>
      <c r="O865">
        <f>VLOOKUP(B865,'pull exp 0'!A:E,3,FALSE)</f>
        <v>14</v>
      </c>
      <c r="P865">
        <f>VLOOKUP(B865,'pull exp 0'!A:E,4,FALSE)</f>
        <v>93</v>
      </c>
      <c r="Q865">
        <f>VLOOKUP(B865,'pull exp 0'!A:E,5,FALSE)</f>
        <v>17</v>
      </c>
    </row>
    <row r="866" spans="1:17">
      <c r="A866" t="s">
        <v>15</v>
      </c>
      <c r="B866">
        <v>18</v>
      </c>
      <c r="C866" t="s">
        <v>16</v>
      </c>
      <c r="D866" s="1">
        <v>38834</v>
      </c>
      <c r="E866" s="2">
        <v>0.17902777777777779</v>
      </c>
      <c r="F866" t="s">
        <v>17</v>
      </c>
      <c r="G866">
        <v>0</v>
      </c>
      <c r="H866">
        <v>0</v>
      </c>
      <c r="I866" t="s">
        <v>71</v>
      </c>
      <c r="J866" t="s">
        <v>72</v>
      </c>
      <c r="K866">
        <v>76</v>
      </c>
      <c r="L866">
        <v>0.755</v>
      </c>
      <c r="M866">
        <v>90</v>
      </c>
      <c r="N866">
        <f>VLOOKUP(B866,'pull exp 0'!A:E,2,FALSE)</f>
        <v>66</v>
      </c>
      <c r="O866">
        <f>VLOOKUP(B866,'pull exp 0'!A:E,3,FALSE)</f>
        <v>13</v>
      </c>
      <c r="P866">
        <f>VLOOKUP(B866,'pull exp 0'!A:E,4,FALSE)</f>
        <v>100</v>
      </c>
      <c r="Q866">
        <f>VLOOKUP(B866,'pull exp 0'!A:E,5,FALSE)</f>
        <v>55</v>
      </c>
    </row>
    <row r="867" spans="1:17">
      <c r="A867" t="s">
        <v>15</v>
      </c>
      <c r="B867">
        <v>18</v>
      </c>
      <c r="C867" t="s">
        <v>16</v>
      </c>
      <c r="D867" s="1">
        <v>38834</v>
      </c>
      <c r="E867" s="2">
        <v>0.17908564814814817</v>
      </c>
      <c r="F867" t="s">
        <v>17</v>
      </c>
      <c r="G867">
        <v>0</v>
      </c>
      <c r="H867">
        <v>1</v>
      </c>
      <c r="I867" t="s">
        <v>75</v>
      </c>
      <c r="J867" t="s">
        <v>76</v>
      </c>
      <c r="K867">
        <v>38</v>
      </c>
      <c r="L867">
        <v>0.378</v>
      </c>
      <c r="M867">
        <v>66</v>
      </c>
      <c r="N867">
        <f>VLOOKUP(B867,'pull exp 0'!A:E,2,FALSE)</f>
        <v>66</v>
      </c>
      <c r="O867">
        <f>VLOOKUP(B867,'pull exp 0'!A:E,3,FALSE)</f>
        <v>13</v>
      </c>
      <c r="P867">
        <f>VLOOKUP(B867,'pull exp 0'!A:E,4,FALSE)</f>
        <v>100</v>
      </c>
      <c r="Q867">
        <f>VLOOKUP(B867,'pull exp 0'!A:E,5,FALSE)</f>
        <v>55</v>
      </c>
    </row>
    <row r="868" spans="1:17">
      <c r="A868" t="s">
        <v>15</v>
      </c>
      <c r="B868">
        <v>18</v>
      </c>
      <c r="C868" t="s">
        <v>16</v>
      </c>
      <c r="D868" s="1">
        <v>38834</v>
      </c>
      <c r="E868" s="2">
        <v>0.17913194444444444</v>
      </c>
      <c r="F868" t="s">
        <v>17</v>
      </c>
      <c r="G868">
        <v>0</v>
      </c>
      <c r="H868">
        <v>2</v>
      </c>
      <c r="I868" t="s">
        <v>77</v>
      </c>
      <c r="J868" t="s">
        <v>78</v>
      </c>
      <c r="K868">
        <v>45</v>
      </c>
      <c r="L868">
        <v>0.44600000000000001</v>
      </c>
      <c r="M868">
        <v>55</v>
      </c>
      <c r="N868">
        <f>VLOOKUP(B868,'pull exp 0'!A:E,2,FALSE)</f>
        <v>66</v>
      </c>
      <c r="O868">
        <f>VLOOKUP(B868,'pull exp 0'!A:E,3,FALSE)</f>
        <v>13</v>
      </c>
      <c r="P868">
        <f>VLOOKUP(B868,'pull exp 0'!A:E,4,FALSE)</f>
        <v>100</v>
      </c>
      <c r="Q868">
        <f>VLOOKUP(B868,'pull exp 0'!A:E,5,FALSE)</f>
        <v>55</v>
      </c>
    </row>
    <row r="869" spans="1:17">
      <c r="A869" t="s">
        <v>15</v>
      </c>
      <c r="B869">
        <v>18</v>
      </c>
      <c r="C869" t="s">
        <v>16</v>
      </c>
      <c r="D869" s="1">
        <v>38834</v>
      </c>
      <c r="E869" s="2">
        <v>0.1792013888888889</v>
      </c>
      <c r="F869" t="s">
        <v>17</v>
      </c>
      <c r="G869">
        <v>0</v>
      </c>
      <c r="H869">
        <v>3</v>
      </c>
      <c r="I869" t="s">
        <v>73</v>
      </c>
      <c r="J869" t="s">
        <v>74</v>
      </c>
      <c r="K869">
        <v>38</v>
      </c>
      <c r="L869">
        <v>0.378</v>
      </c>
      <c r="M869">
        <v>70</v>
      </c>
      <c r="N869">
        <f>VLOOKUP(B869,'pull exp 0'!A:E,2,FALSE)</f>
        <v>66</v>
      </c>
      <c r="O869">
        <f>VLOOKUP(B869,'pull exp 0'!A:E,3,FALSE)</f>
        <v>13</v>
      </c>
      <c r="P869">
        <f>VLOOKUP(B869,'pull exp 0'!A:E,4,FALSE)</f>
        <v>100</v>
      </c>
      <c r="Q869">
        <f>VLOOKUP(B869,'pull exp 0'!A:E,5,FALSE)</f>
        <v>55</v>
      </c>
    </row>
    <row r="870" spans="1:17">
      <c r="A870" t="s">
        <v>15</v>
      </c>
      <c r="B870">
        <v>18</v>
      </c>
      <c r="C870" t="s">
        <v>16</v>
      </c>
      <c r="D870" s="1">
        <v>38834</v>
      </c>
      <c r="E870" s="2">
        <v>0.17928240740740742</v>
      </c>
      <c r="F870" t="s">
        <v>17</v>
      </c>
      <c r="G870">
        <v>0</v>
      </c>
      <c r="H870">
        <v>4</v>
      </c>
      <c r="I870" t="s">
        <v>81</v>
      </c>
      <c r="J870" t="s">
        <v>68</v>
      </c>
      <c r="K870">
        <v>13</v>
      </c>
      <c r="L870">
        <v>0.13400000000000001</v>
      </c>
      <c r="M870">
        <v>70</v>
      </c>
      <c r="N870">
        <f>VLOOKUP(B870,'pull exp 0'!A:E,2,FALSE)</f>
        <v>66</v>
      </c>
      <c r="O870">
        <f>VLOOKUP(B870,'pull exp 0'!A:E,3,FALSE)</f>
        <v>13</v>
      </c>
      <c r="P870">
        <f>VLOOKUP(B870,'pull exp 0'!A:E,4,FALSE)</f>
        <v>100</v>
      </c>
      <c r="Q870">
        <f>VLOOKUP(B870,'pull exp 0'!A:E,5,FALSE)</f>
        <v>55</v>
      </c>
    </row>
    <row r="871" spans="1:17">
      <c r="A871" t="s">
        <v>15</v>
      </c>
      <c r="B871">
        <v>18</v>
      </c>
      <c r="C871" t="s">
        <v>16</v>
      </c>
      <c r="D871" s="1">
        <v>38834</v>
      </c>
      <c r="E871" s="2">
        <v>0.17935185185185185</v>
      </c>
      <c r="F871" t="s">
        <v>17</v>
      </c>
      <c r="G871">
        <v>0</v>
      </c>
      <c r="H871">
        <v>5</v>
      </c>
      <c r="I871" t="s">
        <v>84</v>
      </c>
      <c r="J871" t="s">
        <v>85</v>
      </c>
      <c r="K871">
        <v>13</v>
      </c>
      <c r="L871">
        <v>0.129</v>
      </c>
      <c r="M871">
        <v>40</v>
      </c>
      <c r="N871">
        <f>VLOOKUP(B871,'pull exp 0'!A:E,2,FALSE)</f>
        <v>66</v>
      </c>
      <c r="O871">
        <f>VLOOKUP(B871,'pull exp 0'!A:E,3,FALSE)</f>
        <v>13</v>
      </c>
      <c r="P871">
        <f>VLOOKUP(B871,'pull exp 0'!A:E,4,FALSE)</f>
        <v>100</v>
      </c>
      <c r="Q871">
        <f>VLOOKUP(B871,'pull exp 0'!A:E,5,FALSE)</f>
        <v>55</v>
      </c>
    </row>
    <row r="872" spans="1:17">
      <c r="A872" t="s">
        <v>15</v>
      </c>
      <c r="B872">
        <v>18</v>
      </c>
      <c r="C872" t="s">
        <v>16</v>
      </c>
      <c r="D872" s="1">
        <v>38834</v>
      </c>
      <c r="E872" s="2">
        <v>0.1794212962962963</v>
      </c>
      <c r="F872" t="s">
        <v>17</v>
      </c>
      <c r="G872">
        <v>0</v>
      </c>
      <c r="H872">
        <v>6</v>
      </c>
      <c r="I872" t="s">
        <v>79</v>
      </c>
      <c r="J872" t="s">
        <v>80</v>
      </c>
      <c r="K872">
        <v>66</v>
      </c>
      <c r="L872">
        <v>0.66200000000000003</v>
      </c>
      <c r="M872">
        <v>40</v>
      </c>
      <c r="N872">
        <f>VLOOKUP(B872,'pull exp 0'!A:E,2,FALSE)</f>
        <v>66</v>
      </c>
      <c r="O872">
        <f>VLOOKUP(B872,'pull exp 0'!A:E,3,FALSE)</f>
        <v>13</v>
      </c>
      <c r="P872">
        <f>VLOOKUP(B872,'pull exp 0'!A:E,4,FALSE)</f>
        <v>100</v>
      </c>
      <c r="Q872">
        <f>VLOOKUP(B872,'pull exp 0'!A:E,5,FALSE)</f>
        <v>55</v>
      </c>
    </row>
    <row r="873" spans="1:17">
      <c r="A873" t="s">
        <v>15</v>
      </c>
      <c r="B873">
        <v>18</v>
      </c>
      <c r="C873" t="s">
        <v>16</v>
      </c>
      <c r="D873" s="1">
        <v>38834</v>
      </c>
      <c r="E873" s="2">
        <v>0.1794675925925926</v>
      </c>
      <c r="F873" t="s">
        <v>17</v>
      </c>
      <c r="G873">
        <v>0</v>
      </c>
      <c r="H873">
        <v>7</v>
      </c>
      <c r="I873" t="s">
        <v>86</v>
      </c>
      <c r="J873" t="s">
        <v>87</v>
      </c>
      <c r="K873">
        <v>78</v>
      </c>
      <c r="L873">
        <v>0.78</v>
      </c>
      <c r="M873">
        <v>50</v>
      </c>
      <c r="N873">
        <f>VLOOKUP(B873,'pull exp 0'!A:E,2,FALSE)</f>
        <v>66</v>
      </c>
      <c r="O873">
        <f>VLOOKUP(B873,'pull exp 0'!A:E,3,FALSE)</f>
        <v>13</v>
      </c>
      <c r="P873">
        <f>VLOOKUP(B873,'pull exp 0'!A:E,4,FALSE)</f>
        <v>100</v>
      </c>
      <c r="Q873">
        <f>VLOOKUP(B873,'pull exp 0'!A:E,5,FALSE)</f>
        <v>55</v>
      </c>
    </row>
    <row r="874" spans="1:17">
      <c r="A874" t="s">
        <v>15</v>
      </c>
      <c r="B874">
        <v>18</v>
      </c>
      <c r="C874" t="s">
        <v>16</v>
      </c>
      <c r="D874" s="1">
        <v>38834</v>
      </c>
      <c r="E874" s="2">
        <v>0.17952546296296298</v>
      </c>
      <c r="F874" t="s">
        <v>17</v>
      </c>
      <c r="G874">
        <v>0</v>
      </c>
      <c r="H874">
        <v>8</v>
      </c>
      <c r="I874" t="s">
        <v>82</v>
      </c>
      <c r="J874" t="s">
        <v>83</v>
      </c>
      <c r="K874">
        <v>10</v>
      </c>
      <c r="L874">
        <v>0.105</v>
      </c>
      <c r="M874">
        <v>30</v>
      </c>
      <c r="N874">
        <f>VLOOKUP(B874,'pull exp 0'!A:E,2,FALSE)</f>
        <v>66</v>
      </c>
      <c r="O874">
        <f>VLOOKUP(B874,'pull exp 0'!A:E,3,FALSE)</f>
        <v>13</v>
      </c>
      <c r="P874">
        <f>VLOOKUP(B874,'pull exp 0'!A:E,4,FALSE)</f>
        <v>100</v>
      </c>
      <c r="Q874">
        <f>VLOOKUP(B874,'pull exp 0'!A:E,5,FALSE)</f>
        <v>55</v>
      </c>
    </row>
    <row r="875" spans="1:17">
      <c r="A875" t="s">
        <v>15</v>
      </c>
      <c r="B875">
        <v>18</v>
      </c>
      <c r="C875" t="s">
        <v>16</v>
      </c>
      <c r="D875" s="1">
        <v>38834</v>
      </c>
      <c r="E875" s="2">
        <v>0.17957175925925925</v>
      </c>
      <c r="F875" t="s">
        <v>17</v>
      </c>
      <c r="G875">
        <v>5</v>
      </c>
      <c r="H875">
        <v>0</v>
      </c>
      <c r="I875" t="s">
        <v>113</v>
      </c>
      <c r="J875" t="s">
        <v>114</v>
      </c>
      <c r="K875">
        <v>42</v>
      </c>
      <c r="L875">
        <v>0.41599999999999998</v>
      </c>
      <c r="M875">
        <v>45</v>
      </c>
      <c r="N875">
        <f>VLOOKUP(B875,'pull exp 0'!A:E,2,FALSE)</f>
        <v>66</v>
      </c>
      <c r="O875">
        <f>VLOOKUP(B875,'pull exp 0'!A:E,3,FALSE)</f>
        <v>13</v>
      </c>
      <c r="P875">
        <f>VLOOKUP(B875,'pull exp 0'!A:E,4,FALSE)</f>
        <v>100</v>
      </c>
      <c r="Q875">
        <f>VLOOKUP(B875,'pull exp 0'!A:E,5,FALSE)</f>
        <v>55</v>
      </c>
    </row>
    <row r="876" spans="1:17">
      <c r="A876" t="s">
        <v>15</v>
      </c>
      <c r="B876">
        <v>18</v>
      </c>
      <c r="C876" t="s">
        <v>16</v>
      </c>
      <c r="D876" s="1">
        <v>38834</v>
      </c>
      <c r="E876" s="2">
        <v>0.17962962962962961</v>
      </c>
      <c r="F876" t="s">
        <v>17</v>
      </c>
      <c r="G876">
        <v>5</v>
      </c>
      <c r="H876">
        <v>1</v>
      </c>
      <c r="I876" t="s">
        <v>109</v>
      </c>
      <c r="J876" t="s">
        <v>110</v>
      </c>
      <c r="K876">
        <v>38</v>
      </c>
      <c r="L876">
        <v>0.38200000000000001</v>
      </c>
      <c r="M876">
        <v>30</v>
      </c>
      <c r="N876">
        <f>VLOOKUP(B876,'pull exp 0'!A:E,2,FALSE)</f>
        <v>66</v>
      </c>
      <c r="O876">
        <f>VLOOKUP(B876,'pull exp 0'!A:E,3,FALSE)</f>
        <v>13</v>
      </c>
      <c r="P876">
        <f>VLOOKUP(B876,'pull exp 0'!A:E,4,FALSE)</f>
        <v>100</v>
      </c>
      <c r="Q876">
        <f>VLOOKUP(B876,'pull exp 0'!A:E,5,FALSE)</f>
        <v>55</v>
      </c>
    </row>
    <row r="877" spans="1:17">
      <c r="A877" t="s">
        <v>15</v>
      </c>
      <c r="B877">
        <v>18</v>
      </c>
      <c r="C877" t="s">
        <v>16</v>
      </c>
      <c r="D877" s="1">
        <v>38834</v>
      </c>
      <c r="E877" s="2">
        <v>0.1796875</v>
      </c>
      <c r="F877" t="s">
        <v>17</v>
      </c>
      <c r="G877">
        <v>5</v>
      </c>
      <c r="H877">
        <v>2</v>
      </c>
      <c r="I877" t="s">
        <v>111</v>
      </c>
      <c r="J877" t="s">
        <v>112</v>
      </c>
      <c r="K877">
        <v>12</v>
      </c>
      <c r="L877">
        <v>0.11600000000000001</v>
      </c>
      <c r="M877">
        <v>50</v>
      </c>
      <c r="N877">
        <f>VLOOKUP(B877,'pull exp 0'!A:E,2,FALSE)</f>
        <v>66</v>
      </c>
      <c r="O877">
        <f>VLOOKUP(B877,'pull exp 0'!A:E,3,FALSE)</f>
        <v>13</v>
      </c>
      <c r="P877">
        <f>VLOOKUP(B877,'pull exp 0'!A:E,4,FALSE)</f>
        <v>100</v>
      </c>
      <c r="Q877">
        <f>VLOOKUP(B877,'pull exp 0'!A:E,5,FALSE)</f>
        <v>55</v>
      </c>
    </row>
    <row r="878" spans="1:17">
      <c r="A878" t="s">
        <v>15</v>
      </c>
      <c r="B878">
        <v>18</v>
      </c>
      <c r="C878" t="s">
        <v>16</v>
      </c>
      <c r="D878" s="1">
        <v>38834</v>
      </c>
      <c r="E878" s="2">
        <v>0.17974537037037039</v>
      </c>
      <c r="F878" t="s">
        <v>17</v>
      </c>
      <c r="G878">
        <v>5</v>
      </c>
      <c r="H878">
        <v>3</v>
      </c>
      <c r="I878" t="s">
        <v>115</v>
      </c>
      <c r="J878" t="s">
        <v>116</v>
      </c>
      <c r="K878">
        <v>60</v>
      </c>
      <c r="L878">
        <v>0.60299999999999998</v>
      </c>
      <c r="M878">
        <v>50</v>
      </c>
      <c r="N878">
        <f>VLOOKUP(B878,'pull exp 0'!A:E,2,FALSE)</f>
        <v>66</v>
      </c>
      <c r="O878">
        <f>VLOOKUP(B878,'pull exp 0'!A:E,3,FALSE)</f>
        <v>13</v>
      </c>
      <c r="P878">
        <f>VLOOKUP(B878,'pull exp 0'!A:E,4,FALSE)</f>
        <v>100</v>
      </c>
      <c r="Q878">
        <f>VLOOKUP(B878,'pull exp 0'!A:E,5,FALSE)</f>
        <v>55</v>
      </c>
    </row>
    <row r="879" spans="1:17">
      <c r="A879" t="s">
        <v>15</v>
      </c>
      <c r="B879">
        <v>18</v>
      </c>
      <c r="C879" t="s">
        <v>16</v>
      </c>
      <c r="D879" s="1">
        <v>38834</v>
      </c>
      <c r="E879" s="2">
        <v>0.17980324074074075</v>
      </c>
      <c r="F879" t="s">
        <v>17</v>
      </c>
      <c r="G879">
        <v>5</v>
      </c>
      <c r="H879">
        <v>4</v>
      </c>
      <c r="I879" t="s">
        <v>105</v>
      </c>
      <c r="J879" t="s">
        <v>106</v>
      </c>
      <c r="K879">
        <v>45</v>
      </c>
      <c r="L879">
        <v>0.44800000000000001</v>
      </c>
      <c r="M879">
        <v>30</v>
      </c>
      <c r="N879">
        <f>VLOOKUP(B879,'pull exp 0'!A:E,2,FALSE)</f>
        <v>66</v>
      </c>
      <c r="O879">
        <f>VLOOKUP(B879,'pull exp 0'!A:E,3,FALSE)</f>
        <v>13</v>
      </c>
      <c r="P879">
        <f>VLOOKUP(B879,'pull exp 0'!A:E,4,FALSE)</f>
        <v>100</v>
      </c>
      <c r="Q879">
        <f>VLOOKUP(B879,'pull exp 0'!A:E,5,FALSE)</f>
        <v>55</v>
      </c>
    </row>
    <row r="880" spans="1:17">
      <c r="A880" t="s">
        <v>15</v>
      </c>
      <c r="B880">
        <v>18</v>
      </c>
      <c r="C880" t="s">
        <v>16</v>
      </c>
      <c r="D880" s="1">
        <v>38834</v>
      </c>
      <c r="E880" s="2">
        <v>0.17986111111111111</v>
      </c>
      <c r="F880" t="s">
        <v>17</v>
      </c>
      <c r="G880">
        <v>5</v>
      </c>
      <c r="H880">
        <v>5</v>
      </c>
      <c r="I880" t="s">
        <v>117</v>
      </c>
      <c r="J880" t="s">
        <v>118</v>
      </c>
      <c r="K880">
        <v>16</v>
      </c>
      <c r="L880">
        <v>0.16400000000000001</v>
      </c>
      <c r="M880">
        <v>70</v>
      </c>
      <c r="N880">
        <f>VLOOKUP(B880,'pull exp 0'!A:E,2,FALSE)</f>
        <v>66</v>
      </c>
      <c r="O880">
        <f>VLOOKUP(B880,'pull exp 0'!A:E,3,FALSE)</f>
        <v>13</v>
      </c>
      <c r="P880">
        <f>VLOOKUP(B880,'pull exp 0'!A:E,4,FALSE)</f>
        <v>100</v>
      </c>
      <c r="Q880">
        <f>VLOOKUP(B880,'pull exp 0'!A:E,5,FALSE)</f>
        <v>55</v>
      </c>
    </row>
    <row r="881" spans="1:17">
      <c r="A881" t="s">
        <v>15</v>
      </c>
      <c r="B881">
        <v>18</v>
      </c>
      <c r="C881" t="s">
        <v>16</v>
      </c>
      <c r="D881" s="1">
        <v>38834</v>
      </c>
      <c r="E881" s="2">
        <v>0.1799074074074074</v>
      </c>
      <c r="F881" t="s">
        <v>17</v>
      </c>
      <c r="G881">
        <v>5</v>
      </c>
      <c r="H881">
        <v>6</v>
      </c>
      <c r="I881" t="s">
        <v>119</v>
      </c>
      <c r="J881" t="s">
        <v>120</v>
      </c>
      <c r="K881">
        <v>62</v>
      </c>
      <c r="L881">
        <v>0.61499999999999999</v>
      </c>
      <c r="M881">
        <v>80</v>
      </c>
      <c r="N881">
        <f>VLOOKUP(B881,'pull exp 0'!A:E,2,FALSE)</f>
        <v>66</v>
      </c>
      <c r="O881">
        <f>VLOOKUP(B881,'pull exp 0'!A:E,3,FALSE)</f>
        <v>13</v>
      </c>
      <c r="P881">
        <f>VLOOKUP(B881,'pull exp 0'!A:E,4,FALSE)</f>
        <v>100</v>
      </c>
      <c r="Q881">
        <f>VLOOKUP(B881,'pull exp 0'!A:E,5,FALSE)</f>
        <v>55</v>
      </c>
    </row>
    <row r="882" spans="1:17">
      <c r="A882" t="s">
        <v>15</v>
      </c>
      <c r="B882">
        <v>18</v>
      </c>
      <c r="C882" t="s">
        <v>16</v>
      </c>
      <c r="D882" s="1">
        <v>38834</v>
      </c>
      <c r="E882" s="2">
        <v>0.17994212962962963</v>
      </c>
      <c r="F882" t="s">
        <v>17</v>
      </c>
      <c r="G882">
        <v>5</v>
      </c>
      <c r="H882">
        <v>7</v>
      </c>
      <c r="I882" t="s">
        <v>121</v>
      </c>
      <c r="J882" t="s">
        <v>122</v>
      </c>
      <c r="K882">
        <v>69</v>
      </c>
      <c r="L882">
        <v>0.69</v>
      </c>
      <c r="M882">
        <v>60</v>
      </c>
      <c r="N882">
        <f>VLOOKUP(B882,'pull exp 0'!A:E,2,FALSE)</f>
        <v>66</v>
      </c>
      <c r="O882">
        <f>VLOOKUP(B882,'pull exp 0'!A:E,3,FALSE)</f>
        <v>13</v>
      </c>
      <c r="P882">
        <f>VLOOKUP(B882,'pull exp 0'!A:E,4,FALSE)</f>
        <v>100</v>
      </c>
      <c r="Q882">
        <f>VLOOKUP(B882,'pull exp 0'!A:E,5,FALSE)</f>
        <v>55</v>
      </c>
    </row>
    <row r="883" spans="1:17">
      <c r="A883" t="s">
        <v>15</v>
      </c>
      <c r="B883">
        <v>18</v>
      </c>
      <c r="C883" t="s">
        <v>16</v>
      </c>
      <c r="D883" s="1">
        <v>38834</v>
      </c>
      <c r="E883" s="2">
        <v>0.17998842592592593</v>
      </c>
      <c r="F883" t="s">
        <v>17</v>
      </c>
      <c r="G883">
        <v>5</v>
      </c>
      <c r="H883">
        <v>8</v>
      </c>
      <c r="I883" t="s">
        <v>107</v>
      </c>
      <c r="J883" t="s">
        <v>108</v>
      </c>
      <c r="K883">
        <v>13</v>
      </c>
      <c r="L883">
        <v>0.126</v>
      </c>
      <c r="M883">
        <v>90</v>
      </c>
      <c r="N883">
        <f>VLOOKUP(B883,'pull exp 0'!A:E,2,FALSE)</f>
        <v>66</v>
      </c>
      <c r="O883">
        <f>VLOOKUP(B883,'pull exp 0'!A:E,3,FALSE)</f>
        <v>13</v>
      </c>
      <c r="P883">
        <f>VLOOKUP(B883,'pull exp 0'!A:E,4,FALSE)</f>
        <v>100</v>
      </c>
      <c r="Q883">
        <f>VLOOKUP(B883,'pull exp 0'!A:E,5,FALSE)</f>
        <v>55</v>
      </c>
    </row>
    <row r="884" spans="1:17">
      <c r="A884" t="s">
        <v>15</v>
      </c>
      <c r="B884">
        <v>18</v>
      </c>
      <c r="C884" t="s">
        <v>16</v>
      </c>
      <c r="D884" s="1">
        <v>38834</v>
      </c>
      <c r="E884" s="2">
        <v>0.18004629629629629</v>
      </c>
      <c r="F884" t="s">
        <v>17</v>
      </c>
      <c r="G884">
        <v>2</v>
      </c>
      <c r="H884">
        <v>0</v>
      </c>
      <c r="I884" t="s">
        <v>38</v>
      </c>
      <c r="J884" t="s">
        <v>39</v>
      </c>
      <c r="K884">
        <v>35</v>
      </c>
      <c r="L884">
        <v>0.35099999999999998</v>
      </c>
      <c r="M884">
        <v>45</v>
      </c>
      <c r="N884">
        <f>VLOOKUP(B884,'pull exp 0'!A:E,2,FALSE)</f>
        <v>66</v>
      </c>
      <c r="O884">
        <f>VLOOKUP(B884,'pull exp 0'!A:E,3,FALSE)</f>
        <v>13</v>
      </c>
      <c r="P884">
        <f>VLOOKUP(B884,'pull exp 0'!A:E,4,FALSE)</f>
        <v>100</v>
      </c>
      <c r="Q884">
        <f>VLOOKUP(B884,'pull exp 0'!A:E,5,FALSE)</f>
        <v>55</v>
      </c>
    </row>
    <row r="885" spans="1:17">
      <c r="A885" t="s">
        <v>15</v>
      </c>
      <c r="B885">
        <v>18</v>
      </c>
      <c r="C885" t="s">
        <v>16</v>
      </c>
      <c r="D885" s="1">
        <v>38834</v>
      </c>
      <c r="E885" s="2">
        <v>0.18009259259259258</v>
      </c>
      <c r="F885" t="s">
        <v>17</v>
      </c>
      <c r="G885">
        <v>2</v>
      </c>
      <c r="H885">
        <v>1</v>
      </c>
      <c r="I885" t="s">
        <v>44</v>
      </c>
      <c r="J885" t="s">
        <v>45</v>
      </c>
      <c r="K885">
        <v>85</v>
      </c>
      <c r="L885">
        <v>0.84899999999999998</v>
      </c>
      <c r="M885">
        <v>30</v>
      </c>
      <c r="N885">
        <f>VLOOKUP(B885,'pull exp 0'!A:E,2,FALSE)</f>
        <v>66</v>
      </c>
      <c r="O885">
        <f>VLOOKUP(B885,'pull exp 0'!A:E,3,FALSE)</f>
        <v>13</v>
      </c>
      <c r="P885">
        <f>VLOOKUP(B885,'pull exp 0'!A:E,4,FALSE)</f>
        <v>100</v>
      </c>
      <c r="Q885">
        <f>VLOOKUP(B885,'pull exp 0'!A:E,5,FALSE)</f>
        <v>55</v>
      </c>
    </row>
    <row r="886" spans="1:17">
      <c r="A886" t="s">
        <v>15</v>
      </c>
      <c r="B886">
        <v>18</v>
      </c>
      <c r="C886" t="s">
        <v>16</v>
      </c>
      <c r="D886" s="1">
        <v>38834</v>
      </c>
      <c r="E886" s="2">
        <v>0.18013888888888888</v>
      </c>
      <c r="F886" t="s">
        <v>17</v>
      </c>
      <c r="G886">
        <v>2</v>
      </c>
      <c r="H886">
        <v>2</v>
      </c>
      <c r="I886" t="s">
        <v>50</v>
      </c>
      <c r="J886" t="s">
        <v>51</v>
      </c>
      <c r="K886">
        <v>13</v>
      </c>
      <c r="L886">
        <v>0.127</v>
      </c>
      <c r="M886">
        <v>30</v>
      </c>
      <c r="N886">
        <f>VLOOKUP(B886,'pull exp 0'!A:E,2,FALSE)</f>
        <v>66</v>
      </c>
      <c r="O886">
        <f>VLOOKUP(B886,'pull exp 0'!A:E,3,FALSE)</f>
        <v>13</v>
      </c>
      <c r="P886">
        <f>VLOOKUP(B886,'pull exp 0'!A:E,4,FALSE)</f>
        <v>100</v>
      </c>
      <c r="Q886">
        <f>VLOOKUP(B886,'pull exp 0'!A:E,5,FALSE)</f>
        <v>55</v>
      </c>
    </row>
    <row r="887" spans="1:17">
      <c r="A887" t="s">
        <v>15</v>
      </c>
      <c r="B887">
        <v>18</v>
      </c>
      <c r="C887" t="s">
        <v>16</v>
      </c>
      <c r="D887" s="1">
        <v>38834</v>
      </c>
      <c r="E887" s="2">
        <v>0.1801851851851852</v>
      </c>
      <c r="F887" t="s">
        <v>17</v>
      </c>
      <c r="G887">
        <v>2</v>
      </c>
      <c r="H887">
        <v>3</v>
      </c>
      <c r="I887" t="s">
        <v>52</v>
      </c>
      <c r="J887" t="s">
        <v>53</v>
      </c>
      <c r="K887">
        <v>12</v>
      </c>
      <c r="L887">
        <v>0.115</v>
      </c>
      <c r="M887">
        <v>25</v>
      </c>
      <c r="N887">
        <f>VLOOKUP(B887,'pull exp 0'!A:E,2,FALSE)</f>
        <v>66</v>
      </c>
      <c r="O887">
        <f>VLOOKUP(B887,'pull exp 0'!A:E,3,FALSE)</f>
        <v>13</v>
      </c>
      <c r="P887">
        <f>VLOOKUP(B887,'pull exp 0'!A:E,4,FALSE)</f>
        <v>100</v>
      </c>
      <c r="Q887">
        <f>VLOOKUP(B887,'pull exp 0'!A:E,5,FALSE)</f>
        <v>55</v>
      </c>
    </row>
    <row r="888" spans="1:17">
      <c r="A888" t="s">
        <v>15</v>
      </c>
      <c r="B888">
        <v>18</v>
      </c>
      <c r="C888" t="s">
        <v>16</v>
      </c>
      <c r="D888" s="1">
        <v>38834</v>
      </c>
      <c r="E888" s="2">
        <v>0.18024305555555556</v>
      </c>
      <c r="F888" t="s">
        <v>17</v>
      </c>
      <c r="G888">
        <v>2</v>
      </c>
      <c r="H888">
        <v>4</v>
      </c>
      <c r="I888" t="s">
        <v>48</v>
      </c>
      <c r="J888" t="s">
        <v>49</v>
      </c>
      <c r="K888">
        <v>16</v>
      </c>
      <c r="L888">
        <v>0.157</v>
      </c>
      <c r="M888">
        <v>50</v>
      </c>
      <c r="N888">
        <f>VLOOKUP(B888,'pull exp 0'!A:E,2,FALSE)</f>
        <v>66</v>
      </c>
      <c r="O888">
        <f>VLOOKUP(B888,'pull exp 0'!A:E,3,FALSE)</f>
        <v>13</v>
      </c>
      <c r="P888">
        <f>VLOOKUP(B888,'pull exp 0'!A:E,4,FALSE)</f>
        <v>100</v>
      </c>
      <c r="Q888">
        <f>VLOOKUP(B888,'pull exp 0'!A:E,5,FALSE)</f>
        <v>55</v>
      </c>
    </row>
    <row r="889" spans="1:17">
      <c r="A889" t="s">
        <v>15</v>
      </c>
      <c r="B889">
        <v>18</v>
      </c>
      <c r="C889" t="s">
        <v>16</v>
      </c>
      <c r="D889" s="1">
        <v>38834</v>
      </c>
      <c r="E889" s="2">
        <v>0.18032407407407405</v>
      </c>
      <c r="F889" t="s">
        <v>17</v>
      </c>
      <c r="G889">
        <v>2</v>
      </c>
      <c r="H889">
        <v>5</v>
      </c>
      <c r="I889" t="s">
        <v>40</v>
      </c>
      <c r="J889" t="s">
        <v>41</v>
      </c>
      <c r="K889">
        <v>35</v>
      </c>
      <c r="L889">
        <v>0.35099999999999998</v>
      </c>
      <c r="M889">
        <v>40</v>
      </c>
      <c r="N889">
        <f>VLOOKUP(B889,'pull exp 0'!A:E,2,FALSE)</f>
        <v>66</v>
      </c>
      <c r="O889">
        <f>VLOOKUP(B889,'pull exp 0'!A:E,3,FALSE)</f>
        <v>13</v>
      </c>
      <c r="P889">
        <f>VLOOKUP(B889,'pull exp 0'!A:E,4,FALSE)</f>
        <v>100</v>
      </c>
      <c r="Q889">
        <f>VLOOKUP(B889,'pull exp 0'!A:E,5,FALSE)</f>
        <v>55</v>
      </c>
    </row>
    <row r="890" spans="1:17">
      <c r="A890" t="s">
        <v>15</v>
      </c>
      <c r="B890">
        <v>18</v>
      </c>
      <c r="C890" t="s">
        <v>16</v>
      </c>
      <c r="D890" s="1">
        <v>38834</v>
      </c>
      <c r="E890" s="2">
        <v>0.18037037037037038</v>
      </c>
      <c r="F890" t="s">
        <v>17</v>
      </c>
      <c r="G890">
        <v>2</v>
      </c>
      <c r="H890">
        <v>6</v>
      </c>
      <c r="I890" t="s">
        <v>36</v>
      </c>
      <c r="J890" t="s">
        <v>37</v>
      </c>
      <c r="K890">
        <v>70</v>
      </c>
      <c r="L890">
        <v>0.69599999999999995</v>
      </c>
      <c r="M890">
        <v>60</v>
      </c>
      <c r="N890">
        <f>VLOOKUP(B890,'pull exp 0'!A:E,2,FALSE)</f>
        <v>66</v>
      </c>
      <c r="O890">
        <f>VLOOKUP(B890,'pull exp 0'!A:E,3,FALSE)</f>
        <v>13</v>
      </c>
      <c r="P890">
        <f>VLOOKUP(B890,'pull exp 0'!A:E,4,FALSE)</f>
        <v>100</v>
      </c>
      <c r="Q890">
        <f>VLOOKUP(B890,'pull exp 0'!A:E,5,FALSE)</f>
        <v>55</v>
      </c>
    </row>
    <row r="891" spans="1:17">
      <c r="A891" t="s">
        <v>15</v>
      </c>
      <c r="B891">
        <v>18</v>
      </c>
      <c r="C891" t="s">
        <v>16</v>
      </c>
      <c r="D891" s="1">
        <v>38834</v>
      </c>
      <c r="E891" s="2">
        <v>0.1804050925925926</v>
      </c>
      <c r="F891" t="s">
        <v>17</v>
      </c>
      <c r="G891">
        <v>2</v>
      </c>
      <c r="H891">
        <v>7</v>
      </c>
      <c r="I891" t="s">
        <v>46</v>
      </c>
      <c r="J891" t="s">
        <v>47</v>
      </c>
      <c r="K891">
        <v>38</v>
      </c>
      <c r="L891">
        <v>0.378</v>
      </c>
      <c r="M891">
        <v>70</v>
      </c>
      <c r="N891">
        <f>VLOOKUP(B891,'pull exp 0'!A:E,2,FALSE)</f>
        <v>66</v>
      </c>
      <c r="O891">
        <f>VLOOKUP(B891,'pull exp 0'!A:E,3,FALSE)</f>
        <v>13</v>
      </c>
      <c r="P891">
        <f>VLOOKUP(B891,'pull exp 0'!A:E,4,FALSE)</f>
        <v>100</v>
      </c>
      <c r="Q891">
        <f>VLOOKUP(B891,'pull exp 0'!A:E,5,FALSE)</f>
        <v>55</v>
      </c>
    </row>
    <row r="892" spans="1:17">
      <c r="A892" t="s">
        <v>15</v>
      </c>
      <c r="B892">
        <v>18</v>
      </c>
      <c r="C892" t="s">
        <v>16</v>
      </c>
      <c r="D892" s="1">
        <v>38834</v>
      </c>
      <c r="E892" s="2">
        <v>0.18043981481481483</v>
      </c>
      <c r="F892" t="s">
        <v>17</v>
      </c>
      <c r="G892">
        <v>2</v>
      </c>
      <c r="H892">
        <v>8</v>
      </c>
      <c r="I892" t="s">
        <v>42</v>
      </c>
      <c r="J892" t="s">
        <v>43</v>
      </c>
      <c r="K892">
        <v>61</v>
      </c>
      <c r="L892">
        <v>0.61199999999999999</v>
      </c>
      <c r="M892">
        <v>60</v>
      </c>
      <c r="N892">
        <f>VLOOKUP(B892,'pull exp 0'!A:E,2,FALSE)</f>
        <v>66</v>
      </c>
      <c r="O892">
        <f>VLOOKUP(B892,'pull exp 0'!A:E,3,FALSE)</f>
        <v>13</v>
      </c>
      <c r="P892">
        <f>VLOOKUP(B892,'pull exp 0'!A:E,4,FALSE)</f>
        <v>100</v>
      </c>
      <c r="Q892">
        <f>VLOOKUP(B892,'pull exp 0'!A:E,5,FALSE)</f>
        <v>55</v>
      </c>
    </row>
    <row r="893" spans="1:17">
      <c r="A893" t="s">
        <v>15</v>
      </c>
      <c r="B893">
        <v>18</v>
      </c>
      <c r="C893" t="s">
        <v>16</v>
      </c>
      <c r="D893" s="1">
        <v>38834</v>
      </c>
      <c r="E893" s="2">
        <v>0.18049768518518519</v>
      </c>
      <c r="F893" t="s">
        <v>17</v>
      </c>
      <c r="G893">
        <v>3</v>
      </c>
      <c r="H893">
        <v>0</v>
      </c>
      <c r="I893" t="s">
        <v>92</v>
      </c>
      <c r="J893" t="s">
        <v>93</v>
      </c>
      <c r="K893">
        <v>78</v>
      </c>
      <c r="L893">
        <v>0.78400000000000003</v>
      </c>
      <c r="M893">
        <v>50</v>
      </c>
      <c r="N893">
        <f>VLOOKUP(B893,'pull exp 0'!A:E,2,FALSE)</f>
        <v>66</v>
      </c>
      <c r="O893">
        <f>VLOOKUP(B893,'pull exp 0'!A:E,3,FALSE)</f>
        <v>13</v>
      </c>
      <c r="P893">
        <f>VLOOKUP(B893,'pull exp 0'!A:E,4,FALSE)</f>
        <v>100</v>
      </c>
      <c r="Q893">
        <f>VLOOKUP(B893,'pull exp 0'!A:E,5,FALSE)</f>
        <v>55</v>
      </c>
    </row>
    <row r="894" spans="1:17">
      <c r="A894" t="s">
        <v>15</v>
      </c>
      <c r="B894">
        <v>18</v>
      </c>
      <c r="C894" t="s">
        <v>16</v>
      </c>
      <c r="D894" s="1">
        <v>38834</v>
      </c>
      <c r="E894" s="2">
        <v>0.18055555555555555</v>
      </c>
      <c r="F894" t="s">
        <v>17</v>
      </c>
      <c r="G894">
        <v>3</v>
      </c>
      <c r="H894">
        <v>1</v>
      </c>
      <c r="I894" t="s">
        <v>88</v>
      </c>
      <c r="J894" t="s">
        <v>89</v>
      </c>
      <c r="K894">
        <v>80</v>
      </c>
      <c r="L894">
        <v>0.79500000000000004</v>
      </c>
      <c r="M894">
        <v>85</v>
      </c>
      <c r="N894">
        <f>VLOOKUP(B894,'pull exp 0'!A:E,2,FALSE)</f>
        <v>66</v>
      </c>
      <c r="O894">
        <f>VLOOKUP(B894,'pull exp 0'!A:E,3,FALSE)</f>
        <v>13</v>
      </c>
      <c r="P894">
        <f>VLOOKUP(B894,'pull exp 0'!A:E,4,FALSE)</f>
        <v>100</v>
      </c>
      <c r="Q894">
        <f>VLOOKUP(B894,'pull exp 0'!A:E,5,FALSE)</f>
        <v>55</v>
      </c>
    </row>
    <row r="895" spans="1:17">
      <c r="A895" t="s">
        <v>15</v>
      </c>
      <c r="B895">
        <v>18</v>
      </c>
      <c r="C895" t="s">
        <v>16</v>
      </c>
      <c r="D895" s="1">
        <v>38834</v>
      </c>
      <c r="E895" s="2">
        <v>0.18061342592592591</v>
      </c>
      <c r="F895" t="s">
        <v>17</v>
      </c>
      <c r="G895">
        <v>3</v>
      </c>
      <c r="H895">
        <v>2</v>
      </c>
      <c r="I895" t="s">
        <v>101</v>
      </c>
      <c r="J895" t="s">
        <v>102</v>
      </c>
      <c r="K895">
        <v>61</v>
      </c>
      <c r="L895">
        <v>0.61399999999999999</v>
      </c>
      <c r="M895">
        <v>70</v>
      </c>
      <c r="N895">
        <f>VLOOKUP(B895,'pull exp 0'!A:E,2,FALSE)</f>
        <v>66</v>
      </c>
      <c r="O895">
        <f>VLOOKUP(B895,'pull exp 0'!A:E,3,FALSE)</f>
        <v>13</v>
      </c>
      <c r="P895">
        <f>VLOOKUP(B895,'pull exp 0'!A:E,4,FALSE)</f>
        <v>100</v>
      </c>
      <c r="Q895">
        <f>VLOOKUP(B895,'pull exp 0'!A:E,5,FALSE)</f>
        <v>55</v>
      </c>
    </row>
    <row r="896" spans="1:17">
      <c r="A896" t="s">
        <v>15</v>
      </c>
      <c r="B896">
        <v>18</v>
      </c>
      <c r="C896" t="s">
        <v>16</v>
      </c>
      <c r="D896" s="1">
        <v>38834</v>
      </c>
      <c r="E896" s="2">
        <v>0.1806712962962963</v>
      </c>
      <c r="F896" t="s">
        <v>17</v>
      </c>
      <c r="G896">
        <v>3</v>
      </c>
      <c r="H896">
        <v>3</v>
      </c>
      <c r="I896" t="s">
        <v>97</v>
      </c>
      <c r="J896" t="s">
        <v>98</v>
      </c>
      <c r="K896">
        <v>14</v>
      </c>
      <c r="L896">
        <v>0.14299999999999999</v>
      </c>
      <c r="M896">
        <v>35</v>
      </c>
      <c r="N896">
        <f>VLOOKUP(B896,'pull exp 0'!A:E,2,FALSE)</f>
        <v>66</v>
      </c>
      <c r="O896">
        <f>VLOOKUP(B896,'pull exp 0'!A:E,3,FALSE)</f>
        <v>13</v>
      </c>
      <c r="P896">
        <f>VLOOKUP(B896,'pull exp 0'!A:E,4,FALSE)</f>
        <v>100</v>
      </c>
      <c r="Q896">
        <f>VLOOKUP(B896,'pull exp 0'!A:E,5,FALSE)</f>
        <v>55</v>
      </c>
    </row>
    <row r="897" spans="1:17">
      <c r="A897" t="s">
        <v>15</v>
      </c>
      <c r="B897">
        <v>18</v>
      </c>
      <c r="C897" t="s">
        <v>16</v>
      </c>
      <c r="D897" s="1">
        <v>38834</v>
      </c>
      <c r="E897" s="2">
        <v>0.18076388888888886</v>
      </c>
      <c r="F897" t="s">
        <v>17</v>
      </c>
      <c r="G897">
        <v>3</v>
      </c>
      <c r="H897">
        <v>4</v>
      </c>
      <c r="I897" t="s">
        <v>99</v>
      </c>
      <c r="J897" t="s">
        <v>100</v>
      </c>
      <c r="K897">
        <v>38</v>
      </c>
      <c r="L897">
        <v>0.376</v>
      </c>
      <c r="M897">
        <v>35</v>
      </c>
      <c r="N897">
        <f>VLOOKUP(B897,'pull exp 0'!A:E,2,FALSE)</f>
        <v>66</v>
      </c>
      <c r="O897">
        <f>VLOOKUP(B897,'pull exp 0'!A:E,3,FALSE)</f>
        <v>13</v>
      </c>
      <c r="P897">
        <f>VLOOKUP(B897,'pull exp 0'!A:E,4,FALSE)</f>
        <v>100</v>
      </c>
      <c r="Q897">
        <f>VLOOKUP(B897,'pull exp 0'!A:E,5,FALSE)</f>
        <v>55</v>
      </c>
    </row>
    <row r="898" spans="1:17">
      <c r="A898" t="s">
        <v>15</v>
      </c>
      <c r="B898">
        <v>18</v>
      </c>
      <c r="C898" t="s">
        <v>16</v>
      </c>
      <c r="D898" s="1">
        <v>38834</v>
      </c>
      <c r="E898" s="2">
        <v>0.18082175925925925</v>
      </c>
      <c r="F898" t="s">
        <v>17</v>
      </c>
      <c r="G898">
        <v>3</v>
      </c>
      <c r="H898">
        <v>5</v>
      </c>
      <c r="I898" t="s">
        <v>95</v>
      </c>
      <c r="J898" t="s">
        <v>96</v>
      </c>
      <c r="K898">
        <v>18</v>
      </c>
      <c r="L898">
        <v>0.17899999999999999</v>
      </c>
      <c r="M898">
        <v>57</v>
      </c>
      <c r="N898">
        <f>VLOOKUP(B898,'pull exp 0'!A:E,2,FALSE)</f>
        <v>66</v>
      </c>
      <c r="O898">
        <f>VLOOKUP(B898,'pull exp 0'!A:E,3,FALSE)</f>
        <v>13</v>
      </c>
      <c r="P898">
        <f>VLOOKUP(B898,'pull exp 0'!A:E,4,FALSE)</f>
        <v>100</v>
      </c>
      <c r="Q898">
        <f>VLOOKUP(B898,'pull exp 0'!A:E,5,FALSE)</f>
        <v>55</v>
      </c>
    </row>
    <row r="899" spans="1:17">
      <c r="A899" t="s">
        <v>15</v>
      </c>
      <c r="B899">
        <v>18</v>
      </c>
      <c r="C899" t="s">
        <v>16</v>
      </c>
      <c r="D899" s="1">
        <v>38834</v>
      </c>
      <c r="E899" s="2">
        <v>0.18086805555555555</v>
      </c>
      <c r="F899" t="s">
        <v>17</v>
      </c>
      <c r="G899">
        <v>3</v>
      </c>
      <c r="H899">
        <v>6</v>
      </c>
      <c r="I899" t="s">
        <v>103</v>
      </c>
      <c r="J899" t="s">
        <v>104</v>
      </c>
      <c r="K899">
        <v>36</v>
      </c>
      <c r="L899">
        <v>0.35899999999999999</v>
      </c>
      <c r="M899">
        <v>37</v>
      </c>
      <c r="N899">
        <f>VLOOKUP(B899,'pull exp 0'!A:E,2,FALSE)</f>
        <v>66</v>
      </c>
      <c r="O899">
        <f>VLOOKUP(B899,'pull exp 0'!A:E,3,FALSE)</f>
        <v>13</v>
      </c>
      <c r="P899">
        <f>VLOOKUP(B899,'pull exp 0'!A:E,4,FALSE)</f>
        <v>100</v>
      </c>
      <c r="Q899">
        <f>VLOOKUP(B899,'pull exp 0'!A:E,5,FALSE)</f>
        <v>55</v>
      </c>
    </row>
    <row r="900" spans="1:17">
      <c r="A900" t="s">
        <v>15</v>
      </c>
      <c r="B900">
        <v>18</v>
      </c>
      <c r="C900" t="s">
        <v>16</v>
      </c>
      <c r="D900" s="1">
        <v>38834</v>
      </c>
      <c r="E900" s="2">
        <v>0.1809375</v>
      </c>
      <c r="F900" t="s">
        <v>17</v>
      </c>
      <c r="G900">
        <v>3</v>
      </c>
      <c r="H900">
        <v>7</v>
      </c>
      <c r="I900" t="s">
        <v>90</v>
      </c>
      <c r="J900" t="s">
        <v>91</v>
      </c>
      <c r="K900">
        <v>14</v>
      </c>
      <c r="L900">
        <v>0.13600000000000001</v>
      </c>
      <c r="M900">
        <v>40</v>
      </c>
      <c r="N900">
        <f>VLOOKUP(B900,'pull exp 0'!A:E,2,FALSE)</f>
        <v>66</v>
      </c>
      <c r="O900">
        <f>VLOOKUP(B900,'pull exp 0'!A:E,3,FALSE)</f>
        <v>13</v>
      </c>
      <c r="P900">
        <f>VLOOKUP(B900,'pull exp 0'!A:E,4,FALSE)</f>
        <v>100</v>
      </c>
      <c r="Q900">
        <f>VLOOKUP(B900,'pull exp 0'!A:E,5,FALSE)</f>
        <v>55</v>
      </c>
    </row>
    <row r="901" spans="1:17">
      <c r="A901" t="s">
        <v>15</v>
      </c>
      <c r="B901">
        <v>18</v>
      </c>
      <c r="C901" t="s">
        <v>16</v>
      </c>
      <c r="D901" s="1">
        <v>38834</v>
      </c>
      <c r="E901" s="2">
        <v>0.18100694444444443</v>
      </c>
      <c r="F901" t="s">
        <v>17</v>
      </c>
      <c r="G901">
        <v>3</v>
      </c>
      <c r="H901">
        <v>8</v>
      </c>
      <c r="I901" t="s">
        <v>94</v>
      </c>
      <c r="J901" t="s">
        <v>91</v>
      </c>
      <c r="K901">
        <v>37</v>
      </c>
      <c r="L901">
        <v>0.372</v>
      </c>
      <c r="M901">
        <v>50</v>
      </c>
      <c r="N901">
        <f>VLOOKUP(B901,'pull exp 0'!A:E,2,FALSE)</f>
        <v>66</v>
      </c>
      <c r="O901">
        <f>VLOOKUP(B901,'pull exp 0'!A:E,3,FALSE)</f>
        <v>13</v>
      </c>
      <c r="P901">
        <f>VLOOKUP(B901,'pull exp 0'!A:E,4,FALSE)</f>
        <v>100</v>
      </c>
      <c r="Q901">
        <f>VLOOKUP(B901,'pull exp 0'!A:E,5,FALSE)</f>
        <v>55</v>
      </c>
    </row>
    <row r="902" spans="1:17">
      <c r="A902" t="s">
        <v>15</v>
      </c>
      <c r="B902">
        <v>18</v>
      </c>
      <c r="C902" t="s">
        <v>16</v>
      </c>
      <c r="D902" s="1">
        <v>38834</v>
      </c>
      <c r="E902" s="2">
        <v>0.18107638888888888</v>
      </c>
      <c r="F902" t="s">
        <v>17</v>
      </c>
      <c r="G902">
        <v>1</v>
      </c>
      <c r="H902">
        <v>0</v>
      </c>
      <c r="I902" t="s">
        <v>18</v>
      </c>
      <c r="J902" t="s">
        <v>19</v>
      </c>
      <c r="K902">
        <v>73</v>
      </c>
      <c r="L902">
        <v>0.73199999999999998</v>
      </c>
      <c r="M902">
        <v>45</v>
      </c>
      <c r="N902">
        <f>VLOOKUP(B902,'pull exp 0'!A:E,2,FALSE)</f>
        <v>66</v>
      </c>
      <c r="O902">
        <f>VLOOKUP(B902,'pull exp 0'!A:E,3,FALSE)</f>
        <v>13</v>
      </c>
      <c r="P902">
        <f>VLOOKUP(B902,'pull exp 0'!A:E,4,FALSE)</f>
        <v>100</v>
      </c>
      <c r="Q902">
        <f>VLOOKUP(B902,'pull exp 0'!A:E,5,FALSE)</f>
        <v>55</v>
      </c>
    </row>
    <row r="903" spans="1:17">
      <c r="A903" t="s">
        <v>15</v>
      </c>
      <c r="B903">
        <v>18</v>
      </c>
      <c r="C903" t="s">
        <v>16</v>
      </c>
      <c r="D903" s="1">
        <v>38834</v>
      </c>
      <c r="E903" s="2">
        <v>0.18114583333333334</v>
      </c>
      <c r="F903" t="s">
        <v>17</v>
      </c>
      <c r="G903">
        <v>1</v>
      </c>
      <c r="H903">
        <v>1</v>
      </c>
      <c r="I903" t="s">
        <v>22</v>
      </c>
      <c r="J903" t="s">
        <v>23</v>
      </c>
      <c r="K903">
        <v>11</v>
      </c>
      <c r="L903">
        <v>0.112</v>
      </c>
      <c r="M903">
        <v>35</v>
      </c>
      <c r="N903">
        <f>VLOOKUP(B903,'pull exp 0'!A:E,2,FALSE)</f>
        <v>66</v>
      </c>
      <c r="O903">
        <f>VLOOKUP(B903,'pull exp 0'!A:E,3,FALSE)</f>
        <v>13</v>
      </c>
      <c r="P903">
        <f>VLOOKUP(B903,'pull exp 0'!A:E,4,FALSE)</f>
        <v>100</v>
      </c>
      <c r="Q903">
        <f>VLOOKUP(B903,'pull exp 0'!A:E,5,FALSE)</f>
        <v>55</v>
      </c>
    </row>
    <row r="904" spans="1:17">
      <c r="A904" t="s">
        <v>15</v>
      </c>
      <c r="B904">
        <v>18</v>
      </c>
      <c r="C904" t="s">
        <v>16</v>
      </c>
      <c r="D904" s="1">
        <v>38834</v>
      </c>
      <c r="E904" s="2">
        <v>0.18119212962962963</v>
      </c>
      <c r="F904" t="s">
        <v>17</v>
      </c>
      <c r="G904">
        <v>1</v>
      </c>
      <c r="H904">
        <v>2</v>
      </c>
      <c r="I904" t="s">
        <v>26</v>
      </c>
      <c r="J904" t="s">
        <v>27</v>
      </c>
      <c r="K904">
        <v>35</v>
      </c>
      <c r="L904">
        <v>0.35299999999999998</v>
      </c>
      <c r="M904">
        <v>67</v>
      </c>
      <c r="N904">
        <f>VLOOKUP(B904,'pull exp 0'!A:E,2,FALSE)</f>
        <v>66</v>
      </c>
      <c r="O904">
        <f>VLOOKUP(B904,'pull exp 0'!A:E,3,FALSE)</f>
        <v>13</v>
      </c>
      <c r="P904">
        <f>VLOOKUP(B904,'pull exp 0'!A:E,4,FALSE)</f>
        <v>100</v>
      </c>
      <c r="Q904">
        <f>VLOOKUP(B904,'pull exp 0'!A:E,5,FALSE)</f>
        <v>55</v>
      </c>
    </row>
    <row r="905" spans="1:17">
      <c r="A905" t="s">
        <v>15</v>
      </c>
      <c r="B905">
        <v>18</v>
      </c>
      <c r="C905" t="s">
        <v>16</v>
      </c>
      <c r="D905" s="1">
        <v>38834</v>
      </c>
      <c r="E905" s="2">
        <v>0.18122685185185183</v>
      </c>
      <c r="F905" t="s">
        <v>17</v>
      </c>
      <c r="G905">
        <v>1</v>
      </c>
      <c r="H905">
        <v>3</v>
      </c>
      <c r="I905" t="s">
        <v>24</v>
      </c>
      <c r="J905" t="s">
        <v>25</v>
      </c>
      <c r="K905">
        <v>38</v>
      </c>
      <c r="L905">
        <v>0.375</v>
      </c>
      <c r="M905">
        <v>48</v>
      </c>
      <c r="N905">
        <f>VLOOKUP(B905,'pull exp 0'!A:E,2,FALSE)</f>
        <v>66</v>
      </c>
      <c r="O905">
        <f>VLOOKUP(B905,'pull exp 0'!A:E,3,FALSE)</f>
        <v>13</v>
      </c>
      <c r="P905">
        <f>VLOOKUP(B905,'pull exp 0'!A:E,4,FALSE)</f>
        <v>100</v>
      </c>
      <c r="Q905">
        <f>VLOOKUP(B905,'pull exp 0'!A:E,5,FALSE)</f>
        <v>55</v>
      </c>
    </row>
    <row r="906" spans="1:17">
      <c r="A906" t="s">
        <v>15</v>
      </c>
      <c r="B906">
        <v>18</v>
      </c>
      <c r="C906" t="s">
        <v>16</v>
      </c>
      <c r="D906" s="1">
        <v>38834</v>
      </c>
      <c r="E906" s="2">
        <v>0.18124999999999999</v>
      </c>
      <c r="F906" t="s">
        <v>17</v>
      </c>
      <c r="G906">
        <v>1</v>
      </c>
      <c r="H906">
        <v>4</v>
      </c>
      <c r="I906" t="s">
        <v>20</v>
      </c>
      <c r="J906" t="s">
        <v>21</v>
      </c>
      <c r="K906">
        <v>62</v>
      </c>
      <c r="L906">
        <v>0.61799999999999999</v>
      </c>
      <c r="M906">
        <v>38</v>
      </c>
      <c r="N906">
        <f>VLOOKUP(B906,'pull exp 0'!A:E,2,FALSE)</f>
        <v>66</v>
      </c>
      <c r="O906">
        <f>VLOOKUP(B906,'pull exp 0'!A:E,3,FALSE)</f>
        <v>13</v>
      </c>
      <c r="P906">
        <f>VLOOKUP(B906,'pull exp 0'!A:E,4,FALSE)</f>
        <v>100</v>
      </c>
      <c r="Q906">
        <f>VLOOKUP(B906,'pull exp 0'!A:E,5,FALSE)</f>
        <v>55</v>
      </c>
    </row>
    <row r="907" spans="1:17">
      <c r="A907" t="s">
        <v>15</v>
      </c>
      <c r="B907">
        <v>18</v>
      </c>
      <c r="C907" t="s">
        <v>16</v>
      </c>
      <c r="D907" s="1">
        <v>38834</v>
      </c>
      <c r="E907" s="2">
        <v>0.18131944444444445</v>
      </c>
      <c r="F907" t="s">
        <v>17</v>
      </c>
      <c r="G907">
        <v>1</v>
      </c>
      <c r="H907">
        <v>5</v>
      </c>
      <c r="I907" t="s">
        <v>30</v>
      </c>
      <c r="J907" t="s">
        <v>31</v>
      </c>
      <c r="K907">
        <v>18</v>
      </c>
      <c r="L907">
        <v>0.182</v>
      </c>
      <c r="M907">
        <v>45</v>
      </c>
      <c r="N907">
        <f>VLOOKUP(B907,'pull exp 0'!A:E,2,FALSE)</f>
        <v>66</v>
      </c>
      <c r="O907">
        <f>VLOOKUP(B907,'pull exp 0'!A:E,3,FALSE)</f>
        <v>13</v>
      </c>
      <c r="P907">
        <f>VLOOKUP(B907,'pull exp 0'!A:E,4,FALSE)</f>
        <v>100</v>
      </c>
      <c r="Q907">
        <f>VLOOKUP(B907,'pull exp 0'!A:E,5,FALSE)</f>
        <v>55</v>
      </c>
    </row>
    <row r="908" spans="1:17">
      <c r="A908" t="s">
        <v>15</v>
      </c>
      <c r="B908">
        <v>18</v>
      </c>
      <c r="C908" t="s">
        <v>16</v>
      </c>
      <c r="D908" s="1">
        <v>38834</v>
      </c>
      <c r="E908" s="2">
        <v>0.18135416666666668</v>
      </c>
      <c r="F908" t="s">
        <v>17</v>
      </c>
      <c r="G908">
        <v>1</v>
      </c>
      <c r="H908">
        <v>6</v>
      </c>
      <c r="I908" t="s">
        <v>28</v>
      </c>
      <c r="J908" t="s">
        <v>29</v>
      </c>
      <c r="K908">
        <v>65</v>
      </c>
      <c r="L908">
        <v>0.64700000000000002</v>
      </c>
      <c r="M908">
        <v>67</v>
      </c>
      <c r="N908">
        <f>VLOOKUP(B908,'pull exp 0'!A:E,2,FALSE)</f>
        <v>66</v>
      </c>
      <c r="O908">
        <f>VLOOKUP(B908,'pull exp 0'!A:E,3,FALSE)</f>
        <v>13</v>
      </c>
      <c r="P908">
        <f>VLOOKUP(B908,'pull exp 0'!A:E,4,FALSE)</f>
        <v>100</v>
      </c>
      <c r="Q908">
        <f>VLOOKUP(B908,'pull exp 0'!A:E,5,FALSE)</f>
        <v>55</v>
      </c>
    </row>
    <row r="909" spans="1:17">
      <c r="A909" t="s">
        <v>15</v>
      </c>
      <c r="B909">
        <v>18</v>
      </c>
      <c r="C909" t="s">
        <v>16</v>
      </c>
      <c r="D909" s="1">
        <v>38834</v>
      </c>
      <c r="E909" s="2">
        <v>0.18138888888888891</v>
      </c>
      <c r="F909" t="s">
        <v>17</v>
      </c>
      <c r="G909">
        <v>1</v>
      </c>
      <c r="H909">
        <v>7</v>
      </c>
      <c r="I909" t="s">
        <v>34</v>
      </c>
      <c r="J909" t="s">
        <v>35</v>
      </c>
      <c r="K909">
        <v>44</v>
      </c>
      <c r="L909">
        <v>0.436</v>
      </c>
      <c r="M909">
        <v>45</v>
      </c>
      <c r="N909">
        <f>VLOOKUP(B909,'pull exp 0'!A:E,2,FALSE)</f>
        <v>66</v>
      </c>
      <c r="O909">
        <f>VLOOKUP(B909,'pull exp 0'!A:E,3,FALSE)</f>
        <v>13</v>
      </c>
      <c r="P909">
        <f>VLOOKUP(B909,'pull exp 0'!A:E,4,FALSE)</f>
        <v>100</v>
      </c>
      <c r="Q909">
        <f>VLOOKUP(B909,'pull exp 0'!A:E,5,FALSE)</f>
        <v>55</v>
      </c>
    </row>
    <row r="910" spans="1:17">
      <c r="A910" t="s">
        <v>15</v>
      </c>
      <c r="B910">
        <v>18</v>
      </c>
      <c r="C910" t="s">
        <v>16</v>
      </c>
      <c r="D910" s="1">
        <v>38834</v>
      </c>
      <c r="E910" s="2">
        <v>0.18142361111111113</v>
      </c>
      <c r="F910" t="s">
        <v>17</v>
      </c>
      <c r="G910">
        <v>1</v>
      </c>
      <c r="H910">
        <v>8</v>
      </c>
      <c r="I910" t="s">
        <v>32</v>
      </c>
      <c r="J910" t="s">
        <v>33</v>
      </c>
      <c r="K910">
        <v>16</v>
      </c>
      <c r="L910">
        <v>0.155</v>
      </c>
      <c r="M910">
        <v>34</v>
      </c>
      <c r="N910">
        <f>VLOOKUP(B910,'pull exp 0'!A:E,2,FALSE)</f>
        <v>66</v>
      </c>
      <c r="O910">
        <f>VLOOKUP(B910,'pull exp 0'!A:E,3,FALSE)</f>
        <v>13</v>
      </c>
      <c r="P910">
        <f>VLOOKUP(B910,'pull exp 0'!A:E,4,FALSE)</f>
        <v>100</v>
      </c>
      <c r="Q910">
        <f>VLOOKUP(B910,'pull exp 0'!A:E,5,FALSE)</f>
        <v>55</v>
      </c>
    </row>
    <row r="911" spans="1:17">
      <c r="A911" t="s">
        <v>15</v>
      </c>
      <c r="B911">
        <v>18</v>
      </c>
      <c r="C911" t="s">
        <v>16</v>
      </c>
      <c r="D911" s="1">
        <v>38834</v>
      </c>
      <c r="E911" s="2">
        <v>0.18145833333333336</v>
      </c>
      <c r="F911" t="s">
        <v>17</v>
      </c>
      <c r="G911">
        <v>4</v>
      </c>
      <c r="H911">
        <v>0</v>
      </c>
      <c r="I911" t="s">
        <v>56</v>
      </c>
      <c r="J911" t="s">
        <v>57</v>
      </c>
      <c r="K911">
        <v>12</v>
      </c>
      <c r="L911">
        <v>0.115</v>
      </c>
      <c r="M911">
        <v>34</v>
      </c>
      <c r="N911">
        <f>VLOOKUP(B911,'pull exp 0'!A:E,2,FALSE)</f>
        <v>66</v>
      </c>
      <c r="O911">
        <f>VLOOKUP(B911,'pull exp 0'!A:E,3,FALSE)</f>
        <v>13</v>
      </c>
      <c r="P911">
        <f>VLOOKUP(B911,'pull exp 0'!A:E,4,FALSE)</f>
        <v>100</v>
      </c>
      <c r="Q911">
        <f>VLOOKUP(B911,'pull exp 0'!A:E,5,FALSE)</f>
        <v>55</v>
      </c>
    </row>
    <row r="912" spans="1:17">
      <c r="A912" t="s">
        <v>15</v>
      </c>
      <c r="B912">
        <v>18</v>
      </c>
      <c r="C912" t="s">
        <v>16</v>
      </c>
      <c r="D912" s="1">
        <v>38834</v>
      </c>
      <c r="E912" s="2">
        <v>0.18153935185185185</v>
      </c>
      <c r="F912" t="s">
        <v>17</v>
      </c>
      <c r="G912">
        <v>4</v>
      </c>
      <c r="H912">
        <v>1</v>
      </c>
      <c r="I912" t="s">
        <v>54</v>
      </c>
      <c r="J912" t="s">
        <v>55</v>
      </c>
      <c r="K912">
        <v>88</v>
      </c>
      <c r="L912">
        <v>0.88500000000000001</v>
      </c>
      <c r="M912">
        <v>90</v>
      </c>
      <c r="N912">
        <f>VLOOKUP(B912,'pull exp 0'!A:E,2,FALSE)</f>
        <v>66</v>
      </c>
      <c r="O912">
        <f>VLOOKUP(B912,'pull exp 0'!A:E,3,FALSE)</f>
        <v>13</v>
      </c>
      <c r="P912">
        <f>VLOOKUP(B912,'pull exp 0'!A:E,4,FALSE)</f>
        <v>100</v>
      </c>
      <c r="Q912">
        <f>VLOOKUP(B912,'pull exp 0'!A:E,5,FALSE)</f>
        <v>55</v>
      </c>
    </row>
    <row r="913" spans="1:17">
      <c r="A913" t="s">
        <v>15</v>
      </c>
      <c r="B913">
        <v>18</v>
      </c>
      <c r="C913" t="s">
        <v>16</v>
      </c>
      <c r="D913" s="1">
        <v>38834</v>
      </c>
      <c r="E913" s="2">
        <v>0.18158564814814815</v>
      </c>
      <c r="F913" t="s">
        <v>17</v>
      </c>
      <c r="G913">
        <v>4</v>
      </c>
      <c r="H913">
        <v>2</v>
      </c>
      <c r="I913" t="s">
        <v>67</v>
      </c>
      <c r="J913" t="s">
        <v>68</v>
      </c>
      <c r="K913">
        <v>63</v>
      </c>
      <c r="L913">
        <v>0.63</v>
      </c>
      <c r="M913">
        <v>80</v>
      </c>
      <c r="N913">
        <f>VLOOKUP(B913,'pull exp 0'!A:E,2,FALSE)</f>
        <v>66</v>
      </c>
      <c r="O913">
        <f>VLOOKUP(B913,'pull exp 0'!A:E,3,FALSE)</f>
        <v>13</v>
      </c>
      <c r="P913">
        <f>VLOOKUP(B913,'pull exp 0'!A:E,4,FALSE)</f>
        <v>100</v>
      </c>
      <c r="Q913">
        <f>VLOOKUP(B913,'pull exp 0'!A:E,5,FALSE)</f>
        <v>55</v>
      </c>
    </row>
    <row r="914" spans="1:17">
      <c r="A914" t="s">
        <v>15</v>
      </c>
      <c r="B914">
        <v>18</v>
      </c>
      <c r="C914" t="s">
        <v>16</v>
      </c>
      <c r="D914" s="1">
        <v>38834</v>
      </c>
      <c r="E914" s="2">
        <v>0.18162037037037038</v>
      </c>
      <c r="F914" t="s">
        <v>17</v>
      </c>
      <c r="G914">
        <v>4</v>
      </c>
      <c r="H914">
        <v>3</v>
      </c>
      <c r="I914" t="s">
        <v>61</v>
      </c>
      <c r="J914" t="s">
        <v>62</v>
      </c>
      <c r="K914">
        <v>35</v>
      </c>
      <c r="L914">
        <v>0.35299999999999998</v>
      </c>
      <c r="M914">
        <v>70</v>
      </c>
      <c r="N914">
        <f>VLOOKUP(B914,'pull exp 0'!A:E,2,FALSE)</f>
        <v>66</v>
      </c>
      <c r="O914">
        <f>VLOOKUP(B914,'pull exp 0'!A:E,3,FALSE)</f>
        <v>13</v>
      </c>
      <c r="P914">
        <f>VLOOKUP(B914,'pull exp 0'!A:E,4,FALSE)</f>
        <v>100</v>
      </c>
      <c r="Q914">
        <f>VLOOKUP(B914,'pull exp 0'!A:E,5,FALSE)</f>
        <v>55</v>
      </c>
    </row>
    <row r="915" spans="1:17">
      <c r="A915" t="s">
        <v>15</v>
      </c>
      <c r="B915">
        <v>18</v>
      </c>
      <c r="C915" t="s">
        <v>16</v>
      </c>
      <c r="D915" s="1">
        <v>38834</v>
      </c>
      <c r="E915" s="2">
        <v>0.18166666666666667</v>
      </c>
      <c r="F915" t="s">
        <v>17</v>
      </c>
      <c r="G915">
        <v>4</v>
      </c>
      <c r="H915">
        <v>4</v>
      </c>
      <c r="I915" t="s">
        <v>69</v>
      </c>
      <c r="J915" t="s">
        <v>70</v>
      </c>
      <c r="K915">
        <v>14</v>
      </c>
      <c r="L915">
        <v>0.13500000000000001</v>
      </c>
      <c r="M915">
        <v>50</v>
      </c>
      <c r="N915">
        <f>VLOOKUP(B915,'pull exp 0'!A:E,2,FALSE)</f>
        <v>66</v>
      </c>
      <c r="O915">
        <f>VLOOKUP(B915,'pull exp 0'!A:E,3,FALSE)</f>
        <v>13</v>
      </c>
      <c r="P915">
        <f>VLOOKUP(B915,'pull exp 0'!A:E,4,FALSE)</f>
        <v>100</v>
      </c>
      <c r="Q915">
        <f>VLOOKUP(B915,'pull exp 0'!A:E,5,FALSE)</f>
        <v>55</v>
      </c>
    </row>
    <row r="916" spans="1:17">
      <c r="A916" t="s">
        <v>15</v>
      </c>
      <c r="B916">
        <v>18</v>
      </c>
      <c r="C916" t="s">
        <v>16</v>
      </c>
      <c r="D916" s="1">
        <v>38834</v>
      </c>
      <c r="E916" s="2">
        <v>0.18172453703703703</v>
      </c>
      <c r="F916" t="s">
        <v>17</v>
      </c>
      <c r="G916">
        <v>4</v>
      </c>
      <c r="H916">
        <v>5</v>
      </c>
      <c r="I916" t="s">
        <v>59</v>
      </c>
      <c r="J916" t="s">
        <v>60</v>
      </c>
      <c r="K916">
        <v>39</v>
      </c>
      <c r="L916">
        <v>0.38900000000000001</v>
      </c>
      <c r="M916">
        <v>56</v>
      </c>
      <c r="N916">
        <f>VLOOKUP(B916,'pull exp 0'!A:E,2,FALSE)</f>
        <v>66</v>
      </c>
      <c r="O916">
        <f>VLOOKUP(B916,'pull exp 0'!A:E,3,FALSE)</f>
        <v>13</v>
      </c>
      <c r="P916">
        <f>VLOOKUP(B916,'pull exp 0'!A:E,4,FALSE)</f>
        <v>100</v>
      </c>
      <c r="Q916">
        <f>VLOOKUP(B916,'pull exp 0'!A:E,5,FALSE)</f>
        <v>55</v>
      </c>
    </row>
    <row r="917" spans="1:17">
      <c r="A917" t="s">
        <v>15</v>
      </c>
      <c r="B917">
        <v>18</v>
      </c>
      <c r="C917" t="s">
        <v>16</v>
      </c>
      <c r="D917" s="1">
        <v>38834</v>
      </c>
      <c r="E917" s="2">
        <v>0.18175925925925926</v>
      </c>
      <c r="F917" t="s">
        <v>17</v>
      </c>
      <c r="G917">
        <v>4</v>
      </c>
      <c r="H917">
        <v>6</v>
      </c>
      <c r="I917" t="s">
        <v>58</v>
      </c>
      <c r="J917" t="s">
        <v>13</v>
      </c>
      <c r="K917">
        <v>71</v>
      </c>
      <c r="L917">
        <v>0.70899999999999996</v>
      </c>
      <c r="M917">
        <v>70</v>
      </c>
      <c r="N917">
        <f>VLOOKUP(B917,'pull exp 0'!A:E,2,FALSE)</f>
        <v>66</v>
      </c>
      <c r="O917">
        <f>VLOOKUP(B917,'pull exp 0'!A:E,3,FALSE)</f>
        <v>13</v>
      </c>
      <c r="P917">
        <f>VLOOKUP(B917,'pull exp 0'!A:E,4,FALSE)</f>
        <v>100</v>
      </c>
      <c r="Q917">
        <f>VLOOKUP(B917,'pull exp 0'!A:E,5,FALSE)</f>
        <v>55</v>
      </c>
    </row>
    <row r="918" spans="1:17">
      <c r="A918" t="s">
        <v>15</v>
      </c>
      <c r="B918">
        <v>18</v>
      </c>
      <c r="C918" t="s">
        <v>16</v>
      </c>
      <c r="D918" s="1">
        <v>38834</v>
      </c>
      <c r="E918" s="2">
        <v>0.18181712962962962</v>
      </c>
      <c r="F918" t="s">
        <v>17</v>
      </c>
      <c r="G918">
        <v>4</v>
      </c>
      <c r="H918">
        <v>7</v>
      </c>
      <c r="I918" t="s">
        <v>63</v>
      </c>
      <c r="J918" t="s">
        <v>64</v>
      </c>
      <c r="K918">
        <v>13</v>
      </c>
      <c r="L918">
        <v>0.127</v>
      </c>
      <c r="M918">
        <v>75</v>
      </c>
      <c r="N918">
        <f>VLOOKUP(B918,'pull exp 0'!A:E,2,FALSE)</f>
        <v>66</v>
      </c>
      <c r="O918">
        <f>VLOOKUP(B918,'pull exp 0'!A:E,3,FALSE)</f>
        <v>13</v>
      </c>
      <c r="P918">
        <f>VLOOKUP(B918,'pull exp 0'!A:E,4,FALSE)</f>
        <v>100</v>
      </c>
      <c r="Q918">
        <f>VLOOKUP(B918,'pull exp 0'!A:E,5,FALSE)</f>
        <v>55</v>
      </c>
    </row>
    <row r="919" spans="1:17">
      <c r="A919" t="s">
        <v>15</v>
      </c>
      <c r="B919">
        <v>18</v>
      </c>
      <c r="C919" t="s">
        <v>16</v>
      </c>
      <c r="D919" s="1">
        <v>38834</v>
      </c>
      <c r="E919" s="2">
        <v>0.18187500000000001</v>
      </c>
      <c r="F919" t="s">
        <v>17</v>
      </c>
      <c r="G919">
        <v>4</v>
      </c>
      <c r="H919">
        <v>8</v>
      </c>
      <c r="I919" t="s">
        <v>65</v>
      </c>
      <c r="J919" t="s">
        <v>66</v>
      </c>
      <c r="K919">
        <v>37</v>
      </c>
      <c r="L919">
        <v>0.372</v>
      </c>
      <c r="M919">
        <v>43</v>
      </c>
      <c r="N919">
        <f>VLOOKUP(B919,'pull exp 0'!A:E,2,FALSE)</f>
        <v>66</v>
      </c>
      <c r="O919">
        <f>VLOOKUP(B919,'pull exp 0'!A:E,3,FALSE)</f>
        <v>13</v>
      </c>
      <c r="P919">
        <f>VLOOKUP(B919,'pull exp 0'!A:E,4,FALSE)</f>
        <v>100</v>
      </c>
      <c r="Q919">
        <f>VLOOKUP(B919,'pull exp 0'!A:E,5,FALSE)</f>
        <v>55</v>
      </c>
    </row>
    <row r="920" spans="1:17">
      <c r="A920" t="s">
        <v>15</v>
      </c>
      <c r="B920">
        <v>19</v>
      </c>
      <c r="C920" t="s">
        <v>16</v>
      </c>
      <c r="D920" s="1">
        <v>38835</v>
      </c>
      <c r="E920" s="2">
        <v>0.43446759259259254</v>
      </c>
      <c r="F920" t="s">
        <v>123</v>
      </c>
      <c r="G920">
        <v>5</v>
      </c>
      <c r="H920">
        <v>0</v>
      </c>
      <c r="I920" t="s">
        <v>111</v>
      </c>
      <c r="J920" t="s">
        <v>112</v>
      </c>
      <c r="K920">
        <v>12</v>
      </c>
      <c r="L920">
        <v>0.11600000000000001</v>
      </c>
      <c r="M920">
        <v>100</v>
      </c>
      <c r="N920">
        <f>VLOOKUP(B920,'pull exp 0'!A:E,2,FALSE)</f>
        <v>58</v>
      </c>
      <c r="O920">
        <f>VLOOKUP(B920,'pull exp 0'!A:E,3,FALSE)</f>
        <v>14</v>
      </c>
      <c r="P920">
        <f>VLOOKUP(B920,'pull exp 0'!A:E,4,FALSE)</f>
        <v>88</v>
      </c>
      <c r="Q920">
        <f>VLOOKUP(B920,'pull exp 0'!A:E,5,FALSE)</f>
        <v>29</v>
      </c>
    </row>
    <row r="921" spans="1:17">
      <c r="A921" t="s">
        <v>15</v>
      </c>
      <c r="B921">
        <v>19</v>
      </c>
      <c r="C921" t="s">
        <v>16</v>
      </c>
      <c r="D921" s="1">
        <v>38835</v>
      </c>
      <c r="E921" s="2">
        <v>0.43459490740740742</v>
      </c>
      <c r="F921" t="s">
        <v>123</v>
      </c>
      <c r="G921">
        <v>5</v>
      </c>
      <c r="H921">
        <v>1</v>
      </c>
      <c r="I921" t="s">
        <v>105</v>
      </c>
      <c r="J921" t="s">
        <v>106</v>
      </c>
      <c r="K921">
        <v>45</v>
      </c>
      <c r="L921">
        <v>0.44800000000000001</v>
      </c>
      <c r="M921">
        <v>96</v>
      </c>
      <c r="N921">
        <f>VLOOKUP(B921,'pull exp 0'!A:E,2,FALSE)</f>
        <v>58</v>
      </c>
      <c r="O921">
        <f>VLOOKUP(B921,'pull exp 0'!A:E,3,FALSE)</f>
        <v>14</v>
      </c>
      <c r="P921">
        <f>VLOOKUP(B921,'pull exp 0'!A:E,4,FALSE)</f>
        <v>88</v>
      </c>
      <c r="Q921">
        <f>VLOOKUP(B921,'pull exp 0'!A:E,5,FALSE)</f>
        <v>29</v>
      </c>
    </row>
    <row r="922" spans="1:17">
      <c r="A922" t="s">
        <v>15</v>
      </c>
      <c r="B922">
        <v>19</v>
      </c>
      <c r="C922" t="s">
        <v>16</v>
      </c>
      <c r="D922" s="1">
        <v>38835</v>
      </c>
      <c r="E922" s="2">
        <v>0.43465277777777778</v>
      </c>
      <c r="F922" t="s">
        <v>123</v>
      </c>
      <c r="G922">
        <v>5</v>
      </c>
      <c r="H922">
        <v>2</v>
      </c>
      <c r="I922" t="s">
        <v>115</v>
      </c>
      <c r="J922" t="s">
        <v>116</v>
      </c>
      <c r="K922">
        <v>60</v>
      </c>
      <c r="L922">
        <v>0.60299999999999998</v>
      </c>
      <c r="M922">
        <v>90</v>
      </c>
      <c r="N922">
        <f>VLOOKUP(B922,'pull exp 0'!A:E,2,FALSE)</f>
        <v>58</v>
      </c>
      <c r="O922">
        <f>VLOOKUP(B922,'pull exp 0'!A:E,3,FALSE)</f>
        <v>14</v>
      </c>
      <c r="P922">
        <f>VLOOKUP(B922,'pull exp 0'!A:E,4,FALSE)</f>
        <v>88</v>
      </c>
      <c r="Q922">
        <f>VLOOKUP(B922,'pull exp 0'!A:E,5,FALSE)</f>
        <v>29</v>
      </c>
    </row>
    <row r="923" spans="1:17">
      <c r="A923" t="s">
        <v>15</v>
      </c>
      <c r="B923">
        <v>19</v>
      </c>
      <c r="C923" t="s">
        <v>16</v>
      </c>
      <c r="D923" s="1">
        <v>38835</v>
      </c>
      <c r="E923" s="2">
        <v>0.4346990740740741</v>
      </c>
      <c r="F923" t="s">
        <v>123</v>
      </c>
      <c r="G923">
        <v>5</v>
      </c>
      <c r="H923">
        <v>3</v>
      </c>
      <c r="I923" t="s">
        <v>119</v>
      </c>
      <c r="J923" t="s">
        <v>120</v>
      </c>
      <c r="K923">
        <v>62</v>
      </c>
      <c r="L923">
        <v>0.61499999999999999</v>
      </c>
      <c r="M923">
        <v>99</v>
      </c>
      <c r="N923">
        <f>VLOOKUP(B923,'pull exp 0'!A:E,2,FALSE)</f>
        <v>58</v>
      </c>
      <c r="O923">
        <f>VLOOKUP(B923,'pull exp 0'!A:E,3,FALSE)</f>
        <v>14</v>
      </c>
      <c r="P923">
        <f>VLOOKUP(B923,'pull exp 0'!A:E,4,FALSE)</f>
        <v>88</v>
      </c>
      <c r="Q923">
        <f>VLOOKUP(B923,'pull exp 0'!A:E,5,FALSE)</f>
        <v>29</v>
      </c>
    </row>
    <row r="924" spans="1:17">
      <c r="A924" t="s">
        <v>15</v>
      </c>
      <c r="B924">
        <v>19</v>
      </c>
      <c r="C924" t="s">
        <v>16</v>
      </c>
      <c r="D924" s="1">
        <v>38835</v>
      </c>
      <c r="E924" s="2">
        <v>0.4347569444444444</v>
      </c>
      <c r="F924" t="s">
        <v>123</v>
      </c>
      <c r="G924">
        <v>5</v>
      </c>
      <c r="H924">
        <v>4</v>
      </c>
      <c r="I924" t="s">
        <v>121</v>
      </c>
      <c r="J924" t="s">
        <v>122</v>
      </c>
      <c r="K924">
        <v>69</v>
      </c>
      <c r="L924">
        <v>0.69</v>
      </c>
      <c r="M924">
        <v>80</v>
      </c>
      <c r="N924">
        <f>VLOOKUP(B924,'pull exp 0'!A:E,2,FALSE)</f>
        <v>58</v>
      </c>
      <c r="O924">
        <f>VLOOKUP(B924,'pull exp 0'!A:E,3,FALSE)</f>
        <v>14</v>
      </c>
      <c r="P924">
        <f>VLOOKUP(B924,'pull exp 0'!A:E,4,FALSE)</f>
        <v>88</v>
      </c>
      <c r="Q924">
        <f>VLOOKUP(B924,'pull exp 0'!A:E,5,FALSE)</f>
        <v>29</v>
      </c>
    </row>
    <row r="925" spans="1:17">
      <c r="A925" t="s">
        <v>15</v>
      </c>
      <c r="B925">
        <v>19</v>
      </c>
      <c r="C925" t="s">
        <v>16</v>
      </c>
      <c r="D925" s="1">
        <v>38835</v>
      </c>
      <c r="E925" s="2">
        <v>0.43481481481481482</v>
      </c>
      <c r="F925" t="s">
        <v>123</v>
      </c>
      <c r="G925">
        <v>5</v>
      </c>
      <c r="H925">
        <v>5</v>
      </c>
      <c r="I925" t="s">
        <v>117</v>
      </c>
      <c r="J925" t="s">
        <v>118</v>
      </c>
      <c r="K925">
        <v>16</v>
      </c>
      <c r="L925">
        <v>0.16400000000000001</v>
      </c>
      <c r="M925">
        <v>92</v>
      </c>
      <c r="N925">
        <f>VLOOKUP(B925,'pull exp 0'!A:E,2,FALSE)</f>
        <v>58</v>
      </c>
      <c r="O925">
        <f>VLOOKUP(B925,'pull exp 0'!A:E,3,FALSE)</f>
        <v>14</v>
      </c>
      <c r="P925">
        <f>VLOOKUP(B925,'pull exp 0'!A:E,4,FALSE)</f>
        <v>88</v>
      </c>
      <c r="Q925">
        <f>VLOOKUP(B925,'pull exp 0'!A:E,5,FALSE)</f>
        <v>29</v>
      </c>
    </row>
    <row r="926" spans="1:17">
      <c r="A926" t="s">
        <v>15</v>
      </c>
      <c r="B926">
        <v>19</v>
      </c>
      <c r="C926" t="s">
        <v>16</v>
      </c>
      <c r="D926" s="1">
        <v>38835</v>
      </c>
      <c r="E926" s="2">
        <v>0.43488425925925928</v>
      </c>
      <c r="F926" t="s">
        <v>123</v>
      </c>
      <c r="G926">
        <v>5</v>
      </c>
      <c r="H926">
        <v>6</v>
      </c>
      <c r="I926" t="s">
        <v>109</v>
      </c>
      <c r="J926" t="s">
        <v>110</v>
      </c>
      <c r="K926">
        <v>38</v>
      </c>
      <c r="L926">
        <v>0.38200000000000001</v>
      </c>
      <c r="M926">
        <v>90</v>
      </c>
      <c r="N926">
        <f>VLOOKUP(B926,'pull exp 0'!A:E,2,FALSE)</f>
        <v>58</v>
      </c>
      <c r="O926">
        <f>VLOOKUP(B926,'pull exp 0'!A:E,3,FALSE)</f>
        <v>14</v>
      </c>
      <c r="P926">
        <f>VLOOKUP(B926,'pull exp 0'!A:E,4,FALSE)</f>
        <v>88</v>
      </c>
      <c r="Q926">
        <f>VLOOKUP(B926,'pull exp 0'!A:E,5,FALSE)</f>
        <v>29</v>
      </c>
    </row>
    <row r="927" spans="1:17">
      <c r="A927" t="s">
        <v>15</v>
      </c>
      <c r="B927">
        <v>19</v>
      </c>
      <c r="C927" t="s">
        <v>16</v>
      </c>
      <c r="D927" s="1">
        <v>38835</v>
      </c>
      <c r="E927" s="2">
        <v>0.43494212962962964</v>
      </c>
      <c r="F927" t="s">
        <v>123</v>
      </c>
      <c r="G927">
        <v>5</v>
      </c>
      <c r="H927">
        <v>7</v>
      </c>
      <c r="I927" t="s">
        <v>107</v>
      </c>
      <c r="J927" t="s">
        <v>108</v>
      </c>
      <c r="K927">
        <v>13</v>
      </c>
      <c r="L927">
        <v>0.126</v>
      </c>
      <c r="M927">
        <v>80</v>
      </c>
      <c r="N927">
        <f>VLOOKUP(B927,'pull exp 0'!A:E,2,FALSE)</f>
        <v>58</v>
      </c>
      <c r="O927">
        <f>VLOOKUP(B927,'pull exp 0'!A:E,3,FALSE)</f>
        <v>14</v>
      </c>
      <c r="P927">
        <f>VLOOKUP(B927,'pull exp 0'!A:E,4,FALSE)</f>
        <v>88</v>
      </c>
      <c r="Q927">
        <f>VLOOKUP(B927,'pull exp 0'!A:E,5,FALSE)</f>
        <v>29</v>
      </c>
    </row>
    <row r="928" spans="1:17">
      <c r="A928" t="s">
        <v>15</v>
      </c>
      <c r="B928">
        <v>19</v>
      </c>
      <c r="C928" t="s">
        <v>16</v>
      </c>
      <c r="D928" s="1">
        <v>38835</v>
      </c>
      <c r="E928" s="2">
        <v>0.43497685185185181</v>
      </c>
      <c r="F928" t="s">
        <v>123</v>
      </c>
      <c r="G928">
        <v>5</v>
      </c>
      <c r="H928">
        <v>8</v>
      </c>
      <c r="I928" t="s">
        <v>113</v>
      </c>
      <c r="J928" t="s">
        <v>114</v>
      </c>
      <c r="K928">
        <v>42</v>
      </c>
      <c r="L928">
        <v>0.41599999999999998</v>
      </c>
      <c r="M928">
        <v>70</v>
      </c>
      <c r="N928">
        <f>VLOOKUP(B928,'pull exp 0'!A:E,2,FALSE)</f>
        <v>58</v>
      </c>
      <c r="O928">
        <f>VLOOKUP(B928,'pull exp 0'!A:E,3,FALSE)</f>
        <v>14</v>
      </c>
      <c r="P928">
        <f>VLOOKUP(B928,'pull exp 0'!A:E,4,FALSE)</f>
        <v>88</v>
      </c>
      <c r="Q928">
        <f>VLOOKUP(B928,'pull exp 0'!A:E,5,FALSE)</f>
        <v>29</v>
      </c>
    </row>
    <row r="929" spans="1:17">
      <c r="A929" t="s">
        <v>15</v>
      </c>
      <c r="B929">
        <v>19</v>
      </c>
      <c r="C929" t="s">
        <v>16</v>
      </c>
      <c r="D929" s="1">
        <v>38835</v>
      </c>
      <c r="E929" s="2">
        <v>0.43508101851851855</v>
      </c>
      <c r="F929" t="s">
        <v>123</v>
      </c>
      <c r="G929">
        <v>3</v>
      </c>
      <c r="H929">
        <v>0</v>
      </c>
      <c r="I929" t="s">
        <v>88</v>
      </c>
      <c r="J929" t="s">
        <v>89</v>
      </c>
      <c r="K929">
        <v>80</v>
      </c>
      <c r="L929">
        <v>0.79500000000000004</v>
      </c>
      <c r="M929">
        <v>60</v>
      </c>
      <c r="N929">
        <f>VLOOKUP(B929,'pull exp 0'!A:E,2,FALSE)</f>
        <v>58</v>
      </c>
      <c r="O929">
        <f>VLOOKUP(B929,'pull exp 0'!A:E,3,FALSE)</f>
        <v>14</v>
      </c>
      <c r="P929">
        <f>VLOOKUP(B929,'pull exp 0'!A:E,4,FALSE)</f>
        <v>88</v>
      </c>
      <c r="Q929">
        <f>VLOOKUP(B929,'pull exp 0'!A:E,5,FALSE)</f>
        <v>29</v>
      </c>
    </row>
    <row r="930" spans="1:17">
      <c r="A930" t="s">
        <v>15</v>
      </c>
      <c r="B930">
        <v>19</v>
      </c>
      <c r="C930" t="s">
        <v>16</v>
      </c>
      <c r="D930" s="1">
        <v>38835</v>
      </c>
      <c r="E930" s="2">
        <v>0.43513888888888891</v>
      </c>
      <c r="F930" t="s">
        <v>123</v>
      </c>
      <c r="G930">
        <v>3</v>
      </c>
      <c r="H930">
        <v>1</v>
      </c>
      <c r="I930" t="s">
        <v>90</v>
      </c>
      <c r="J930" t="s">
        <v>91</v>
      </c>
      <c r="K930">
        <v>14</v>
      </c>
      <c r="L930">
        <v>0.13600000000000001</v>
      </c>
      <c r="M930">
        <v>88</v>
      </c>
      <c r="N930">
        <f>VLOOKUP(B930,'pull exp 0'!A:E,2,FALSE)</f>
        <v>58</v>
      </c>
      <c r="O930">
        <f>VLOOKUP(B930,'pull exp 0'!A:E,3,FALSE)</f>
        <v>14</v>
      </c>
      <c r="P930">
        <f>VLOOKUP(B930,'pull exp 0'!A:E,4,FALSE)</f>
        <v>88</v>
      </c>
      <c r="Q930">
        <f>VLOOKUP(B930,'pull exp 0'!A:E,5,FALSE)</f>
        <v>29</v>
      </c>
    </row>
    <row r="931" spans="1:17">
      <c r="A931" t="s">
        <v>15</v>
      </c>
      <c r="B931">
        <v>19</v>
      </c>
      <c r="C931" t="s">
        <v>16</v>
      </c>
      <c r="D931" s="1">
        <v>38835</v>
      </c>
      <c r="E931" s="2">
        <v>0.43520833333333336</v>
      </c>
      <c r="F931" t="s">
        <v>123</v>
      </c>
      <c r="G931">
        <v>3</v>
      </c>
      <c r="H931">
        <v>2</v>
      </c>
      <c r="I931" t="s">
        <v>103</v>
      </c>
      <c r="J931" t="s">
        <v>104</v>
      </c>
      <c r="K931">
        <v>36</v>
      </c>
      <c r="L931">
        <v>0.35899999999999999</v>
      </c>
      <c r="M931">
        <v>96</v>
      </c>
      <c r="N931">
        <f>VLOOKUP(B931,'pull exp 0'!A:E,2,FALSE)</f>
        <v>58</v>
      </c>
      <c r="O931">
        <f>VLOOKUP(B931,'pull exp 0'!A:E,3,FALSE)</f>
        <v>14</v>
      </c>
      <c r="P931">
        <f>VLOOKUP(B931,'pull exp 0'!A:E,4,FALSE)</f>
        <v>88</v>
      </c>
      <c r="Q931">
        <f>VLOOKUP(B931,'pull exp 0'!A:E,5,FALSE)</f>
        <v>29</v>
      </c>
    </row>
    <row r="932" spans="1:17">
      <c r="A932" t="s">
        <v>15</v>
      </c>
      <c r="B932">
        <v>19</v>
      </c>
      <c r="C932" t="s">
        <v>16</v>
      </c>
      <c r="D932" s="1">
        <v>38835</v>
      </c>
      <c r="E932" s="2">
        <v>0.43526620370370367</v>
      </c>
      <c r="F932" t="s">
        <v>123</v>
      </c>
      <c r="G932">
        <v>3</v>
      </c>
      <c r="H932">
        <v>3</v>
      </c>
      <c r="I932" t="s">
        <v>92</v>
      </c>
      <c r="J932" t="s">
        <v>93</v>
      </c>
      <c r="K932">
        <v>78</v>
      </c>
      <c r="L932">
        <v>0.78400000000000003</v>
      </c>
      <c r="M932">
        <v>96</v>
      </c>
      <c r="N932">
        <f>VLOOKUP(B932,'pull exp 0'!A:E,2,FALSE)</f>
        <v>58</v>
      </c>
      <c r="O932">
        <f>VLOOKUP(B932,'pull exp 0'!A:E,3,FALSE)</f>
        <v>14</v>
      </c>
      <c r="P932">
        <f>VLOOKUP(B932,'pull exp 0'!A:E,4,FALSE)</f>
        <v>88</v>
      </c>
      <c r="Q932">
        <f>VLOOKUP(B932,'pull exp 0'!A:E,5,FALSE)</f>
        <v>29</v>
      </c>
    </row>
    <row r="933" spans="1:17">
      <c r="A933" t="s">
        <v>15</v>
      </c>
      <c r="B933">
        <v>19</v>
      </c>
      <c r="C933" t="s">
        <v>16</v>
      </c>
      <c r="D933" s="1">
        <v>38835</v>
      </c>
      <c r="E933" s="2">
        <v>0.43533564814814812</v>
      </c>
      <c r="F933" t="s">
        <v>123</v>
      </c>
      <c r="G933">
        <v>3</v>
      </c>
      <c r="H933">
        <v>4</v>
      </c>
      <c r="I933" t="s">
        <v>97</v>
      </c>
      <c r="J933" t="s">
        <v>98</v>
      </c>
      <c r="K933">
        <v>14</v>
      </c>
      <c r="L933">
        <v>0.14299999999999999</v>
      </c>
      <c r="M933">
        <v>90</v>
      </c>
      <c r="N933">
        <f>VLOOKUP(B933,'pull exp 0'!A:E,2,FALSE)</f>
        <v>58</v>
      </c>
      <c r="O933">
        <f>VLOOKUP(B933,'pull exp 0'!A:E,3,FALSE)</f>
        <v>14</v>
      </c>
      <c r="P933">
        <f>VLOOKUP(B933,'pull exp 0'!A:E,4,FALSE)</f>
        <v>88</v>
      </c>
      <c r="Q933">
        <f>VLOOKUP(B933,'pull exp 0'!A:E,5,FALSE)</f>
        <v>29</v>
      </c>
    </row>
    <row r="934" spans="1:17">
      <c r="A934" t="s">
        <v>15</v>
      </c>
      <c r="B934">
        <v>19</v>
      </c>
      <c r="C934" t="s">
        <v>16</v>
      </c>
      <c r="D934" s="1">
        <v>38835</v>
      </c>
      <c r="E934" s="2">
        <v>0.43539351851851849</v>
      </c>
      <c r="F934" t="s">
        <v>123</v>
      </c>
      <c r="G934">
        <v>3</v>
      </c>
      <c r="H934">
        <v>5</v>
      </c>
      <c r="I934" t="s">
        <v>101</v>
      </c>
      <c r="J934" t="s">
        <v>102</v>
      </c>
      <c r="K934">
        <v>61</v>
      </c>
      <c r="L934">
        <v>0.61399999999999999</v>
      </c>
      <c r="M934">
        <v>100</v>
      </c>
      <c r="N934">
        <f>VLOOKUP(B934,'pull exp 0'!A:E,2,FALSE)</f>
        <v>58</v>
      </c>
      <c r="O934">
        <f>VLOOKUP(B934,'pull exp 0'!A:E,3,FALSE)</f>
        <v>14</v>
      </c>
      <c r="P934">
        <f>VLOOKUP(B934,'pull exp 0'!A:E,4,FALSE)</f>
        <v>88</v>
      </c>
      <c r="Q934">
        <f>VLOOKUP(B934,'pull exp 0'!A:E,5,FALSE)</f>
        <v>29</v>
      </c>
    </row>
    <row r="935" spans="1:17">
      <c r="A935" t="s">
        <v>15</v>
      </c>
      <c r="B935">
        <v>19</v>
      </c>
      <c r="C935" t="s">
        <v>16</v>
      </c>
      <c r="D935" s="1">
        <v>38835</v>
      </c>
      <c r="E935" s="2">
        <v>0.43547453703703703</v>
      </c>
      <c r="F935" t="s">
        <v>123</v>
      </c>
      <c r="G935">
        <v>3</v>
      </c>
      <c r="H935">
        <v>6</v>
      </c>
      <c r="I935" t="s">
        <v>95</v>
      </c>
      <c r="J935" t="s">
        <v>96</v>
      </c>
      <c r="K935">
        <v>18</v>
      </c>
      <c r="L935">
        <v>0.17899999999999999</v>
      </c>
      <c r="M935">
        <v>80</v>
      </c>
      <c r="N935">
        <f>VLOOKUP(B935,'pull exp 0'!A:E,2,FALSE)</f>
        <v>58</v>
      </c>
      <c r="O935">
        <f>VLOOKUP(B935,'pull exp 0'!A:E,3,FALSE)</f>
        <v>14</v>
      </c>
      <c r="P935">
        <f>VLOOKUP(B935,'pull exp 0'!A:E,4,FALSE)</f>
        <v>88</v>
      </c>
      <c r="Q935">
        <f>VLOOKUP(B935,'pull exp 0'!A:E,5,FALSE)</f>
        <v>29</v>
      </c>
    </row>
    <row r="936" spans="1:17">
      <c r="A936" t="s">
        <v>15</v>
      </c>
      <c r="B936">
        <v>19</v>
      </c>
      <c r="C936" t="s">
        <v>16</v>
      </c>
      <c r="D936" s="1">
        <v>38835</v>
      </c>
      <c r="E936" s="2">
        <v>0.43556712962962968</v>
      </c>
      <c r="F936" t="s">
        <v>123</v>
      </c>
      <c r="G936">
        <v>3</v>
      </c>
      <c r="H936">
        <v>7</v>
      </c>
      <c r="I936" t="s">
        <v>99</v>
      </c>
      <c r="J936" t="s">
        <v>100</v>
      </c>
      <c r="K936">
        <v>38</v>
      </c>
      <c r="L936">
        <v>0.376</v>
      </c>
      <c r="M936">
        <v>50</v>
      </c>
      <c r="N936">
        <f>VLOOKUP(B936,'pull exp 0'!A:E,2,FALSE)</f>
        <v>58</v>
      </c>
      <c r="O936">
        <f>VLOOKUP(B936,'pull exp 0'!A:E,3,FALSE)</f>
        <v>14</v>
      </c>
      <c r="P936">
        <f>VLOOKUP(B936,'pull exp 0'!A:E,4,FALSE)</f>
        <v>88</v>
      </c>
      <c r="Q936">
        <f>VLOOKUP(B936,'pull exp 0'!A:E,5,FALSE)</f>
        <v>29</v>
      </c>
    </row>
    <row r="937" spans="1:17">
      <c r="A937" t="s">
        <v>15</v>
      </c>
      <c r="B937">
        <v>19</v>
      </c>
      <c r="C937" t="s">
        <v>16</v>
      </c>
      <c r="D937" s="1">
        <v>38835</v>
      </c>
      <c r="E937" s="2">
        <v>0.43562499999999998</v>
      </c>
      <c r="F937" t="s">
        <v>123</v>
      </c>
      <c r="G937">
        <v>3</v>
      </c>
      <c r="H937">
        <v>8</v>
      </c>
      <c r="I937" t="s">
        <v>94</v>
      </c>
      <c r="J937" t="s">
        <v>91</v>
      </c>
      <c r="K937">
        <v>37</v>
      </c>
      <c r="L937">
        <v>0.372</v>
      </c>
      <c r="M937">
        <v>70</v>
      </c>
      <c r="N937">
        <f>VLOOKUP(B937,'pull exp 0'!A:E,2,FALSE)</f>
        <v>58</v>
      </c>
      <c r="O937">
        <f>VLOOKUP(B937,'pull exp 0'!A:E,3,FALSE)</f>
        <v>14</v>
      </c>
      <c r="P937">
        <f>VLOOKUP(B937,'pull exp 0'!A:E,4,FALSE)</f>
        <v>88</v>
      </c>
      <c r="Q937">
        <f>VLOOKUP(B937,'pull exp 0'!A:E,5,FALSE)</f>
        <v>29</v>
      </c>
    </row>
    <row r="938" spans="1:17">
      <c r="A938" t="s">
        <v>15</v>
      </c>
      <c r="B938">
        <v>19</v>
      </c>
      <c r="C938" t="s">
        <v>16</v>
      </c>
      <c r="D938" s="1">
        <v>38835</v>
      </c>
      <c r="E938" s="2">
        <v>0.43569444444444444</v>
      </c>
      <c r="F938" t="s">
        <v>123</v>
      </c>
      <c r="G938">
        <v>0</v>
      </c>
      <c r="H938">
        <v>0</v>
      </c>
      <c r="I938" t="s">
        <v>71</v>
      </c>
      <c r="J938" t="s">
        <v>72</v>
      </c>
      <c r="K938">
        <v>76</v>
      </c>
      <c r="L938">
        <v>0.755</v>
      </c>
      <c r="M938">
        <v>70</v>
      </c>
      <c r="N938">
        <f>VLOOKUP(B938,'pull exp 0'!A:E,2,FALSE)</f>
        <v>58</v>
      </c>
      <c r="O938">
        <f>VLOOKUP(B938,'pull exp 0'!A:E,3,FALSE)</f>
        <v>14</v>
      </c>
      <c r="P938">
        <f>VLOOKUP(B938,'pull exp 0'!A:E,4,FALSE)</f>
        <v>88</v>
      </c>
      <c r="Q938">
        <f>VLOOKUP(B938,'pull exp 0'!A:E,5,FALSE)</f>
        <v>29</v>
      </c>
    </row>
    <row r="939" spans="1:17">
      <c r="A939" t="s">
        <v>15</v>
      </c>
      <c r="B939">
        <v>19</v>
      </c>
      <c r="C939" t="s">
        <v>16</v>
      </c>
      <c r="D939" s="1">
        <v>38835</v>
      </c>
      <c r="E939" s="2">
        <v>0.4357523148148148</v>
      </c>
      <c r="F939" t="s">
        <v>123</v>
      </c>
      <c r="G939">
        <v>0</v>
      </c>
      <c r="H939">
        <v>1</v>
      </c>
      <c r="I939" t="s">
        <v>84</v>
      </c>
      <c r="J939" t="s">
        <v>85</v>
      </c>
      <c r="K939">
        <v>13</v>
      </c>
      <c r="L939">
        <v>0.129</v>
      </c>
      <c r="M939">
        <v>60</v>
      </c>
      <c r="N939">
        <f>VLOOKUP(B939,'pull exp 0'!A:E,2,FALSE)</f>
        <v>58</v>
      </c>
      <c r="O939">
        <f>VLOOKUP(B939,'pull exp 0'!A:E,3,FALSE)</f>
        <v>14</v>
      </c>
      <c r="P939">
        <f>VLOOKUP(B939,'pull exp 0'!A:E,4,FALSE)</f>
        <v>88</v>
      </c>
      <c r="Q939">
        <f>VLOOKUP(B939,'pull exp 0'!A:E,5,FALSE)</f>
        <v>29</v>
      </c>
    </row>
    <row r="940" spans="1:17">
      <c r="A940" t="s">
        <v>15</v>
      </c>
      <c r="B940">
        <v>19</v>
      </c>
      <c r="C940" t="s">
        <v>16</v>
      </c>
      <c r="D940" s="1">
        <v>38835</v>
      </c>
      <c r="E940" s="2">
        <v>0.43578703703703708</v>
      </c>
      <c r="F940" t="s">
        <v>123</v>
      </c>
      <c r="G940">
        <v>0</v>
      </c>
      <c r="H940">
        <v>2</v>
      </c>
      <c r="I940" t="s">
        <v>75</v>
      </c>
      <c r="J940" t="s">
        <v>76</v>
      </c>
      <c r="K940">
        <v>38</v>
      </c>
      <c r="L940">
        <v>0.378</v>
      </c>
      <c r="M940">
        <v>80</v>
      </c>
      <c r="N940">
        <f>VLOOKUP(B940,'pull exp 0'!A:E,2,FALSE)</f>
        <v>58</v>
      </c>
      <c r="O940">
        <f>VLOOKUP(B940,'pull exp 0'!A:E,3,FALSE)</f>
        <v>14</v>
      </c>
      <c r="P940">
        <f>VLOOKUP(B940,'pull exp 0'!A:E,4,FALSE)</f>
        <v>88</v>
      </c>
      <c r="Q940">
        <f>VLOOKUP(B940,'pull exp 0'!A:E,5,FALSE)</f>
        <v>29</v>
      </c>
    </row>
    <row r="941" spans="1:17">
      <c r="A941" t="s">
        <v>15</v>
      </c>
      <c r="B941">
        <v>19</v>
      </c>
      <c r="C941" t="s">
        <v>16</v>
      </c>
      <c r="D941" s="1">
        <v>38835</v>
      </c>
      <c r="E941" s="2">
        <v>0.43587962962962962</v>
      </c>
      <c r="F941" t="s">
        <v>123</v>
      </c>
      <c r="G941">
        <v>0</v>
      </c>
      <c r="H941">
        <v>3</v>
      </c>
      <c r="I941" t="s">
        <v>77</v>
      </c>
      <c r="J941" t="s">
        <v>78</v>
      </c>
      <c r="K941">
        <v>45</v>
      </c>
      <c r="L941">
        <v>0.44600000000000001</v>
      </c>
      <c r="M941">
        <v>88</v>
      </c>
      <c r="N941">
        <f>VLOOKUP(B941,'pull exp 0'!A:E,2,FALSE)</f>
        <v>58</v>
      </c>
      <c r="O941">
        <f>VLOOKUP(B941,'pull exp 0'!A:E,3,FALSE)</f>
        <v>14</v>
      </c>
      <c r="P941">
        <f>VLOOKUP(B941,'pull exp 0'!A:E,4,FALSE)</f>
        <v>88</v>
      </c>
      <c r="Q941">
        <f>VLOOKUP(B941,'pull exp 0'!A:E,5,FALSE)</f>
        <v>29</v>
      </c>
    </row>
    <row r="942" spans="1:17">
      <c r="A942" t="s">
        <v>15</v>
      </c>
      <c r="B942">
        <v>19</v>
      </c>
      <c r="C942" t="s">
        <v>16</v>
      </c>
      <c r="D942" s="1">
        <v>38835</v>
      </c>
      <c r="E942" s="2">
        <v>0.43594907407407407</v>
      </c>
      <c r="F942" t="s">
        <v>123</v>
      </c>
      <c r="G942">
        <v>0</v>
      </c>
      <c r="H942">
        <v>4</v>
      </c>
      <c r="I942" t="s">
        <v>81</v>
      </c>
      <c r="J942" t="s">
        <v>68</v>
      </c>
      <c r="K942">
        <v>13</v>
      </c>
      <c r="L942">
        <v>0.13400000000000001</v>
      </c>
      <c r="M942">
        <v>40</v>
      </c>
      <c r="N942">
        <f>VLOOKUP(B942,'pull exp 0'!A:E,2,FALSE)</f>
        <v>58</v>
      </c>
      <c r="O942">
        <f>VLOOKUP(B942,'pull exp 0'!A:E,3,FALSE)</f>
        <v>14</v>
      </c>
      <c r="P942">
        <f>VLOOKUP(B942,'pull exp 0'!A:E,4,FALSE)</f>
        <v>88</v>
      </c>
      <c r="Q942">
        <f>VLOOKUP(B942,'pull exp 0'!A:E,5,FALSE)</f>
        <v>29</v>
      </c>
    </row>
    <row r="943" spans="1:17">
      <c r="A943" t="s">
        <v>15</v>
      </c>
      <c r="B943">
        <v>19</v>
      </c>
      <c r="C943" t="s">
        <v>16</v>
      </c>
      <c r="D943" s="1">
        <v>38835</v>
      </c>
      <c r="E943" s="2">
        <v>0.43599537037037034</v>
      </c>
      <c r="F943" t="s">
        <v>123</v>
      </c>
      <c r="G943">
        <v>0</v>
      </c>
      <c r="H943">
        <v>5</v>
      </c>
      <c r="I943" t="s">
        <v>73</v>
      </c>
      <c r="J943" t="s">
        <v>74</v>
      </c>
      <c r="K943">
        <v>38</v>
      </c>
      <c r="L943">
        <v>0.378</v>
      </c>
      <c r="M943">
        <v>60</v>
      </c>
      <c r="N943">
        <f>VLOOKUP(B943,'pull exp 0'!A:E,2,FALSE)</f>
        <v>58</v>
      </c>
      <c r="O943">
        <f>VLOOKUP(B943,'pull exp 0'!A:E,3,FALSE)</f>
        <v>14</v>
      </c>
      <c r="P943">
        <f>VLOOKUP(B943,'pull exp 0'!A:E,4,FALSE)</f>
        <v>88</v>
      </c>
      <c r="Q943">
        <f>VLOOKUP(B943,'pull exp 0'!A:E,5,FALSE)</f>
        <v>29</v>
      </c>
    </row>
    <row r="944" spans="1:17">
      <c r="A944" t="s">
        <v>15</v>
      </c>
      <c r="B944">
        <v>19</v>
      </c>
      <c r="C944" t="s">
        <v>16</v>
      </c>
      <c r="D944" s="1">
        <v>38835</v>
      </c>
      <c r="E944" s="2">
        <v>0.43604166666666666</v>
      </c>
      <c r="F944" t="s">
        <v>123</v>
      </c>
      <c r="G944">
        <v>0</v>
      </c>
      <c r="H944">
        <v>6</v>
      </c>
      <c r="I944" t="s">
        <v>82</v>
      </c>
      <c r="J944" t="s">
        <v>83</v>
      </c>
      <c r="K944">
        <v>10</v>
      </c>
      <c r="L944">
        <v>0.105</v>
      </c>
      <c r="M944">
        <v>60</v>
      </c>
      <c r="N944">
        <f>VLOOKUP(B944,'pull exp 0'!A:E,2,FALSE)</f>
        <v>58</v>
      </c>
      <c r="O944">
        <f>VLOOKUP(B944,'pull exp 0'!A:E,3,FALSE)</f>
        <v>14</v>
      </c>
      <c r="P944">
        <f>VLOOKUP(B944,'pull exp 0'!A:E,4,FALSE)</f>
        <v>88</v>
      </c>
      <c r="Q944">
        <f>VLOOKUP(B944,'pull exp 0'!A:E,5,FALSE)</f>
        <v>29</v>
      </c>
    </row>
    <row r="945" spans="1:17">
      <c r="A945" t="s">
        <v>15</v>
      </c>
      <c r="B945">
        <v>19</v>
      </c>
      <c r="C945" t="s">
        <v>16</v>
      </c>
      <c r="D945" s="1">
        <v>38835</v>
      </c>
      <c r="E945" s="2">
        <v>0.43607638888888883</v>
      </c>
      <c r="F945" t="s">
        <v>123</v>
      </c>
      <c r="G945">
        <v>0</v>
      </c>
      <c r="H945">
        <v>7</v>
      </c>
      <c r="I945" t="s">
        <v>86</v>
      </c>
      <c r="J945" t="s">
        <v>87</v>
      </c>
      <c r="K945">
        <v>78</v>
      </c>
      <c r="L945">
        <v>0.78</v>
      </c>
      <c r="M945">
        <v>99</v>
      </c>
      <c r="N945">
        <f>VLOOKUP(B945,'pull exp 0'!A:E,2,FALSE)</f>
        <v>58</v>
      </c>
      <c r="O945">
        <f>VLOOKUP(B945,'pull exp 0'!A:E,3,FALSE)</f>
        <v>14</v>
      </c>
      <c r="P945">
        <f>VLOOKUP(B945,'pull exp 0'!A:E,4,FALSE)</f>
        <v>88</v>
      </c>
      <c r="Q945">
        <f>VLOOKUP(B945,'pull exp 0'!A:E,5,FALSE)</f>
        <v>29</v>
      </c>
    </row>
    <row r="946" spans="1:17">
      <c r="A946" t="s">
        <v>15</v>
      </c>
      <c r="B946">
        <v>19</v>
      </c>
      <c r="C946" t="s">
        <v>16</v>
      </c>
      <c r="D946" s="1">
        <v>38835</v>
      </c>
      <c r="E946" s="2">
        <v>0.43611111111111112</v>
      </c>
      <c r="F946" t="s">
        <v>123</v>
      </c>
      <c r="G946">
        <v>0</v>
      </c>
      <c r="H946">
        <v>8</v>
      </c>
      <c r="I946" t="s">
        <v>79</v>
      </c>
      <c r="J946" t="s">
        <v>80</v>
      </c>
      <c r="K946">
        <v>66</v>
      </c>
      <c r="L946">
        <v>0.66200000000000003</v>
      </c>
      <c r="M946">
        <v>99</v>
      </c>
      <c r="N946">
        <f>VLOOKUP(B946,'pull exp 0'!A:E,2,FALSE)</f>
        <v>58</v>
      </c>
      <c r="O946">
        <f>VLOOKUP(B946,'pull exp 0'!A:E,3,FALSE)</f>
        <v>14</v>
      </c>
      <c r="P946">
        <f>VLOOKUP(B946,'pull exp 0'!A:E,4,FALSE)</f>
        <v>88</v>
      </c>
      <c r="Q946">
        <f>VLOOKUP(B946,'pull exp 0'!A:E,5,FALSE)</f>
        <v>29</v>
      </c>
    </row>
    <row r="947" spans="1:17">
      <c r="A947" t="s">
        <v>15</v>
      </c>
      <c r="B947">
        <v>19</v>
      </c>
      <c r="C947" t="s">
        <v>16</v>
      </c>
      <c r="D947" s="1">
        <v>38835</v>
      </c>
      <c r="E947" s="2">
        <v>0.43616898148148148</v>
      </c>
      <c r="F947" t="s">
        <v>123</v>
      </c>
      <c r="G947">
        <v>4</v>
      </c>
      <c r="H947">
        <v>0</v>
      </c>
      <c r="I947" t="s">
        <v>54</v>
      </c>
      <c r="J947" t="s">
        <v>55</v>
      </c>
      <c r="K947">
        <v>88</v>
      </c>
      <c r="L947">
        <v>0.88500000000000001</v>
      </c>
      <c r="M947">
        <v>100</v>
      </c>
      <c r="N947">
        <f>VLOOKUP(B947,'pull exp 0'!A:E,2,FALSE)</f>
        <v>58</v>
      </c>
      <c r="O947">
        <f>VLOOKUP(B947,'pull exp 0'!A:E,3,FALSE)</f>
        <v>14</v>
      </c>
      <c r="P947">
        <f>VLOOKUP(B947,'pull exp 0'!A:E,4,FALSE)</f>
        <v>88</v>
      </c>
      <c r="Q947">
        <f>VLOOKUP(B947,'pull exp 0'!A:E,5,FALSE)</f>
        <v>29</v>
      </c>
    </row>
    <row r="948" spans="1:17">
      <c r="A948" t="s">
        <v>15</v>
      </c>
      <c r="B948">
        <v>19</v>
      </c>
      <c r="C948" t="s">
        <v>16</v>
      </c>
      <c r="D948" s="1">
        <v>38835</v>
      </c>
      <c r="E948" s="2">
        <v>0.43622685185185189</v>
      </c>
      <c r="F948" t="s">
        <v>123</v>
      </c>
      <c r="G948">
        <v>4</v>
      </c>
      <c r="H948">
        <v>1</v>
      </c>
      <c r="I948" t="s">
        <v>61</v>
      </c>
      <c r="J948" t="s">
        <v>62</v>
      </c>
      <c r="K948">
        <v>35</v>
      </c>
      <c r="L948">
        <v>0.35299999999999998</v>
      </c>
      <c r="M948">
        <v>100</v>
      </c>
      <c r="N948">
        <f>VLOOKUP(B948,'pull exp 0'!A:E,2,FALSE)</f>
        <v>58</v>
      </c>
      <c r="O948">
        <f>VLOOKUP(B948,'pull exp 0'!A:E,3,FALSE)</f>
        <v>14</v>
      </c>
      <c r="P948">
        <f>VLOOKUP(B948,'pull exp 0'!A:E,4,FALSE)</f>
        <v>88</v>
      </c>
      <c r="Q948">
        <f>VLOOKUP(B948,'pull exp 0'!A:E,5,FALSE)</f>
        <v>29</v>
      </c>
    </row>
    <row r="949" spans="1:17">
      <c r="A949" t="s">
        <v>15</v>
      </c>
      <c r="B949">
        <v>19</v>
      </c>
      <c r="C949" t="s">
        <v>16</v>
      </c>
      <c r="D949" s="1">
        <v>38835</v>
      </c>
      <c r="E949" s="2">
        <v>0.43627314814814816</v>
      </c>
      <c r="F949" t="s">
        <v>123</v>
      </c>
      <c r="G949">
        <v>4</v>
      </c>
      <c r="H949">
        <v>2</v>
      </c>
      <c r="I949" t="s">
        <v>63</v>
      </c>
      <c r="J949" t="s">
        <v>64</v>
      </c>
      <c r="K949">
        <v>13</v>
      </c>
      <c r="L949">
        <v>0.127</v>
      </c>
      <c r="M949">
        <v>96</v>
      </c>
      <c r="N949">
        <f>VLOOKUP(B949,'pull exp 0'!A:E,2,FALSE)</f>
        <v>58</v>
      </c>
      <c r="O949">
        <f>VLOOKUP(B949,'pull exp 0'!A:E,3,FALSE)</f>
        <v>14</v>
      </c>
      <c r="P949">
        <f>VLOOKUP(B949,'pull exp 0'!A:E,4,FALSE)</f>
        <v>88</v>
      </c>
      <c r="Q949">
        <f>VLOOKUP(B949,'pull exp 0'!A:E,5,FALSE)</f>
        <v>29</v>
      </c>
    </row>
    <row r="950" spans="1:17">
      <c r="A950" t="s">
        <v>15</v>
      </c>
      <c r="B950">
        <v>19</v>
      </c>
      <c r="C950" t="s">
        <v>16</v>
      </c>
      <c r="D950" s="1">
        <v>38835</v>
      </c>
      <c r="E950" s="2">
        <v>0.43630787037037039</v>
      </c>
      <c r="F950" t="s">
        <v>123</v>
      </c>
      <c r="G950">
        <v>4</v>
      </c>
      <c r="H950">
        <v>3</v>
      </c>
      <c r="I950" t="s">
        <v>58</v>
      </c>
      <c r="J950" t="s">
        <v>13</v>
      </c>
      <c r="K950">
        <v>71</v>
      </c>
      <c r="L950">
        <v>0.70899999999999996</v>
      </c>
      <c r="M950">
        <v>88</v>
      </c>
      <c r="N950">
        <f>VLOOKUP(B950,'pull exp 0'!A:E,2,FALSE)</f>
        <v>58</v>
      </c>
      <c r="O950">
        <f>VLOOKUP(B950,'pull exp 0'!A:E,3,FALSE)</f>
        <v>14</v>
      </c>
      <c r="P950">
        <f>VLOOKUP(B950,'pull exp 0'!A:E,4,FALSE)</f>
        <v>88</v>
      </c>
      <c r="Q950">
        <f>VLOOKUP(B950,'pull exp 0'!A:E,5,FALSE)</f>
        <v>29</v>
      </c>
    </row>
    <row r="951" spans="1:17">
      <c r="A951" t="s">
        <v>15</v>
      </c>
      <c r="B951">
        <v>19</v>
      </c>
      <c r="C951" t="s">
        <v>16</v>
      </c>
      <c r="D951" s="1">
        <v>38835</v>
      </c>
      <c r="E951" s="2">
        <v>0.43634259259259256</v>
      </c>
      <c r="F951" t="s">
        <v>123</v>
      </c>
      <c r="G951">
        <v>4</v>
      </c>
      <c r="H951">
        <v>4</v>
      </c>
      <c r="I951" t="s">
        <v>56</v>
      </c>
      <c r="J951" t="s">
        <v>57</v>
      </c>
      <c r="K951">
        <v>12</v>
      </c>
      <c r="L951">
        <v>0.115</v>
      </c>
      <c r="M951">
        <v>50</v>
      </c>
      <c r="N951">
        <f>VLOOKUP(B951,'pull exp 0'!A:E,2,FALSE)</f>
        <v>58</v>
      </c>
      <c r="O951">
        <f>VLOOKUP(B951,'pull exp 0'!A:E,3,FALSE)</f>
        <v>14</v>
      </c>
      <c r="P951">
        <f>VLOOKUP(B951,'pull exp 0'!A:E,4,FALSE)</f>
        <v>88</v>
      </c>
      <c r="Q951">
        <f>VLOOKUP(B951,'pull exp 0'!A:E,5,FALSE)</f>
        <v>29</v>
      </c>
    </row>
    <row r="952" spans="1:17">
      <c r="A952" t="s">
        <v>15</v>
      </c>
      <c r="B952">
        <v>19</v>
      </c>
      <c r="C952" t="s">
        <v>16</v>
      </c>
      <c r="D952" s="1">
        <v>38835</v>
      </c>
      <c r="E952" s="2">
        <v>0.43641203703703701</v>
      </c>
      <c r="F952" t="s">
        <v>123</v>
      </c>
      <c r="G952">
        <v>4</v>
      </c>
      <c r="H952">
        <v>5</v>
      </c>
      <c r="I952" t="s">
        <v>59</v>
      </c>
      <c r="J952" t="s">
        <v>60</v>
      </c>
      <c r="K952">
        <v>39</v>
      </c>
      <c r="L952">
        <v>0.38900000000000001</v>
      </c>
      <c r="M952">
        <v>80</v>
      </c>
      <c r="N952">
        <f>VLOOKUP(B952,'pull exp 0'!A:E,2,FALSE)</f>
        <v>58</v>
      </c>
      <c r="O952">
        <f>VLOOKUP(B952,'pull exp 0'!A:E,3,FALSE)</f>
        <v>14</v>
      </c>
      <c r="P952">
        <f>VLOOKUP(B952,'pull exp 0'!A:E,4,FALSE)</f>
        <v>88</v>
      </c>
      <c r="Q952">
        <f>VLOOKUP(B952,'pull exp 0'!A:E,5,FALSE)</f>
        <v>29</v>
      </c>
    </row>
    <row r="953" spans="1:17">
      <c r="A953" t="s">
        <v>15</v>
      </c>
      <c r="B953">
        <v>19</v>
      </c>
      <c r="C953" t="s">
        <v>16</v>
      </c>
      <c r="D953" s="1">
        <v>38835</v>
      </c>
      <c r="E953" s="2">
        <v>0.4364467592592593</v>
      </c>
      <c r="F953" t="s">
        <v>123</v>
      </c>
      <c r="G953">
        <v>4</v>
      </c>
      <c r="H953">
        <v>6</v>
      </c>
      <c r="I953" t="s">
        <v>65</v>
      </c>
      <c r="J953" t="s">
        <v>66</v>
      </c>
      <c r="K953">
        <v>37</v>
      </c>
      <c r="L953">
        <v>0.372</v>
      </c>
      <c r="M953">
        <v>60</v>
      </c>
      <c r="N953">
        <f>VLOOKUP(B953,'pull exp 0'!A:E,2,FALSE)</f>
        <v>58</v>
      </c>
      <c r="O953">
        <f>VLOOKUP(B953,'pull exp 0'!A:E,3,FALSE)</f>
        <v>14</v>
      </c>
      <c r="P953">
        <f>VLOOKUP(B953,'pull exp 0'!A:E,4,FALSE)</f>
        <v>88</v>
      </c>
      <c r="Q953">
        <f>VLOOKUP(B953,'pull exp 0'!A:E,5,FALSE)</f>
        <v>29</v>
      </c>
    </row>
    <row r="954" spans="1:17">
      <c r="A954" t="s">
        <v>15</v>
      </c>
      <c r="B954">
        <v>19</v>
      </c>
      <c r="C954" t="s">
        <v>16</v>
      </c>
      <c r="D954" s="1">
        <v>38835</v>
      </c>
      <c r="E954" s="2">
        <v>0.43649305555555556</v>
      </c>
      <c r="F954" t="s">
        <v>123</v>
      </c>
      <c r="G954">
        <v>4</v>
      </c>
      <c r="H954">
        <v>7</v>
      </c>
      <c r="I954" t="s">
        <v>67</v>
      </c>
      <c r="J954" t="s">
        <v>68</v>
      </c>
      <c r="K954">
        <v>63</v>
      </c>
      <c r="L954">
        <v>0.63</v>
      </c>
      <c r="M954">
        <v>80</v>
      </c>
      <c r="N954">
        <f>VLOOKUP(B954,'pull exp 0'!A:E,2,FALSE)</f>
        <v>58</v>
      </c>
      <c r="O954">
        <f>VLOOKUP(B954,'pull exp 0'!A:E,3,FALSE)</f>
        <v>14</v>
      </c>
      <c r="P954">
        <f>VLOOKUP(B954,'pull exp 0'!A:E,4,FALSE)</f>
        <v>88</v>
      </c>
      <c r="Q954">
        <f>VLOOKUP(B954,'pull exp 0'!A:E,5,FALSE)</f>
        <v>29</v>
      </c>
    </row>
    <row r="955" spans="1:17">
      <c r="A955" t="s">
        <v>15</v>
      </c>
      <c r="B955">
        <v>19</v>
      </c>
      <c r="C955" t="s">
        <v>16</v>
      </c>
      <c r="D955" s="1">
        <v>38835</v>
      </c>
      <c r="E955" s="2">
        <v>0.43655092592592593</v>
      </c>
      <c r="F955" t="s">
        <v>123</v>
      </c>
      <c r="G955">
        <v>4</v>
      </c>
      <c r="H955">
        <v>8</v>
      </c>
      <c r="I955" t="s">
        <v>69</v>
      </c>
      <c r="J955" t="s">
        <v>70</v>
      </c>
      <c r="K955">
        <v>14</v>
      </c>
      <c r="L955">
        <v>0.13500000000000001</v>
      </c>
      <c r="M955">
        <v>78</v>
      </c>
      <c r="N955">
        <f>VLOOKUP(B955,'pull exp 0'!A:E,2,FALSE)</f>
        <v>58</v>
      </c>
      <c r="O955">
        <f>VLOOKUP(B955,'pull exp 0'!A:E,3,FALSE)</f>
        <v>14</v>
      </c>
      <c r="P955">
        <f>VLOOKUP(B955,'pull exp 0'!A:E,4,FALSE)</f>
        <v>88</v>
      </c>
      <c r="Q955">
        <f>VLOOKUP(B955,'pull exp 0'!A:E,5,FALSE)</f>
        <v>29</v>
      </c>
    </row>
    <row r="956" spans="1:17">
      <c r="A956" t="s">
        <v>15</v>
      </c>
      <c r="B956">
        <v>19</v>
      </c>
      <c r="C956" t="s">
        <v>16</v>
      </c>
      <c r="D956" s="1">
        <v>38835</v>
      </c>
      <c r="E956" s="2">
        <v>0.4365856481481481</v>
      </c>
      <c r="F956" t="s">
        <v>123</v>
      </c>
      <c r="G956">
        <v>2</v>
      </c>
      <c r="H956">
        <v>0</v>
      </c>
      <c r="I956" t="s">
        <v>36</v>
      </c>
      <c r="J956" t="s">
        <v>37</v>
      </c>
      <c r="K956">
        <v>70</v>
      </c>
      <c r="L956">
        <v>0.69599999999999995</v>
      </c>
      <c r="M956">
        <v>78</v>
      </c>
      <c r="N956">
        <f>VLOOKUP(B956,'pull exp 0'!A:E,2,FALSE)</f>
        <v>58</v>
      </c>
      <c r="O956">
        <f>VLOOKUP(B956,'pull exp 0'!A:E,3,FALSE)</f>
        <v>14</v>
      </c>
      <c r="P956">
        <f>VLOOKUP(B956,'pull exp 0'!A:E,4,FALSE)</f>
        <v>88</v>
      </c>
      <c r="Q956">
        <f>VLOOKUP(B956,'pull exp 0'!A:E,5,FALSE)</f>
        <v>29</v>
      </c>
    </row>
    <row r="957" spans="1:17">
      <c r="A957" t="s">
        <v>15</v>
      </c>
      <c r="B957">
        <v>19</v>
      </c>
      <c r="C957" t="s">
        <v>16</v>
      </c>
      <c r="D957" s="1">
        <v>38835</v>
      </c>
      <c r="E957" s="2">
        <v>0.43662037037037038</v>
      </c>
      <c r="F957" t="s">
        <v>123</v>
      </c>
      <c r="G957">
        <v>2</v>
      </c>
      <c r="H957">
        <v>1</v>
      </c>
      <c r="I957" t="s">
        <v>38</v>
      </c>
      <c r="J957" t="s">
        <v>39</v>
      </c>
      <c r="K957">
        <v>35</v>
      </c>
      <c r="L957">
        <v>0.35099999999999998</v>
      </c>
      <c r="M957">
        <v>86</v>
      </c>
      <c r="N957">
        <f>VLOOKUP(B957,'pull exp 0'!A:E,2,FALSE)</f>
        <v>58</v>
      </c>
      <c r="O957">
        <f>VLOOKUP(B957,'pull exp 0'!A:E,3,FALSE)</f>
        <v>14</v>
      </c>
      <c r="P957">
        <f>VLOOKUP(B957,'pull exp 0'!A:E,4,FALSE)</f>
        <v>88</v>
      </c>
      <c r="Q957">
        <f>VLOOKUP(B957,'pull exp 0'!A:E,5,FALSE)</f>
        <v>29</v>
      </c>
    </row>
    <row r="958" spans="1:17">
      <c r="A958" t="s">
        <v>15</v>
      </c>
      <c r="B958">
        <v>19</v>
      </c>
      <c r="C958" t="s">
        <v>16</v>
      </c>
      <c r="D958" s="1">
        <v>38835</v>
      </c>
      <c r="E958" s="2">
        <v>0.4366666666666667</v>
      </c>
      <c r="F958" t="s">
        <v>123</v>
      </c>
      <c r="G958">
        <v>2</v>
      </c>
      <c r="H958">
        <v>2</v>
      </c>
      <c r="I958" t="s">
        <v>44</v>
      </c>
      <c r="J958" t="s">
        <v>45</v>
      </c>
      <c r="K958">
        <v>85</v>
      </c>
      <c r="L958">
        <v>0.84899999999999998</v>
      </c>
      <c r="M958">
        <v>96</v>
      </c>
      <c r="N958">
        <f>VLOOKUP(B958,'pull exp 0'!A:E,2,FALSE)</f>
        <v>58</v>
      </c>
      <c r="O958">
        <f>VLOOKUP(B958,'pull exp 0'!A:E,3,FALSE)</f>
        <v>14</v>
      </c>
      <c r="P958">
        <f>VLOOKUP(B958,'pull exp 0'!A:E,4,FALSE)</f>
        <v>88</v>
      </c>
      <c r="Q958">
        <f>VLOOKUP(B958,'pull exp 0'!A:E,5,FALSE)</f>
        <v>29</v>
      </c>
    </row>
    <row r="959" spans="1:17">
      <c r="A959" t="s">
        <v>15</v>
      </c>
      <c r="B959">
        <v>19</v>
      </c>
      <c r="C959" t="s">
        <v>16</v>
      </c>
      <c r="D959" s="1">
        <v>38835</v>
      </c>
      <c r="E959" s="2">
        <v>0.43670138888888888</v>
      </c>
      <c r="F959" t="s">
        <v>123</v>
      </c>
      <c r="G959">
        <v>2</v>
      </c>
      <c r="H959">
        <v>3</v>
      </c>
      <c r="I959" t="s">
        <v>40</v>
      </c>
      <c r="J959" t="s">
        <v>41</v>
      </c>
      <c r="K959">
        <v>35</v>
      </c>
      <c r="L959">
        <v>0.35099999999999998</v>
      </c>
      <c r="M959">
        <v>100</v>
      </c>
      <c r="N959">
        <f>VLOOKUP(B959,'pull exp 0'!A:E,2,FALSE)</f>
        <v>58</v>
      </c>
      <c r="O959">
        <f>VLOOKUP(B959,'pull exp 0'!A:E,3,FALSE)</f>
        <v>14</v>
      </c>
      <c r="P959">
        <f>VLOOKUP(B959,'pull exp 0'!A:E,4,FALSE)</f>
        <v>88</v>
      </c>
      <c r="Q959">
        <f>VLOOKUP(B959,'pull exp 0'!A:E,5,FALSE)</f>
        <v>29</v>
      </c>
    </row>
    <row r="960" spans="1:17">
      <c r="A960" t="s">
        <v>15</v>
      </c>
      <c r="B960">
        <v>19</v>
      </c>
      <c r="C960" t="s">
        <v>16</v>
      </c>
      <c r="D960" s="1">
        <v>38835</v>
      </c>
      <c r="E960" s="2">
        <v>0.43678240740740737</v>
      </c>
      <c r="F960" t="s">
        <v>123</v>
      </c>
      <c r="G960">
        <v>2</v>
      </c>
      <c r="H960">
        <v>4</v>
      </c>
      <c r="I960" t="s">
        <v>42</v>
      </c>
      <c r="J960" t="s">
        <v>43</v>
      </c>
      <c r="K960">
        <v>61</v>
      </c>
      <c r="L960">
        <v>0.61199999999999999</v>
      </c>
      <c r="M960">
        <v>95</v>
      </c>
      <c r="N960">
        <f>VLOOKUP(B960,'pull exp 0'!A:E,2,FALSE)</f>
        <v>58</v>
      </c>
      <c r="O960">
        <f>VLOOKUP(B960,'pull exp 0'!A:E,3,FALSE)</f>
        <v>14</v>
      </c>
      <c r="P960">
        <f>VLOOKUP(B960,'pull exp 0'!A:E,4,FALSE)</f>
        <v>88</v>
      </c>
      <c r="Q960">
        <f>VLOOKUP(B960,'pull exp 0'!A:E,5,FALSE)</f>
        <v>29</v>
      </c>
    </row>
    <row r="961" spans="1:17">
      <c r="A961" t="s">
        <v>15</v>
      </c>
      <c r="B961">
        <v>19</v>
      </c>
      <c r="C961" t="s">
        <v>16</v>
      </c>
      <c r="D961" s="1">
        <v>38835</v>
      </c>
      <c r="E961" s="2">
        <v>0.43682870370370369</v>
      </c>
      <c r="F961" t="s">
        <v>123</v>
      </c>
      <c r="G961">
        <v>2</v>
      </c>
      <c r="H961">
        <v>5</v>
      </c>
      <c r="I961" t="s">
        <v>52</v>
      </c>
      <c r="J961" t="s">
        <v>53</v>
      </c>
      <c r="K961">
        <v>12</v>
      </c>
      <c r="L961">
        <v>0.115</v>
      </c>
      <c r="M961">
        <v>75</v>
      </c>
      <c r="N961">
        <f>VLOOKUP(B961,'pull exp 0'!A:E,2,FALSE)</f>
        <v>58</v>
      </c>
      <c r="O961">
        <f>VLOOKUP(B961,'pull exp 0'!A:E,3,FALSE)</f>
        <v>14</v>
      </c>
      <c r="P961">
        <f>VLOOKUP(B961,'pull exp 0'!A:E,4,FALSE)</f>
        <v>88</v>
      </c>
      <c r="Q961">
        <f>VLOOKUP(B961,'pull exp 0'!A:E,5,FALSE)</f>
        <v>29</v>
      </c>
    </row>
    <row r="962" spans="1:17">
      <c r="A962" t="s">
        <v>15</v>
      </c>
      <c r="B962">
        <v>19</v>
      </c>
      <c r="C962" t="s">
        <v>16</v>
      </c>
      <c r="D962" s="1">
        <v>38835</v>
      </c>
      <c r="E962" s="2">
        <v>0.43695601851851856</v>
      </c>
      <c r="F962" t="s">
        <v>123</v>
      </c>
      <c r="G962">
        <v>2</v>
      </c>
      <c r="H962">
        <v>6</v>
      </c>
      <c r="I962" t="s">
        <v>48</v>
      </c>
      <c r="J962" t="s">
        <v>49</v>
      </c>
      <c r="K962">
        <v>16</v>
      </c>
      <c r="L962">
        <v>0.157</v>
      </c>
      <c r="M962">
        <v>79</v>
      </c>
      <c r="N962">
        <f>VLOOKUP(B962,'pull exp 0'!A:E,2,FALSE)</f>
        <v>58</v>
      </c>
      <c r="O962">
        <f>VLOOKUP(B962,'pull exp 0'!A:E,3,FALSE)</f>
        <v>14</v>
      </c>
      <c r="P962">
        <f>VLOOKUP(B962,'pull exp 0'!A:E,4,FALSE)</f>
        <v>88</v>
      </c>
      <c r="Q962">
        <f>VLOOKUP(B962,'pull exp 0'!A:E,5,FALSE)</f>
        <v>29</v>
      </c>
    </row>
    <row r="963" spans="1:17">
      <c r="A963" t="s">
        <v>15</v>
      </c>
      <c r="B963">
        <v>19</v>
      </c>
      <c r="C963" t="s">
        <v>16</v>
      </c>
      <c r="D963" s="1">
        <v>38835</v>
      </c>
      <c r="E963" s="2">
        <v>0.43700231481481483</v>
      </c>
      <c r="F963" t="s">
        <v>123</v>
      </c>
      <c r="G963">
        <v>2</v>
      </c>
      <c r="H963">
        <v>7</v>
      </c>
      <c r="I963" t="s">
        <v>46</v>
      </c>
      <c r="J963" t="s">
        <v>47</v>
      </c>
      <c r="K963">
        <v>38</v>
      </c>
      <c r="L963">
        <v>0.378</v>
      </c>
      <c r="M963">
        <v>83</v>
      </c>
      <c r="N963">
        <f>VLOOKUP(B963,'pull exp 0'!A:E,2,FALSE)</f>
        <v>58</v>
      </c>
      <c r="O963">
        <f>VLOOKUP(B963,'pull exp 0'!A:E,3,FALSE)</f>
        <v>14</v>
      </c>
      <c r="P963">
        <f>VLOOKUP(B963,'pull exp 0'!A:E,4,FALSE)</f>
        <v>88</v>
      </c>
      <c r="Q963">
        <f>VLOOKUP(B963,'pull exp 0'!A:E,5,FALSE)</f>
        <v>29</v>
      </c>
    </row>
    <row r="964" spans="1:17">
      <c r="A964" t="s">
        <v>15</v>
      </c>
      <c r="B964">
        <v>19</v>
      </c>
      <c r="C964" t="s">
        <v>16</v>
      </c>
      <c r="D964" s="1">
        <v>38835</v>
      </c>
      <c r="E964" s="2">
        <v>0.4370486111111111</v>
      </c>
      <c r="F964" t="s">
        <v>123</v>
      </c>
      <c r="G964">
        <v>2</v>
      </c>
      <c r="H964">
        <v>8</v>
      </c>
      <c r="I964" t="s">
        <v>50</v>
      </c>
      <c r="J964" t="s">
        <v>51</v>
      </c>
      <c r="K964">
        <v>13</v>
      </c>
      <c r="L964">
        <v>0.127</v>
      </c>
      <c r="M964">
        <v>89</v>
      </c>
      <c r="N964">
        <f>VLOOKUP(B964,'pull exp 0'!A:E,2,FALSE)</f>
        <v>58</v>
      </c>
      <c r="O964">
        <f>VLOOKUP(B964,'pull exp 0'!A:E,3,FALSE)</f>
        <v>14</v>
      </c>
      <c r="P964">
        <f>VLOOKUP(B964,'pull exp 0'!A:E,4,FALSE)</f>
        <v>88</v>
      </c>
      <c r="Q964">
        <f>VLOOKUP(B964,'pull exp 0'!A:E,5,FALSE)</f>
        <v>29</v>
      </c>
    </row>
    <row r="965" spans="1:17">
      <c r="A965" t="s">
        <v>15</v>
      </c>
      <c r="B965">
        <v>19</v>
      </c>
      <c r="C965" t="s">
        <v>16</v>
      </c>
      <c r="D965" s="1">
        <v>38835</v>
      </c>
      <c r="E965" s="2">
        <v>0.43708333333333332</v>
      </c>
      <c r="F965" t="s">
        <v>123</v>
      </c>
      <c r="G965">
        <v>1</v>
      </c>
      <c r="H965">
        <v>0</v>
      </c>
      <c r="I965" t="s">
        <v>18</v>
      </c>
      <c r="J965" t="s">
        <v>19</v>
      </c>
      <c r="K965">
        <v>73</v>
      </c>
      <c r="L965">
        <v>0.73199999999999998</v>
      </c>
      <c r="M965">
        <v>74</v>
      </c>
      <c r="N965">
        <f>VLOOKUP(B965,'pull exp 0'!A:E,2,FALSE)</f>
        <v>58</v>
      </c>
      <c r="O965">
        <f>VLOOKUP(B965,'pull exp 0'!A:E,3,FALSE)</f>
        <v>14</v>
      </c>
      <c r="P965">
        <f>VLOOKUP(B965,'pull exp 0'!A:E,4,FALSE)</f>
        <v>88</v>
      </c>
      <c r="Q965">
        <f>VLOOKUP(B965,'pull exp 0'!A:E,5,FALSE)</f>
        <v>29</v>
      </c>
    </row>
    <row r="966" spans="1:17">
      <c r="A966" t="s">
        <v>15</v>
      </c>
      <c r="B966">
        <v>19</v>
      </c>
      <c r="C966" t="s">
        <v>16</v>
      </c>
      <c r="D966" s="1">
        <v>38835</v>
      </c>
      <c r="E966" s="2">
        <v>0.43715277777777778</v>
      </c>
      <c r="F966" t="s">
        <v>123</v>
      </c>
      <c r="G966">
        <v>1</v>
      </c>
      <c r="H966">
        <v>1</v>
      </c>
      <c r="I966" t="s">
        <v>22</v>
      </c>
      <c r="J966" t="s">
        <v>23</v>
      </c>
      <c r="K966">
        <v>11</v>
      </c>
      <c r="L966">
        <v>0.112</v>
      </c>
      <c r="M966">
        <v>82</v>
      </c>
      <c r="N966">
        <f>VLOOKUP(B966,'pull exp 0'!A:E,2,FALSE)</f>
        <v>58</v>
      </c>
      <c r="O966">
        <f>VLOOKUP(B966,'pull exp 0'!A:E,3,FALSE)</f>
        <v>14</v>
      </c>
      <c r="P966">
        <f>VLOOKUP(B966,'pull exp 0'!A:E,4,FALSE)</f>
        <v>88</v>
      </c>
      <c r="Q966">
        <f>VLOOKUP(B966,'pull exp 0'!A:E,5,FALSE)</f>
        <v>29</v>
      </c>
    </row>
    <row r="967" spans="1:17">
      <c r="A967" t="s">
        <v>15</v>
      </c>
      <c r="B967">
        <v>19</v>
      </c>
      <c r="C967" t="s">
        <v>16</v>
      </c>
      <c r="D967" s="1">
        <v>38835</v>
      </c>
      <c r="E967" s="2">
        <v>0.4371990740740741</v>
      </c>
      <c r="F967" t="s">
        <v>123</v>
      </c>
      <c r="G967">
        <v>1</v>
      </c>
      <c r="H967">
        <v>2</v>
      </c>
      <c r="I967" t="s">
        <v>28</v>
      </c>
      <c r="J967" t="s">
        <v>29</v>
      </c>
      <c r="K967">
        <v>65</v>
      </c>
      <c r="L967">
        <v>0.64700000000000002</v>
      </c>
      <c r="M967">
        <v>95</v>
      </c>
      <c r="N967">
        <f>VLOOKUP(B967,'pull exp 0'!A:E,2,FALSE)</f>
        <v>58</v>
      </c>
      <c r="O967">
        <f>VLOOKUP(B967,'pull exp 0'!A:E,3,FALSE)</f>
        <v>14</v>
      </c>
      <c r="P967">
        <f>VLOOKUP(B967,'pull exp 0'!A:E,4,FALSE)</f>
        <v>88</v>
      </c>
      <c r="Q967">
        <f>VLOOKUP(B967,'pull exp 0'!A:E,5,FALSE)</f>
        <v>29</v>
      </c>
    </row>
    <row r="968" spans="1:17">
      <c r="A968" t="s">
        <v>15</v>
      </c>
      <c r="B968">
        <v>19</v>
      </c>
      <c r="C968" t="s">
        <v>16</v>
      </c>
      <c r="D968" s="1">
        <v>38835</v>
      </c>
      <c r="E968" s="2">
        <v>0.43724537037037042</v>
      </c>
      <c r="F968" t="s">
        <v>123</v>
      </c>
      <c r="G968">
        <v>1</v>
      </c>
      <c r="H968">
        <v>3</v>
      </c>
      <c r="I968" t="s">
        <v>20</v>
      </c>
      <c r="J968" t="s">
        <v>21</v>
      </c>
      <c r="K968">
        <v>62</v>
      </c>
      <c r="L968">
        <v>0.61799999999999999</v>
      </c>
      <c r="M968">
        <v>76</v>
      </c>
      <c r="N968">
        <f>VLOOKUP(B968,'pull exp 0'!A:E,2,FALSE)</f>
        <v>58</v>
      </c>
      <c r="O968">
        <f>VLOOKUP(B968,'pull exp 0'!A:E,3,FALSE)</f>
        <v>14</v>
      </c>
      <c r="P968">
        <f>VLOOKUP(B968,'pull exp 0'!A:E,4,FALSE)</f>
        <v>88</v>
      </c>
      <c r="Q968">
        <f>VLOOKUP(B968,'pull exp 0'!A:E,5,FALSE)</f>
        <v>29</v>
      </c>
    </row>
    <row r="969" spans="1:17">
      <c r="A969" t="s">
        <v>15</v>
      </c>
      <c r="B969">
        <v>19</v>
      </c>
      <c r="C969" t="s">
        <v>16</v>
      </c>
      <c r="D969" s="1">
        <v>38835</v>
      </c>
      <c r="E969" s="2">
        <v>0.43734953703703705</v>
      </c>
      <c r="F969" t="s">
        <v>123</v>
      </c>
      <c r="G969">
        <v>1</v>
      </c>
      <c r="H969">
        <v>4</v>
      </c>
      <c r="I969" t="s">
        <v>24</v>
      </c>
      <c r="J969" t="s">
        <v>25</v>
      </c>
      <c r="K969">
        <v>38</v>
      </c>
      <c r="L969">
        <v>0.375</v>
      </c>
      <c r="M969">
        <v>50</v>
      </c>
      <c r="N969">
        <f>VLOOKUP(B969,'pull exp 0'!A:E,2,FALSE)</f>
        <v>58</v>
      </c>
      <c r="O969">
        <f>VLOOKUP(B969,'pull exp 0'!A:E,3,FALSE)</f>
        <v>14</v>
      </c>
      <c r="P969">
        <f>VLOOKUP(B969,'pull exp 0'!A:E,4,FALSE)</f>
        <v>88</v>
      </c>
      <c r="Q969">
        <f>VLOOKUP(B969,'pull exp 0'!A:E,5,FALSE)</f>
        <v>29</v>
      </c>
    </row>
    <row r="970" spans="1:17">
      <c r="A970" t="s">
        <v>15</v>
      </c>
      <c r="B970">
        <v>19</v>
      </c>
      <c r="C970" t="s">
        <v>16</v>
      </c>
      <c r="D970" s="1">
        <v>38835</v>
      </c>
      <c r="E970" s="2">
        <v>0.43740740740740741</v>
      </c>
      <c r="F970" t="s">
        <v>123</v>
      </c>
      <c r="G970">
        <v>1</v>
      </c>
      <c r="H970">
        <v>5</v>
      </c>
      <c r="I970" t="s">
        <v>34</v>
      </c>
      <c r="J970" t="s">
        <v>35</v>
      </c>
      <c r="K970">
        <v>44</v>
      </c>
      <c r="L970">
        <v>0.436</v>
      </c>
      <c r="M970">
        <v>40</v>
      </c>
      <c r="N970">
        <f>VLOOKUP(B970,'pull exp 0'!A:E,2,FALSE)</f>
        <v>58</v>
      </c>
      <c r="O970">
        <f>VLOOKUP(B970,'pull exp 0'!A:E,3,FALSE)</f>
        <v>14</v>
      </c>
      <c r="P970">
        <f>VLOOKUP(B970,'pull exp 0'!A:E,4,FALSE)</f>
        <v>88</v>
      </c>
      <c r="Q970">
        <f>VLOOKUP(B970,'pull exp 0'!A:E,5,FALSE)</f>
        <v>29</v>
      </c>
    </row>
    <row r="971" spans="1:17">
      <c r="A971" t="s">
        <v>15</v>
      </c>
      <c r="B971">
        <v>19</v>
      </c>
      <c r="C971" t="s">
        <v>16</v>
      </c>
      <c r="D971" s="1">
        <v>38835</v>
      </c>
      <c r="E971" s="2">
        <v>0.43746527777777783</v>
      </c>
      <c r="F971" t="s">
        <v>123</v>
      </c>
      <c r="G971">
        <v>1</v>
      </c>
      <c r="H971">
        <v>6</v>
      </c>
      <c r="I971" t="s">
        <v>32</v>
      </c>
      <c r="J971" t="s">
        <v>33</v>
      </c>
      <c r="K971">
        <v>16</v>
      </c>
      <c r="L971">
        <v>0.155</v>
      </c>
      <c r="M971">
        <v>64</v>
      </c>
      <c r="N971">
        <f>VLOOKUP(B971,'pull exp 0'!A:E,2,FALSE)</f>
        <v>58</v>
      </c>
      <c r="O971">
        <f>VLOOKUP(B971,'pull exp 0'!A:E,3,FALSE)</f>
        <v>14</v>
      </c>
      <c r="P971">
        <f>VLOOKUP(B971,'pull exp 0'!A:E,4,FALSE)</f>
        <v>88</v>
      </c>
      <c r="Q971">
        <f>VLOOKUP(B971,'pull exp 0'!A:E,5,FALSE)</f>
        <v>29</v>
      </c>
    </row>
    <row r="972" spans="1:17">
      <c r="A972" t="s">
        <v>15</v>
      </c>
      <c r="B972">
        <v>19</v>
      </c>
      <c r="C972" t="s">
        <v>16</v>
      </c>
      <c r="D972" s="1">
        <v>38835</v>
      </c>
      <c r="E972" s="2">
        <v>0.43752314814814813</v>
      </c>
      <c r="F972" t="s">
        <v>123</v>
      </c>
      <c r="G972">
        <v>1</v>
      </c>
      <c r="H972">
        <v>7</v>
      </c>
      <c r="I972" t="s">
        <v>26</v>
      </c>
      <c r="J972" t="s">
        <v>27</v>
      </c>
      <c r="K972">
        <v>35</v>
      </c>
      <c r="L972">
        <v>0.35299999999999998</v>
      </c>
      <c r="M972">
        <v>24</v>
      </c>
      <c r="N972">
        <f>VLOOKUP(B972,'pull exp 0'!A:E,2,FALSE)</f>
        <v>58</v>
      </c>
      <c r="O972">
        <f>VLOOKUP(B972,'pull exp 0'!A:E,3,FALSE)</f>
        <v>14</v>
      </c>
      <c r="P972">
        <f>VLOOKUP(B972,'pull exp 0'!A:E,4,FALSE)</f>
        <v>88</v>
      </c>
      <c r="Q972">
        <f>VLOOKUP(B972,'pull exp 0'!A:E,5,FALSE)</f>
        <v>29</v>
      </c>
    </row>
    <row r="973" spans="1:17">
      <c r="A973" t="s">
        <v>15</v>
      </c>
      <c r="B973">
        <v>19</v>
      </c>
      <c r="C973" t="s">
        <v>16</v>
      </c>
      <c r="D973" s="1">
        <v>38835</v>
      </c>
      <c r="E973" s="2">
        <v>0.43756944444444446</v>
      </c>
      <c r="F973" t="s">
        <v>123</v>
      </c>
      <c r="G973">
        <v>1</v>
      </c>
      <c r="H973">
        <v>8</v>
      </c>
      <c r="I973" t="s">
        <v>30</v>
      </c>
      <c r="J973" t="s">
        <v>31</v>
      </c>
      <c r="K973">
        <v>18</v>
      </c>
      <c r="L973">
        <v>0.182</v>
      </c>
      <c r="M973">
        <v>30</v>
      </c>
      <c r="N973">
        <f>VLOOKUP(B973,'pull exp 0'!A:E,2,FALSE)</f>
        <v>58</v>
      </c>
      <c r="O973">
        <f>VLOOKUP(B973,'pull exp 0'!A:E,3,FALSE)</f>
        <v>14</v>
      </c>
      <c r="P973">
        <f>VLOOKUP(B973,'pull exp 0'!A:E,4,FALSE)</f>
        <v>88</v>
      </c>
      <c r="Q973">
        <f>VLOOKUP(B973,'pull exp 0'!A:E,5,FALSE)</f>
        <v>29</v>
      </c>
    </row>
    <row r="974" spans="1:17">
      <c r="A974" t="s">
        <v>15</v>
      </c>
      <c r="B974">
        <v>20</v>
      </c>
      <c r="C974" t="s">
        <v>16</v>
      </c>
      <c r="D974" s="1">
        <v>38835</v>
      </c>
      <c r="E974" s="2">
        <v>5.4849537037037037E-2</v>
      </c>
      <c r="F974" t="s">
        <v>17</v>
      </c>
      <c r="G974">
        <v>3</v>
      </c>
      <c r="H974">
        <v>0</v>
      </c>
      <c r="I974" t="s">
        <v>88</v>
      </c>
      <c r="J974" t="s">
        <v>89</v>
      </c>
      <c r="K974">
        <v>80</v>
      </c>
      <c r="L974">
        <v>0.79500000000000004</v>
      </c>
      <c r="M974">
        <v>85</v>
      </c>
      <c r="N974">
        <f>VLOOKUP(B974,'pull exp 0'!A:E,2,FALSE)</f>
        <v>62</v>
      </c>
      <c r="O974">
        <f>VLOOKUP(B974,'pull exp 0'!A:E,3,FALSE)</f>
        <v>13</v>
      </c>
      <c r="P974">
        <f>VLOOKUP(B974,'pull exp 0'!A:E,4,FALSE)</f>
        <v>92</v>
      </c>
      <c r="Q974">
        <f>VLOOKUP(B974,'pull exp 0'!A:E,5,FALSE)</f>
        <v>36</v>
      </c>
    </row>
    <row r="975" spans="1:17">
      <c r="A975" t="s">
        <v>15</v>
      </c>
      <c r="B975">
        <v>20</v>
      </c>
      <c r="C975" t="s">
        <v>16</v>
      </c>
      <c r="D975" s="1">
        <v>38835</v>
      </c>
      <c r="E975" s="2">
        <v>5.4953703703703706E-2</v>
      </c>
      <c r="F975" t="s">
        <v>17</v>
      </c>
      <c r="G975">
        <v>3</v>
      </c>
      <c r="H975">
        <v>1</v>
      </c>
      <c r="I975" t="s">
        <v>95</v>
      </c>
      <c r="J975" t="s">
        <v>96</v>
      </c>
      <c r="K975">
        <v>18</v>
      </c>
      <c r="L975">
        <v>0.17899999999999999</v>
      </c>
      <c r="M975">
        <v>34</v>
      </c>
      <c r="N975">
        <f>VLOOKUP(B975,'pull exp 0'!A:E,2,FALSE)</f>
        <v>62</v>
      </c>
      <c r="O975">
        <f>VLOOKUP(B975,'pull exp 0'!A:E,3,FALSE)</f>
        <v>13</v>
      </c>
      <c r="P975">
        <f>VLOOKUP(B975,'pull exp 0'!A:E,4,FALSE)</f>
        <v>92</v>
      </c>
      <c r="Q975">
        <f>VLOOKUP(B975,'pull exp 0'!A:E,5,FALSE)</f>
        <v>36</v>
      </c>
    </row>
    <row r="976" spans="1:17">
      <c r="A976" t="s">
        <v>15</v>
      </c>
      <c r="B976">
        <v>20</v>
      </c>
      <c r="C976" t="s">
        <v>16</v>
      </c>
      <c r="D976" s="1">
        <v>38835</v>
      </c>
      <c r="E976" s="2">
        <v>5.5115740740740743E-2</v>
      </c>
      <c r="F976" t="s">
        <v>17</v>
      </c>
      <c r="G976">
        <v>3</v>
      </c>
      <c r="H976">
        <v>2</v>
      </c>
      <c r="I976" t="s">
        <v>90</v>
      </c>
      <c r="J976" t="s">
        <v>91</v>
      </c>
      <c r="K976">
        <v>14</v>
      </c>
      <c r="L976">
        <v>0.13600000000000001</v>
      </c>
      <c r="M976">
        <v>55</v>
      </c>
      <c r="N976">
        <f>VLOOKUP(B976,'pull exp 0'!A:E,2,FALSE)</f>
        <v>62</v>
      </c>
      <c r="O976">
        <f>VLOOKUP(B976,'pull exp 0'!A:E,3,FALSE)</f>
        <v>13</v>
      </c>
      <c r="P976">
        <f>VLOOKUP(B976,'pull exp 0'!A:E,4,FALSE)</f>
        <v>92</v>
      </c>
      <c r="Q976">
        <f>VLOOKUP(B976,'pull exp 0'!A:E,5,FALSE)</f>
        <v>36</v>
      </c>
    </row>
    <row r="977" spans="1:17">
      <c r="A977" t="s">
        <v>15</v>
      </c>
      <c r="B977">
        <v>20</v>
      </c>
      <c r="C977" t="s">
        <v>16</v>
      </c>
      <c r="D977" s="1">
        <v>38835</v>
      </c>
      <c r="E977" s="2">
        <v>5.5219907407407405E-2</v>
      </c>
      <c r="F977" t="s">
        <v>17</v>
      </c>
      <c r="G977">
        <v>3</v>
      </c>
      <c r="H977">
        <v>3</v>
      </c>
      <c r="I977" t="s">
        <v>94</v>
      </c>
      <c r="J977" t="s">
        <v>91</v>
      </c>
      <c r="K977">
        <v>37</v>
      </c>
      <c r="L977">
        <v>0.372</v>
      </c>
      <c r="M977">
        <v>14</v>
      </c>
      <c r="N977">
        <f>VLOOKUP(B977,'pull exp 0'!A:E,2,FALSE)</f>
        <v>62</v>
      </c>
      <c r="O977">
        <f>VLOOKUP(B977,'pull exp 0'!A:E,3,FALSE)</f>
        <v>13</v>
      </c>
      <c r="P977">
        <f>VLOOKUP(B977,'pull exp 0'!A:E,4,FALSE)</f>
        <v>92</v>
      </c>
      <c r="Q977">
        <f>VLOOKUP(B977,'pull exp 0'!A:E,5,FALSE)</f>
        <v>36</v>
      </c>
    </row>
    <row r="978" spans="1:17">
      <c r="A978" t="s">
        <v>15</v>
      </c>
      <c r="B978">
        <v>20</v>
      </c>
      <c r="C978" t="s">
        <v>16</v>
      </c>
      <c r="D978" s="1">
        <v>38835</v>
      </c>
      <c r="E978" s="2">
        <v>5.5300925925925927E-2</v>
      </c>
      <c r="F978" t="s">
        <v>17</v>
      </c>
      <c r="G978">
        <v>3</v>
      </c>
      <c r="H978">
        <v>4</v>
      </c>
      <c r="I978" t="s">
        <v>92</v>
      </c>
      <c r="J978" t="s">
        <v>93</v>
      </c>
      <c r="K978">
        <v>78</v>
      </c>
      <c r="L978">
        <v>0.78400000000000003</v>
      </c>
      <c r="M978">
        <v>87</v>
      </c>
      <c r="N978">
        <f>VLOOKUP(B978,'pull exp 0'!A:E,2,FALSE)</f>
        <v>62</v>
      </c>
      <c r="O978">
        <f>VLOOKUP(B978,'pull exp 0'!A:E,3,FALSE)</f>
        <v>13</v>
      </c>
      <c r="P978">
        <f>VLOOKUP(B978,'pull exp 0'!A:E,4,FALSE)</f>
        <v>92</v>
      </c>
      <c r="Q978">
        <f>VLOOKUP(B978,'pull exp 0'!A:E,5,FALSE)</f>
        <v>36</v>
      </c>
    </row>
    <row r="979" spans="1:17">
      <c r="A979" t="s">
        <v>15</v>
      </c>
      <c r="B979">
        <v>20</v>
      </c>
      <c r="C979" t="s">
        <v>16</v>
      </c>
      <c r="D979" s="1">
        <v>38835</v>
      </c>
      <c r="E979" s="2">
        <v>5.5393518518518516E-2</v>
      </c>
      <c r="F979" t="s">
        <v>17</v>
      </c>
      <c r="G979">
        <v>3</v>
      </c>
      <c r="H979">
        <v>5</v>
      </c>
      <c r="I979" t="s">
        <v>99</v>
      </c>
      <c r="J979" t="s">
        <v>100</v>
      </c>
      <c r="K979">
        <v>38</v>
      </c>
      <c r="L979">
        <v>0.376</v>
      </c>
      <c r="M979">
        <v>66</v>
      </c>
      <c r="N979">
        <f>VLOOKUP(B979,'pull exp 0'!A:E,2,FALSE)</f>
        <v>62</v>
      </c>
      <c r="O979">
        <f>VLOOKUP(B979,'pull exp 0'!A:E,3,FALSE)</f>
        <v>13</v>
      </c>
      <c r="P979">
        <f>VLOOKUP(B979,'pull exp 0'!A:E,4,FALSE)</f>
        <v>92</v>
      </c>
      <c r="Q979">
        <f>VLOOKUP(B979,'pull exp 0'!A:E,5,FALSE)</f>
        <v>36</v>
      </c>
    </row>
    <row r="980" spans="1:17">
      <c r="A980" t="s">
        <v>15</v>
      </c>
      <c r="B980">
        <v>20</v>
      </c>
      <c r="C980" t="s">
        <v>16</v>
      </c>
      <c r="D980" s="1">
        <v>38835</v>
      </c>
      <c r="E980" s="2">
        <v>5.5509259259259258E-2</v>
      </c>
      <c r="F980" t="s">
        <v>17</v>
      </c>
      <c r="G980">
        <v>3</v>
      </c>
      <c r="H980">
        <v>6</v>
      </c>
      <c r="I980" t="s">
        <v>101</v>
      </c>
      <c r="J980" t="s">
        <v>102</v>
      </c>
      <c r="K980">
        <v>61</v>
      </c>
      <c r="L980">
        <v>0.61399999999999999</v>
      </c>
      <c r="M980">
        <v>59</v>
      </c>
      <c r="N980">
        <f>VLOOKUP(B980,'pull exp 0'!A:E,2,FALSE)</f>
        <v>62</v>
      </c>
      <c r="O980">
        <f>VLOOKUP(B980,'pull exp 0'!A:E,3,FALSE)</f>
        <v>13</v>
      </c>
      <c r="P980">
        <f>VLOOKUP(B980,'pull exp 0'!A:E,4,FALSE)</f>
        <v>92</v>
      </c>
      <c r="Q980">
        <f>VLOOKUP(B980,'pull exp 0'!A:E,5,FALSE)</f>
        <v>36</v>
      </c>
    </row>
    <row r="981" spans="1:17">
      <c r="A981" t="s">
        <v>15</v>
      </c>
      <c r="B981">
        <v>20</v>
      </c>
      <c r="C981" t="s">
        <v>16</v>
      </c>
      <c r="D981" s="1">
        <v>38835</v>
      </c>
      <c r="E981" s="2">
        <v>5.5625000000000001E-2</v>
      </c>
      <c r="F981" t="s">
        <v>17</v>
      </c>
      <c r="G981">
        <v>3</v>
      </c>
      <c r="H981">
        <v>7</v>
      </c>
      <c r="I981" t="s">
        <v>103</v>
      </c>
      <c r="J981" t="s">
        <v>104</v>
      </c>
      <c r="K981">
        <v>36</v>
      </c>
      <c r="L981">
        <v>0.35899999999999999</v>
      </c>
      <c r="M981">
        <v>75</v>
      </c>
      <c r="N981">
        <f>VLOOKUP(B981,'pull exp 0'!A:E,2,FALSE)</f>
        <v>62</v>
      </c>
      <c r="O981">
        <f>VLOOKUP(B981,'pull exp 0'!A:E,3,FALSE)</f>
        <v>13</v>
      </c>
      <c r="P981">
        <f>VLOOKUP(B981,'pull exp 0'!A:E,4,FALSE)</f>
        <v>92</v>
      </c>
      <c r="Q981">
        <f>VLOOKUP(B981,'pull exp 0'!A:E,5,FALSE)</f>
        <v>36</v>
      </c>
    </row>
    <row r="982" spans="1:17">
      <c r="A982" t="s">
        <v>15</v>
      </c>
      <c r="B982">
        <v>20</v>
      </c>
      <c r="C982" t="s">
        <v>16</v>
      </c>
      <c r="D982" s="1">
        <v>38835</v>
      </c>
      <c r="E982" s="2">
        <v>5.5798611111111111E-2</v>
      </c>
      <c r="F982" t="s">
        <v>17</v>
      </c>
      <c r="G982">
        <v>3</v>
      </c>
      <c r="H982">
        <v>8</v>
      </c>
      <c r="I982" t="s">
        <v>97</v>
      </c>
      <c r="J982" t="s">
        <v>98</v>
      </c>
      <c r="K982">
        <v>14</v>
      </c>
      <c r="L982">
        <v>0.14299999999999999</v>
      </c>
      <c r="M982">
        <v>51</v>
      </c>
      <c r="N982">
        <f>VLOOKUP(B982,'pull exp 0'!A:E,2,FALSE)</f>
        <v>62</v>
      </c>
      <c r="O982">
        <f>VLOOKUP(B982,'pull exp 0'!A:E,3,FALSE)</f>
        <v>13</v>
      </c>
      <c r="P982">
        <f>VLOOKUP(B982,'pull exp 0'!A:E,4,FALSE)</f>
        <v>92</v>
      </c>
      <c r="Q982">
        <f>VLOOKUP(B982,'pull exp 0'!A:E,5,FALSE)</f>
        <v>36</v>
      </c>
    </row>
    <row r="983" spans="1:17">
      <c r="A983" t="s">
        <v>15</v>
      </c>
      <c r="B983">
        <v>20</v>
      </c>
      <c r="C983" t="s">
        <v>16</v>
      </c>
      <c r="D983" s="1">
        <v>38835</v>
      </c>
      <c r="E983" s="2">
        <v>5.5925925925925928E-2</v>
      </c>
      <c r="F983" t="s">
        <v>17</v>
      </c>
      <c r="G983">
        <v>4</v>
      </c>
      <c r="H983">
        <v>0</v>
      </c>
      <c r="I983" t="s">
        <v>58</v>
      </c>
      <c r="J983" t="s">
        <v>13</v>
      </c>
      <c r="K983">
        <v>71</v>
      </c>
      <c r="L983">
        <v>0.70899999999999996</v>
      </c>
      <c r="M983">
        <v>39</v>
      </c>
      <c r="N983">
        <f>VLOOKUP(B983,'pull exp 0'!A:E,2,FALSE)</f>
        <v>62</v>
      </c>
      <c r="O983">
        <f>VLOOKUP(B983,'pull exp 0'!A:E,3,FALSE)</f>
        <v>13</v>
      </c>
      <c r="P983">
        <f>VLOOKUP(B983,'pull exp 0'!A:E,4,FALSE)</f>
        <v>92</v>
      </c>
      <c r="Q983">
        <f>VLOOKUP(B983,'pull exp 0'!A:E,5,FALSE)</f>
        <v>36</v>
      </c>
    </row>
    <row r="984" spans="1:17">
      <c r="A984" t="s">
        <v>15</v>
      </c>
      <c r="B984">
        <v>20</v>
      </c>
      <c r="C984" t="s">
        <v>16</v>
      </c>
      <c r="D984" s="1">
        <v>38835</v>
      </c>
      <c r="E984" s="2">
        <v>5.6018518518518523E-2</v>
      </c>
      <c r="F984" t="s">
        <v>17</v>
      </c>
      <c r="G984">
        <v>4</v>
      </c>
      <c r="H984">
        <v>1</v>
      </c>
      <c r="I984" t="s">
        <v>61</v>
      </c>
      <c r="J984" t="s">
        <v>62</v>
      </c>
      <c r="K984">
        <v>35</v>
      </c>
      <c r="L984">
        <v>0.35299999999999998</v>
      </c>
      <c r="M984">
        <v>47</v>
      </c>
      <c r="N984">
        <f>VLOOKUP(B984,'pull exp 0'!A:E,2,FALSE)</f>
        <v>62</v>
      </c>
      <c r="O984">
        <f>VLOOKUP(B984,'pull exp 0'!A:E,3,FALSE)</f>
        <v>13</v>
      </c>
      <c r="P984">
        <f>VLOOKUP(B984,'pull exp 0'!A:E,4,FALSE)</f>
        <v>92</v>
      </c>
      <c r="Q984">
        <f>VLOOKUP(B984,'pull exp 0'!A:E,5,FALSE)</f>
        <v>36</v>
      </c>
    </row>
    <row r="985" spans="1:17">
      <c r="A985" t="s">
        <v>15</v>
      </c>
      <c r="B985">
        <v>20</v>
      </c>
      <c r="C985" t="s">
        <v>16</v>
      </c>
      <c r="D985" s="1">
        <v>38835</v>
      </c>
      <c r="E985" s="2">
        <v>5.6087962962962958E-2</v>
      </c>
      <c r="F985" t="s">
        <v>17</v>
      </c>
      <c r="G985">
        <v>4</v>
      </c>
      <c r="H985">
        <v>2</v>
      </c>
      <c r="I985" t="s">
        <v>54</v>
      </c>
      <c r="J985" t="s">
        <v>55</v>
      </c>
      <c r="K985">
        <v>88</v>
      </c>
      <c r="L985">
        <v>0.88500000000000001</v>
      </c>
      <c r="M985">
        <v>75</v>
      </c>
      <c r="N985">
        <f>VLOOKUP(B985,'pull exp 0'!A:E,2,FALSE)</f>
        <v>62</v>
      </c>
      <c r="O985">
        <f>VLOOKUP(B985,'pull exp 0'!A:E,3,FALSE)</f>
        <v>13</v>
      </c>
      <c r="P985">
        <f>VLOOKUP(B985,'pull exp 0'!A:E,4,FALSE)</f>
        <v>92</v>
      </c>
      <c r="Q985">
        <f>VLOOKUP(B985,'pull exp 0'!A:E,5,FALSE)</f>
        <v>36</v>
      </c>
    </row>
    <row r="986" spans="1:17">
      <c r="A986" t="s">
        <v>15</v>
      </c>
      <c r="B986">
        <v>20</v>
      </c>
      <c r="C986" t="s">
        <v>16</v>
      </c>
      <c r="D986" s="1">
        <v>38835</v>
      </c>
      <c r="E986" s="2">
        <v>5.6215277777777774E-2</v>
      </c>
      <c r="F986" t="s">
        <v>17</v>
      </c>
      <c r="G986">
        <v>4</v>
      </c>
      <c r="H986">
        <v>3</v>
      </c>
      <c r="I986" t="s">
        <v>63</v>
      </c>
      <c r="J986" t="s">
        <v>64</v>
      </c>
      <c r="K986">
        <v>13</v>
      </c>
      <c r="L986">
        <v>0.127</v>
      </c>
      <c r="M986">
        <v>39</v>
      </c>
      <c r="N986">
        <f>VLOOKUP(B986,'pull exp 0'!A:E,2,FALSE)</f>
        <v>62</v>
      </c>
      <c r="O986">
        <f>VLOOKUP(B986,'pull exp 0'!A:E,3,FALSE)</f>
        <v>13</v>
      </c>
      <c r="P986">
        <f>VLOOKUP(B986,'pull exp 0'!A:E,4,FALSE)</f>
        <v>92</v>
      </c>
      <c r="Q986">
        <f>VLOOKUP(B986,'pull exp 0'!A:E,5,FALSE)</f>
        <v>36</v>
      </c>
    </row>
    <row r="987" spans="1:17">
      <c r="A987" t="s">
        <v>15</v>
      </c>
      <c r="B987">
        <v>20</v>
      </c>
      <c r="C987" t="s">
        <v>16</v>
      </c>
      <c r="D987" s="1">
        <v>38835</v>
      </c>
      <c r="E987" s="2">
        <v>5.6284722222222222E-2</v>
      </c>
      <c r="F987" t="s">
        <v>17</v>
      </c>
      <c r="G987">
        <v>4</v>
      </c>
      <c r="H987">
        <v>4</v>
      </c>
      <c r="I987" t="s">
        <v>69</v>
      </c>
      <c r="J987" t="s">
        <v>70</v>
      </c>
      <c r="K987">
        <v>14</v>
      </c>
      <c r="L987">
        <v>0.13500000000000001</v>
      </c>
      <c r="M987">
        <v>47</v>
      </c>
      <c r="N987">
        <f>VLOOKUP(B987,'pull exp 0'!A:E,2,FALSE)</f>
        <v>62</v>
      </c>
      <c r="O987">
        <f>VLOOKUP(B987,'pull exp 0'!A:E,3,FALSE)</f>
        <v>13</v>
      </c>
      <c r="P987">
        <f>VLOOKUP(B987,'pull exp 0'!A:E,4,FALSE)</f>
        <v>92</v>
      </c>
      <c r="Q987">
        <f>VLOOKUP(B987,'pull exp 0'!A:E,5,FALSE)</f>
        <v>36</v>
      </c>
    </row>
    <row r="988" spans="1:17">
      <c r="A988" t="s">
        <v>15</v>
      </c>
      <c r="B988">
        <v>20</v>
      </c>
      <c r="C988" t="s">
        <v>16</v>
      </c>
      <c r="D988" s="1">
        <v>38835</v>
      </c>
      <c r="E988" s="2">
        <v>5.6388888888888884E-2</v>
      </c>
      <c r="F988" t="s">
        <v>17</v>
      </c>
      <c r="G988">
        <v>4</v>
      </c>
      <c r="H988">
        <v>5</v>
      </c>
      <c r="I988" t="s">
        <v>59</v>
      </c>
      <c r="J988" t="s">
        <v>60</v>
      </c>
      <c r="K988">
        <v>39</v>
      </c>
      <c r="L988">
        <v>0.38900000000000001</v>
      </c>
      <c r="M988">
        <v>33</v>
      </c>
      <c r="N988">
        <f>VLOOKUP(B988,'pull exp 0'!A:E,2,FALSE)</f>
        <v>62</v>
      </c>
      <c r="O988">
        <f>VLOOKUP(B988,'pull exp 0'!A:E,3,FALSE)</f>
        <v>13</v>
      </c>
      <c r="P988">
        <f>VLOOKUP(B988,'pull exp 0'!A:E,4,FALSE)</f>
        <v>92</v>
      </c>
      <c r="Q988">
        <f>VLOOKUP(B988,'pull exp 0'!A:E,5,FALSE)</f>
        <v>36</v>
      </c>
    </row>
    <row r="989" spans="1:17">
      <c r="A989" t="s">
        <v>15</v>
      </c>
      <c r="B989">
        <v>20</v>
      </c>
      <c r="C989" t="s">
        <v>16</v>
      </c>
      <c r="D989" s="1">
        <v>38835</v>
      </c>
      <c r="E989" s="2">
        <v>5.6446759259259259E-2</v>
      </c>
      <c r="F989" t="s">
        <v>17</v>
      </c>
      <c r="G989">
        <v>4</v>
      </c>
      <c r="H989">
        <v>6</v>
      </c>
      <c r="I989" t="s">
        <v>65</v>
      </c>
      <c r="J989" t="s">
        <v>66</v>
      </c>
      <c r="K989">
        <v>37</v>
      </c>
      <c r="L989">
        <v>0.372</v>
      </c>
      <c r="M989">
        <v>37</v>
      </c>
      <c r="N989">
        <f>VLOOKUP(B989,'pull exp 0'!A:E,2,FALSE)</f>
        <v>62</v>
      </c>
      <c r="O989">
        <f>VLOOKUP(B989,'pull exp 0'!A:E,3,FALSE)</f>
        <v>13</v>
      </c>
      <c r="P989">
        <f>VLOOKUP(B989,'pull exp 0'!A:E,4,FALSE)</f>
        <v>92</v>
      </c>
      <c r="Q989">
        <f>VLOOKUP(B989,'pull exp 0'!A:E,5,FALSE)</f>
        <v>36</v>
      </c>
    </row>
    <row r="990" spans="1:17">
      <c r="A990" t="s">
        <v>15</v>
      </c>
      <c r="B990">
        <v>20</v>
      </c>
      <c r="C990" t="s">
        <v>16</v>
      </c>
      <c r="D990" s="1">
        <v>38835</v>
      </c>
      <c r="E990" s="2">
        <v>5.6527777777777781E-2</v>
      </c>
      <c r="F990" t="s">
        <v>17</v>
      </c>
      <c r="G990">
        <v>4</v>
      </c>
      <c r="H990">
        <v>7</v>
      </c>
      <c r="I990" t="s">
        <v>56</v>
      </c>
      <c r="J990" t="s">
        <v>57</v>
      </c>
      <c r="K990">
        <v>12</v>
      </c>
      <c r="L990">
        <v>0.115</v>
      </c>
      <c r="M990">
        <v>27</v>
      </c>
      <c r="N990">
        <f>VLOOKUP(B990,'pull exp 0'!A:E,2,FALSE)</f>
        <v>62</v>
      </c>
      <c r="O990">
        <f>VLOOKUP(B990,'pull exp 0'!A:E,3,FALSE)</f>
        <v>13</v>
      </c>
      <c r="P990">
        <f>VLOOKUP(B990,'pull exp 0'!A:E,4,FALSE)</f>
        <v>92</v>
      </c>
      <c r="Q990">
        <f>VLOOKUP(B990,'pull exp 0'!A:E,5,FALSE)</f>
        <v>36</v>
      </c>
    </row>
    <row r="991" spans="1:17">
      <c r="A991" t="s">
        <v>15</v>
      </c>
      <c r="B991">
        <v>20</v>
      </c>
      <c r="C991" t="s">
        <v>16</v>
      </c>
      <c r="D991" s="1">
        <v>38835</v>
      </c>
      <c r="E991" s="2">
        <v>5.6585648148148149E-2</v>
      </c>
      <c r="F991" t="s">
        <v>17</v>
      </c>
      <c r="G991">
        <v>4</v>
      </c>
      <c r="H991">
        <v>8</v>
      </c>
      <c r="I991" t="s">
        <v>67</v>
      </c>
      <c r="J991" t="s">
        <v>68</v>
      </c>
      <c r="K991">
        <v>63</v>
      </c>
      <c r="L991">
        <v>0.63</v>
      </c>
      <c r="M991">
        <v>51</v>
      </c>
      <c r="N991">
        <f>VLOOKUP(B991,'pull exp 0'!A:E,2,FALSE)</f>
        <v>62</v>
      </c>
      <c r="O991">
        <f>VLOOKUP(B991,'pull exp 0'!A:E,3,FALSE)</f>
        <v>13</v>
      </c>
      <c r="P991">
        <f>VLOOKUP(B991,'pull exp 0'!A:E,4,FALSE)</f>
        <v>92</v>
      </c>
      <c r="Q991">
        <f>VLOOKUP(B991,'pull exp 0'!A:E,5,FALSE)</f>
        <v>36</v>
      </c>
    </row>
    <row r="992" spans="1:17">
      <c r="A992" t="s">
        <v>15</v>
      </c>
      <c r="B992">
        <v>20</v>
      </c>
      <c r="C992" t="s">
        <v>16</v>
      </c>
      <c r="D992" s="1">
        <v>38835</v>
      </c>
      <c r="E992" s="2">
        <v>5.6666666666666671E-2</v>
      </c>
      <c r="F992" t="s">
        <v>17</v>
      </c>
      <c r="G992">
        <v>5</v>
      </c>
      <c r="H992">
        <v>0</v>
      </c>
      <c r="I992" t="s">
        <v>115</v>
      </c>
      <c r="J992" t="s">
        <v>116</v>
      </c>
      <c r="K992">
        <v>60</v>
      </c>
      <c r="L992">
        <v>0.60299999999999998</v>
      </c>
      <c r="M992">
        <v>53</v>
      </c>
      <c r="N992">
        <f>VLOOKUP(B992,'pull exp 0'!A:E,2,FALSE)</f>
        <v>62</v>
      </c>
      <c r="O992">
        <f>VLOOKUP(B992,'pull exp 0'!A:E,3,FALSE)</f>
        <v>13</v>
      </c>
      <c r="P992">
        <f>VLOOKUP(B992,'pull exp 0'!A:E,4,FALSE)</f>
        <v>92</v>
      </c>
      <c r="Q992">
        <f>VLOOKUP(B992,'pull exp 0'!A:E,5,FALSE)</f>
        <v>36</v>
      </c>
    </row>
    <row r="993" spans="1:17">
      <c r="A993" t="s">
        <v>15</v>
      </c>
      <c r="B993">
        <v>20</v>
      </c>
      <c r="C993" t="s">
        <v>16</v>
      </c>
      <c r="D993" s="1">
        <v>38835</v>
      </c>
      <c r="E993" s="2">
        <v>5.6817129629629627E-2</v>
      </c>
      <c r="F993" t="s">
        <v>17</v>
      </c>
      <c r="G993">
        <v>5</v>
      </c>
      <c r="H993">
        <v>1</v>
      </c>
      <c r="I993" t="s">
        <v>105</v>
      </c>
      <c r="J993" t="s">
        <v>106</v>
      </c>
      <c r="K993">
        <v>45</v>
      </c>
      <c r="L993">
        <v>0.44800000000000001</v>
      </c>
      <c r="M993">
        <v>43</v>
      </c>
      <c r="N993">
        <f>VLOOKUP(B993,'pull exp 0'!A:E,2,FALSE)</f>
        <v>62</v>
      </c>
      <c r="O993">
        <f>VLOOKUP(B993,'pull exp 0'!A:E,3,FALSE)</f>
        <v>13</v>
      </c>
      <c r="P993">
        <f>VLOOKUP(B993,'pull exp 0'!A:E,4,FALSE)</f>
        <v>92</v>
      </c>
      <c r="Q993">
        <f>VLOOKUP(B993,'pull exp 0'!A:E,5,FALSE)</f>
        <v>36</v>
      </c>
    </row>
    <row r="994" spans="1:17">
      <c r="A994" t="s">
        <v>15</v>
      </c>
      <c r="B994">
        <v>20</v>
      </c>
      <c r="C994" t="s">
        <v>16</v>
      </c>
      <c r="D994" s="1">
        <v>38835</v>
      </c>
      <c r="E994" s="2">
        <v>5.6898148148148149E-2</v>
      </c>
      <c r="F994" t="s">
        <v>17</v>
      </c>
      <c r="G994">
        <v>5</v>
      </c>
      <c r="H994">
        <v>2</v>
      </c>
      <c r="I994" t="s">
        <v>117</v>
      </c>
      <c r="J994" t="s">
        <v>118</v>
      </c>
      <c r="K994">
        <v>16</v>
      </c>
      <c r="L994">
        <v>0.16400000000000001</v>
      </c>
      <c r="M994">
        <v>64</v>
      </c>
      <c r="N994">
        <f>VLOOKUP(B994,'pull exp 0'!A:E,2,FALSE)</f>
        <v>62</v>
      </c>
      <c r="O994">
        <f>VLOOKUP(B994,'pull exp 0'!A:E,3,FALSE)</f>
        <v>13</v>
      </c>
      <c r="P994">
        <f>VLOOKUP(B994,'pull exp 0'!A:E,4,FALSE)</f>
        <v>92</v>
      </c>
      <c r="Q994">
        <f>VLOOKUP(B994,'pull exp 0'!A:E,5,FALSE)</f>
        <v>36</v>
      </c>
    </row>
    <row r="995" spans="1:17">
      <c r="A995" t="s">
        <v>15</v>
      </c>
      <c r="B995">
        <v>20</v>
      </c>
      <c r="C995" t="s">
        <v>16</v>
      </c>
      <c r="D995" s="1">
        <v>38835</v>
      </c>
      <c r="E995" s="2">
        <v>5.6967592592592597E-2</v>
      </c>
      <c r="F995" t="s">
        <v>17</v>
      </c>
      <c r="G995">
        <v>5</v>
      </c>
      <c r="H995">
        <v>3</v>
      </c>
      <c r="I995" t="s">
        <v>113</v>
      </c>
      <c r="J995" t="s">
        <v>114</v>
      </c>
      <c r="K995">
        <v>42</v>
      </c>
      <c r="L995">
        <v>0.41599999999999998</v>
      </c>
      <c r="M995">
        <v>33</v>
      </c>
      <c r="N995">
        <f>VLOOKUP(B995,'pull exp 0'!A:E,2,FALSE)</f>
        <v>62</v>
      </c>
      <c r="O995">
        <f>VLOOKUP(B995,'pull exp 0'!A:E,3,FALSE)</f>
        <v>13</v>
      </c>
      <c r="P995">
        <f>VLOOKUP(B995,'pull exp 0'!A:E,4,FALSE)</f>
        <v>92</v>
      </c>
      <c r="Q995">
        <f>VLOOKUP(B995,'pull exp 0'!A:E,5,FALSE)</f>
        <v>36</v>
      </c>
    </row>
    <row r="996" spans="1:17">
      <c r="A996" t="s">
        <v>15</v>
      </c>
      <c r="B996">
        <v>20</v>
      </c>
      <c r="C996" t="s">
        <v>16</v>
      </c>
      <c r="D996" s="1">
        <v>38835</v>
      </c>
      <c r="E996" s="2">
        <v>5.7094907407407407E-2</v>
      </c>
      <c r="F996" t="s">
        <v>17</v>
      </c>
      <c r="G996">
        <v>5</v>
      </c>
      <c r="H996">
        <v>4</v>
      </c>
      <c r="I996" t="s">
        <v>111</v>
      </c>
      <c r="J996" t="s">
        <v>112</v>
      </c>
      <c r="K996">
        <v>12</v>
      </c>
      <c r="L996">
        <v>0.11600000000000001</v>
      </c>
      <c r="M996">
        <v>54</v>
      </c>
      <c r="N996">
        <f>VLOOKUP(B996,'pull exp 0'!A:E,2,FALSE)</f>
        <v>62</v>
      </c>
      <c r="O996">
        <f>VLOOKUP(B996,'pull exp 0'!A:E,3,FALSE)</f>
        <v>13</v>
      </c>
      <c r="P996">
        <f>VLOOKUP(B996,'pull exp 0'!A:E,4,FALSE)</f>
        <v>92</v>
      </c>
      <c r="Q996">
        <f>VLOOKUP(B996,'pull exp 0'!A:E,5,FALSE)</f>
        <v>36</v>
      </c>
    </row>
    <row r="997" spans="1:17">
      <c r="A997" t="s">
        <v>15</v>
      </c>
      <c r="B997">
        <v>20</v>
      </c>
      <c r="C997" t="s">
        <v>16</v>
      </c>
      <c r="D997" s="1">
        <v>38835</v>
      </c>
      <c r="E997" s="2">
        <v>5.7187500000000002E-2</v>
      </c>
      <c r="F997" t="s">
        <v>17</v>
      </c>
      <c r="G997">
        <v>5</v>
      </c>
      <c r="H997">
        <v>5</v>
      </c>
      <c r="I997" t="s">
        <v>107</v>
      </c>
      <c r="J997" t="s">
        <v>108</v>
      </c>
      <c r="K997">
        <v>13</v>
      </c>
      <c r="L997">
        <v>0.126</v>
      </c>
      <c r="M997">
        <v>69</v>
      </c>
      <c r="N997">
        <f>VLOOKUP(B997,'pull exp 0'!A:E,2,FALSE)</f>
        <v>62</v>
      </c>
      <c r="O997">
        <f>VLOOKUP(B997,'pull exp 0'!A:E,3,FALSE)</f>
        <v>13</v>
      </c>
      <c r="P997">
        <f>VLOOKUP(B997,'pull exp 0'!A:E,4,FALSE)</f>
        <v>92</v>
      </c>
      <c r="Q997">
        <f>VLOOKUP(B997,'pull exp 0'!A:E,5,FALSE)</f>
        <v>36</v>
      </c>
    </row>
    <row r="998" spans="1:17">
      <c r="A998" t="s">
        <v>15</v>
      </c>
      <c r="B998">
        <v>20</v>
      </c>
      <c r="C998" t="s">
        <v>16</v>
      </c>
      <c r="D998" s="1">
        <v>38835</v>
      </c>
      <c r="E998" s="2">
        <v>5.7268518518518517E-2</v>
      </c>
      <c r="F998" t="s">
        <v>17</v>
      </c>
      <c r="G998">
        <v>5</v>
      </c>
      <c r="H998">
        <v>6</v>
      </c>
      <c r="I998" t="s">
        <v>121</v>
      </c>
      <c r="J998" t="s">
        <v>122</v>
      </c>
      <c r="K998">
        <v>69</v>
      </c>
      <c r="L998">
        <v>0.69</v>
      </c>
      <c r="M998">
        <v>57</v>
      </c>
      <c r="N998">
        <f>VLOOKUP(B998,'pull exp 0'!A:E,2,FALSE)</f>
        <v>62</v>
      </c>
      <c r="O998">
        <f>VLOOKUP(B998,'pull exp 0'!A:E,3,FALSE)</f>
        <v>13</v>
      </c>
      <c r="P998">
        <f>VLOOKUP(B998,'pull exp 0'!A:E,4,FALSE)</f>
        <v>92</v>
      </c>
      <c r="Q998">
        <f>VLOOKUP(B998,'pull exp 0'!A:E,5,FALSE)</f>
        <v>36</v>
      </c>
    </row>
    <row r="999" spans="1:17">
      <c r="A999" t="s">
        <v>15</v>
      </c>
      <c r="B999">
        <v>20</v>
      </c>
      <c r="C999" t="s">
        <v>16</v>
      </c>
      <c r="D999" s="1">
        <v>38835</v>
      </c>
      <c r="E999" s="2">
        <v>5.7326388888888892E-2</v>
      </c>
      <c r="F999" t="s">
        <v>17</v>
      </c>
      <c r="G999">
        <v>5</v>
      </c>
      <c r="H999">
        <v>7</v>
      </c>
      <c r="I999" t="s">
        <v>109</v>
      </c>
      <c r="J999" t="s">
        <v>110</v>
      </c>
      <c r="K999">
        <v>38</v>
      </c>
      <c r="L999">
        <v>0.38200000000000001</v>
      </c>
      <c r="M999">
        <v>33</v>
      </c>
      <c r="N999">
        <f>VLOOKUP(B999,'pull exp 0'!A:E,2,FALSE)</f>
        <v>62</v>
      </c>
      <c r="O999">
        <f>VLOOKUP(B999,'pull exp 0'!A:E,3,FALSE)</f>
        <v>13</v>
      </c>
      <c r="P999">
        <f>VLOOKUP(B999,'pull exp 0'!A:E,4,FALSE)</f>
        <v>92</v>
      </c>
      <c r="Q999">
        <f>VLOOKUP(B999,'pull exp 0'!A:E,5,FALSE)</f>
        <v>36</v>
      </c>
    </row>
    <row r="1000" spans="1:17">
      <c r="A1000" t="s">
        <v>15</v>
      </c>
      <c r="B1000">
        <v>20</v>
      </c>
      <c r="C1000" t="s">
        <v>16</v>
      </c>
      <c r="D1000" s="1">
        <v>38835</v>
      </c>
      <c r="E1000" s="2">
        <v>5.7384259259259253E-2</v>
      </c>
      <c r="F1000" t="s">
        <v>17</v>
      </c>
      <c r="G1000">
        <v>5</v>
      </c>
      <c r="H1000">
        <v>8</v>
      </c>
      <c r="I1000" t="s">
        <v>119</v>
      </c>
      <c r="J1000" t="s">
        <v>120</v>
      </c>
      <c r="K1000">
        <v>62</v>
      </c>
      <c r="L1000">
        <v>0.61499999999999999</v>
      </c>
      <c r="M1000">
        <v>27</v>
      </c>
      <c r="N1000">
        <f>VLOOKUP(B1000,'pull exp 0'!A:E,2,FALSE)</f>
        <v>62</v>
      </c>
      <c r="O1000">
        <f>VLOOKUP(B1000,'pull exp 0'!A:E,3,FALSE)</f>
        <v>13</v>
      </c>
      <c r="P1000">
        <f>VLOOKUP(B1000,'pull exp 0'!A:E,4,FALSE)</f>
        <v>92</v>
      </c>
      <c r="Q1000">
        <f>VLOOKUP(B1000,'pull exp 0'!A:E,5,FALSE)</f>
        <v>36</v>
      </c>
    </row>
    <row r="1001" spans="1:17">
      <c r="A1001" t="s">
        <v>15</v>
      </c>
      <c r="B1001">
        <v>20</v>
      </c>
      <c r="C1001" t="s">
        <v>16</v>
      </c>
      <c r="D1001" s="1">
        <v>38835</v>
      </c>
      <c r="E1001" s="2">
        <v>5.7488425925925929E-2</v>
      </c>
      <c r="F1001" t="s">
        <v>17</v>
      </c>
      <c r="G1001">
        <v>1</v>
      </c>
      <c r="H1001">
        <v>0</v>
      </c>
      <c r="I1001" t="s">
        <v>22</v>
      </c>
      <c r="J1001" t="s">
        <v>23</v>
      </c>
      <c r="K1001">
        <v>11</v>
      </c>
      <c r="L1001">
        <v>0.112</v>
      </c>
      <c r="M1001">
        <v>71</v>
      </c>
      <c r="N1001">
        <f>VLOOKUP(B1001,'pull exp 0'!A:E,2,FALSE)</f>
        <v>62</v>
      </c>
      <c r="O1001">
        <f>VLOOKUP(B1001,'pull exp 0'!A:E,3,FALSE)</f>
        <v>13</v>
      </c>
      <c r="P1001">
        <f>VLOOKUP(B1001,'pull exp 0'!A:E,4,FALSE)</f>
        <v>92</v>
      </c>
      <c r="Q1001">
        <f>VLOOKUP(B1001,'pull exp 0'!A:E,5,FALSE)</f>
        <v>36</v>
      </c>
    </row>
    <row r="1002" spans="1:17">
      <c r="A1002" t="s">
        <v>15</v>
      </c>
      <c r="B1002">
        <v>20</v>
      </c>
      <c r="C1002" t="s">
        <v>16</v>
      </c>
      <c r="D1002" s="1">
        <v>38835</v>
      </c>
      <c r="E1002" s="2">
        <v>5.7592592592592591E-2</v>
      </c>
      <c r="F1002" t="s">
        <v>17</v>
      </c>
      <c r="G1002">
        <v>1</v>
      </c>
      <c r="H1002">
        <v>1</v>
      </c>
      <c r="I1002" t="s">
        <v>18</v>
      </c>
      <c r="J1002" t="s">
        <v>19</v>
      </c>
      <c r="K1002">
        <v>73</v>
      </c>
      <c r="L1002">
        <v>0.73199999999999998</v>
      </c>
      <c r="M1002">
        <v>45</v>
      </c>
      <c r="N1002">
        <f>VLOOKUP(B1002,'pull exp 0'!A:E,2,FALSE)</f>
        <v>62</v>
      </c>
      <c r="O1002">
        <f>VLOOKUP(B1002,'pull exp 0'!A:E,3,FALSE)</f>
        <v>13</v>
      </c>
      <c r="P1002">
        <f>VLOOKUP(B1002,'pull exp 0'!A:E,4,FALSE)</f>
        <v>92</v>
      </c>
      <c r="Q1002">
        <f>VLOOKUP(B1002,'pull exp 0'!A:E,5,FALSE)</f>
        <v>36</v>
      </c>
    </row>
    <row r="1003" spans="1:17">
      <c r="A1003" t="s">
        <v>15</v>
      </c>
      <c r="B1003">
        <v>20</v>
      </c>
      <c r="C1003" t="s">
        <v>16</v>
      </c>
      <c r="D1003" s="1">
        <v>38835</v>
      </c>
      <c r="E1003" s="2">
        <v>5.7662037037037039E-2</v>
      </c>
      <c r="F1003" t="s">
        <v>17</v>
      </c>
      <c r="G1003">
        <v>1</v>
      </c>
      <c r="H1003">
        <v>2</v>
      </c>
      <c r="I1003" t="s">
        <v>26</v>
      </c>
      <c r="J1003" t="s">
        <v>27</v>
      </c>
      <c r="K1003">
        <v>35</v>
      </c>
      <c r="L1003">
        <v>0.35299999999999998</v>
      </c>
      <c r="M1003">
        <v>45</v>
      </c>
      <c r="N1003">
        <f>VLOOKUP(B1003,'pull exp 0'!A:E,2,FALSE)</f>
        <v>62</v>
      </c>
      <c r="O1003">
        <f>VLOOKUP(B1003,'pull exp 0'!A:E,3,FALSE)</f>
        <v>13</v>
      </c>
      <c r="P1003">
        <f>VLOOKUP(B1003,'pull exp 0'!A:E,4,FALSE)</f>
        <v>92</v>
      </c>
      <c r="Q1003">
        <f>VLOOKUP(B1003,'pull exp 0'!A:E,5,FALSE)</f>
        <v>36</v>
      </c>
    </row>
    <row r="1004" spans="1:17">
      <c r="A1004" t="s">
        <v>15</v>
      </c>
      <c r="B1004">
        <v>20</v>
      </c>
      <c r="C1004" t="s">
        <v>16</v>
      </c>
      <c r="D1004" s="1">
        <v>38835</v>
      </c>
      <c r="E1004" s="2">
        <v>5.7719907407407407E-2</v>
      </c>
      <c r="F1004" t="s">
        <v>17</v>
      </c>
      <c r="G1004">
        <v>1</v>
      </c>
      <c r="H1004">
        <v>3</v>
      </c>
      <c r="I1004" t="s">
        <v>34</v>
      </c>
      <c r="J1004" t="s">
        <v>35</v>
      </c>
      <c r="K1004">
        <v>44</v>
      </c>
      <c r="L1004">
        <v>0.436</v>
      </c>
      <c r="M1004">
        <v>24</v>
      </c>
      <c r="N1004">
        <f>VLOOKUP(B1004,'pull exp 0'!A:E,2,FALSE)</f>
        <v>62</v>
      </c>
      <c r="O1004">
        <f>VLOOKUP(B1004,'pull exp 0'!A:E,3,FALSE)</f>
        <v>13</v>
      </c>
      <c r="P1004">
        <f>VLOOKUP(B1004,'pull exp 0'!A:E,4,FALSE)</f>
        <v>92</v>
      </c>
      <c r="Q1004">
        <f>VLOOKUP(B1004,'pull exp 0'!A:E,5,FALSE)</f>
        <v>36</v>
      </c>
    </row>
    <row r="1005" spans="1:17">
      <c r="A1005" t="s">
        <v>15</v>
      </c>
      <c r="B1005">
        <v>20</v>
      </c>
      <c r="C1005" t="s">
        <v>16</v>
      </c>
      <c r="D1005" s="1">
        <v>38835</v>
      </c>
      <c r="E1005" s="2">
        <v>5.7789351851851856E-2</v>
      </c>
      <c r="F1005" t="s">
        <v>17</v>
      </c>
      <c r="G1005">
        <v>1</v>
      </c>
      <c r="H1005">
        <v>4</v>
      </c>
      <c r="I1005" t="s">
        <v>28</v>
      </c>
      <c r="J1005" t="s">
        <v>29</v>
      </c>
      <c r="K1005">
        <v>65</v>
      </c>
      <c r="L1005">
        <v>0.64700000000000002</v>
      </c>
      <c r="M1005">
        <v>79</v>
      </c>
      <c r="N1005">
        <f>VLOOKUP(B1005,'pull exp 0'!A:E,2,FALSE)</f>
        <v>62</v>
      </c>
      <c r="O1005">
        <f>VLOOKUP(B1005,'pull exp 0'!A:E,3,FALSE)</f>
        <v>13</v>
      </c>
      <c r="P1005">
        <f>VLOOKUP(B1005,'pull exp 0'!A:E,4,FALSE)</f>
        <v>92</v>
      </c>
      <c r="Q1005">
        <f>VLOOKUP(B1005,'pull exp 0'!A:E,5,FALSE)</f>
        <v>36</v>
      </c>
    </row>
    <row r="1006" spans="1:17">
      <c r="A1006" t="s">
        <v>15</v>
      </c>
      <c r="B1006">
        <v>20</v>
      </c>
      <c r="C1006" t="s">
        <v>16</v>
      </c>
      <c r="D1006" s="1">
        <v>38835</v>
      </c>
      <c r="E1006" s="2">
        <v>5.7870370370370371E-2</v>
      </c>
      <c r="F1006" t="s">
        <v>17</v>
      </c>
      <c r="G1006">
        <v>1</v>
      </c>
      <c r="H1006">
        <v>5</v>
      </c>
      <c r="I1006" t="s">
        <v>30</v>
      </c>
      <c r="J1006" t="s">
        <v>31</v>
      </c>
      <c r="K1006">
        <v>18</v>
      </c>
      <c r="L1006">
        <v>0.182</v>
      </c>
      <c r="M1006">
        <v>61</v>
      </c>
      <c r="N1006">
        <f>VLOOKUP(B1006,'pull exp 0'!A:E,2,FALSE)</f>
        <v>62</v>
      </c>
      <c r="O1006">
        <f>VLOOKUP(B1006,'pull exp 0'!A:E,3,FALSE)</f>
        <v>13</v>
      </c>
      <c r="P1006">
        <f>VLOOKUP(B1006,'pull exp 0'!A:E,4,FALSE)</f>
        <v>92</v>
      </c>
      <c r="Q1006">
        <f>VLOOKUP(B1006,'pull exp 0'!A:E,5,FALSE)</f>
        <v>36</v>
      </c>
    </row>
    <row r="1007" spans="1:17">
      <c r="A1007" t="s">
        <v>15</v>
      </c>
      <c r="B1007">
        <v>20</v>
      </c>
      <c r="C1007" t="s">
        <v>16</v>
      </c>
      <c r="D1007" s="1">
        <v>38835</v>
      </c>
      <c r="E1007" s="2">
        <v>5.7974537037037033E-2</v>
      </c>
      <c r="F1007" t="s">
        <v>17</v>
      </c>
      <c r="G1007">
        <v>1</v>
      </c>
      <c r="H1007">
        <v>6</v>
      </c>
      <c r="I1007" t="s">
        <v>20</v>
      </c>
      <c r="J1007" t="s">
        <v>21</v>
      </c>
      <c r="K1007">
        <v>62</v>
      </c>
      <c r="L1007">
        <v>0.61799999999999999</v>
      </c>
      <c r="M1007">
        <v>68</v>
      </c>
      <c r="N1007">
        <f>VLOOKUP(B1007,'pull exp 0'!A:E,2,FALSE)</f>
        <v>62</v>
      </c>
      <c r="O1007">
        <f>VLOOKUP(B1007,'pull exp 0'!A:E,3,FALSE)</f>
        <v>13</v>
      </c>
      <c r="P1007">
        <f>VLOOKUP(B1007,'pull exp 0'!A:E,4,FALSE)</f>
        <v>92</v>
      </c>
      <c r="Q1007">
        <f>VLOOKUP(B1007,'pull exp 0'!A:E,5,FALSE)</f>
        <v>36</v>
      </c>
    </row>
    <row r="1008" spans="1:17">
      <c r="A1008" t="s">
        <v>15</v>
      </c>
      <c r="B1008">
        <v>20</v>
      </c>
      <c r="C1008" t="s">
        <v>16</v>
      </c>
      <c r="D1008" s="1">
        <v>38835</v>
      </c>
      <c r="E1008" s="2">
        <v>5.8090277777777775E-2</v>
      </c>
      <c r="F1008" t="s">
        <v>17</v>
      </c>
      <c r="G1008">
        <v>1</v>
      </c>
      <c r="H1008">
        <v>7</v>
      </c>
      <c r="I1008" t="s">
        <v>32</v>
      </c>
      <c r="J1008" t="s">
        <v>33</v>
      </c>
      <c r="K1008">
        <v>16</v>
      </c>
      <c r="L1008">
        <v>0.155</v>
      </c>
      <c r="M1008">
        <v>38</v>
      </c>
      <c r="N1008">
        <f>VLOOKUP(B1008,'pull exp 0'!A:E,2,FALSE)</f>
        <v>62</v>
      </c>
      <c r="O1008">
        <f>VLOOKUP(B1008,'pull exp 0'!A:E,3,FALSE)</f>
        <v>13</v>
      </c>
      <c r="P1008">
        <f>VLOOKUP(B1008,'pull exp 0'!A:E,4,FALSE)</f>
        <v>92</v>
      </c>
      <c r="Q1008">
        <f>VLOOKUP(B1008,'pull exp 0'!A:E,5,FALSE)</f>
        <v>36</v>
      </c>
    </row>
    <row r="1009" spans="1:17">
      <c r="A1009" t="s">
        <v>15</v>
      </c>
      <c r="B1009">
        <v>20</v>
      </c>
      <c r="C1009" t="s">
        <v>16</v>
      </c>
      <c r="D1009" s="1">
        <v>38835</v>
      </c>
      <c r="E1009" s="2">
        <v>5.8136574074074077E-2</v>
      </c>
      <c r="F1009" t="s">
        <v>17</v>
      </c>
      <c r="G1009">
        <v>1</v>
      </c>
      <c r="H1009">
        <v>8</v>
      </c>
      <c r="I1009" t="s">
        <v>24</v>
      </c>
      <c r="J1009" t="s">
        <v>25</v>
      </c>
      <c r="K1009">
        <v>38</v>
      </c>
      <c r="L1009">
        <v>0.375</v>
      </c>
      <c r="M1009">
        <v>22</v>
      </c>
      <c r="N1009">
        <f>VLOOKUP(B1009,'pull exp 0'!A:E,2,FALSE)</f>
        <v>62</v>
      </c>
      <c r="O1009">
        <f>VLOOKUP(B1009,'pull exp 0'!A:E,3,FALSE)</f>
        <v>13</v>
      </c>
      <c r="P1009">
        <f>VLOOKUP(B1009,'pull exp 0'!A:E,4,FALSE)</f>
        <v>92</v>
      </c>
      <c r="Q1009">
        <f>VLOOKUP(B1009,'pull exp 0'!A:E,5,FALSE)</f>
        <v>36</v>
      </c>
    </row>
    <row r="1010" spans="1:17">
      <c r="A1010" t="s">
        <v>15</v>
      </c>
      <c r="B1010">
        <v>20</v>
      </c>
      <c r="C1010" t="s">
        <v>16</v>
      </c>
      <c r="D1010" s="1">
        <v>38835</v>
      </c>
      <c r="E1010" s="2">
        <v>5.8182870370370371E-2</v>
      </c>
      <c r="F1010" t="s">
        <v>17</v>
      </c>
      <c r="G1010">
        <v>0</v>
      </c>
      <c r="H1010">
        <v>0</v>
      </c>
      <c r="I1010" t="s">
        <v>81</v>
      </c>
      <c r="J1010" t="s">
        <v>68</v>
      </c>
      <c r="K1010">
        <v>13</v>
      </c>
      <c r="L1010">
        <v>0.13400000000000001</v>
      </c>
      <c r="M1010">
        <v>75</v>
      </c>
      <c r="N1010">
        <f>VLOOKUP(B1010,'pull exp 0'!A:E,2,FALSE)</f>
        <v>62</v>
      </c>
      <c r="O1010">
        <f>VLOOKUP(B1010,'pull exp 0'!A:E,3,FALSE)</f>
        <v>13</v>
      </c>
      <c r="P1010">
        <f>VLOOKUP(B1010,'pull exp 0'!A:E,4,FALSE)</f>
        <v>92</v>
      </c>
      <c r="Q1010">
        <f>VLOOKUP(B1010,'pull exp 0'!A:E,5,FALSE)</f>
        <v>36</v>
      </c>
    </row>
    <row r="1011" spans="1:17">
      <c r="A1011" t="s">
        <v>15</v>
      </c>
      <c r="B1011">
        <v>20</v>
      </c>
      <c r="C1011" t="s">
        <v>16</v>
      </c>
      <c r="D1011" s="1">
        <v>38835</v>
      </c>
      <c r="E1011" s="2">
        <v>5.8310185185185187E-2</v>
      </c>
      <c r="F1011" t="s">
        <v>17</v>
      </c>
      <c r="G1011">
        <v>0</v>
      </c>
      <c r="H1011">
        <v>1</v>
      </c>
      <c r="I1011" t="s">
        <v>71</v>
      </c>
      <c r="J1011" t="s">
        <v>72</v>
      </c>
      <c r="K1011">
        <v>76</v>
      </c>
      <c r="L1011">
        <v>0.755</v>
      </c>
      <c r="M1011">
        <v>53</v>
      </c>
      <c r="N1011">
        <f>VLOOKUP(B1011,'pull exp 0'!A:E,2,FALSE)</f>
        <v>62</v>
      </c>
      <c r="O1011">
        <f>VLOOKUP(B1011,'pull exp 0'!A:E,3,FALSE)</f>
        <v>13</v>
      </c>
      <c r="P1011">
        <f>VLOOKUP(B1011,'pull exp 0'!A:E,4,FALSE)</f>
        <v>92</v>
      </c>
      <c r="Q1011">
        <f>VLOOKUP(B1011,'pull exp 0'!A:E,5,FALSE)</f>
        <v>36</v>
      </c>
    </row>
    <row r="1012" spans="1:17">
      <c r="A1012" t="s">
        <v>15</v>
      </c>
      <c r="B1012">
        <v>20</v>
      </c>
      <c r="C1012" t="s">
        <v>16</v>
      </c>
      <c r="D1012" s="1">
        <v>38835</v>
      </c>
      <c r="E1012" s="2">
        <v>5.8495370370370371E-2</v>
      </c>
      <c r="F1012" t="s">
        <v>17</v>
      </c>
      <c r="G1012">
        <v>0</v>
      </c>
      <c r="H1012">
        <v>2</v>
      </c>
      <c r="I1012" t="s">
        <v>75</v>
      </c>
      <c r="J1012" t="s">
        <v>76</v>
      </c>
      <c r="K1012">
        <v>38</v>
      </c>
      <c r="L1012">
        <v>0.378</v>
      </c>
      <c r="M1012">
        <v>24</v>
      </c>
      <c r="N1012">
        <f>VLOOKUP(B1012,'pull exp 0'!A:E,2,FALSE)</f>
        <v>62</v>
      </c>
      <c r="O1012">
        <f>VLOOKUP(B1012,'pull exp 0'!A:E,3,FALSE)</f>
        <v>13</v>
      </c>
      <c r="P1012">
        <f>VLOOKUP(B1012,'pull exp 0'!A:E,4,FALSE)</f>
        <v>92</v>
      </c>
      <c r="Q1012">
        <f>VLOOKUP(B1012,'pull exp 0'!A:E,5,FALSE)</f>
        <v>36</v>
      </c>
    </row>
    <row r="1013" spans="1:17">
      <c r="A1013" t="s">
        <v>15</v>
      </c>
      <c r="B1013">
        <v>20</v>
      </c>
      <c r="C1013" t="s">
        <v>16</v>
      </c>
      <c r="D1013" s="1">
        <v>38835</v>
      </c>
      <c r="E1013" s="2">
        <v>5.8564814814814813E-2</v>
      </c>
      <c r="F1013" t="s">
        <v>17</v>
      </c>
      <c r="G1013">
        <v>0</v>
      </c>
      <c r="H1013">
        <v>3</v>
      </c>
      <c r="I1013" t="s">
        <v>86</v>
      </c>
      <c r="J1013" t="s">
        <v>87</v>
      </c>
      <c r="K1013">
        <v>78</v>
      </c>
      <c r="L1013">
        <v>0.78</v>
      </c>
      <c r="M1013">
        <v>57</v>
      </c>
      <c r="N1013">
        <f>VLOOKUP(B1013,'pull exp 0'!A:E,2,FALSE)</f>
        <v>62</v>
      </c>
      <c r="O1013">
        <f>VLOOKUP(B1013,'pull exp 0'!A:E,3,FALSE)</f>
        <v>13</v>
      </c>
      <c r="P1013">
        <f>VLOOKUP(B1013,'pull exp 0'!A:E,4,FALSE)</f>
        <v>92</v>
      </c>
      <c r="Q1013">
        <f>VLOOKUP(B1013,'pull exp 0'!A:E,5,FALSE)</f>
        <v>36</v>
      </c>
    </row>
    <row r="1014" spans="1:17">
      <c r="A1014" t="s">
        <v>15</v>
      </c>
      <c r="B1014">
        <v>20</v>
      </c>
      <c r="C1014" t="s">
        <v>16</v>
      </c>
      <c r="D1014" s="1">
        <v>38835</v>
      </c>
      <c r="E1014" s="2">
        <v>5.8645833333333335E-2</v>
      </c>
      <c r="F1014" t="s">
        <v>17</v>
      </c>
      <c r="G1014">
        <v>0</v>
      </c>
      <c r="H1014">
        <v>4</v>
      </c>
      <c r="I1014" t="s">
        <v>73</v>
      </c>
      <c r="J1014" t="s">
        <v>74</v>
      </c>
      <c r="K1014">
        <v>38</v>
      </c>
      <c r="L1014">
        <v>0.378</v>
      </c>
      <c r="M1014">
        <v>61</v>
      </c>
      <c r="N1014">
        <f>VLOOKUP(B1014,'pull exp 0'!A:E,2,FALSE)</f>
        <v>62</v>
      </c>
      <c r="O1014">
        <f>VLOOKUP(B1014,'pull exp 0'!A:E,3,FALSE)</f>
        <v>13</v>
      </c>
      <c r="P1014">
        <f>VLOOKUP(B1014,'pull exp 0'!A:E,4,FALSE)</f>
        <v>92</v>
      </c>
      <c r="Q1014">
        <f>VLOOKUP(B1014,'pull exp 0'!A:E,5,FALSE)</f>
        <v>36</v>
      </c>
    </row>
    <row r="1015" spans="1:17">
      <c r="A1015" t="s">
        <v>15</v>
      </c>
      <c r="B1015">
        <v>20</v>
      </c>
      <c r="C1015" t="s">
        <v>16</v>
      </c>
      <c r="D1015" s="1">
        <v>38835</v>
      </c>
      <c r="E1015" s="2">
        <v>5.873842592592593E-2</v>
      </c>
      <c r="F1015" t="s">
        <v>17</v>
      </c>
      <c r="G1015">
        <v>0</v>
      </c>
      <c r="H1015">
        <v>5</v>
      </c>
      <c r="I1015" t="s">
        <v>82</v>
      </c>
      <c r="J1015" t="s">
        <v>83</v>
      </c>
      <c r="K1015">
        <v>10</v>
      </c>
      <c r="L1015">
        <v>0.105</v>
      </c>
      <c r="M1015">
        <v>73</v>
      </c>
      <c r="N1015">
        <f>VLOOKUP(B1015,'pull exp 0'!A:E,2,FALSE)</f>
        <v>62</v>
      </c>
      <c r="O1015">
        <f>VLOOKUP(B1015,'pull exp 0'!A:E,3,FALSE)</f>
        <v>13</v>
      </c>
      <c r="P1015">
        <f>VLOOKUP(B1015,'pull exp 0'!A:E,4,FALSE)</f>
        <v>92</v>
      </c>
      <c r="Q1015">
        <f>VLOOKUP(B1015,'pull exp 0'!A:E,5,FALSE)</f>
        <v>36</v>
      </c>
    </row>
    <row r="1016" spans="1:17">
      <c r="A1016" t="s">
        <v>15</v>
      </c>
      <c r="B1016">
        <v>20</v>
      </c>
      <c r="C1016" t="s">
        <v>16</v>
      </c>
      <c r="D1016" s="1">
        <v>38835</v>
      </c>
      <c r="E1016" s="2">
        <v>5.8831018518518519E-2</v>
      </c>
      <c r="F1016" t="s">
        <v>17</v>
      </c>
      <c r="G1016">
        <v>0</v>
      </c>
      <c r="H1016">
        <v>6</v>
      </c>
      <c r="I1016" t="s">
        <v>79</v>
      </c>
      <c r="J1016" t="s">
        <v>80</v>
      </c>
      <c r="K1016">
        <v>66</v>
      </c>
      <c r="L1016">
        <v>0.66200000000000003</v>
      </c>
      <c r="M1016">
        <v>39</v>
      </c>
      <c r="N1016">
        <f>VLOOKUP(B1016,'pull exp 0'!A:E,2,FALSE)</f>
        <v>62</v>
      </c>
      <c r="O1016">
        <f>VLOOKUP(B1016,'pull exp 0'!A:E,3,FALSE)</f>
        <v>13</v>
      </c>
      <c r="P1016">
        <f>VLOOKUP(B1016,'pull exp 0'!A:E,4,FALSE)</f>
        <v>92</v>
      </c>
      <c r="Q1016">
        <f>VLOOKUP(B1016,'pull exp 0'!A:E,5,FALSE)</f>
        <v>36</v>
      </c>
    </row>
    <row r="1017" spans="1:17">
      <c r="A1017" t="s">
        <v>15</v>
      </c>
      <c r="B1017">
        <v>20</v>
      </c>
      <c r="C1017" t="s">
        <v>16</v>
      </c>
      <c r="D1017" s="1">
        <v>38835</v>
      </c>
      <c r="E1017" s="2">
        <v>5.8923611111111107E-2</v>
      </c>
      <c r="F1017" t="s">
        <v>17</v>
      </c>
      <c r="G1017">
        <v>0</v>
      </c>
      <c r="H1017">
        <v>7</v>
      </c>
      <c r="I1017" t="s">
        <v>84</v>
      </c>
      <c r="J1017" t="s">
        <v>85</v>
      </c>
      <c r="K1017">
        <v>13</v>
      </c>
      <c r="L1017">
        <v>0.129</v>
      </c>
      <c r="M1017">
        <v>33</v>
      </c>
      <c r="N1017">
        <f>VLOOKUP(B1017,'pull exp 0'!A:E,2,FALSE)</f>
        <v>62</v>
      </c>
      <c r="O1017">
        <f>VLOOKUP(B1017,'pull exp 0'!A:E,3,FALSE)</f>
        <v>13</v>
      </c>
      <c r="P1017">
        <f>VLOOKUP(B1017,'pull exp 0'!A:E,4,FALSE)</f>
        <v>92</v>
      </c>
      <c r="Q1017">
        <f>VLOOKUP(B1017,'pull exp 0'!A:E,5,FALSE)</f>
        <v>36</v>
      </c>
    </row>
    <row r="1018" spans="1:17">
      <c r="A1018" t="s">
        <v>15</v>
      </c>
      <c r="B1018">
        <v>20</v>
      </c>
      <c r="C1018" t="s">
        <v>16</v>
      </c>
      <c r="D1018" s="1">
        <v>38835</v>
      </c>
      <c r="E1018" s="2">
        <v>5.8993055555555556E-2</v>
      </c>
      <c r="F1018" t="s">
        <v>17</v>
      </c>
      <c r="G1018">
        <v>0</v>
      </c>
      <c r="H1018">
        <v>8</v>
      </c>
      <c r="I1018" t="s">
        <v>77</v>
      </c>
      <c r="J1018" t="s">
        <v>78</v>
      </c>
      <c r="K1018">
        <v>45</v>
      </c>
      <c r="L1018">
        <v>0.44600000000000001</v>
      </c>
      <c r="M1018">
        <v>63</v>
      </c>
      <c r="N1018">
        <f>VLOOKUP(B1018,'pull exp 0'!A:E,2,FALSE)</f>
        <v>62</v>
      </c>
      <c r="O1018">
        <f>VLOOKUP(B1018,'pull exp 0'!A:E,3,FALSE)</f>
        <v>13</v>
      </c>
      <c r="P1018">
        <f>VLOOKUP(B1018,'pull exp 0'!A:E,4,FALSE)</f>
        <v>92</v>
      </c>
      <c r="Q1018">
        <f>VLOOKUP(B1018,'pull exp 0'!A:E,5,FALSE)</f>
        <v>36</v>
      </c>
    </row>
    <row r="1019" spans="1:17">
      <c r="A1019" t="s">
        <v>15</v>
      </c>
      <c r="B1019">
        <v>20</v>
      </c>
      <c r="C1019" t="s">
        <v>16</v>
      </c>
      <c r="D1019" s="1">
        <v>38835</v>
      </c>
      <c r="E1019" s="2">
        <v>5.9085648148148151E-2</v>
      </c>
      <c r="F1019" t="s">
        <v>17</v>
      </c>
      <c r="G1019">
        <v>2</v>
      </c>
      <c r="H1019">
        <v>0</v>
      </c>
      <c r="I1019" t="s">
        <v>38</v>
      </c>
      <c r="J1019" t="s">
        <v>39</v>
      </c>
      <c r="K1019">
        <v>35</v>
      </c>
      <c r="L1019">
        <v>0.35099999999999998</v>
      </c>
      <c r="M1019">
        <v>58</v>
      </c>
      <c r="N1019">
        <f>VLOOKUP(B1019,'pull exp 0'!A:E,2,FALSE)</f>
        <v>62</v>
      </c>
      <c r="O1019">
        <f>VLOOKUP(B1019,'pull exp 0'!A:E,3,FALSE)</f>
        <v>13</v>
      </c>
      <c r="P1019">
        <f>VLOOKUP(B1019,'pull exp 0'!A:E,4,FALSE)</f>
        <v>92</v>
      </c>
      <c r="Q1019">
        <f>VLOOKUP(B1019,'pull exp 0'!A:E,5,FALSE)</f>
        <v>36</v>
      </c>
    </row>
    <row r="1020" spans="1:17">
      <c r="A1020" t="s">
        <v>15</v>
      </c>
      <c r="B1020">
        <v>20</v>
      </c>
      <c r="C1020" t="s">
        <v>16</v>
      </c>
      <c r="D1020" s="1">
        <v>38835</v>
      </c>
      <c r="E1020" s="2">
        <v>5.9166666666666666E-2</v>
      </c>
      <c r="F1020" t="s">
        <v>17</v>
      </c>
      <c r="G1020">
        <v>2</v>
      </c>
      <c r="H1020">
        <v>1</v>
      </c>
      <c r="I1020" t="s">
        <v>48</v>
      </c>
      <c r="J1020" t="s">
        <v>49</v>
      </c>
      <c r="K1020">
        <v>16</v>
      </c>
      <c r="L1020">
        <v>0.157</v>
      </c>
      <c r="M1020">
        <v>66</v>
      </c>
      <c r="N1020">
        <f>VLOOKUP(B1020,'pull exp 0'!A:E,2,FALSE)</f>
        <v>62</v>
      </c>
      <c r="O1020">
        <f>VLOOKUP(B1020,'pull exp 0'!A:E,3,FALSE)</f>
        <v>13</v>
      </c>
      <c r="P1020">
        <f>VLOOKUP(B1020,'pull exp 0'!A:E,4,FALSE)</f>
        <v>92</v>
      </c>
      <c r="Q1020">
        <f>VLOOKUP(B1020,'pull exp 0'!A:E,5,FALSE)</f>
        <v>36</v>
      </c>
    </row>
    <row r="1021" spans="1:17">
      <c r="A1021" t="s">
        <v>15</v>
      </c>
      <c r="B1021">
        <v>20</v>
      </c>
      <c r="C1021" t="s">
        <v>16</v>
      </c>
      <c r="D1021" s="1">
        <v>38835</v>
      </c>
      <c r="E1021" s="2">
        <v>5.9236111111111107E-2</v>
      </c>
      <c r="F1021" t="s">
        <v>17</v>
      </c>
      <c r="G1021">
        <v>2</v>
      </c>
      <c r="H1021">
        <v>2</v>
      </c>
      <c r="I1021" t="s">
        <v>36</v>
      </c>
      <c r="J1021" t="s">
        <v>37</v>
      </c>
      <c r="K1021">
        <v>70</v>
      </c>
      <c r="L1021">
        <v>0.69599999999999995</v>
      </c>
      <c r="M1021">
        <v>59</v>
      </c>
      <c r="N1021">
        <f>VLOOKUP(B1021,'pull exp 0'!A:E,2,FALSE)</f>
        <v>62</v>
      </c>
      <c r="O1021">
        <f>VLOOKUP(B1021,'pull exp 0'!A:E,3,FALSE)</f>
        <v>13</v>
      </c>
      <c r="P1021">
        <f>VLOOKUP(B1021,'pull exp 0'!A:E,4,FALSE)</f>
        <v>92</v>
      </c>
      <c r="Q1021">
        <f>VLOOKUP(B1021,'pull exp 0'!A:E,5,FALSE)</f>
        <v>36</v>
      </c>
    </row>
    <row r="1022" spans="1:17">
      <c r="A1022" t="s">
        <v>15</v>
      </c>
      <c r="B1022">
        <v>20</v>
      </c>
      <c r="C1022" t="s">
        <v>16</v>
      </c>
      <c r="D1022" s="1">
        <v>38835</v>
      </c>
      <c r="E1022" s="2">
        <v>5.9282407407407402E-2</v>
      </c>
      <c r="F1022" t="s">
        <v>17</v>
      </c>
      <c r="G1022">
        <v>2</v>
      </c>
      <c r="H1022">
        <v>3</v>
      </c>
      <c r="I1022" t="s">
        <v>44</v>
      </c>
      <c r="J1022" t="s">
        <v>45</v>
      </c>
      <c r="K1022">
        <v>85</v>
      </c>
      <c r="L1022">
        <v>0.84899999999999998</v>
      </c>
      <c r="M1022">
        <v>73</v>
      </c>
      <c r="N1022">
        <f>VLOOKUP(B1022,'pull exp 0'!A:E,2,FALSE)</f>
        <v>62</v>
      </c>
      <c r="O1022">
        <f>VLOOKUP(B1022,'pull exp 0'!A:E,3,FALSE)</f>
        <v>13</v>
      </c>
      <c r="P1022">
        <f>VLOOKUP(B1022,'pull exp 0'!A:E,4,FALSE)</f>
        <v>92</v>
      </c>
      <c r="Q1022">
        <f>VLOOKUP(B1022,'pull exp 0'!A:E,5,FALSE)</f>
        <v>36</v>
      </c>
    </row>
    <row r="1023" spans="1:17">
      <c r="A1023" t="s">
        <v>15</v>
      </c>
      <c r="B1023">
        <v>20</v>
      </c>
      <c r="C1023" t="s">
        <v>16</v>
      </c>
      <c r="D1023" s="1">
        <v>38835</v>
      </c>
      <c r="E1023" s="2">
        <v>5.935185185185185E-2</v>
      </c>
      <c r="F1023" t="s">
        <v>17</v>
      </c>
      <c r="G1023">
        <v>2</v>
      </c>
      <c r="H1023">
        <v>4</v>
      </c>
      <c r="I1023" t="s">
        <v>42</v>
      </c>
      <c r="J1023" t="s">
        <v>43</v>
      </c>
      <c r="K1023">
        <v>61</v>
      </c>
      <c r="L1023">
        <v>0.61199999999999999</v>
      </c>
      <c r="M1023">
        <v>86</v>
      </c>
      <c r="N1023">
        <f>VLOOKUP(B1023,'pull exp 0'!A:E,2,FALSE)</f>
        <v>62</v>
      </c>
      <c r="O1023">
        <f>VLOOKUP(B1023,'pull exp 0'!A:E,3,FALSE)</f>
        <v>13</v>
      </c>
      <c r="P1023">
        <f>VLOOKUP(B1023,'pull exp 0'!A:E,4,FALSE)</f>
        <v>92</v>
      </c>
      <c r="Q1023">
        <f>VLOOKUP(B1023,'pull exp 0'!A:E,5,FALSE)</f>
        <v>36</v>
      </c>
    </row>
    <row r="1024" spans="1:17">
      <c r="A1024" t="s">
        <v>15</v>
      </c>
      <c r="B1024">
        <v>20</v>
      </c>
      <c r="C1024" t="s">
        <v>16</v>
      </c>
      <c r="D1024" s="1">
        <v>38835</v>
      </c>
      <c r="E1024" s="2">
        <v>5.9467592592592593E-2</v>
      </c>
      <c r="F1024" t="s">
        <v>17</v>
      </c>
      <c r="G1024">
        <v>2</v>
      </c>
      <c r="H1024">
        <v>5</v>
      </c>
      <c r="I1024" t="s">
        <v>46</v>
      </c>
      <c r="J1024" t="s">
        <v>47</v>
      </c>
      <c r="K1024">
        <v>38</v>
      </c>
      <c r="L1024">
        <v>0.378</v>
      </c>
      <c r="M1024">
        <v>41</v>
      </c>
      <c r="N1024">
        <f>VLOOKUP(B1024,'pull exp 0'!A:E,2,FALSE)</f>
        <v>62</v>
      </c>
      <c r="O1024">
        <f>VLOOKUP(B1024,'pull exp 0'!A:E,3,FALSE)</f>
        <v>13</v>
      </c>
      <c r="P1024">
        <f>VLOOKUP(B1024,'pull exp 0'!A:E,4,FALSE)</f>
        <v>92</v>
      </c>
      <c r="Q1024">
        <f>VLOOKUP(B1024,'pull exp 0'!A:E,5,FALSE)</f>
        <v>36</v>
      </c>
    </row>
    <row r="1025" spans="1:17">
      <c r="A1025" t="s">
        <v>15</v>
      </c>
      <c r="B1025">
        <v>20</v>
      </c>
      <c r="C1025" t="s">
        <v>16</v>
      </c>
      <c r="D1025" s="1">
        <v>38835</v>
      </c>
      <c r="E1025" s="2">
        <v>5.9780092592592593E-2</v>
      </c>
      <c r="F1025" t="s">
        <v>17</v>
      </c>
      <c r="G1025">
        <v>2</v>
      </c>
      <c r="H1025">
        <v>6</v>
      </c>
      <c r="I1025" t="s">
        <v>50</v>
      </c>
      <c r="J1025" t="s">
        <v>51</v>
      </c>
      <c r="K1025">
        <v>13</v>
      </c>
      <c r="L1025">
        <v>0.127</v>
      </c>
      <c r="M1025">
        <v>45</v>
      </c>
      <c r="N1025">
        <f>VLOOKUP(B1025,'pull exp 0'!A:E,2,FALSE)</f>
        <v>62</v>
      </c>
      <c r="O1025">
        <f>VLOOKUP(B1025,'pull exp 0'!A:E,3,FALSE)</f>
        <v>13</v>
      </c>
      <c r="P1025">
        <f>VLOOKUP(B1025,'pull exp 0'!A:E,4,FALSE)</f>
        <v>92</v>
      </c>
      <c r="Q1025">
        <f>VLOOKUP(B1025,'pull exp 0'!A:E,5,FALSE)</f>
        <v>36</v>
      </c>
    </row>
    <row r="1026" spans="1:17">
      <c r="A1026" t="s">
        <v>15</v>
      </c>
      <c r="B1026">
        <v>20</v>
      </c>
      <c r="C1026" t="s">
        <v>16</v>
      </c>
      <c r="D1026" s="1">
        <v>38835</v>
      </c>
      <c r="E1026" s="2">
        <v>5.9826388888888887E-2</v>
      </c>
      <c r="F1026" t="s">
        <v>17</v>
      </c>
      <c r="G1026">
        <v>2</v>
      </c>
      <c r="H1026">
        <v>7</v>
      </c>
      <c r="I1026" t="s">
        <v>52</v>
      </c>
      <c r="J1026" t="s">
        <v>53</v>
      </c>
      <c r="K1026">
        <v>12</v>
      </c>
      <c r="L1026">
        <v>0.115</v>
      </c>
      <c r="M1026">
        <v>22</v>
      </c>
      <c r="N1026">
        <f>VLOOKUP(B1026,'pull exp 0'!A:E,2,FALSE)</f>
        <v>62</v>
      </c>
      <c r="O1026">
        <f>VLOOKUP(B1026,'pull exp 0'!A:E,3,FALSE)</f>
        <v>13</v>
      </c>
      <c r="P1026">
        <f>VLOOKUP(B1026,'pull exp 0'!A:E,4,FALSE)</f>
        <v>92</v>
      </c>
      <c r="Q1026">
        <f>VLOOKUP(B1026,'pull exp 0'!A:E,5,FALSE)</f>
        <v>36</v>
      </c>
    </row>
    <row r="1027" spans="1:17">
      <c r="A1027" t="s">
        <v>15</v>
      </c>
      <c r="B1027">
        <v>20</v>
      </c>
      <c r="C1027" t="s">
        <v>16</v>
      </c>
      <c r="D1027" s="1">
        <v>38835</v>
      </c>
      <c r="E1027" s="2">
        <v>5.9918981481481483E-2</v>
      </c>
      <c r="F1027" t="s">
        <v>17</v>
      </c>
      <c r="G1027">
        <v>2</v>
      </c>
      <c r="H1027">
        <v>8</v>
      </c>
      <c r="I1027" t="s">
        <v>40</v>
      </c>
      <c r="J1027" t="s">
        <v>41</v>
      </c>
      <c r="K1027">
        <v>35</v>
      </c>
      <c r="L1027">
        <v>0.35099999999999998</v>
      </c>
      <c r="M1027">
        <v>66</v>
      </c>
      <c r="N1027">
        <f>VLOOKUP(B1027,'pull exp 0'!A:E,2,FALSE)</f>
        <v>62</v>
      </c>
      <c r="O1027">
        <f>VLOOKUP(B1027,'pull exp 0'!A:E,3,FALSE)</f>
        <v>13</v>
      </c>
      <c r="P1027">
        <f>VLOOKUP(B1027,'pull exp 0'!A:E,4,FALSE)</f>
        <v>92</v>
      </c>
      <c r="Q1027">
        <f>VLOOKUP(B1027,'pull exp 0'!A:E,5,FALSE)</f>
        <v>36</v>
      </c>
    </row>
    <row r="1028" spans="1:17">
      <c r="A1028" t="s">
        <v>15</v>
      </c>
      <c r="B1028">
        <v>21</v>
      </c>
      <c r="C1028" t="s">
        <v>16</v>
      </c>
      <c r="D1028" s="1">
        <v>38838</v>
      </c>
      <c r="E1028" s="2">
        <v>0.43262731481481481</v>
      </c>
      <c r="F1028" t="s">
        <v>123</v>
      </c>
      <c r="G1028">
        <v>4</v>
      </c>
      <c r="H1028">
        <v>0</v>
      </c>
      <c r="I1028" t="s">
        <v>61</v>
      </c>
      <c r="J1028" t="s">
        <v>62</v>
      </c>
      <c r="K1028">
        <v>35</v>
      </c>
      <c r="L1028">
        <v>0.35299999999999998</v>
      </c>
      <c r="M1028">
        <v>95</v>
      </c>
      <c r="N1028">
        <f>VLOOKUP(B1028,'pull exp 0'!A:E,2,FALSE)</f>
        <v>69</v>
      </c>
      <c r="O1028">
        <f>VLOOKUP(B1028,'pull exp 0'!A:E,3,FALSE)</f>
        <v>25</v>
      </c>
      <c r="P1028">
        <f>VLOOKUP(B1028,'pull exp 0'!A:E,4,FALSE)</f>
        <v>89</v>
      </c>
      <c r="Q1028">
        <f>VLOOKUP(B1028,'pull exp 0'!A:E,5,FALSE)</f>
        <v>62</v>
      </c>
    </row>
    <row r="1029" spans="1:17">
      <c r="A1029" t="s">
        <v>15</v>
      </c>
      <c r="B1029">
        <v>21</v>
      </c>
      <c r="C1029" t="s">
        <v>16</v>
      </c>
      <c r="D1029" s="1">
        <v>38838</v>
      </c>
      <c r="E1029" s="2">
        <v>0.43271990740740746</v>
      </c>
      <c r="F1029" t="s">
        <v>123</v>
      </c>
      <c r="G1029">
        <v>4</v>
      </c>
      <c r="H1029">
        <v>1</v>
      </c>
      <c r="I1029" t="s">
        <v>54</v>
      </c>
      <c r="J1029" t="s">
        <v>55</v>
      </c>
      <c r="K1029">
        <v>88</v>
      </c>
      <c r="L1029">
        <v>0.88500000000000001</v>
      </c>
      <c r="M1029">
        <v>95</v>
      </c>
      <c r="N1029">
        <f>VLOOKUP(B1029,'pull exp 0'!A:E,2,FALSE)</f>
        <v>69</v>
      </c>
      <c r="O1029">
        <f>VLOOKUP(B1029,'pull exp 0'!A:E,3,FALSE)</f>
        <v>25</v>
      </c>
      <c r="P1029">
        <f>VLOOKUP(B1029,'pull exp 0'!A:E,4,FALSE)</f>
        <v>89</v>
      </c>
      <c r="Q1029">
        <f>VLOOKUP(B1029,'pull exp 0'!A:E,5,FALSE)</f>
        <v>62</v>
      </c>
    </row>
    <row r="1030" spans="1:17">
      <c r="A1030" t="s">
        <v>15</v>
      </c>
      <c r="B1030">
        <v>21</v>
      </c>
      <c r="C1030" t="s">
        <v>16</v>
      </c>
      <c r="D1030" s="1">
        <v>38838</v>
      </c>
      <c r="E1030" s="2">
        <v>0.43287037037037041</v>
      </c>
      <c r="F1030" t="s">
        <v>123</v>
      </c>
      <c r="G1030">
        <v>4</v>
      </c>
      <c r="H1030">
        <v>2</v>
      </c>
      <c r="I1030" t="s">
        <v>58</v>
      </c>
      <c r="J1030" t="s">
        <v>13</v>
      </c>
      <c r="K1030">
        <v>71</v>
      </c>
      <c r="L1030">
        <v>0.70899999999999996</v>
      </c>
      <c r="M1030">
        <v>95</v>
      </c>
      <c r="N1030">
        <f>VLOOKUP(B1030,'pull exp 0'!A:E,2,FALSE)</f>
        <v>69</v>
      </c>
      <c r="O1030">
        <f>VLOOKUP(B1030,'pull exp 0'!A:E,3,FALSE)</f>
        <v>25</v>
      </c>
      <c r="P1030">
        <f>VLOOKUP(B1030,'pull exp 0'!A:E,4,FALSE)</f>
        <v>89</v>
      </c>
      <c r="Q1030">
        <f>VLOOKUP(B1030,'pull exp 0'!A:E,5,FALSE)</f>
        <v>62</v>
      </c>
    </row>
    <row r="1031" spans="1:17">
      <c r="A1031" t="s">
        <v>15</v>
      </c>
      <c r="B1031">
        <v>21</v>
      </c>
      <c r="C1031" t="s">
        <v>16</v>
      </c>
      <c r="D1031" s="1">
        <v>38838</v>
      </c>
      <c r="E1031" s="2">
        <v>0.43293981481481486</v>
      </c>
      <c r="F1031" t="s">
        <v>123</v>
      </c>
      <c r="G1031">
        <v>4</v>
      </c>
      <c r="H1031">
        <v>3</v>
      </c>
      <c r="I1031" t="s">
        <v>63</v>
      </c>
      <c r="J1031" t="s">
        <v>64</v>
      </c>
      <c r="K1031">
        <v>13</v>
      </c>
      <c r="L1031">
        <v>0.127</v>
      </c>
      <c r="M1031">
        <v>70</v>
      </c>
      <c r="N1031">
        <f>VLOOKUP(B1031,'pull exp 0'!A:E,2,FALSE)</f>
        <v>69</v>
      </c>
      <c r="O1031">
        <f>VLOOKUP(B1031,'pull exp 0'!A:E,3,FALSE)</f>
        <v>25</v>
      </c>
      <c r="P1031">
        <f>VLOOKUP(B1031,'pull exp 0'!A:E,4,FALSE)</f>
        <v>89</v>
      </c>
      <c r="Q1031">
        <f>VLOOKUP(B1031,'pull exp 0'!A:E,5,FALSE)</f>
        <v>62</v>
      </c>
    </row>
    <row r="1032" spans="1:17">
      <c r="A1032" t="s">
        <v>15</v>
      </c>
      <c r="B1032">
        <v>21</v>
      </c>
      <c r="C1032" t="s">
        <v>16</v>
      </c>
      <c r="D1032" s="1">
        <v>38838</v>
      </c>
      <c r="E1032" s="2">
        <v>0.43305555555555553</v>
      </c>
      <c r="F1032" t="s">
        <v>123</v>
      </c>
      <c r="G1032">
        <v>4</v>
      </c>
      <c r="H1032">
        <v>4</v>
      </c>
      <c r="I1032" t="s">
        <v>59</v>
      </c>
      <c r="J1032" t="s">
        <v>60</v>
      </c>
      <c r="K1032">
        <v>39</v>
      </c>
      <c r="L1032">
        <v>0.38900000000000001</v>
      </c>
      <c r="M1032">
        <v>60</v>
      </c>
      <c r="N1032">
        <f>VLOOKUP(B1032,'pull exp 0'!A:E,2,FALSE)</f>
        <v>69</v>
      </c>
      <c r="O1032">
        <f>VLOOKUP(B1032,'pull exp 0'!A:E,3,FALSE)</f>
        <v>25</v>
      </c>
      <c r="P1032">
        <f>VLOOKUP(B1032,'pull exp 0'!A:E,4,FALSE)</f>
        <v>89</v>
      </c>
      <c r="Q1032">
        <f>VLOOKUP(B1032,'pull exp 0'!A:E,5,FALSE)</f>
        <v>62</v>
      </c>
    </row>
    <row r="1033" spans="1:17">
      <c r="A1033" t="s">
        <v>15</v>
      </c>
      <c r="B1033">
        <v>21</v>
      </c>
      <c r="C1033" t="s">
        <v>16</v>
      </c>
      <c r="D1033" s="1">
        <v>38838</v>
      </c>
      <c r="E1033" s="2">
        <v>0.43324074074074076</v>
      </c>
      <c r="F1033" t="s">
        <v>123</v>
      </c>
      <c r="G1033">
        <v>4</v>
      </c>
      <c r="H1033">
        <v>5</v>
      </c>
      <c r="I1033" t="s">
        <v>65</v>
      </c>
      <c r="J1033" t="s">
        <v>66</v>
      </c>
      <c r="K1033">
        <v>37</v>
      </c>
      <c r="L1033">
        <v>0.372</v>
      </c>
      <c r="M1033">
        <v>50</v>
      </c>
      <c r="N1033">
        <f>VLOOKUP(B1033,'pull exp 0'!A:E,2,FALSE)</f>
        <v>69</v>
      </c>
      <c r="O1033">
        <f>VLOOKUP(B1033,'pull exp 0'!A:E,3,FALSE)</f>
        <v>25</v>
      </c>
      <c r="P1033">
        <f>VLOOKUP(B1033,'pull exp 0'!A:E,4,FALSE)</f>
        <v>89</v>
      </c>
      <c r="Q1033">
        <f>VLOOKUP(B1033,'pull exp 0'!A:E,5,FALSE)</f>
        <v>62</v>
      </c>
    </row>
    <row r="1034" spans="1:17">
      <c r="A1034" t="s">
        <v>15</v>
      </c>
      <c r="B1034">
        <v>21</v>
      </c>
      <c r="C1034" t="s">
        <v>16</v>
      </c>
      <c r="D1034" s="1">
        <v>38838</v>
      </c>
      <c r="E1034" s="2">
        <v>0.43339120370370371</v>
      </c>
      <c r="F1034" t="s">
        <v>123</v>
      </c>
      <c r="G1034">
        <v>4</v>
      </c>
      <c r="H1034">
        <v>6</v>
      </c>
      <c r="I1034" t="s">
        <v>69</v>
      </c>
      <c r="J1034" t="s">
        <v>70</v>
      </c>
      <c r="K1034">
        <v>14</v>
      </c>
      <c r="L1034">
        <v>0.13500000000000001</v>
      </c>
      <c r="M1034">
        <v>65</v>
      </c>
      <c r="N1034">
        <f>VLOOKUP(B1034,'pull exp 0'!A:E,2,FALSE)</f>
        <v>69</v>
      </c>
      <c r="O1034">
        <f>VLOOKUP(B1034,'pull exp 0'!A:E,3,FALSE)</f>
        <v>25</v>
      </c>
      <c r="P1034">
        <f>VLOOKUP(B1034,'pull exp 0'!A:E,4,FALSE)</f>
        <v>89</v>
      </c>
      <c r="Q1034">
        <f>VLOOKUP(B1034,'pull exp 0'!A:E,5,FALSE)</f>
        <v>62</v>
      </c>
    </row>
    <row r="1035" spans="1:17">
      <c r="A1035" t="s">
        <v>15</v>
      </c>
      <c r="B1035">
        <v>21</v>
      </c>
      <c r="C1035" t="s">
        <v>16</v>
      </c>
      <c r="D1035" s="1">
        <v>38838</v>
      </c>
      <c r="E1035" s="2">
        <v>0.4334837962962963</v>
      </c>
      <c r="F1035" t="s">
        <v>123</v>
      </c>
      <c r="G1035">
        <v>4</v>
      </c>
      <c r="H1035">
        <v>7</v>
      </c>
      <c r="I1035" t="s">
        <v>56</v>
      </c>
      <c r="J1035" t="s">
        <v>57</v>
      </c>
      <c r="K1035">
        <v>12</v>
      </c>
      <c r="L1035">
        <v>0.115</v>
      </c>
      <c r="M1035">
        <v>80</v>
      </c>
      <c r="N1035">
        <f>VLOOKUP(B1035,'pull exp 0'!A:E,2,FALSE)</f>
        <v>69</v>
      </c>
      <c r="O1035">
        <f>VLOOKUP(B1035,'pull exp 0'!A:E,3,FALSE)</f>
        <v>25</v>
      </c>
      <c r="P1035">
        <f>VLOOKUP(B1035,'pull exp 0'!A:E,4,FALSE)</f>
        <v>89</v>
      </c>
      <c r="Q1035">
        <f>VLOOKUP(B1035,'pull exp 0'!A:E,5,FALSE)</f>
        <v>62</v>
      </c>
    </row>
    <row r="1036" spans="1:17">
      <c r="A1036" t="s">
        <v>15</v>
      </c>
      <c r="B1036">
        <v>21</v>
      </c>
      <c r="C1036" t="s">
        <v>16</v>
      </c>
      <c r="D1036" s="1">
        <v>38838</v>
      </c>
      <c r="E1036" s="2">
        <v>0.43357638888888889</v>
      </c>
      <c r="F1036" t="s">
        <v>123</v>
      </c>
      <c r="G1036">
        <v>4</v>
      </c>
      <c r="H1036">
        <v>8</v>
      </c>
      <c r="I1036" t="s">
        <v>67</v>
      </c>
      <c r="J1036" t="s">
        <v>68</v>
      </c>
      <c r="K1036">
        <v>63</v>
      </c>
      <c r="L1036">
        <v>0.63</v>
      </c>
      <c r="M1036">
        <v>90</v>
      </c>
      <c r="N1036">
        <f>VLOOKUP(B1036,'pull exp 0'!A:E,2,FALSE)</f>
        <v>69</v>
      </c>
      <c r="O1036">
        <f>VLOOKUP(B1036,'pull exp 0'!A:E,3,FALSE)</f>
        <v>25</v>
      </c>
      <c r="P1036">
        <f>VLOOKUP(B1036,'pull exp 0'!A:E,4,FALSE)</f>
        <v>89</v>
      </c>
      <c r="Q1036">
        <f>VLOOKUP(B1036,'pull exp 0'!A:E,5,FALSE)</f>
        <v>62</v>
      </c>
    </row>
    <row r="1037" spans="1:17">
      <c r="A1037" t="s">
        <v>15</v>
      </c>
      <c r="B1037">
        <v>21</v>
      </c>
      <c r="C1037" t="s">
        <v>16</v>
      </c>
      <c r="D1037" s="1">
        <v>38838</v>
      </c>
      <c r="E1037" s="2">
        <v>0.43369212962962966</v>
      </c>
      <c r="F1037" t="s">
        <v>123</v>
      </c>
      <c r="G1037">
        <v>1</v>
      </c>
      <c r="H1037">
        <v>0</v>
      </c>
      <c r="I1037" t="s">
        <v>18</v>
      </c>
      <c r="J1037" t="s">
        <v>19</v>
      </c>
      <c r="K1037">
        <v>73</v>
      </c>
      <c r="L1037">
        <v>0.73199999999999998</v>
      </c>
      <c r="M1037">
        <v>75</v>
      </c>
      <c r="N1037">
        <f>VLOOKUP(B1037,'pull exp 0'!A:E,2,FALSE)</f>
        <v>69</v>
      </c>
      <c r="O1037">
        <f>VLOOKUP(B1037,'pull exp 0'!A:E,3,FALSE)</f>
        <v>25</v>
      </c>
      <c r="P1037">
        <f>VLOOKUP(B1037,'pull exp 0'!A:E,4,FALSE)</f>
        <v>89</v>
      </c>
      <c r="Q1037">
        <f>VLOOKUP(B1037,'pull exp 0'!A:E,5,FALSE)</f>
        <v>62</v>
      </c>
    </row>
    <row r="1038" spans="1:17">
      <c r="A1038" t="s">
        <v>15</v>
      </c>
      <c r="B1038">
        <v>21</v>
      </c>
      <c r="C1038" t="s">
        <v>16</v>
      </c>
      <c r="D1038" s="1">
        <v>38838</v>
      </c>
      <c r="E1038" s="2">
        <v>0.43376157407407406</v>
      </c>
      <c r="F1038" t="s">
        <v>123</v>
      </c>
      <c r="G1038">
        <v>1</v>
      </c>
      <c r="H1038">
        <v>1</v>
      </c>
      <c r="I1038" t="s">
        <v>20</v>
      </c>
      <c r="J1038" t="s">
        <v>21</v>
      </c>
      <c r="K1038">
        <v>62</v>
      </c>
      <c r="L1038">
        <v>0.61799999999999999</v>
      </c>
      <c r="M1038">
        <v>85</v>
      </c>
      <c r="N1038">
        <f>VLOOKUP(B1038,'pull exp 0'!A:E,2,FALSE)</f>
        <v>69</v>
      </c>
      <c r="O1038">
        <f>VLOOKUP(B1038,'pull exp 0'!A:E,3,FALSE)</f>
        <v>25</v>
      </c>
      <c r="P1038">
        <f>VLOOKUP(B1038,'pull exp 0'!A:E,4,FALSE)</f>
        <v>89</v>
      </c>
      <c r="Q1038">
        <f>VLOOKUP(B1038,'pull exp 0'!A:E,5,FALSE)</f>
        <v>62</v>
      </c>
    </row>
    <row r="1039" spans="1:17">
      <c r="A1039" t="s">
        <v>15</v>
      </c>
      <c r="B1039">
        <v>21</v>
      </c>
      <c r="C1039" t="s">
        <v>16</v>
      </c>
      <c r="D1039" s="1">
        <v>38838</v>
      </c>
      <c r="E1039" s="2">
        <v>0.4339351851851852</v>
      </c>
      <c r="F1039" t="s">
        <v>123</v>
      </c>
      <c r="G1039">
        <v>1</v>
      </c>
      <c r="H1039">
        <v>2</v>
      </c>
      <c r="I1039" t="s">
        <v>26</v>
      </c>
      <c r="J1039" t="s">
        <v>27</v>
      </c>
      <c r="K1039">
        <v>35</v>
      </c>
      <c r="L1039">
        <v>0.35299999999999998</v>
      </c>
      <c r="M1039">
        <v>20</v>
      </c>
      <c r="N1039">
        <f>VLOOKUP(B1039,'pull exp 0'!A:E,2,FALSE)</f>
        <v>69</v>
      </c>
      <c r="O1039">
        <f>VLOOKUP(B1039,'pull exp 0'!A:E,3,FALSE)</f>
        <v>25</v>
      </c>
      <c r="P1039">
        <f>VLOOKUP(B1039,'pull exp 0'!A:E,4,FALSE)</f>
        <v>89</v>
      </c>
      <c r="Q1039">
        <f>VLOOKUP(B1039,'pull exp 0'!A:E,5,FALSE)</f>
        <v>62</v>
      </c>
    </row>
    <row r="1040" spans="1:17">
      <c r="A1040" t="s">
        <v>15</v>
      </c>
      <c r="B1040">
        <v>21</v>
      </c>
      <c r="C1040" t="s">
        <v>16</v>
      </c>
      <c r="D1040" s="1">
        <v>38838</v>
      </c>
      <c r="E1040" s="2">
        <v>0.43402777777777773</v>
      </c>
      <c r="F1040" t="s">
        <v>123</v>
      </c>
      <c r="G1040">
        <v>1</v>
      </c>
      <c r="H1040">
        <v>3</v>
      </c>
      <c r="I1040" t="s">
        <v>28</v>
      </c>
      <c r="J1040" t="s">
        <v>29</v>
      </c>
      <c r="K1040">
        <v>65</v>
      </c>
      <c r="L1040">
        <v>0.64700000000000002</v>
      </c>
      <c r="M1040">
        <v>90</v>
      </c>
      <c r="N1040">
        <f>VLOOKUP(B1040,'pull exp 0'!A:E,2,FALSE)</f>
        <v>69</v>
      </c>
      <c r="O1040">
        <f>VLOOKUP(B1040,'pull exp 0'!A:E,3,FALSE)</f>
        <v>25</v>
      </c>
      <c r="P1040">
        <f>VLOOKUP(B1040,'pull exp 0'!A:E,4,FALSE)</f>
        <v>89</v>
      </c>
      <c r="Q1040">
        <f>VLOOKUP(B1040,'pull exp 0'!A:E,5,FALSE)</f>
        <v>62</v>
      </c>
    </row>
    <row r="1041" spans="1:17">
      <c r="A1041" t="s">
        <v>15</v>
      </c>
      <c r="B1041">
        <v>21</v>
      </c>
      <c r="C1041" t="s">
        <v>16</v>
      </c>
      <c r="D1041" s="1">
        <v>38838</v>
      </c>
      <c r="E1041" s="2">
        <v>0.43412037037037038</v>
      </c>
      <c r="F1041" t="s">
        <v>123</v>
      </c>
      <c r="G1041">
        <v>1</v>
      </c>
      <c r="H1041">
        <v>4</v>
      </c>
      <c r="I1041" t="s">
        <v>22</v>
      </c>
      <c r="J1041" t="s">
        <v>23</v>
      </c>
      <c r="K1041">
        <v>11</v>
      </c>
      <c r="L1041">
        <v>0.112</v>
      </c>
      <c r="M1041">
        <v>30</v>
      </c>
      <c r="N1041">
        <f>VLOOKUP(B1041,'pull exp 0'!A:E,2,FALSE)</f>
        <v>69</v>
      </c>
      <c r="O1041">
        <f>VLOOKUP(B1041,'pull exp 0'!A:E,3,FALSE)</f>
        <v>25</v>
      </c>
      <c r="P1041">
        <f>VLOOKUP(B1041,'pull exp 0'!A:E,4,FALSE)</f>
        <v>89</v>
      </c>
      <c r="Q1041">
        <f>VLOOKUP(B1041,'pull exp 0'!A:E,5,FALSE)</f>
        <v>62</v>
      </c>
    </row>
    <row r="1042" spans="1:17">
      <c r="A1042" t="s">
        <v>15</v>
      </c>
      <c r="B1042">
        <v>21</v>
      </c>
      <c r="C1042" t="s">
        <v>16</v>
      </c>
      <c r="D1042" s="1">
        <v>38838</v>
      </c>
      <c r="E1042" s="2">
        <v>0.43440972222222224</v>
      </c>
      <c r="F1042" t="s">
        <v>123</v>
      </c>
      <c r="G1042">
        <v>1</v>
      </c>
      <c r="H1042">
        <v>5</v>
      </c>
      <c r="I1042" t="s">
        <v>32</v>
      </c>
      <c r="J1042" t="s">
        <v>33</v>
      </c>
      <c r="K1042">
        <v>16</v>
      </c>
      <c r="L1042">
        <v>0.155</v>
      </c>
      <c r="M1042">
        <v>15</v>
      </c>
      <c r="N1042">
        <f>VLOOKUP(B1042,'pull exp 0'!A:E,2,FALSE)</f>
        <v>69</v>
      </c>
      <c r="O1042">
        <f>VLOOKUP(B1042,'pull exp 0'!A:E,3,FALSE)</f>
        <v>25</v>
      </c>
      <c r="P1042">
        <f>VLOOKUP(B1042,'pull exp 0'!A:E,4,FALSE)</f>
        <v>89</v>
      </c>
      <c r="Q1042">
        <f>VLOOKUP(B1042,'pull exp 0'!A:E,5,FALSE)</f>
        <v>62</v>
      </c>
    </row>
    <row r="1043" spans="1:17">
      <c r="A1043" t="s">
        <v>15</v>
      </c>
      <c r="B1043">
        <v>21</v>
      </c>
      <c r="C1043" t="s">
        <v>16</v>
      </c>
      <c r="D1043" s="1">
        <v>38838</v>
      </c>
      <c r="E1043" s="2">
        <v>0.43446759259259254</v>
      </c>
      <c r="F1043" t="s">
        <v>123</v>
      </c>
      <c r="G1043">
        <v>1</v>
      </c>
      <c r="H1043">
        <v>6</v>
      </c>
      <c r="I1043" t="s">
        <v>34</v>
      </c>
      <c r="J1043" t="s">
        <v>35</v>
      </c>
      <c r="K1043">
        <v>44</v>
      </c>
      <c r="L1043">
        <v>0.436</v>
      </c>
      <c r="M1043">
        <v>10</v>
      </c>
      <c r="N1043">
        <f>VLOOKUP(B1043,'pull exp 0'!A:E,2,FALSE)</f>
        <v>69</v>
      </c>
      <c r="O1043">
        <f>VLOOKUP(B1043,'pull exp 0'!A:E,3,FALSE)</f>
        <v>25</v>
      </c>
      <c r="P1043">
        <f>VLOOKUP(B1043,'pull exp 0'!A:E,4,FALSE)</f>
        <v>89</v>
      </c>
      <c r="Q1043">
        <f>VLOOKUP(B1043,'pull exp 0'!A:E,5,FALSE)</f>
        <v>62</v>
      </c>
    </row>
    <row r="1044" spans="1:17">
      <c r="A1044" t="s">
        <v>15</v>
      </c>
      <c r="B1044">
        <v>21</v>
      </c>
      <c r="C1044" t="s">
        <v>16</v>
      </c>
      <c r="D1044" s="1">
        <v>38838</v>
      </c>
      <c r="E1044" s="2">
        <v>0.4346180555555556</v>
      </c>
      <c r="F1044" t="s">
        <v>123</v>
      </c>
      <c r="G1044">
        <v>1</v>
      </c>
      <c r="H1044">
        <v>7</v>
      </c>
      <c r="I1044" t="s">
        <v>24</v>
      </c>
      <c r="J1044" t="s">
        <v>25</v>
      </c>
      <c r="K1044">
        <v>38</v>
      </c>
      <c r="L1044">
        <v>0.375</v>
      </c>
      <c r="M1044">
        <v>40</v>
      </c>
      <c r="N1044">
        <f>VLOOKUP(B1044,'pull exp 0'!A:E,2,FALSE)</f>
        <v>69</v>
      </c>
      <c r="O1044">
        <f>VLOOKUP(B1044,'pull exp 0'!A:E,3,FALSE)</f>
        <v>25</v>
      </c>
      <c r="P1044">
        <f>VLOOKUP(B1044,'pull exp 0'!A:E,4,FALSE)</f>
        <v>89</v>
      </c>
      <c r="Q1044">
        <f>VLOOKUP(B1044,'pull exp 0'!A:E,5,FALSE)</f>
        <v>62</v>
      </c>
    </row>
    <row r="1045" spans="1:17">
      <c r="A1045" t="s">
        <v>15</v>
      </c>
      <c r="B1045">
        <v>21</v>
      </c>
      <c r="C1045" t="s">
        <v>16</v>
      </c>
      <c r="D1045" s="1">
        <v>38838</v>
      </c>
      <c r="E1045" s="2">
        <v>0.43467592592592591</v>
      </c>
      <c r="F1045" t="s">
        <v>123</v>
      </c>
      <c r="G1045">
        <v>1</v>
      </c>
      <c r="H1045">
        <v>8</v>
      </c>
      <c r="I1045" t="s">
        <v>30</v>
      </c>
      <c r="J1045" t="s">
        <v>31</v>
      </c>
      <c r="K1045">
        <v>18</v>
      </c>
      <c r="L1045">
        <v>0.182</v>
      </c>
      <c r="M1045">
        <v>85</v>
      </c>
      <c r="N1045">
        <f>VLOOKUP(B1045,'pull exp 0'!A:E,2,FALSE)</f>
        <v>69</v>
      </c>
      <c r="O1045">
        <f>VLOOKUP(B1045,'pull exp 0'!A:E,3,FALSE)</f>
        <v>25</v>
      </c>
      <c r="P1045">
        <f>VLOOKUP(B1045,'pull exp 0'!A:E,4,FALSE)</f>
        <v>89</v>
      </c>
      <c r="Q1045">
        <f>VLOOKUP(B1045,'pull exp 0'!A:E,5,FALSE)</f>
        <v>62</v>
      </c>
    </row>
    <row r="1046" spans="1:17">
      <c r="A1046" t="s">
        <v>15</v>
      </c>
      <c r="B1046">
        <v>21</v>
      </c>
      <c r="C1046" t="s">
        <v>16</v>
      </c>
      <c r="D1046" s="1">
        <v>38838</v>
      </c>
      <c r="E1046" s="2">
        <v>0.43478009259259259</v>
      </c>
      <c r="F1046" t="s">
        <v>123</v>
      </c>
      <c r="G1046">
        <v>3</v>
      </c>
      <c r="H1046">
        <v>0</v>
      </c>
      <c r="I1046" t="s">
        <v>88</v>
      </c>
      <c r="J1046" t="s">
        <v>89</v>
      </c>
      <c r="K1046">
        <v>80</v>
      </c>
      <c r="L1046">
        <v>0.79500000000000004</v>
      </c>
      <c r="M1046">
        <v>80</v>
      </c>
      <c r="N1046">
        <f>VLOOKUP(B1046,'pull exp 0'!A:E,2,FALSE)</f>
        <v>69</v>
      </c>
      <c r="O1046">
        <f>VLOOKUP(B1046,'pull exp 0'!A:E,3,FALSE)</f>
        <v>25</v>
      </c>
      <c r="P1046">
        <f>VLOOKUP(B1046,'pull exp 0'!A:E,4,FALSE)</f>
        <v>89</v>
      </c>
      <c r="Q1046">
        <f>VLOOKUP(B1046,'pull exp 0'!A:E,5,FALSE)</f>
        <v>62</v>
      </c>
    </row>
    <row r="1047" spans="1:17">
      <c r="A1047" t="s">
        <v>15</v>
      </c>
      <c r="B1047">
        <v>21</v>
      </c>
      <c r="C1047" t="s">
        <v>16</v>
      </c>
      <c r="D1047" s="1">
        <v>38838</v>
      </c>
      <c r="E1047" s="2">
        <v>0.43482638888888886</v>
      </c>
      <c r="F1047" t="s">
        <v>123</v>
      </c>
      <c r="G1047">
        <v>3</v>
      </c>
      <c r="H1047">
        <v>1</v>
      </c>
      <c r="I1047" t="s">
        <v>92</v>
      </c>
      <c r="J1047" t="s">
        <v>93</v>
      </c>
      <c r="K1047">
        <v>78</v>
      </c>
      <c r="L1047">
        <v>0.78400000000000003</v>
      </c>
      <c r="M1047">
        <v>95</v>
      </c>
      <c r="N1047">
        <f>VLOOKUP(B1047,'pull exp 0'!A:E,2,FALSE)</f>
        <v>69</v>
      </c>
      <c r="O1047">
        <f>VLOOKUP(B1047,'pull exp 0'!A:E,3,FALSE)</f>
        <v>25</v>
      </c>
      <c r="P1047">
        <f>VLOOKUP(B1047,'pull exp 0'!A:E,4,FALSE)</f>
        <v>89</v>
      </c>
      <c r="Q1047">
        <f>VLOOKUP(B1047,'pull exp 0'!A:E,5,FALSE)</f>
        <v>62</v>
      </c>
    </row>
    <row r="1048" spans="1:17">
      <c r="A1048" t="s">
        <v>15</v>
      </c>
      <c r="B1048">
        <v>21</v>
      </c>
      <c r="C1048" t="s">
        <v>16</v>
      </c>
      <c r="D1048" s="1">
        <v>38838</v>
      </c>
      <c r="E1048" s="2">
        <v>0.4349189814814815</v>
      </c>
      <c r="F1048" t="s">
        <v>123</v>
      </c>
      <c r="G1048">
        <v>3</v>
      </c>
      <c r="H1048">
        <v>2</v>
      </c>
      <c r="I1048" t="s">
        <v>97</v>
      </c>
      <c r="J1048" t="s">
        <v>98</v>
      </c>
      <c r="K1048">
        <v>14</v>
      </c>
      <c r="L1048">
        <v>0.14299999999999999</v>
      </c>
      <c r="M1048">
        <v>85</v>
      </c>
      <c r="N1048">
        <f>VLOOKUP(B1048,'pull exp 0'!A:E,2,FALSE)</f>
        <v>69</v>
      </c>
      <c r="O1048">
        <f>VLOOKUP(B1048,'pull exp 0'!A:E,3,FALSE)</f>
        <v>25</v>
      </c>
      <c r="P1048">
        <f>VLOOKUP(B1048,'pull exp 0'!A:E,4,FALSE)</f>
        <v>89</v>
      </c>
      <c r="Q1048">
        <f>VLOOKUP(B1048,'pull exp 0'!A:E,5,FALSE)</f>
        <v>62</v>
      </c>
    </row>
    <row r="1049" spans="1:17">
      <c r="A1049" t="s">
        <v>15</v>
      </c>
      <c r="B1049">
        <v>21</v>
      </c>
      <c r="C1049" t="s">
        <v>16</v>
      </c>
      <c r="D1049" s="1">
        <v>38838</v>
      </c>
      <c r="E1049" s="2">
        <v>0.43503472222222223</v>
      </c>
      <c r="F1049" t="s">
        <v>123</v>
      </c>
      <c r="G1049">
        <v>3</v>
      </c>
      <c r="H1049">
        <v>3</v>
      </c>
      <c r="I1049" t="s">
        <v>103</v>
      </c>
      <c r="J1049" t="s">
        <v>104</v>
      </c>
      <c r="K1049">
        <v>36</v>
      </c>
      <c r="L1049">
        <v>0.35899999999999999</v>
      </c>
      <c r="M1049">
        <v>98</v>
      </c>
      <c r="N1049">
        <f>VLOOKUP(B1049,'pull exp 0'!A:E,2,FALSE)</f>
        <v>69</v>
      </c>
      <c r="O1049">
        <f>VLOOKUP(B1049,'pull exp 0'!A:E,3,FALSE)</f>
        <v>25</v>
      </c>
      <c r="P1049">
        <f>VLOOKUP(B1049,'pull exp 0'!A:E,4,FALSE)</f>
        <v>89</v>
      </c>
      <c r="Q1049">
        <f>VLOOKUP(B1049,'pull exp 0'!A:E,5,FALSE)</f>
        <v>62</v>
      </c>
    </row>
    <row r="1050" spans="1:17">
      <c r="A1050" t="s">
        <v>15</v>
      </c>
      <c r="B1050">
        <v>21</v>
      </c>
      <c r="C1050" t="s">
        <v>16</v>
      </c>
      <c r="D1050" s="1">
        <v>38838</v>
      </c>
      <c r="E1050" s="2">
        <v>0.43518518518518517</v>
      </c>
      <c r="F1050" t="s">
        <v>123</v>
      </c>
      <c r="G1050">
        <v>3</v>
      </c>
      <c r="H1050">
        <v>4</v>
      </c>
      <c r="I1050" t="s">
        <v>101</v>
      </c>
      <c r="J1050" t="s">
        <v>102</v>
      </c>
      <c r="K1050">
        <v>61</v>
      </c>
      <c r="L1050">
        <v>0.61399999999999999</v>
      </c>
      <c r="M1050">
        <v>85</v>
      </c>
      <c r="N1050">
        <f>VLOOKUP(B1050,'pull exp 0'!A:E,2,FALSE)</f>
        <v>69</v>
      </c>
      <c r="O1050">
        <f>VLOOKUP(B1050,'pull exp 0'!A:E,3,FALSE)</f>
        <v>25</v>
      </c>
      <c r="P1050">
        <f>VLOOKUP(B1050,'pull exp 0'!A:E,4,FALSE)</f>
        <v>89</v>
      </c>
      <c r="Q1050">
        <f>VLOOKUP(B1050,'pull exp 0'!A:E,5,FALSE)</f>
        <v>62</v>
      </c>
    </row>
    <row r="1051" spans="1:17">
      <c r="A1051" t="s">
        <v>15</v>
      </c>
      <c r="B1051">
        <v>21</v>
      </c>
      <c r="C1051" t="s">
        <v>16</v>
      </c>
      <c r="D1051" s="1">
        <v>38838</v>
      </c>
      <c r="E1051" s="2">
        <v>0.43525462962962963</v>
      </c>
      <c r="F1051" t="s">
        <v>123</v>
      </c>
      <c r="G1051">
        <v>3</v>
      </c>
      <c r="H1051">
        <v>5</v>
      </c>
      <c r="I1051" t="s">
        <v>94</v>
      </c>
      <c r="J1051" t="s">
        <v>91</v>
      </c>
      <c r="K1051">
        <v>37</v>
      </c>
      <c r="L1051">
        <v>0.372</v>
      </c>
      <c r="M1051">
        <v>90</v>
      </c>
      <c r="N1051">
        <f>VLOOKUP(B1051,'pull exp 0'!A:E,2,FALSE)</f>
        <v>69</v>
      </c>
      <c r="O1051">
        <f>VLOOKUP(B1051,'pull exp 0'!A:E,3,FALSE)</f>
        <v>25</v>
      </c>
      <c r="P1051">
        <f>VLOOKUP(B1051,'pull exp 0'!A:E,4,FALSE)</f>
        <v>89</v>
      </c>
      <c r="Q1051">
        <f>VLOOKUP(B1051,'pull exp 0'!A:E,5,FALSE)</f>
        <v>62</v>
      </c>
    </row>
    <row r="1052" spans="1:17">
      <c r="A1052" t="s">
        <v>15</v>
      </c>
      <c r="B1052">
        <v>21</v>
      </c>
      <c r="C1052" t="s">
        <v>16</v>
      </c>
      <c r="D1052" s="1">
        <v>38838</v>
      </c>
      <c r="E1052" s="2">
        <v>0.43534722222222227</v>
      </c>
      <c r="F1052" t="s">
        <v>123</v>
      </c>
      <c r="G1052">
        <v>3</v>
      </c>
      <c r="H1052">
        <v>6</v>
      </c>
      <c r="I1052" t="s">
        <v>99</v>
      </c>
      <c r="J1052" t="s">
        <v>100</v>
      </c>
      <c r="K1052">
        <v>38</v>
      </c>
      <c r="L1052">
        <v>0.376</v>
      </c>
      <c r="M1052">
        <v>65</v>
      </c>
      <c r="N1052">
        <f>VLOOKUP(B1052,'pull exp 0'!A:E,2,FALSE)</f>
        <v>69</v>
      </c>
      <c r="O1052">
        <f>VLOOKUP(B1052,'pull exp 0'!A:E,3,FALSE)</f>
        <v>25</v>
      </c>
      <c r="P1052">
        <f>VLOOKUP(B1052,'pull exp 0'!A:E,4,FALSE)</f>
        <v>89</v>
      </c>
      <c r="Q1052">
        <f>VLOOKUP(B1052,'pull exp 0'!A:E,5,FALSE)</f>
        <v>62</v>
      </c>
    </row>
    <row r="1053" spans="1:17">
      <c r="A1053" t="s">
        <v>15</v>
      </c>
      <c r="B1053">
        <v>21</v>
      </c>
      <c r="C1053" t="s">
        <v>16</v>
      </c>
      <c r="D1053" s="1">
        <v>38838</v>
      </c>
      <c r="E1053" s="2">
        <v>0.43549768518518522</v>
      </c>
      <c r="F1053" t="s">
        <v>123</v>
      </c>
      <c r="G1053">
        <v>3</v>
      </c>
      <c r="H1053">
        <v>7</v>
      </c>
      <c r="I1053" t="s">
        <v>90</v>
      </c>
      <c r="J1053" t="s">
        <v>91</v>
      </c>
      <c r="K1053">
        <v>14</v>
      </c>
      <c r="L1053">
        <v>0.13600000000000001</v>
      </c>
      <c r="M1053">
        <v>40</v>
      </c>
      <c r="N1053">
        <f>VLOOKUP(B1053,'pull exp 0'!A:E,2,FALSE)</f>
        <v>69</v>
      </c>
      <c r="O1053">
        <f>VLOOKUP(B1053,'pull exp 0'!A:E,3,FALSE)</f>
        <v>25</v>
      </c>
      <c r="P1053">
        <f>VLOOKUP(B1053,'pull exp 0'!A:E,4,FALSE)</f>
        <v>89</v>
      </c>
      <c r="Q1053">
        <f>VLOOKUP(B1053,'pull exp 0'!A:E,5,FALSE)</f>
        <v>62</v>
      </c>
    </row>
    <row r="1054" spans="1:17">
      <c r="A1054" t="s">
        <v>15</v>
      </c>
      <c r="B1054">
        <v>21</v>
      </c>
      <c r="C1054" t="s">
        <v>16</v>
      </c>
      <c r="D1054" s="1">
        <v>38838</v>
      </c>
      <c r="E1054" s="2">
        <v>0.43562499999999998</v>
      </c>
      <c r="F1054" t="s">
        <v>123</v>
      </c>
      <c r="G1054">
        <v>3</v>
      </c>
      <c r="H1054">
        <v>8</v>
      </c>
      <c r="I1054" t="s">
        <v>95</v>
      </c>
      <c r="J1054" t="s">
        <v>96</v>
      </c>
      <c r="K1054">
        <v>18</v>
      </c>
      <c r="L1054">
        <v>0.17899999999999999</v>
      </c>
      <c r="M1054">
        <v>50</v>
      </c>
      <c r="N1054">
        <f>VLOOKUP(B1054,'pull exp 0'!A:E,2,FALSE)</f>
        <v>69</v>
      </c>
      <c r="O1054">
        <f>VLOOKUP(B1054,'pull exp 0'!A:E,3,FALSE)</f>
        <v>25</v>
      </c>
      <c r="P1054">
        <f>VLOOKUP(B1054,'pull exp 0'!A:E,4,FALSE)</f>
        <v>89</v>
      </c>
      <c r="Q1054">
        <f>VLOOKUP(B1054,'pull exp 0'!A:E,5,FALSE)</f>
        <v>62</v>
      </c>
    </row>
    <row r="1055" spans="1:17">
      <c r="A1055" t="s">
        <v>15</v>
      </c>
      <c r="B1055">
        <v>21</v>
      </c>
      <c r="C1055" t="s">
        <v>16</v>
      </c>
      <c r="D1055" s="1">
        <v>38838</v>
      </c>
      <c r="E1055" s="2">
        <v>0.4357638888888889</v>
      </c>
      <c r="F1055" t="s">
        <v>123</v>
      </c>
      <c r="G1055">
        <v>2</v>
      </c>
      <c r="H1055">
        <v>0</v>
      </c>
      <c r="I1055" t="s">
        <v>38</v>
      </c>
      <c r="J1055" t="s">
        <v>39</v>
      </c>
      <c r="K1055">
        <v>35</v>
      </c>
      <c r="L1055">
        <v>0.35099999999999998</v>
      </c>
      <c r="M1055">
        <v>70</v>
      </c>
      <c r="N1055">
        <f>VLOOKUP(B1055,'pull exp 0'!A:E,2,FALSE)</f>
        <v>69</v>
      </c>
      <c r="O1055">
        <f>VLOOKUP(B1055,'pull exp 0'!A:E,3,FALSE)</f>
        <v>25</v>
      </c>
      <c r="P1055">
        <f>VLOOKUP(B1055,'pull exp 0'!A:E,4,FALSE)</f>
        <v>89</v>
      </c>
      <c r="Q1055">
        <f>VLOOKUP(B1055,'pull exp 0'!A:E,5,FALSE)</f>
        <v>62</v>
      </c>
    </row>
    <row r="1056" spans="1:17">
      <c r="A1056" t="s">
        <v>15</v>
      </c>
      <c r="B1056">
        <v>21</v>
      </c>
      <c r="C1056" t="s">
        <v>16</v>
      </c>
      <c r="D1056" s="1">
        <v>38838</v>
      </c>
      <c r="E1056" s="2">
        <v>0.43582175925925926</v>
      </c>
      <c r="F1056" t="s">
        <v>123</v>
      </c>
      <c r="G1056">
        <v>2</v>
      </c>
      <c r="H1056">
        <v>1</v>
      </c>
      <c r="I1056" t="s">
        <v>44</v>
      </c>
      <c r="J1056" t="s">
        <v>45</v>
      </c>
      <c r="K1056">
        <v>85</v>
      </c>
      <c r="L1056">
        <v>0.84899999999999998</v>
      </c>
      <c r="M1056">
        <v>80</v>
      </c>
      <c r="N1056">
        <f>VLOOKUP(B1056,'pull exp 0'!A:E,2,FALSE)</f>
        <v>69</v>
      </c>
      <c r="O1056">
        <f>VLOOKUP(B1056,'pull exp 0'!A:E,3,FALSE)</f>
        <v>25</v>
      </c>
      <c r="P1056">
        <f>VLOOKUP(B1056,'pull exp 0'!A:E,4,FALSE)</f>
        <v>89</v>
      </c>
      <c r="Q1056">
        <f>VLOOKUP(B1056,'pull exp 0'!A:E,5,FALSE)</f>
        <v>62</v>
      </c>
    </row>
    <row r="1057" spans="1:17">
      <c r="A1057" t="s">
        <v>15</v>
      </c>
      <c r="B1057">
        <v>21</v>
      </c>
      <c r="C1057" t="s">
        <v>16</v>
      </c>
      <c r="D1057" s="1">
        <v>38838</v>
      </c>
      <c r="E1057" s="2">
        <v>0.43592592592592588</v>
      </c>
      <c r="F1057" t="s">
        <v>123</v>
      </c>
      <c r="G1057">
        <v>2</v>
      </c>
      <c r="H1057">
        <v>2</v>
      </c>
      <c r="I1057" t="s">
        <v>40</v>
      </c>
      <c r="J1057" t="s">
        <v>41</v>
      </c>
      <c r="K1057">
        <v>35</v>
      </c>
      <c r="L1057">
        <v>0.35099999999999998</v>
      </c>
      <c r="M1057">
        <v>95</v>
      </c>
      <c r="N1057">
        <f>VLOOKUP(B1057,'pull exp 0'!A:E,2,FALSE)</f>
        <v>69</v>
      </c>
      <c r="O1057">
        <f>VLOOKUP(B1057,'pull exp 0'!A:E,3,FALSE)</f>
        <v>25</v>
      </c>
      <c r="P1057">
        <f>VLOOKUP(B1057,'pull exp 0'!A:E,4,FALSE)</f>
        <v>89</v>
      </c>
      <c r="Q1057">
        <f>VLOOKUP(B1057,'pull exp 0'!A:E,5,FALSE)</f>
        <v>62</v>
      </c>
    </row>
    <row r="1058" spans="1:17">
      <c r="A1058" t="s">
        <v>15</v>
      </c>
      <c r="B1058">
        <v>21</v>
      </c>
      <c r="C1058" t="s">
        <v>16</v>
      </c>
      <c r="D1058" s="1">
        <v>38838</v>
      </c>
      <c r="E1058" s="2">
        <v>0.43600694444444449</v>
      </c>
      <c r="F1058" t="s">
        <v>123</v>
      </c>
      <c r="G1058">
        <v>2</v>
      </c>
      <c r="H1058">
        <v>3</v>
      </c>
      <c r="I1058" t="s">
        <v>46</v>
      </c>
      <c r="J1058" t="s">
        <v>47</v>
      </c>
      <c r="K1058">
        <v>38</v>
      </c>
      <c r="L1058">
        <v>0.378</v>
      </c>
      <c r="M1058">
        <v>95</v>
      </c>
      <c r="N1058">
        <f>VLOOKUP(B1058,'pull exp 0'!A:E,2,FALSE)</f>
        <v>69</v>
      </c>
      <c r="O1058">
        <f>VLOOKUP(B1058,'pull exp 0'!A:E,3,FALSE)</f>
        <v>25</v>
      </c>
      <c r="P1058">
        <f>VLOOKUP(B1058,'pull exp 0'!A:E,4,FALSE)</f>
        <v>89</v>
      </c>
      <c r="Q1058">
        <f>VLOOKUP(B1058,'pull exp 0'!A:E,5,FALSE)</f>
        <v>62</v>
      </c>
    </row>
    <row r="1059" spans="1:17">
      <c r="A1059" t="s">
        <v>15</v>
      </c>
      <c r="B1059">
        <v>21</v>
      </c>
      <c r="C1059" t="s">
        <v>16</v>
      </c>
      <c r="D1059" s="1">
        <v>38838</v>
      </c>
      <c r="E1059" s="2">
        <v>0.43618055555555557</v>
      </c>
      <c r="F1059" t="s">
        <v>123</v>
      </c>
      <c r="G1059">
        <v>2</v>
      </c>
      <c r="H1059">
        <v>4</v>
      </c>
      <c r="I1059" t="s">
        <v>50</v>
      </c>
      <c r="J1059" t="s">
        <v>51</v>
      </c>
      <c r="K1059">
        <v>13</v>
      </c>
      <c r="L1059">
        <v>0.127</v>
      </c>
      <c r="M1059">
        <v>20</v>
      </c>
      <c r="N1059">
        <f>VLOOKUP(B1059,'pull exp 0'!A:E,2,FALSE)</f>
        <v>69</v>
      </c>
      <c r="O1059">
        <f>VLOOKUP(B1059,'pull exp 0'!A:E,3,FALSE)</f>
        <v>25</v>
      </c>
      <c r="P1059">
        <f>VLOOKUP(B1059,'pull exp 0'!A:E,4,FALSE)</f>
        <v>89</v>
      </c>
      <c r="Q1059">
        <f>VLOOKUP(B1059,'pull exp 0'!A:E,5,FALSE)</f>
        <v>62</v>
      </c>
    </row>
    <row r="1060" spans="1:17">
      <c r="A1060" t="s">
        <v>15</v>
      </c>
      <c r="B1060">
        <v>21</v>
      </c>
      <c r="C1060" t="s">
        <v>16</v>
      </c>
      <c r="D1060" s="1">
        <v>38838</v>
      </c>
      <c r="E1060" s="2">
        <v>0.43629629629629635</v>
      </c>
      <c r="F1060" t="s">
        <v>123</v>
      </c>
      <c r="G1060">
        <v>2</v>
      </c>
      <c r="H1060">
        <v>5</v>
      </c>
      <c r="I1060" t="s">
        <v>36</v>
      </c>
      <c r="J1060" t="s">
        <v>37</v>
      </c>
      <c r="K1060">
        <v>70</v>
      </c>
      <c r="L1060">
        <v>0.69599999999999995</v>
      </c>
      <c r="M1060">
        <v>95</v>
      </c>
      <c r="N1060">
        <f>VLOOKUP(B1060,'pull exp 0'!A:E,2,FALSE)</f>
        <v>69</v>
      </c>
      <c r="O1060">
        <f>VLOOKUP(B1060,'pull exp 0'!A:E,3,FALSE)</f>
        <v>25</v>
      </c>
      <c r="P1060">
        <f>VLOOKUP(B1060,'pull exp 0'!A:E,4,FALSE)</f>
        <v>89</v>
      </c>
      <c r="Q1060">
        <f>VLOOKUP(B1060,'pull exp 0'!A:E,5,FALSE)</f>
        <v>62</v>
      </c>
    </row>
    <row r="1061" spans="1:17">
      <c r="A1061" t="s">
        <v>15</v>
      </c>
      <c r="B1061">
        <v>21</v>
      </c>
      <c r="C1061" t="s">
        <v>16</v>
      </c>
      <c r="D1061" s="1">
        <v>38838</v>
      </c>
      <c r="E1061" s="2">
        <v>0.43638888888888888</v>
      </c>
      <c r="F1061" t="s">
        <v>123</v>
      </c>
      <c r="G1061">
        <v>2</v>
      </c>
      <c r="H1061">
        <v>6</v>
      </c>
      <c r="I1061" t="s">
        <v>42</v>
      </c>
      <c r="J1061" t="s">
        <v>43</v>
      </c>
      <c r="K1061">
        <v>61</v>
      </c>
      <c r="L1061">
        <v>0.61199999999999999</v>
      </c>
      <c r="M1061">
        <v>80</v>
      </c>
      <c r="N1061">
        <f>VLOOKUP(B1061,'pull exp 0'!A:E,2,FALSE)</f>
        <v>69</v>
      </c>
      <c r="O1061">
        <f>VLOOKUP(B1061,'pull exp 0'!A:E,3,FALSE)</f>
        <v>25</v>
      </c>
      <c r="P1061">
        <f>VLOOKUP(B1061,'pull exp 0'!A:E,4,FALSE)</f>
        <v>89</v>
      </c>
      <c r="Q1061">
        <f>VLOOKUP(B1061,'pull exp 0'!A:E,5,FALSE)</f>
        <v>62</v>
      </c>
    </row>
    <row r="1062" spans="1:17">
      <c r="A1062" t="s">
        <v>15</v>
      </c>
      <c r="B1062">
        <v>21</v>
      </c>
      <c r="C1062" t="s">
        <v>16</v>
      </c>
      <c r="D1062" s="1">
        <v>38838</v>
      </c>
      <c r="E1062" s="2">
        <v>0.43656249999999996</v>
      </c>
      <c r="F1062" t="s">
        <v>123</v>
      </c>
      <c r="G1062">
        <v>2</v>
      </c>
      <c r="H1062">
        <v>7</v>
      </c>
      <c r="I1062" t="s">
        <v>48</v>
      </c>
      <c r="J1062" t="s">
        <v>49</v>
      </c>
      <c r="K1062">
        <v>16</v>
      </c>
      <c r="L1062">
        <v>0.157</v>
      </c>
      <c r="M1062">
        <v>85</v>
      </c>
      <c r="N1062">
        <f>VLOOKUP(B1062,'pull exp 0'!A:E,2,FALSE)</f>
        <v>69</v>
      </c>
      <c r="O1062">
        <f>VLOOKUP(B1062,'pull exp 0'!A:E,3,FALSE)</f>
        <v>25</v>
      </c>
      <c r="P1062">
        <f>VLOOKUP(B1062,'pull exp 0'!A:E,4,FALSE)</f>
        <v>89</v>
      </c>
      <c r="Q1062">
        <f>VLOOKUP(B1062,'pull exp 0'!A:E,5,FALSE)</f>
        <v>62</v>
      </c>
    </row>
    <row r="1063" spans="1:17">
      <c r="A1063" t="s">
        <v>15</v>
      </c>
      <c r="B1063">
        <v>21</v>
      </c>
      <c r="C1063" t="s">
        <v>16</v>
      </c>
      <c r="D1063" s="1">
        <v>38838</v>
      </c>
      <c r="E1063" s="2">
        <v>0.43664351851851851</v>
      </c>
      <c r="F1063" t="s">
        <v>123</v>
      </c>
      <c r="G1063">
        <v>2</v>
      </c>
      <c r="H1063">
        <v>8</v>
      </c>
      <c r="I1063" t="s">
        <v>52</v>
      </c>
      <c r="J1063" t="s">
        <v>53</v>
      </c>
      <c r="K1063">
        <v>12</v>
      </c>
      <c r="L1063">
        <v>0.115</v>
      </c>
      <c r="M1063">
        <v>10</v>
      </c>
      <c r="N1063">
        <f>VLOOKUP(B1063,'pull exp 0'!A:E,2,FALSE)</f>
        <v>69</v>
      </c>
      <c r="O1063">
        <f>VLOOKUP(B1063,'pull exp 0'!A:E,3,FALSE)</f>
        <v>25</v>
      </c>
      <c r="P1063">
        <f>VLOOKUP(B1063,'pull exp 0'!A:E,4,FALSE)</f>
        <v>89</v>
      </c>
      <c r="Q1063">
        <f>VLOOKUP(B1063,'pull exp 0'!A:E,5,FALSE)</f>
        <v>62</v>
      </c>
    </row>
    <row r="1064" spans="1:17">
      <c r="A1064" t="s">
        <v>15</v>
      </c>
      <c r="B1064">
        <v>21</v>
      </c>
      <c r="C1064" t="s">
        <v>16</v>
      </c>
      <c r="D1064" s="1">
        <v>38838</v>
      </c>
      <c r="E1064" s="2">
        <v>0.43675925925925929</v>
      </c>
      <c r="F1064" t="s">
        <v>123</v>
      </c>
      <c r="G1064">
        <v>5</v>
      </c>
      <c r="H1064">
        <v>0</v>
      </c>
      <c r="I1064" t="s">
        <v>109</v>
      </c>
      <c r="J1064" t="s">
        <v>110</v>
      </c>
      <c r="K1064">
        <v>38</v>
      </c>
      <c r="L1064">
        <v>0.38200000000000001</v>
      </c>
      <c r="M1064">
        <v>75</v>
      </c>
      <c r="N1064">
        <f>VLOOKUP(B1064,'pull exp 0'!A:E,2,FALSE)</f>
        <v>69</v>
      </c>
      <c r="O1064">
        <f>VLOOKUP(B1064,'pull exp 0'!A:E,3,FALSE)</f>
        <v>25</v>
      </c>
      <c r="P1064">
        <f>VLOOKUP(B1064,'pull exp 0'!A:E,4,FALSE)</f>
        <v>89</v>
      </c>
      <c r="Q1064">
        <f>VLOOKUP(B1064,'pull exp 0'!A:E,5,FALSE)</f>
        <v>62</v>
      </c>
    </row>
    <row r="1065" spans="1:17">
      <c r="A1065" t="s">
        <v>15</v>
      </c>
      <c r="B1065">
        <v>21</v>
      </c>
      <c r="C1065" t="s">
        <v>16</v>
      </c>
      <c r="D1065" s="1">
        <v>38838</v>
      </c>
      <c r="E1065" s="2">
        <v>0.43682870370370369</v>
      </c>
      <c r="F1065" t="s">
        <v>123</v>
      </c>
      <c r="G1065">
        <v>5</v>
      </c>
      <c r="H1065">
        <v>1</v>
      </c>
      <c r="I1065" t="s">
        <v>115</v>
      </c>
      <c r="J1065" t="s">
        <v>116</v>
      </c>
      <c r="K1065">
        <v>60</v>
      </c>
      <c r="L1065">
        <v>0.60299999999999998</v>
      </c>
      <c r="M1065">
        <v>15</v>
      </c>
      <c r="N1065">
        <f>VLOOKUP(B1065,'pull exp 0'!A:E,2,FALSE)</f>
        <v>69</v>
      </c>
      <c r="O1065">
        <f>VLOOKUP(B1065,'pull exp 0'!A:E,3,FALSE)</f>
        <v>25</v>
      </c>
      <c r="P1065">
        <f>VLOOKUP(B1065,'pull exp 0'!A:E,4,FALSE)</f>
        <v>89</v>
      </c>
      <c r="Q1065">
        <f>VLOOKUP(B1065,'pull exp 0'!A:E,5,FALSE)</f>
        <v>62</v>
      </c>
    </row>
    <row r="1066" spans="1:17">
      <c r="A1066" t="s">
        <v>15</v>
      </c>
      <c r="B1066">
        <v>21</v>
      </c>
      <c r="C1066" t="s">
        <v>16</v>
      </c>
      <c r="D1066" s="1">
        <v>38838</v>
      </c>
      <c r="E1066" s="2">
        <v>0.43689814814814815</v>
      </c>
      <c r="F1066" t="s">
        <v>123</v>
      </c>
      <c r="G1066">
        <v>5</v>
      </c>
      <c r="H1066">
        <v>2</v>
      </c>
      <c r="I1066" t="s">
        <v>105</v>
      </c>
      <c r="J1066" t="s">
        <v>106</v>
      </c>
      <c r="K1066">
        <v>45</v>
      </c>
      <c r="L1066">
        <v>0.44800000000000001</v>
      </c>
      <c r="M1066">
        <v>90</v>
      </c>
      <c r="N1066">
        <f>VLOOKUP(B1066,'pull exp 0'!A:E,2,FALSE)</f>
        <v>69</v>
      </c>
      <c r="O1066">
        <f>VLOOKUP(B1066,'pull exp 0'!A:E,3,FALSE)</f>
        <v>25</v>
      </c>
      <c r="P1066">
        <f>VLOOKUP(B1066,'pull exp 0'!A:E,4,FALSE)</f>
        <v>89</v>
      </c>
      <c r="Q1066">
        <f>VLOOKUP(B1066,'pull exp 0'!A:E,5,FALSE)</f>
        <v>62</v>
      </c>
    </row>
    <row r="1067" spans="1:17">
      <c r="A1067" t="s">
        <v>15</v>
      </c>
      <c r="B1067">
        <v>21</v>
      </c>
      <c r="C1067" t="s">
        <v>16</v>
      </c>
      <c r="D1067" s="1">
        <v>38838</v>
      </c>
      <c r="E1067" s="2">
        <v>0.4370486111111111</v>
      </c>
      <c r="F1067" t="s">
        <v>123</v>
      </c>
      <c r="G1067">
        <v>5</v>
      </c>
      <c r="H1067">
        <v>3</v>
      </c>
      <c r="I1067" t="s">
        <v>107</v>
      </c>
      <c r="J1067" t="s">
        <v>108</v>
      </c>
      <c r="K1067">
        <v>13</v>
      </c>
      <c r="L1067">
        <v>0.126</v>
      </c>
      <c r="M1067">
        <v>10</v>
      </c>
      <c r="N1067">
        <f>VLOOKUP(B1067,'pull exp 0'!A:E,2,FALSE)</f>
        <v>69</v>
      </c>
      <c r="O1067">
        <f>VLOOKUP(B1067,'pull exp 0'!A:E,3,FALSE)</f>
        <v>25</v>
      </c>
      <c r="P1067">
        <f>VLOOKUP(B1067,'pull exp 0'!A:E,4,FALSE)</f>
        <v>89</v>
      </c>
      <c r="Q1067">
        <f>VLOOKUP(B1067,'pull exp 0'!A:E,5,FALSE)</f>
        <v>62</v>
      </c>
    </row>
    <row r="1068" spans="1:17">
      <c r="A1068" t="s">
        <v>15</v>
      </c>
      <c r="B1068">
        <v>21</v>
      </c>
      <c r="C1068" t="s">
        <v>16</v>
      </c>
      <c r="D1068" s="1">
        <v>38838</v>
      </c>
      <c r="E1068" s="2">
        <v>0.43715277777777778</v>
      </c>
      <c r="F1068" t="s">
        <v>123</v>
      </c>
      <c r="G1068">
        <v>5</v>
      </c>
      <c r="H1068">
        <v>4</v>
      </c>
      <c r="I1068" t="s">
        <v>121</v>
      </c>
      <c r="J1068" t="s">
        <v>122</v>
      </c>
      <c r="K1068">
        <v>69</v>
      </c>
      <c r="L1068">
        <v>0.69</v>
      </c>
      <c r="M1068">
        <v>85</v>
      </c>
      <c r="N1068">
        <f>VLOOKUP(B1068,'pull exp 0'!A:E,2,FALSE)</f>
        <v>69</v>
      </c>
      <c r="O1068">
        <f>VLOOKUP(B1068,'pull exp 0'!A:E,3,FALSE)</f>
        <v>25</v>
      </c>
      <c r="P1068">
        <f>VLOOKUP(B1068,'pull exp 0'!A:E,4,FALSE)</f>
        <v>89</v>
      </c>
      <c r="Q1068">
        <f>VLOOKUP(B1068,'pull exp 0'!A:E,5,FALSE)</f>
        <v>62</v>
      </c>
    </row>
    <row r="1069" spans="1:17">
      <c r="A1069" t="s">
        <v>15</v>
      </c>
      <c r="B1069">
        <v>21</v>
      </c>
      <c r="C1069" t="s">
        <v>16</v>
      </c>
      <c r="D1069" s="1">
        <v>38838</v>
      </c>
      <c r="E1069" s="2">
        <v>0.43736111111111109</v>
      </c>
      <c r="F1069" t="s">
        <v>123</v>
      </c>
      <c r="G1069">
        <v>5</v>
      </c>
      <c r="H1069">
        <v>5</v>
      </c>
      <c r="I1069" t="s">
        <v>113</v>
      </c>
      <c r="J1069" t="s">
        <v>114</v>
      </c>
      <c r="K1069">
        <v>42</v>
      </c>
      <c r="L1069">
        <v>0.41599999999999998</v>
      </c>
      <c r="M1069">
        <v>35</v>
      </c>
      <c r="N1069">
        <f>VLOOKUP(B1069,'pull exp 0'!A:E,2,FALSE)</f>
        <v>69</v>
      </c>
      <c r="O1069">
        <f>VLOOKUP(B1069,'pull exp 0'!A:E,3,FALSE)</f>
        <v>25</v>
      </c>
      <c r="P1069">
        <f>VLOOKUP(B1069,'pull exp 0'!A:E,4,FALSE)</f>
        <v>89</v>
      </c>
      <c r="Q1069">
        <f>VLOOKUP(B1069,'pull exp 0'!A:E,5,FALSE)</f>
        <v>62</v>
      </c>
    </row>
    <row r="1070" spans="1:17">
      <c r="A1070" t="s">
        <v>15</v>
      </c>
      <c r="B1070">
        <v>21</v>
      </c>
      <c r="C1070" t="s">
        <v>16</v>
      </c>
      <c r="D1070" s="1">
        <v>38838</v>
      </c>
      <c r="E1070" s="2">
        <v>0.43745370370370368</v>
      </c>
      <c r="F1070" t="s">
        <v>123</v>
      </c>
      <c r="G1070">
        <v>5</v>
      </c>
      <c r="H1070">
        <v>6</v>
      </c>
      <c r="I1070" t="s">
        <v>111</v>
      </c>
      <c r="J1070" t="s">
        <v>112</v>
      </c>
      <c r="K1070">
        <v>12</v>
      </c>
      <c r="L1070">
        <v>0.11600000000000001</v>
      </c>
      <c r="M1070">
        <v>90</v>
      </c>
      <c r="N1070">
        <f>VLOOKUP(B1070,'pull exp 0'!A:E,2,FALSE)</f>
        <v>69</v>
      </c>
      <c r="O1070">
        <f>VLOOKUP(B1070,'pull exp 0'!A:E,3,FALSE)</f>
        <v>25</v>
      </c>
      <c r="P1070">
        <f>VLOOKUP(B1070,'pull exp 0'!A:E,4,FALSE)</f>
        <v>89</v>
      </c>
      <c r="Q1070">
        <f>VLOOKUP(B1070,'pull exp 0'!A:E,5,FALSE)</f>
        <v>62</v>
      </c>
    </row>
    <row r="1071" spans="1:17">
      <c r="A1071" t="s">
        <v>15</v>
      </c>
      <c r="B1071">
        <v>21</v>
      </c>
      <c r="C1071" t="s">
        <v>16</v>
      </c>
      <c r="D1071" s="1">
        <v>38838</v>
      </c>
      <c r="E1071" s="2">
        <v>0.43755787037037036</v>
      </c>
      <c r="F1071" t="s">
        <v>123</v>
      </c>
      <c r="G1071">
        <v>5</v>
      </c>
      <c r="H1071">
        <v>7</v>
      </c>
      <c r="I1071" t="s">
        <v>119</v>
      </c>
      <c r="J1071" t="s">
        <v>120</v>
      </c>
      <c r="K1071">
        <v>62</v>
      </c>
      <c r="L1071">
        <v>0.61499999999999999</v>
      </c>
      <c r="M1071">
        <v>90</v>
      </c>
      <c r="N1071">
        <f>VLOOKUP(B1071,'pull exp 0'!A:E,2,FALSE)</f>
        <v>69</v>
      </c>
      <c r="O1071">
        <f>VLOOKUP(B1071,'pull exp 0'!A:E,3,FALSE)</f>
        <v>25</v>
      </c>
      <c r="P1071">
        <f>VLOOKUP(B1071,'pull exp 0'!A:E,4,FALSE)</f>
        <v>89</v>
      </c>
      <c r="Q1071">
        <f>VLOOKUP(B1071,'pull exp 0'!A:E,5,FALSE)</f>
        <v>62</v>
      </c>
    </row>
    <row r="1072" spans="1:17">
      <c r="A1072" t="s">
        <v>15</v>
      </c>
      <c r="B1072">
        <v>21</v>
      </c>
      <c r="C1072" t="s">
        <v>16</v>
      </c>
      <c r="D1072" s="1">
        <v>38838</v>
      </c>
      <c r="E1072" s="2">
        <v>0.43762731481481482</v>
      </c>
      <c r="F1072" t="s">
        <v>123</v>
      </c>
      <c r="G1072">
        <v>5</v>
      </c>
      <c r="H1072">
        <v>8</v>
      </c>
      <c r="I1072" t="s">
        <v>117</v>
      </c>
      <c r="J1072" t="s">
        <v>118</v>
      </c>
      <c r="K1072">
        <v>16</v>
      </c>
      <c r="L1072">
        <v>0.16400000000000001</v>
      </c>
      <c r="M1072">
        <v>95</v>
      </c>
      <c r="N1072">
        <f>VLOOKUP(B1072,'pull exp 0'!A:E,2,FALSE)</f>
        <v>69</v>
      </c>
      <c r="O1072">
        <f>VLOOKUP(B1072,'pull exp 0'!A:E,3,FALSE)</f>
        <v>25</v>
      </c>
      <c r="P1072">
        <f>VLOOKUP(B1072,'pull exp 0'!A:E,4,FALSE)</f>
        <v>89</v>
      </c>
      <c r="Q1072">
        <f>VLOOKUP(B1072,'pull exp 0'!A:E,5,FALSE)</f>
        <v>62</v>
      </c>
    </row>
    <row r="1073" spans="1:17">
      <c r="A1073" t="s">
        <v>15</v>
      </c>
      <c r="B1073">
        <v>21</v>
      </c>
      <c r="C1073" t="s">
        <v>16</v>
      </c>
      <c r="D1073" s="1">
        <v>38838</v>
      </c>
      <c r="E1073" s="2">
        <v>0.43776620370370373</v>
      </c>
      <c r="F1073" t="s">
        <v>123</v>
      </c>
      <c r="G1073">
        <v>0</v>
      </c>
      <c r="H1073">
        <v>0</v>
      </c>
      <c r="I1073" t="s">
        <v>75</v>
      </c>
      <c r="J1073" t="s">
        <v>76</v>
      </c>
      <c r="K1073">
        <v>38</v>
      </c>
      <c r="L1073">
        <v>0.378</v>
      </c>
      <c r="M1073">
        <v>95</v>
      </c>
      <c r="N1073">
        <f>VLOOKUP(B1073,'pull exp 0'!A:E,2,FALSE)</f>
        <v>69</v>
      </c>
      <c r="O1073">
        <f>VLOOKUP(B1073,'pull exp 0'!A:E,3,FALSE)</f>
        <v>25</v>
      </c>
      <c r="P1073">
        <f>VLOOKUP(B1073,'pull exp 0'!A:E,4,FALSE)</f>
        <v>89</v>
      </c>
      <c r="Q1073">
        <f>VLOOKUP(B1073,'pull exp 0'!A:E,5,FALSE)</f>
        <v>62</v>
      </c>
    </row>
    <row r="1074" spans="1:17">
      <c r="A1074" t="s">
        <v>15</v>
      </c>
      <c r="B1074">
        <v>21</v>
      </c>
      <c r="C1074" t="s">
        <v>16</v>
      </c>
      <c r="D1074" s="1">
        <v>38838</v>
      </c>
      <c r="E1074" s="2">
        <v>0.43785879629629632</v>
      </c>
      <c r="F1074" t="s">
        <v>123</v>
      </c>
      <c r="G1074">
        <v>0</v>
      </c>
      <c r="H1074">
        <v>1</v>
      </c>
      <c r="I1074" t="s">
        <v>71</v>
      </c>
      <c r="J1074" t="s">
        <v>72</v>
      </c>
      <c r="K1074">
        <v>76</v>
      </c>
      <c r="L1074">
        <v>0.755</v>
      </c>
      <c r="M1074">
        <v>85</v>
      </c>
      <c r="N1074">
        <f>VLOOKUP(B1074,'pull exp 0'!A:E,2,FALSE)</f>
        <v>69</v>
      </c>
      <c r="O1074">
        <f>VLOOKUP(B1074,'pull exp 0'!A:E,3,FALSE)</f>
        <v>25</v>
      </c>
      <c r="P1074">
        <f>VLOOKUP(B1074,'pull exp 0'!A:E,4,FALSE)</f>
        <v>89</v>
      </c>
      <c r="Q1074">
        <f>VLOOKUP(B1074,'pull exp 0'!A:E,5,FALSE)</f>
        <v>62</v>
      </c>
    </row>
    <row r="1075" spans="1:17">
      <c r="A1075" t="s">
        <v>15</v>
      </c>
      <c r="B1075">
        <v>21</v>
      </c>
      <c r="C1075" t="s">
        <v>16</v>
      </c>
      <c r="D1075" s="1">
        <v>38838</v>
      </c>
      <c r="E1075" s="2">
        <v>0.43793981481481481</v>
      </c>
      <c r="F1075" t="s">
        <v>123</v>
      </c>
      <c r="G1075">
        <v>0</v>
      </c>
      <c r="H1075">
        <v>2</v>
      </c>
      <c r="I1075" t="s">
        <v>81</v>
      </c>
      <c r="J1075" t="s">
        <v>68</v>
      </c>
      <c r="K1075">
        <v>13</v>
      </c>
      <c r="L1075">
        <v>0.13400000000000001</v>
      </c>
      <c r="M1075">
        <v>10</v>
      </c>
      <c r="N1075">
        <f>VLOOKUP(B1075,'pull exp 0'!A:E,2,FALSE)</f>
        <v>69</v>
      </c>
      <c r="O1075">
        <f>VLOOKUP(B1075,'pull exp 0'!A:E,3,FALSE)</f>
        <v>25</v>
      </c>
      <c r="P1075">
        <f>VLOOKUP(B1075,'pull exp 0'!A:E,4,FALSE)</f>
        <v>89</v>
      </c>
      <c r="Q1075">
        <f>VLOOKUP(B1075,'pull exp 0'!A:E,5,FALSE)</f>
        <v>62</v>
      </c>
    </row>
    <row r="1076" spans="1:17">
      <c r="A1076" t="s">
        <v>15</v>
      </c>
      <c r="B1076">
        <v>21</v>
      </c>
      <c r="C1076" t="s">
        <v>16</v>
      </c>
      <c r="D1076" s="1">
        <v>38838</v>
      </c>
      <c r="E1076" s="2">
        <v>0.43809027777777776</v>
      </c>
      <c r="F1076" t="s">
        <v>123</v>
      </c>
      <c r="G1076">
        <v>0</v>
      </c>
      <c r="H1076">
        <v>3</v>
      </c>
      <c r="I1076" t="s">
        <v>84</v>
      </c>
      <c r="J1076" t="s">
        <v>85</v>
      </c>
      <c r="K1076">
        <v>13</v>
      </c>
      <c r="L1076">
        <v>0.129</v>
      </c>
      <c r="M1076">
        <v>1</v>
      </c>
      <c r="N1076">
        <f>VLOOKUP(B1076,'pull exp 0'!A:E,2,FALSE)</f>
        <v>69</v>
      </c>
      <c r="O1076">
        <f>VLOOKUP(B1076,'pull exp 0'!A:E,3,FALSE)</f>
        <v>25</v>
      </c>
      <c r="P1076">
        <f>VLOOKUP(B1076,'pull exp 0'!A:E,4,FALSE)</f>
        <v>89</v>
      </c>
      <c r="Q1076">
        <f>VLOOKUP(B1076,'pull exp 0'!A:E,5,FALSE)</f>
        <v>62</v>
      </c>
    </row>
    <row r="1077" spans="1:17">
      <c r="A1077" t="s">
        <v>15</v>
      </c>
      <c r="B1077">
        <v>21</v>
      </c>
      <c r="C1077" t="s">
        <v>16</v>
      </c>
      <c r="D1077" s="1">
        <v>38838</v>
      </c>
      <c r="E1077" s="2">
        <v>0.43829861111111112</v>
      </c>
      <c r="F1077" t="s">
        <v>123</v>
      </c>
      <c r="G1077">
        <v>0</v>
      </c>
      <c r="H1077">
        <v>4</v>
      </c>
      <c r="I1077" t="s">
        <v>77</v>
      </c>
      <c r="J1077" t="s">
        <v>78</v>
      </c>
      <c r="K1077">
        <v>45</v>
      </c>
      <c r="L1077">
        <v>0.44600000000000001</v>
      </c>
      <c r="M1077">
        <v>10</v>
      </c>
      <c r="N1077">
        <f>VLOOKUP(B1077,'pull exp 0'!A:E,2,FALSE)</f>
        <v>69</v>
      </c>
      <c r="O1077">
        <f>VLOOKUP(B1077,'pull exp 0'!A:E,3,FALSE)</f>
        <v>25</v>
      </c>
      <c r="P1077">
        <f>VLOOKUP(B1077,'pull exp 0'!A:E,4,FALSE)</f>
        <v>89</v>
      </c>
      <c r="Q1077">
        <f>VLOOKUP(B1077,'pull exp 0'!A:E,5,FALSE)</f>
        <v>62</v>
      </c>
    </row>
    <row r="1078" spans="1:17">
      <c r="A1078" t="s">
        <v>15</v>
      </c>
      <c r="B1078">
        <v>21</v>
      </c>
      <c r="C1078" t="s">
        <v>16</v>
      </c>
      <c r="D1078" s="1">
        <v>38838</v>
      </c>
      <c r="E1078" s="2">
        <v>0.43834490740740745</v>
      </c>
      <c r="F1078" t="s">
        <v>123</v>
      </c>
      <c r="G1078">
        <v>0</v>
      </c>
      <c r="H1078">
        <v>5</v>
      </c>
      <c r="I1078" t="s">
        <v>79</v>
      </c>
      <c r="J1078" t="s">
        <v>80</v>
      </c>
      <c r="K1078">
        <v>66</v>
      </c>
      <c r="L1078">
        <v>0.66200000000000003</v>
      </c>
      <c r="M1078">
        <v>75</v>
      </c>
      <c r="N1078">
        <f>VLOOKUP(B1078,'pull exp 0'!A:E,2,FALSE)</f>
        <v>69</v>
      </c>
      <c r="O1078">
        <f>VLOOKUP(B1078,'pull exp 0'!A:E,3,FALSE)</f>
        <v>25</v>
      </c>
      <c r="P1078">
        <f>VLOOKUP(B1078,'pull exp 0'!A:E,4,FALSE)</f>
        <v>89</v>
      </c>
      <c r="Q1078">
        <f>VLOOKUP(B1078,'pull exp 0'!A:E,5,FALSE)</f>
        <v>62</v>
      </c>
    </row>
    <row r="1079" spans="1:17">
      <c r="A1079" t="s">
        <v>15</v>
      </c>
      <c r="B1079">
        <v>21</v>
      </c>
      <c r="C1079" t="s">
        <v>16</v>
      </c>
      <c r="D1079" s="1">
        <v>38838</v>
      </c>
      <c r="E1079" s="2">
        <v>0.4384143518518519</v>
      </c>
      <c r="F1079" t="s">
        <v>123</v>
      </c>
      <c r="G1079">
        <v>0</v>
      </c>
      <c r="H1079">
        <v>6</v>
      </c>
      <c r="I1079" t="s">
        <v>82</v>
      </c>
      <c r="J1079" t="s">
        <v>83</v>
      </c>
      <c r="K1079">
        <v>10</v>
      </c>
      <c r="L1079">
        <v>0.105</v>
      </c>
      <c r="M1079">
        <v>50</v>
      </c>
      <c r="N1079">
        <f>VLOOKUP(B1079,'pull exp 0'!A:E,2,FALSE)</f>
        <v>69</v>
      </c>
      <c r="O1079">
        <f>VLOOKUP(B1079,'pull exp 0'!A:E,3,FALSE)</f>
        <v>25</v>
      </c>
      <c r="P1079">
        <f>VLOOKUP(B1079,'pull exp 0'!A:E,4,FALSE)</f>
        <v>89</v>
      </c>
      <c r="Q1079">
        <f>VLOOKUP(B1079,'pull exp 0'!A:E,5,FALSE)</f>
        <v>62</v>
      </c>
    </row>
    <row r="1080" spans="1:17">
      <c r="A1080" t="s">
        <v>15</v>
      </c>
      <c r="B1080">
        <v>21</v>
      </c>
      <c r="C1080" t="s">
        <v>16</v>
      </c>
      <c r="D1080" s="1">
        <v>38838</v>
      </c>
      <c r="E1080" s="2">
        <v>0.43847222222222221</v>
      </c>
      <c r="F1080" t="s">
        <v>123</v>
      </c>
      <c r="G1080">
        <v>0</v>
      </c>
      <c r="H1080">
        <v>7</v>
      </c>
      <c r="I1080" t="s">
        <v>73</v>
      </c>
      <c r="J1080" t="s">
        <v>74</v>
      </c>
      <c r="K1080">
        <v>38</v>
      </c>
      <c r="L1080">
        <v>0.378</v>
      </c>
      <c r="M1080">
        <v>90</v>
      </c>
      <c r="N1080">
        <f>VLOOKUP(B1080,'pull exp 0'!A:E,2,FALSE)</f>
        <v>69</v>
      </c>
      <c r="O1080">
        <f>VLOOKUP(B1080,'pull exp 0'!A:E,3,FALSE)</f>
        <v>25</v>
      </c>
      <c r="P1080">
        <f>VLOOKUP(B1080,'pull exp 0'!A:E,4,FALSE)</f>
        <v>89</v>
      </c>
      <c r="Q1080">
        <f>VLOOKUP(B1080,'pull exp 0'!A:E,5,FALSE)</f>
        <v>62</v>
      </c>
    </row>
    <row r="1081" spans="1:17">
      <c r="A1081" t="s">
        <v>15</v>
      </c>
      <c r="B1081">
        <v>21</v>
      </c>
      <c r="C1081" t="s">
        <v>16</v>
      </c>
      <c r="D1081" s="1">
        <v>38838</v>
      </c>
      <c r="E1081" s="2">
        <v>0.43851851851851853</v>
      </c>
      <c r="F1081" t="s">
        <v>123</v>
      </c>
      <c r="G1081">
        <v>0</v>
      </c>
      <c r="H1081">
        <v>8</v>
      </c>
      <c r="I1081" t="s">
        <v>86</v>
      </c>
      <c r="J1081" t="s">
        <v>87</v>
      </c>
      <c r="K1081">
        <v>78</v>
      </c>
      <c r="L1081">
        <v>0.78</v>
      </c>
      <c r="M1081">
        <v>95</v>
      </c>
      <c r="N1081">
        <f>VLOOKUP(B1081,'pull exp 0'!A:E,2,FALSE)</f>
        <v>69</v>
      </c>
      <c r="O1081">
        <f>VLOOKUP(B1081,'pull exp 0'!A:E,3,FALSE)</f>
        <v>25</v>
      </c>
      <c r="P1081">
        <f>VLOOKUP(B1081,'pull exp 0'!A:E,4,FALSE)</f>
        <v>89</v>
      </c>
      <c r="Q1081">
        <f>VLOOKUP(B1081,'pull exp 0'!A:E,5,FALSE)</f>
        <v>62</v>
      </c>
    </row>
    <row r="1082" spans="1:17">
      <c r="A1082" t="s">
        <v>15</v>
      </c>
      <c r="B1082">
        <v>22</v>
      </c>
      <c r="C1082" t="s">
        <v>16</v>
      </c>
      <c r="D1082" s="1">
        <v>38838</v>
      </c>
      <c r="E1082" s="2">
        <v>6.4872685185185186E-2</v>
      </c>
      <c r="F1082" t="s">
        <v>17</v>
      </c>
      <c r="G1082">
        <v>1</v>
      </c>
      <c r="H1082">
        <v>0</v>
      </c>
      <c r="I1082" t="s">
        <v>18</v>
      </c>
      <c r="J1082" t="s">
        <v>19</v>
      </c>
      <c r="K1082">
        <v>73</v>
      </c>
      <c r="L1082">
        <v>0.73199999999999998</v>
      </c>
      <c r="M1082">
        <v>30</v>
      </c>
      <c r="N1082">
        <f>VLOOKUP(B1082,'pull exp 0'!A:E,2,FALSE)</f>
        <v>62</v>
      </c>
      <c r="O1082">
        <f>VLOOKUP(B1082,'pull exp 0'!A:E,3,FALSE)</f>
        <v>16</v>
      </c>
      <c r="P1082">
        <f>VLOOKUP(B1082,'pull exp 0'!A:E,4,FALSE)</f>
        <v>100</v>
      </c>
      <c r="Q1082">
        <f>VLOOKUP(B1082,'pull exp 0'!A:E,5,FALSE)</f>
        <v>36</v>
      </c>
    </row>
    <row r="1083" spans="1:17">
      <c r="A1083" t="s">
        <v>15</v>
      </c>
      <c r="B1083">
        <v>22</v>
      </c>
      <c r="C1083" t="s">
        <v>16</v>
      </c>
      <c r="D1083" s="1">
        <v>38838</v>
      </c>
      <c r="E1083" s="2">
        <v>6.4953703703703694E-2</v>
      </c>
      <c r="F1083" t="s">
        <v>17</v>
      </c>
      <c r="G1083">
        <v>1</v>
      </c>
      <c r="H1083">
        <v>1</v>
      </c>
      <c r="I1083" t="s">
        <v>28</v>
      </c>
      <c r="J1083" t="s">
        <v>29</v>
      </c>
      <c r="K1083">
        <v>65</v>
      </c>
      <c r="L1083">
        <v>0.64700000000000002</v>
      </c>
      <c r="M1083">
        <v>95</v>
      </c>
      <c r="N1083">
        <f>VLOOKUP(B1083,'pull exp 0'!A:E,2,FALSE)</f>
        <v>62</v>
      </c>
      <c r="O1083">
        <f>VLOOKUP(B1083,'pull exp 0'!A:E,3,FALSE)</f>
        <v>16</v>
      </c>
      <c r="P1083">
        <f>VLOOKUP(B1083,'pull exp 0'!A:E,4,FALSE)</f>
        <v>100</v>
      </c>
      <c r="Q1083">
        <f>VLOOKUP(B1083,'pull exp 0'!A:E,5,FALSE)</f>
        <v>36</v>
      </c>
    </row>
    <row r="1084" spans="1:17">
      <c r="A1084" t="s">
        <v>15</v>
      </c>
      <c r="B1084">
        <v>22</v>
      </c>
      <c r="C1084" t="s">
        <v>16</v>
      </c>
      <c r="D1084" s="1">
        <v>38838</v>
      </c>
      <c r="E1084" s="2">
        <v>6.5023148148148149E-2</v>
      </c>
      <c r="F1084" t="s">
        <v>17</v>
      </c>
      <c r="G1084">
        <v>1</v>
      </c>
      <c r="H1084">
        <v>2</v>
      </c>
      <c r="I1084" t="s">
        <v>20</v>
      </c>
      <c r="J1084" t="s">
        <v>21</v>
      </c>
      <c r="K1084">
        <v>62</v>
      </c>
      <c r="L1084">
        <v>0.61799999999999999</v>
      </c>
      <c r="M1084">
        <v>85</v>
      </c>
      <c r="N1084">
        <f>VLOOKUP(B1084,'pull exp 0'!A:E,2,FALSE)</f>
        <v>62</v>
      </c>
      <c r="O1084">
        <f>VLOOKUP(B1084,'pull exp 0'!A:E,3,FALSE)</f>
        <v>16</v>
      </c>
      <c r="P1084">
        <f>VLOOKUP(B1084,'pull exp 0'!A:E,4,FALSE)</f>
        <v>100</v>
      </c>
      <c r="Q1084">
        <f>VLOOKUP(B1084,'pull exp 0'!A:E,5,FALSE)</f>
        <v>36</v>
      </c>
    </row>
    <row r="1085" spans="1:17">
      <c r="A1085" t="s">
        <v>15</v>
      </c>
      <c r="B1085">
        <v>22</v>
      </c>
      <c r="C1085" t="s">
        <v>16</v>
      </c>
      <c r="D1085" s="1">
        <v>38838</v>
      </c>
      <c r="E1085" s="2">
        <v>6.5092592592592591E-2</v>
      </c>
      <c r="F1085" t="s">
        <v>17</v>
      </c>
      <c r="G1085">
        <v>1</v>
      </c>
      <c r="H1085">
        <v>3</v>
      </c>
      <c r="I1085" t="s">
        <v>26</v>
      </c>
      <c r="J1085" t="s">
        <v>27</v>
      </c>
      <c r="K1085">
        <v>35</v>
      </c>
      <c r="L1085">
        <v>0.35299999999999998</v>
      </c>
      <c r="M1085">
        <v>80</v>
      </c>
      <c r="N1085">
        <f>VLOOKUP(B1085,'pull exp 0'!A:E,2,FALSE)</f>
        <v>62</v>
      </c>
      <c r="O1085">
        <f>VLOOKUP(B1085,'pull exp 0'!A:E,3,FALSE)</f>
        <v>16</v>
      </c>
      <c r="P1085">
        <f>VLOOKUP(B1085,'pull exp 0'!A:E,4,FALSE)</f>
        <v>100</v>
      </c>
      <c r="Q1085">
        <f>VLOOKUP(B1085,'pull exp 0'!A:E,5,FALSE)</f>
        <v>36</v>
      </c>
    </row>
    <row r="1086" spans="1:17">
      <c r="A1086" t="s">
        <v>15</v>
      </c>
      <c r="B1086">
        <v>22</v>
      </c>
      <c r="C1086" t="s">
        <v>16</v>
      </c>
      <c r="D1086" s="1">
        <v>38838</v>
      </c>
      <c r="E1086" s="2">
        <v>6.5162037037037032E-2</v>
      </c>
      <c r="F1086" t="s">
        <v>17</v>
      </c>
      <c r="G1086">
        <v>1</v>
      </c>
      <c r="H1086">
        <v>4</v>
      </c>
      <c r="I1086" t="s">
        <v>22</v>
      </c>
      <c r="J1086" t="s">
        <v>23</v>
      </c>
      <c r="K1086">
        <v>11</v>
      </c>
      <c r="L1086">
        <v>0.112</v>
      </c>
      <c r="M1086">
        <v>65</v>
      </c>
      <c r="N1086">
        <f>VLOOKUP(B1086,'pull exp 0'!A:E,2,FALSE)</f>
        <v>62</v>
      </c>
      <c r="O1086">
        <f>VLOOKUP(B1086,'pull exp 0'!A:E,3,FALSE)</f>
        <v>16</v>
      </c>
      <c r="P1086">
        <f>VLOOKUP(B1086,'pull exp 0'!A:E,4,FALSE)</f>
        <v>100</v>
      </c>
      <c r="Q1086">
        <f>VLOOKUP(B1086,'pull exp 0'!A:E,5,FALSE)</f>
        <v>36</v>
      </c>
    </row>
    <row r="1087" spans="1:17">
      <c r="A1087" t="s">
        <v>15</v>
      </c>
      <c r="B1087">
        <v>22</v>
      </c>
      <c r="C1087" t="s">
        <v>16</v>
      </c>
      <c r="D1087" s="1">
        <v>38838</v>
      </c>
      <c r="E1087" s="2">
        <v>6.5243055555555554E-2</v>
      </c>
      <c r="F1087" t="s">
        <v>17</v>
      </c>
      <c r="G1087">
        <v>1</v>
      </c>
      <c r="H1087">
        <v>5</v>
      </c>
      <c r="I1087" t="s">
        <v>24</v>
      </c>
      <c r="J1087" t="s">
        <v>25</v>
      </c>
      <c r="K1087">
        <v>38</v>
      </c>
      <c r="L1087">
        <v>0.375</v>
      </c>
      <c r="M1087">
        <v>70</v>
      </c>
      <c r="N1087">
        <f>VLOOKUP(B1087,'pull exp 0'!A:E,2,FALSE)</f>
        <v>62</v>
      </c>
      <c r="O1087">
        <f>VLOOKUP(B1087,'pull exp 0'!A:E,3,FALSE)</f>
        <v>16</v>
      </c>
      <c r="P1087">
        <f>VLOOKUP(B1087,'pull exp 0'!A:E,4,FALSE)</f>
        <v>100</v>
      </c>
      <c r="Q1087">
        <f>VLOOKUP(B1087,'pull exp 0'!A:E,5,FALSE)</f>
        <v>36</v>
      </c>
    </row>
    <row r="1088" spans="1:17">
      <c r="A1088" t="s">
        <v>15</v>
      </c>
      <c r="B1088">
        <v>22</v>
      </c>
      <c r="C1088" t="s">
        <v>16</v>
      </c>
      <c r="D1088" s="1">
        <v>38838</v>
      </c>
      <c r="E1088" s="2">
        <v>6.5312499999999996E-2</v>
      </c>
      <c r="F1088" t="s">
        <v>17</v>
      </c>
      <c r="G1088">
        <v>1</v>
      </c>
      <c r="H1088">
        <v>6</v>
      </c>
      <c r="I1088" t="s">
        <v>34</v>
      </c>
      <c r="J1088" t="s">
        <v>35</v>
      </c>
      <c r="K1088">
        <v>44</v>
      </c>
      <c r="L1088">
        <v>0.436</v>
      </c>
      <c r="M1088">
        <v>10</v>
      </c>
      <c r="N1088">
        <f>VLOOKUP(B1088,'pull exp 0'!A:E,2,FALSE)</f>
        <v>62</v>
      </c>
      <c r="O1088">
        <f>VLOOKUP(B1088,'pull exp 0'!A:E,3,FALSE)</f>
        <v>16</v>
      </c>
      <c r="P1088">
        <f>VLOOKUP(B1088,'pull exp 0'!A:E,4,FALSE)</f>
        <v>100</v>
      </c>
      <c r="Q1088">
        <f>VLOOKUP(B1088,'pull exp 0'!A:E,5,FALSE)</f>
        <v>36</v>
      </c>
    </row>
    <row r="1089" spans="1:17">
      <c r="A1089" t="s">
        <v>15</v>
      </c>
      <c r="B1089">
        <v>22</v>
      </c>
      <c r="C1089" t="s">
        <v>16</v>
      </c>
      <c r="D1089" s="1">
        <v>38838</v>
      </c>
      <c r="E1089" s="2">
        <v>6.5381944444444437E-2</v>
      </c>
      <c r="F1089" t="s">
        <v>17</v>
      </c>
      <c r="G1089">
        <v>1</v>
      </c>
      <c r="H1089">
        <v>7</v>
      </c>
      <c r="I1089" t="s">
        <v>30</v>
      </c>
      <c r="J1089" t="s">
        <v>31</v>
      </c>
      <c r="K1089">
        <v>18</v>
      </c>
      <c r="L1089">
        <v>0.182</v>
      </c>
      <c r="M1089">
        <v>75</v>
      </c>
      <c r="N1089">
        <f>VLOOKUP(B1089,'pull exp 0'!A:E,2,FALSE)</f>
        <v>62</v>
      </c>
      <c r="O1089">
        <f>VLOOKUP(B1089,'pull exp 0'!A:E,3,FALSE)</f>
        <v>16</v>
      </c>
      <c r="P1089">
        <f>VLOOKUP(B1089,'pull exp 0'!A:E,4,FALSE)</f>
        <v>100</v>
      </c>
      <c r="Q1089">
        <f>VLOOKUP(B1089,'pull exp 0'!A:E,5,FALSE)</f>
        <v>36</v>
      </c>
    </row>
    <row r="1090" spans="1:17">
      <c r="A1090" t="s">
        <v>15</v>
      </c>
      <c r="B1090">
        <v>22</v>
      </c>
      <c r="C1090" t="s">
        <v>16</v>
      </c>
      <c r="D1090" s="1">
        <v>38838</v>
      </c>
      <c r="E1090" s="2">
        <v>6.5439814814814812E-2</v>
      </c>
      <c r="F1090" t="s">
        <v>17</v>
      </c>
      <c r="G1090">
        <v>1</v>
      </c>
      <c r="H1090">
        <v>8</v>
      </c>
      <c r="I1090" t="s">
        <v>32</v>
      </c>
      <c r="J1090" t="s">
        <v>33</v>
      </c>
      <c r="K1090">
        <v>16</v>
      </c>
      <c r="L1090">
        <v>0.155</v>
      </c>
      <c r="M1090">
        <v>50</v>
      </c>
      <c r="N1090">
        <f>VLOOKUP(B1090,'pull exp 0'!A:E,2,FALSE)</f>
        <v>62</v>
      </c>
      <c r="O1090">
        <f>VLOOKUP(B1090,'pull exp 0'!A:E,3,FALSE)</f>
        <v>16</v>
      </c>
      <c r="P1090">
        <f>VLOOKUP(B1090,'pull exp 0'!A:E,4,FALSE)</f>
        <v>100</v>
      </c>
      <c r="Q1090">
        <f>VLOOKUP(B1090,'pull exp 0'!A:E,5,FALSE)</f>
        <v>36</v>
      </c>
    </row>
    <row r="1091" spans="1:17">
      <c r="A1091" t="s">
        <v>15</v>
      </c>
      <c r="B1091">
        <v>22</v>
      </c>
      <c r="C1091" t="s">
        <v>16</v>
      </c>
      <c r="D1091" s="1">
        <v>38838</v>
      </c>
      <c r="E1091" s="2">
        <v>6.5497685185185187E-2</v>
      </c>
      <c r="F1091" t="s">
        <v>17</v>
      </c>
      <c r="G1091">
        <v>2</v>
      </c>
      <c r="H1091">
        <v>0</v>
      </c>
      <c r="I1091" t="s">
        <v>38</v>
      </c>
      <c r="J1091" t="s">
        <v>39</v>
      </c>
      <c r="K1091">
        <v>35</v>
      </c>
      <c r="L1091">
        <v>0.35099999999999998</v>
      </c>
      <c r="M1091">
        <v>65</v>
      </c>
      <c r="N1091">
        <f>VLOOKUP(B1091,'pull exp 0'!A:E,2,FALSE)</f>
        <v>62</v>
      </c>
      <c r="O1091">
        <f>VLOOKUP(B1091,'pull exp 0'!A:E,3,FALSE)</f>
        <v>16</v>
      </c>
      <c r="P1091">
        <f>VLOOKUP(B1091,'pull exp 0'!A:E,4,FALSE)</f>
        <v>100</v>
      </c>
      <c r="Q1091">
        <f>VLOOKUP(B1091,'pull exp 0'!A:E,5,FALSE)</f>
        <v>36</v>
      </c>
    </row>
    <row r="1092" spans="1:17">
      <c r="A1092" t="s">
        <v>15</v>
      </c>
      <c r="B1092">
        <v>22</v>
      </c>
      <c r="C1092" t="s">
        <v>16</v>
      </c>
      <c r="D1092" s="1">
        <v>38838</v>
      </c>
      <c r="E1092" s="2">
        <v>6.5555555555555547E-2</v>
      </c>
      <c r="F1092" t="s">
        <v>17</v>
      </c>
      <c r="G1092">
        <v>2</v>
      </c>
      <c r="H1092">
        <v>1</v>
      </c>
      <c r="I1092" t="s">
        <v>48</v>
      </c>
      <c r="J1092" t="s">
        <v>49</v>
      </c>
      <c r="K1092">
        <v>16</v>
      </c>
      <c r="L1092">
        <v>0.157</v>
      </c>
      <c r="M1092">
        <v>85</v>
      </c>
      <c r="N1092">
        <f>VLOOKUP(B1092,'pull exp 0'!A:E,2,FALSE)</f>
        <v>62</v>
      </c>
      <c r="O1092">
        <f>VLOOKUP(B1092,'pull exp 0'!A:E,3,FALSE)</f>
        <v>16</v>
      </c>
      <c r="P1092">
        <f>VLOOKUP(B1092,'pull exp 0'!A:E,4,FALSE)</f>
        <v>100</v>
      </c>
      <c r="Q1092">
        <f>VLOOKUP(B1092,'pull exp 0'!A:E,5,FALSE)</f>
        <v>36</v>
      </c>
    </row>
    <row r="1093" spans="1:17">
      <c r="A1093" t="s">
        <v>15</v>
      </c>
      <c r="B1093">
        <v>22</v>
      </c>
      <c r="C1093" t="s">
        <v>16</v>
      </c>
      <c r="D1093" s="1">
        <v>38838</v>
      </c>
      <c r="E1093" s="2">
        <v>6.5601851851851856E-2</v>
      </c>
      <c r="F1093" t="s">
        <v>17</v>
      </c>
      <c r="G1093">
        <v>2</v>
      </c>
      <c r="H1093">
        <v>2</v>
      </c>
      <c r="I1093" t="s">
        <v>44</v>
      </c>
      <c r="J1093" t="s">
        <v>45</v>
      </c>
      <c r="K1093">
        <v>85</v>
      </c>
      <c r="L1093">
        <v>0.84899999999999998</v>
      </c>
      <c r="M1093">
        <v>95</v>
      </c>
      <c r="N1093">
        <f>VLOOKUP(B1093,'pull exp 0'!A:E,2,FALSE)</f>
        <v>62</v>
      </c>
      <c r="O1093">
        <f>VLOOKUP(B1093,'pull exp 0'!A:E,3,FALSE)</f>
        <v>16</v>
      </c>
      <c r="P1093">
        <f>VLOOKUP(B1093,'pull exp 0'!A:E,4,FALSE)</f>
        <v>100</v>
      </c>
      <c r="Q1093">
        <f>VLOOKUP(B1093,'pull exp 0'!A:E,5,FALSE)</f>
        <v>36</v>
      </c>
    </row>
    <row r="1094" spans="1:17">
      <c r="A1094" t="s">
        <v>15</v>
      </c>
      <c r="B1094">
        <v>22</v>
      </c>
      <c r="C1094" t="s">
        <v>16</v>
      </c>
      <c r="D1094" s="1">
        <v>38838</v>
      </c>
      <c r="E1094" s="2">
        <v>6.5659722222222217E-2</v>
      </c>
      <c r="F1094" t="s">
        <v>17</v>
      </c>
      <c r="G1094">
        <v>2</v>
      </c>
      <c r="H1094">
        <v>3</v>
      </c>
      <c r="I1094" t="s">
        <v>36</v>
      </c>
      <c r="J1094" t="s">
        <v>37</v>
      </c>
      <c r="K1094">
        <v>70</v>
      </c>
      <c r="L1094">
        <v>0.69599999999999995</v>
      </c>
      <c r="M1094">
        <v>90</v>
      </c>
      <c r="N1094">
        <f>VLOOKUP(B1094,'pull exp 0'!A:E,2,FALSE)</f>
        <v>62</v>
      </c>
      <c r="O1094">
        <f>VLOOKUP(B1094,'pull exp 0'!A:E,3,FALSE)</f>
        <v>16</v>
      </c>
      <c r="P1094">
        <f>VLOOKUP(B1094,'pull exp 0'!A:E,4,FALSE)</f>
        <v>100</v>
      </c>
      <c r="Q1094">
        <f>VLOOKUP(B1094,'pull exp 0'!A:E,5,FALSE)</f>
        <v>36</v>
      </c>
    </row>
    <row r="1095" spans="1:17">
      <c r="A1095" t="s">
        <v>15</v>
      </c>
      <c r="B1095">
        <v>22</v>
      </c>
      <c r="C1095" t="s">
        <v>16</v>
      </c>
      <c r="D1095" s="1">
        <v>38838</v>
      </c>
      <c r="E1095" s="2">
        <v>6.5729166666666672E-2</v>
      </c>
      <c r="F1095" t="s">
        <v>17</v>
      </c>
      <c r="G1095">
        <v>2</v>
      </c>
      <c r="H1095">
        <v>4</v>
      </c>
      <c r="I1095" t="s">
        <v>40</v>
      </c>
      <c r="J1095" t="s">
        <v>41</v>
      </c>
      <c r="K1095">
        <v>35</v>
      </c>
      <c r="L1095">
        <v>0.35099999999999998</v>
      </c>
      <c r="M1095">
        <v>85</v>
      </c>
      <c r="N1095">
        <f>VLOOKUP(B1095,'pull exp 0'!A:E,2,FALSE)</f>
        <v>62</v>
      </c>
      <c r="O1095">
        <f>VLOOKUP(B1095,'pull exp 0'!A:E,3,FALSE)</f>
        <v>16</v>
      </c>
      <c r="P1095">
        <f>VLOOKUP(B1095,'pull exp 0'!A:E,4,FALSE)</f>
        <v>100</v>
      </c>
      <c r="Q1095">
        <f>VLOOKUP(B1095,'pull exp 0'!A:E,5,FALSE)</f>
        <v>36</v>
      </c>
    </row>
    <row r="1096" spans="1:17">
      <c r="A1096" t="s">
        <v>15</v>
      </c>
      <c r="B1096">
        <v>22</v>
      </c>
      <c r="C1096" t="s">
        <v>16</v>
      </c>
      <c r="D1096" s="1">
        <v>38838</v>
      </c>
      <c r="E1096" s="2">
        <v>6.5798611111111113E-2</v>
      </c>
      <c r="F1096" t="s">
        <v>17</v>
      </c>
      <c r="G1096">
        <v>2</v>
      </c>
      <c r="H1096">
        <v>5</v>
      </c>
      <c r="I1096" t="s">
        <v>52</v>
      </c>
      <c r="J1096" t="s">
        <v>53</v>
      </c>
      <c r="K1096">
        <v>12</v>
      </c>
      <c r="L1096">
        <v>0.115</v>
      </c>
      <c r="M1096">
        <v>10</v>
      </c>
      <c r="N1096">
        <f>VLOOKUP(B1096,'pull exp 0'!A:E,2,FALSE)</f>
        <v>62</v>
      </c>
      <c r="O1096">
        <f>VLOOKUP(B1096,'pull exp 0'!A:E,3,FALSE)</f>
        <v>16</v>
      </c>
      <c r="P1096">
        <f>VLOOKUP(B1096,'pull exp 0'!A:E,4,FALSE)</f>
        <v>100</v>
      </c>
      <c r="Q1096">
        <f>VLOOKUP(B1096,'pull exp 0'!A:E,5,FALSE)</f>
        <v>36</v>
      </c>
    </row>
    <row r="1097" spans="1:17">
      <c r="A1097" t="s">
        <v>15</v>
      </c>
      <c r="B1097">
        <v>22</v>
      </c>
      <c r="C1097" t="s">
        <v>16</v>
      </c>
      <c r="D1097" s="1">
        <v>38838</v>
      </c>
      <c r="E1097" s="2">
        <v>6.5833333333333341E-2</v>
      </c>
      <c r="F1097" t="s">
        <v>17</v>
      </c>
      <c r="G1097">
        <v>2</v>
      </c>
      <c r="H1097">
        <v>6</v>
      </c>
      <c r="I1097" t="s">
        <v>46</v>
      </c>
      <c r="J1097" t="s">
        <v>47</v>
      </c>
      <c r="K1097">
        <v>38</v>
      </c>
      <c r="L1097">
        <v>0.378</v>
      </c>
      <c r="M1097">
        <v>90</v>
      </c>
      <c r="N1097">
        <f>VLOOKUP(B1097,'pull exp 0'!A:E,2,FALSE)</f>
        <v>62</v>
      </c>
      <c r="O1097">
        <f>VLOOKUP(B1097,'pull exp 0'!A:E,3,FALSE)</f>
        <v>16</v>
      </c>
      <c r="P1097">
        <f>VLOOKUP(B1097,'pull exp 0'!A:E,4,FALSE)</f>
        <v>100</v>
      </c>
      <c r="Q1097">
        <f>VLOOKUP(B1097,'pull exp 0'!A:E,5,FALSE)</f>
        <v>36</v>
      </c>
    </row>
    <row r="1098" spans="1:17">
      <c r="A1098" t="s">
        <v>15</v>
      </c>
      <c r="B1098">
        <v>22</v>
      </c>
      <c r="C1098" t="s">
        <v>16</v>
      </c>
      <c r="D1098" s="1">
        <v>38838</v>
      </c>
      <c r="E1098" s="2">
        <v>6.5879629629629635E-2</v>
      </c>
      <c r="F1098" t="s">
        <v>17</v>
      </c>
      <c r="G1098">
        <v>2</v>
      </c>
      <c r="H1098">
        <v>7</v>
      </c>
      <c r="I1098" t="s">
        <v>42</v>
      </c>
      <c r="J1098" t="s">
        <v>43</v>
      </c>
      <c r="K1098">
        <v>61</v>
      </c>
      <c r="L1098">
        <v>0.61199999999999999</v>
      </c>
      <c r="M1098">
        <v>85</v>
      </c>
      <c r="N1098">
        <f>VLOOKUP(B1098,'pull exp 0'!A:E,2,FALSE)</f>
        <v>62</v>
      </c>
      <c r="O1098">
        <f>VLOOKUP(B1098,'pull exp 0'!A:E,3,FALSE)</f>
        <v>16</v>
      </c>
      <c r="P1098">
        <f>VLOOKUP(B1098,'pull exp 0'!A:E,4,FALSE)</f>
        <v>100</v>
      </c>
      <c r="Q1098">
        <f>VLOOKUP(B1098,'pull exp 0'!A:E,5,FALSE)</f>
        <v>36</v>
      </c>
    </row>
    <row r="1099" spans="1:17">
      <c r="A1099" t="s">
        <v>15</v>
      </c>
      <c r="B1099">
        <v>22</v>
      </c>
      <c r="C1099" t="s">
        <v>16</v>
      </c>
      <c r="D1099" s="1">
        <v>38838</v>
      </c>
      <c r="E1099" s="2">
        <v>6.6076388888888893E-2</v>
      </c>
      <c r="F1099" t="s">
        <v>17</v>
      </c>
      <c r="G1099">
        <v>2</v>
      </c>
      <c r="H1099">
        <v>8</v>
      </c>
      <c r="I1099" t="s">
        <v>50</v>
      </c>
      <c r="J1099" t="s">
        <v>51</v>
      </c>
      <c r="K1099">
        <v>13</v>
      </c>
      <c r="L1099">
        <v>0.127</v>
      </c>
      <c r="M1099">
        <v>30</v>
      </c>
      <c r="N1099">
        <f>VLOOKUP(B1099,'pull exp 0'!A:E,2,FALSE)</f>
        <v>62</v>
      </c>
      <c r="O1099">
        <f>VLOOKUP(B1099,'pull exp 0'!A:E,3,FALSE)</f>
        <v>16</v>
      </c>
      <c r="P1099">
        <f>VLOOKUP(B1099,'pull exp 0'!A:E,4,FALSE)</f>
        <v>100</v>
      </c>
      <c r="Q1099">
        <f>VLOOKUP(B1099,'pull exp 0'!A:E,5,FALSE)</f>
        <v>36</v>
      </c>
    </row>
    <row r="1100" spans="1:17">
      <c r="A1100" t="s">
        <v>15</v>
      </c>
      <c r="B1100">
        <v>22</v>
      </c>
      <c r="C1100" t="s">
        <v>16</v>
      </c>
      <c r="D1100" s="1">
        <v>38838</v>
      </c>
      <c r="E1100" s="2">
        <v>6.6168981481481481E-2</v>
      </c>
      <c r="F1100" t="s">
        <v>17</v>
      </c>
      <c r="G1100">
        <v>4</v>
      </c>
      <c r="H1100">
        <v>0</v>
      </c>
      <c r="I1100" t="s">
        <v>54</v>
      </c>
      <c r="J1100" t="s">
        <v>55</v>
      </c>
      <c r="K1100">
        <v>88</v>
      </c>
      <c r="L1100">
        <v>0.88500000000000001</v>
      </c>
      <c r="M1100">
        <v>100</v>
      </c>
      <c r="N1100">
        <f>VLOOKUP(B1100,'pull exp 0'!A:E,2,FALSE)</f>
        <v>62</v>
      </c>
      <c r="O1100">
        <f>VLOOKUP(B1100,'pull exp 0'!A:E,3,FALSE)</f>
        <v>16</v>
      </c>
      <c r="P1100">
        <f>VLOOKUP(B1100,'pull exp 0'!A:E,4,FALSE)</f>
        <v>100</v>
      </c>
      <c r="Q1100">
        <f>VLOOKUP(B1100,'pull exp 0'!A:E,5,FALSE)</f>
        <v>36</v>
      </c>
    </row>
    <row r="1101" spans="1:17">
      <c r="A1101" t="s">
        <v>15</v>
      </c>
      <c r="B1101">
        <v>22</v>
      </c>
      <c r="C1101" t="s">
        <v>16</v>
      </c>
      <c r="D1101" s="1">
        <v>38838</v>
      </c>
      <c r="E1101" s="2">
        <v>6.621527777777779E-2</v>
      </c>
      <c r="F1101" t="s">
        <v>17</v>
      </c>
      <c r="G1101">
        <v>4</v>
      </c>
      <c r="H1101">
        <v>1</v>
      </c>
      <c r="I1101" t="s">
        <v>61</v>
      </c>
      <c r="J1101" t="s">
        <v>62</v>
      </c>
      <c r="K1101">
        <v>35</v>
      </c>
      <c r="L1101">
        <v>0.35299999999999998</v>
      </c>
      <c r="M1101">
        <v>90</v>
      </c>
      <c r="N1101">
        <f>VLOOKUP(B1101,'pull exp 0'!A:E,2,FALSE)</f>
        <v>62</v>
      </c>
      <c r="O1101">
        <f>VLOOKUP(B1101,'pull exp 0'!A:E,3,FALSE)</f>
        <v>16</v>
      </c>
      <c r="P1101">
        <f>VLOOKUP(B1101,'pull exp 0'!A:E,4,FALSE)</f>
        <v>100</v>
      </c>
      <c r="Q1101">
        <f>VLOOKUP(B1101,'pull exp 0'!A:E,5,FALSE)</f>
        <v>36</v>
      </c>
    </row>
    <row r="1102" spans="1:17">
      <c r="A1102" t="s">
        <v>15</v>
      </c>
      <c r="B1102">
        <v>22</v>
      </c>
      <c r="C1102" t="s">
        <v>16</v>
      </c>
      <c r="D1102" s="1">
        <v>38838</v>
      </c>
      <c r="E1102" s="2">
        <v>6.6249999999999989E-2</v>
      </c>
      <c r="F1102" t="s">
        <v>17</v>
      </c>
      <c r="G1102">
        <v>4</v>
      </c>
      <c r="H1102">
        <v>2</v>
      </c>
      <c r="I1102" t="s">
        <v>67</v>
      </c>
      <c r="J1102" t="s">
        <v>68</v>
      </c>
      <c r="K1102">
        <v>63</v>
      </c>
      <c r="L1102">
        <v>0.63</v>
      </c>
      <c r="M1102">
        <v>90</v>
      </c>
      <c r="N1102">
        <f>VLOOKUP(B1102,'pull exp 0'!A:E,2,FALSE)</f>
        <v>62</v>
      </c>
      <c r="O1102">
        <f>VLOOKUP(B1102,'pull exp 0'!A:E,3,FALSE)</f>
        <v>16</v>
      </c>
      <c r="P1102">
        <f>VLOOKUP(B1102,'pull exp 0'!A:E,4,FALSE)</f>
        <v>100</v>
      </c>
      <c r="Q1102">
        <f>VLOOKUP(B1102,'pull exp 0'!A:E,5,FALSE)</f>
        <v>36</v>
      </c>
    </row>
    <row r="1103" spans="1:17">
      <c r="A1103" t="s">
        <v>15</v>
      </c>
      <c r="B1103">
        <v>22</v>
      </c>
      <c r="C1103" t="s">
        <v>16</v>
      </c>
      <c r="D1103" s="1">
        <v>38838</v>
      </c>
      <c r="E1103" s="2">
        <v>6.6284722222222217E-2</v>
      </c>
      <c r="F1103" t="s">
        <v>17</v>
      </c>
      <c r="G1103">
        <v>4</v>
      </c>
      <c r="H1103">
        <v>3</v>
      </c>
      <c r="I1103" t="s">
        <v>69</v>
      </c>
      <c r="J1103" t="s">
        <v>70</v>
      </c>
      <c r="K1103">
        <v>14</v>
      </c>
      <c r="L1103">
        <v>0.13500000000000001</v>
      </c>
      <c r="M1103">
        <v>75</v>
      </c>
      <c r="N1103">
        <f>VLOOKUP(B1103,'pull exp 0'!A:E,2,FALSE)</f>
        <v>62</v>
      </c>
      <c r="O1103">
        <f>VLOOKUP(B1103,'pull exp 0'!A:E,3,FALSE)</f>
        <v>16</v>
      </c>
      <c r="P1103">
        <f>VLOOKUP(B1103,'pull exp 0'!A:E,4,FALSE)</f>
        <v>100</v>
      </c>
      <c r="Q1103">
        <f>VLOOKUP(B1103,'pull exp 0'!A:E,5,FALSE)</f>
        <v>36</v>
      </c>
    </row>
    <row r="1104" spans="1:17">
      <c r="A1104" t="s">
        <v>15</v>
      </c>
      <c r="B1104">
        <v>22</v>
      </c>
      <c r="C1104" t="s">
        <v>16</v>
      </c>
      <c r="D1104" s="1">
        <v>38838</v>
      </c>
      <c r="E1104" s="2">
        <v>6.6331018518518511E-2</v>
      </c>
      <c r="F1104" t="s">
        <v>17</v>
      </c>
      <c r="G1104">
        <v>4</v>
      </c>
      <c r="H1104">
        <v>4</v>
      </c>
      <c r="I1104" t="s">
        <v>59</v>
      </c>
      <c r="J1104" t="s">
        <v>60</v>
      </c>
      <c r="K1104">
        <v>39</v>
      </c>
      <c r="L1104">
        <v>0.38900000000000001</v>
      </c>
      <c r="M1104">
        <v>75</v>
      </c>
      <c r="N1104">
        <f>VLOOKUP(B1104,'pull exp 0'!A:E,2,FALSE)</f>
        <v>62</v>
      </c>
      <c r="O1104">
        <f>VLOOKUP(B1104,'pull exp 0'!A:E,3,FALSE)</f>
        <v>16</v>
      </c>
      <c r="P1104">
        <f>VLOOKUP(B1104,'pull exp 0'!A:E,4,FALSE)</f>
        <v>100</v>
      </c>
      <c r="Q1104">
        <f>VLOOKUP(B1104,'pull exp 0'!A:E,5,FALSE)</f>
        <v>36</v>
      </c>
    </row>
    <row r="1105" spans="1:17">
      <c r="A1105" t="s">
        <v>15</v>
      </c>
      <c r="B1105">
        <v>22</v>
      </c>
      <c r="C1105" t="s">
        <v>16</v>
      </c>
      <c r="D1105" s="1">
        <v>38838</v>
      </c>
      <c r="E1105" s="2">
        <v>6.6365740740740739E-2</v>
      </c>
      <c r="F1105" t="s">
        <v>17</v>
      </c>
      <c r="G1105">
        <v>4</v>
      </c>
      <c r="H1105">
        <v>5</v>
      </c>
      <c r="I1105" t="s">
        <v>58</v>
      </c>
      <c r="J1105" t="s">
        <v>13</v>
      </c>
      <c r="K1105">
        <v>71</v>
      </c>
      <c r="L1105">
        <v>0.70899999999999996</v>
      </c>
      <c r="M1105">
        <v>85</v>
      </c>
      <c r="N1105">
        <f>VLOOKUP(B1105,'pull exp 0'!A:E,2,FALSE)</f>
        <v>62</v>
      </c>
      <c r="O1105">
        <f>VLOOKUP(B1105,'pull exp 0'!A:E,3,FALSE)</f>
        <v>16</v>
      </c>
      <c r="P1105">
        <f>VLOOKUP(B1105,'pull exp 0'!A:E,4,FALSE)</f>
        <v>100</v>
      </c>
      <c r="Q1105">
        <f>VLOOKUP(B1105,'pull exp 0'!A:E,5,FALSE)</f>
        <v>36</v>
      </c>
    </row>
    <row r="1106" spans="1:17">
      <c r="A1106" t="s">
        <v>15</v>
      </c>
      <c r="B1106">
        <v>22</v>
      </c>
      <c r="C1106" t="s">
        <v>16</v>
      </c>
      <c r="D1106" s="1">
        <v>38838</v>
      </c>
      <c r="E1106" s="2">
        <v>6.6412037037037033E-2</v>
      </c>
      <c r="F1106" t="s">
        <v>17</v>
      </c>
      <c r="G1106">
        <v>4</v>
      </c>
      <c r="H1106">
        <v>6</v>
      </c>
      <c r="I1106" t="s">
        <v>63</v>
      </c>
      <c r="J1106" t="s">
        <v>64</v>
      </c>
      <c r="K1106">
        <v>13</v>
      </c>
      <c r="L1106">
        <v>0.127</v>
      </c>
      <c r="M1106">
        <v>85</v>
      </c>
      <c r="N1106">
        <f>VLOOKUP(B1106,'pull exp 0'!A:E,2,FALSE)</f>
        <v>62</v>
      </c>
      <c r="O1106">
        <f>VLOOKUP(B1106,'pull exp 0'!A:E,3,FALSE)</f>
        <v>16</v>
      </c>
      <c r="P1106">
        <f>VLOOKUP(B1106,'pull exp 0'!A:E,4,FALSE)</f>
        <v>100</v>
      </c>
      <c r="Q1106">
        <f>VLOOKUP(B1106,'pull exp 0'!A:E,5,FALSE)</f>
        <v>36</v>
      </c>
    </row>
    <row r="1107" spans="1:17">
      <c r="A1107" t="s">
        <v>15</v>
      </c>
      <c r="B1107">
        <v>22</v>
      </c>
      <c r="C1107" t="s">
        <v>16</v>
      </c>
      <c r="D1107" s="1">
        <v>38838</v>
      </c>
      <c r="E1107" s="2">
        <v>6.6446759259259261E-2</v>
      </c>
      <c r="F1107" t="s">
        <v>17</v>
      </c>
      <c r="G1107">
        <v>4</v>
      </c>
      <c r="H1107">
        <v>7</v>
      </c>
      <c r="I1107" t="s">
        <v>56</v>
      </c>
      <c r="J1107" t="s">
        <v>57</v>
      </c>
      <c r="K1107">
        <v>12</v>
      </c>
      <c r="L1107">
        <v>0.115</v>
      </c>
      <c r="M1107">
        <v>85</v>
      </c>
      <c r="N1107">
        <f>VLOOKUP(B1107,'pull exp 0'!A:E,2,FALSE)</f>
        <v>62</v>
      </c>
      <c r="O1107">
        <f>VLOOKUP(B1107,'pull exp 0'!A:E,3,FALSE)</f>
        <v>16</v>
      </c>
      <c r="P1107">
        <f>VLOOKUP(B1107,'pull exp 0'!A:E,4,FALSE)</f>
        <v>100</v>
      </c>
      <c r="Q1107">
        <f>VLOOKUP(B1107,'pull exp 0'!A:E,5,FALSE)</f>
        <v>36</v>
      </c>
    </row>
    <row r="1108" spans="1:17">
      <c r="A1108" t="s">
        <v>15</v>
      </c>
      <c r="B1108">
        <v>22</v>
      </c>
      <c r="C1108" t="s">
        <v>16</v>
      </c>
      <c r="D1108" s="1">
        <v>38838</v>
      </c>
      <c r="E1108" s="2">
        <v>6.6481481481481489E-2</v>
      </c>
      <c r="F1108" t="s">
        <v>17</v>
      </c>
      <c r="G1108">
        <v>4</v>
      </c>
      <c r="H1108">
        <v>8</v>
      </c>
      <c r="I1108" t="s">
        <v>65</v>
      </c>
      <c r="J1108" t="s">
        <v>66</v>
      </c>
      <c r="K1108">
        <v>37</v>
      </c>
      <c r="L1108">
        <v>0.372</v>
      </c>
      <c r="M1108">
        <v>60</v>
      </c>
      <c r="N1108">
        <f>VLOOKUP(B1108,'pull exp 0'!A:E,2,FALSE)</f>
        <v>62</v>
      </c>
      <c r="O1108">
        <f>VLOOKUP(B1108,'pull exp 0'!A:E,3,FALSE)</f>
        <v>16</v>
      </c>
      <c r="P1108">
        <f>VLOOKUP(B1108,'pull exp 0'!A:E,4,FALSE)</f>
        <v>100</v>
      </c>
      <c r="Q1108">
        <f>VLOOKUP(B1108,'pull exp 0'!A:E,5,FALSE)</f>
        <v>36</v>
      </c>
    </row>
    <row r="1109" spans="1:17">
      <c r="A1109" t="s">
        <v>15</v>
      </c>
      <c r="B1109">
        <v>22</v>
      </c>
      <c r="C1109" t="s">
        <v>16</v>
      </c>
      <c r="D1109" s="1">
        <v>38838</v>
      </c>
      <c r="E1109" s="2">
        <v>6.6527777777777783E-2</v>
      </c>
      <c r="F1109" t="s">
        <v>17</v>
      </c>
      <c r="G1109">
        <v>0</v>
      </c>
      <c r="H1109">
        <v>0</v>
      </c>
      <c r="I1109" t="s">
        <v>73</v>
      </c>
      <c r="J1109" t="s">
        <v>74</v>
      </c>
      <c r="K1109">
        <v>38</v>
      </c>
      <c r="L1109">
        <v>0.378</v>
      </c>
      <c r="M1109">
        <v>95</v>
      </c>
      <c r="N1109">
        <f>VLOOKUP(B1109,'pull exp 0'!A:E,2,FALSE)</f>
        <v>62</v>
      </c>
      <c r="O1109">
        <f>VLOOKUP(B1109,'pull exp 0'!A:E,3,FALSE)</f>
        <v>16</v>
      </c>
      <c r="P1109">
        <f>VLOOKUP(B1109,'pull exp 0'!A:E,4,FALSE)</f>
        <v>100</v>
      </c>
      <c r="Q1109">
        <f>VLOOKUP(B1109,'pull exp 0'!A:E,5,FALSE)</f>
        <v>36</v>
      </c>
    </row>
    <row r="1110" spans="1:17">
      <c r="A1110" t="s">
        <v>15</v>
      </c>
      <c r="B1110">
        <v>22</v>
      </c>
      <c r="C1110" t="s">
        <v>16</v>
      </c>
      <c r="D1110" s="1">
        <v>38838</v>
      </c>
      <c r="E1110" s="2">
        <v>6.6585648148148144E-2</v>
      </c>
      <c r="F1110" t="s">
        <v>17</v>
      </c>
      <c r="G1110">
        <v>0</v>
      </c>
      <c r="H1110">
        <v>1</v>
      </c>
      <c r="I1110" t="s">
        <v>71</v>
      </c>
      <c r="J1110" t="s">
        <v>72</v>
      </c>
      <c r="K1110">
        <v>76</v>
      </c>
      <c r="L1110">
        <v>0.755</v>
      </c>
      <c r="M1110">
        <v>85</v>
      </c>
      <c r="N1110">
        <f>VLOOKUP(B1110,'pull exp 0'!A:E,2,FALSE)</f>
        <v>62</v>
      </c>
      <c r="O1110">
        <f>VLOOKUP(B1110,'pull exp 0'!A:E,3,FALSE)</f>
        <v>16</v>
      </c>
      <c r="P1110">
        <f>VLOOKUP(B1110,'pull exp 0'!A:E,4,FALSE)</f>
        <v>100</v>
      </c>
      <c r="Q1110">
        <f>VLOOKUP(B1110,'pull exp 0'!A:E,5,FALSE)</f>
        <v>36</v>
      </c>
    </row>
    <row r="1111" spans="1:17">
      <c r="A1111" t="s">
        <v>15</v>
      </c>
      <c r="B1111">
        <v>22</v>
      </c>
      <c r="C1111" t="s">
        <v>16</v>
      </c>
      <c r="D1111" s="1">
        <v>38838</v>
      </c>
      <c r="E1111" s="2">
        <v>6.6666666666666666E-2</v>
      </c>
      <c r="F1111" t="s">
        <v>17</v>
      </c>
      <c r="G1111">
        <v>0</v>
      </c>
      <c r="H1111">
        <v>2</v>
      </c>
      <c r="I1111" t="s">
        <v>75</v>
      </c>
      <c r="J1111" t="s">
        <v>76</v>
      </c>
      <c r="K1111">
        <v>38</v>
      </c>
      <c r="L1111">
        <v>0.378</v>
      </c>
      <c r="M1111">
        <v>75</v>
      </c>
      <c r="N1111">
        <f>VLOOKUP(B1111,'pull exp 0'!A:E,2,FALSE)</f>
        <v>62</v>
      </c>
      <c r="O1111">
        <f>VLOOKUP(B1111,'pull exp 0'!A:E,3,FALSE)</f>
        <v>16</v>
      </c>
      <c r="P1111">
        <f>VLOOKUP(B1111,'pull exp 0'!A:E,4,FALSE)</f>
        <v>100</v>
      </c>
      <c r="Q1111">
        <f>VLOOKUP(B1111,'pull exp 0'!A:E,5,FALSE)</f>
        <v>36</v>
      </c>
    </row>
    <row r="1112" spans="1:17">
      <c r="A1112" t="s">
        <v>15</v>
      </c>
      <c r="B1112">
        <v>22</v>
      </c>
      <c r="C1112" t="s">
        <v>16</v>
      </c>
      <c r="D1112" s="1">
        <v>38838</v>
      </c>
      <c r="E1112" s="2">
        <v>6.6736111111111107E-2</v>
      </c>
      <c r="F1112" t="s">
        <v>17</v>
      </c>
      <c r="G1112">
        <v>0</v>
      </c>
      <c r="H1112">
        <v>3</v>
      </c>
      <c r="I1112" t="s">
        <v>81</v>
      </c>
      <c r="J1112" t="s">
        <v>68</v>
      </c>
      <c r="K1112">
        <v>13</v>
      </c>
      <c r="L1112">
        <v>0.13400000000000001</v>
      </c>
      <c r="M1112">
        <v>60</v>
      </c>
      <c r="N1112">
        <f>VLOOKUP(B1112,'pull exp 0'!A:E,2,FALSE)</f>
        <v>62</v>
      </c>
      <c r="O1112">
        <f>VLOOKUP(B1112,'pull exp 0'!A:E,3,FALSE)</f>
        <v>16</v>
      </c>
      <c r="P1112">
        <f>VLOOKUP(B1112,'pull exp 0'!A:E,4,FALSE)</f>
        <v>100</v>
      </c>
      <c r="Q1112">
        <f>VLOOKUP(B1112,'pull exp 0'!A:E,5,FALSE)</f>
        <v>36</v>
      </c>
    </row>
    <row r="1113" spans="1:17">
      <c r="A1113" t="s">
        <v>15</v>
      </c>
      <c r="B1113">
        <v>22</v>
      </c>
      <c r="C1113" t="s">
        <v>16</v>
      </c>
      <c r="D1113" s="1">
        <v>38838</v>
      </c>
      <c r="E1113" s="2">
        <v>6.6770833333333335E-2</v>
      </c>
      <c r="F1113" t="s">
        <v>17</v>
      </c>
      <c r="G1113">
        <v>0</v>
      </c>
      <c r="H1113">
        <v>4</v>
      </c>
      <c r="I1113" t="s">
        <v>82</v>
      </c>
      <c r="J1113" t="s">
        <v>83</v>
      </c>
      <c r="K1113">
        <v>10</v>
      </c>
      <c r="L1113">
        <v>0.105</v>
      </c>
      <c r="M1113">
        <v>70</v>
      </c>
      <c r="N1113">
        <f>VLOOKUP(B1113,'pull exp 0'!A:E,2,FALSE)</f>
        <v>62</v>
      </c>
      <c r="O1113">
        <f>VLOOKUP(B1113,'pull exp 0'!A:E,3,FALSE)</f>
        <v>16</v>
      </c>
      <c r="P1113">
        <f>VLOOKUP(B1113,'pull exp 0'!A:E,4,FALSE)</f>
        <v>100</v>
      </c>
      <c r="Q1113">
        <f>VLOOKUP(B1113,'pull exp 0'!A:E,5,FALSE)</f>
        <v>36</v>
      </c>
    </row>
    <row r="1114" spans="1:17">
      <c r="A1114" t="s">
        <v>15</v>
      </c>
      <c r="B1114">
        <v>22</v>
      </c>
      <c r="C1114" t="s">
        <v>16</v>
      </c>
      <c r="D1114" s="1">
        <v>38838</v>
      </c>
      <c r="E1114" s="2">
        <v>6.6805555555555562E-2</v>
      </c>
      <c r="F1114" t="s">
        <v>17</v>
      </c>
      <c r="G1114">
        <v>0</v>
      </c>
      <c r="H1114">
        <v>5</v>
      </c>
      <c r="I1114" t="s">
        <v>77</v>
      </c>
      <c r="J1114" t="s">
        <v>78</v>
      </c>
      <c r="K1114">
        <v>45</v>
      </c>
      <c r="L1114">
        <v>0.44600000000000001</v>
      </c>
      <c r="M1114">
        <v>90</v>
      </c>
      <c r="N1114">
        <f>VLOOKUP(B1114,'pull exp 0'!A:E,2,FALSE)</f>
        <v>62</v>
      </c>
      <c r="O1114">
        <f>VLOOKUP(B1114,'pull exp 0'!A:E,3,FALSE)</f>
        <v>16</v>
      </c>
      <c r="P1114">
        <f>VLOOKUP(B1114,'pull exp 0'!A:E,4,FALSE)</f>
        <v>100</v>
      </c>
      <c r="Q1114">
        <f>VLOOKUP(B1114,'pull exp 0'!A:E,5,FALSE)</f>
        <v>36</v>
      </c>
    </row>
    <row r="1115" spans="1:17">
      <c r="A1115" t="s">
        <v>15</v>
      </c>
      <c r="B1115">
        <v>22</v>
      </c>
      <c r="C1115" t="s">
        <v>16</v>
      </c>
      <c r="D1115" s="1">
        <v>38838</v>
      </c>
      <c r="E1115" s="2">
        <v>6.682870370370371E-2</v>
      </c>
      <c r="F1115" t="s">
        <v>17</v>
      </c>
      <c r="G1115">
        <v>0</v>
      </c>
      <c r="H1115">
        <v>6</v>
      </c>
      <c r="I1115" t="s">
        <v>86</v>
      </c>
      <c r="J1115" t="s">
        <v>87</v>
      </c>
      <c r="K1115">
        <v>78</v>
      </c>
      <c r="L1115">
        <v>0.78</v>
      </c>
      <c r="M1115">
        <v>90</v>
      </c>
      <c r="N1115">
        <f>VLOOKUP(B1115,'pull exp 0'!A:E,2,FALSE)</f>
        <v>62</v>
      </c>
      <c r="O1115">
        <f>VLOOKUP(B1115,'pull exp 0'!A:E,3,FALSE)</f>
        <v>16</v>
      </c>
      <c r="P1115">
        <f>VLOOKUP(B1115,'pull exp 0'!A:E,4,FALSE)</f>
        <v>100</v>
      </c>
      <c r="Q1115">
        <f>VLOOKUP(B1115,'pull exp 0'!A:E,5,FALSE)</f>
        <v>36</v>
      </c>
    </row>
    <row r="1116" spans="1:17">
      <c r="A1116" t="s">
        <v>15</v>
      </c>
      <c r="B1116">
        <v>22</v>
      </c>
      <c r="C1116" t="s">
        <v>16</v>
      </c>
      <c r="D1116" s="1">
        <v>38838</v>
      </c>
      <c r="E1116" s="2">
        <v>6.6875000000000004E-2</v>
      </c>
      <c r="F1116" t="s">
        <v>17</v>
      </c>
      <c r="G1116">
        <v>0</v>
      </c>
      <c r="H1116">
        <v>7</v>
      </c>
      <c r="I1116" t="s">
        <v>79</v>
      </c>
      <c r="J1116" t="s">
        <v>80</v>
      </c>
      <c r="K1116">
        <v>66</v>
      </c>
      <c r="L1116">
        <v>0.66200000000000003</v>
      </c>
      <c r="M1116">
        <v>80</v>
      </c>
      <c r="N1116">
        <f>VLOOKUP(B1116,'pull exp 0'!A:E,2,FALSE)</f>
        <v>62</v>
      </c>
      <c r="O1116">
        <f>VLOOKUP(B1116,'pull exp 0'!A:E,3,FALSE)</f>
        <v>16</v>
      </c>
      <c r="P1116">
        <f>VLOOKUP(B1116,'pull exp 0'!A:E,4,FALSE)</f>
        <v>100</v>
      </c>
      <c r="Q1116">
        <f>VLOOKUP(B1116,'pull exp 0'!A:E,5,FALSE)</f>
        <v>36</v>
      </c>
    </row>
    <row r="1117" spans="1:17">
      <c r="A1117" t="s">
        <v>15</v>
      </c>
      <c r="B1117">
        <v>22</v>
      </c>
      <c r="C1117" t="s">
        <v>16</v>
      </c>
      <c r="D1117" s="1">
        <v>38838</v>
      </c>
      <c r="E1117" s="2">
        <v>6.6944444444444445E-2</v>
      </c>
      <c r="F1117" t="s">
        <v>17</v>
      </c>
      <c r="G1117">
        <v>0</v>
      </c>
      <c r="H1117">
        <v>8</v>
      </c>
      <c r="I1117" t="s">
        <v>84</v>
      </c>
      <c r="J1117" t="s">
        <v>85</v>
      </c>
      <c r="K1117">
        <v>13</v>
      </c>
      <c r="L1117">
        <v>0.129</v>
      </c>
      <c r="M1117">
        <v>20</v>
      </c>
      <c r="N1117">
        <f>VLOOKUP(B1117,'pull exp 0'!A:E,2,FALSE)</f>
        <v>62</v>
      </c>
      <c r="O1117">
        <f>VLOOKUP(B1117,'pull exp 0'!A:E,3,FALSE)</f>
        <v>16</v>
      </c>
      <c r="P1117">
        <f>VLOOKUP(B1117,'pull exp 0'!A:E,4,FALSE)</f>
        <v>100</v>
      </c>
      <c r="Q1117">
        <f>VLOOKUP(B1117,'pull exp 0'!A:E,5,FALSE)</f>
        <v>36</v>
      </c>
    </row>
    <row r="1118" spans="1:17">
      <c r="A1118" t="s">
        <v>15</v>
      </c>
      <c r="B1118">
        <v>22</v>
      </c>
      <c r="C1118" t="s">
        <v>16</v>
      </c>
      <c r="D1118" s="1">
        <v>38838</v>
      </c>
      <c r="E1118" s="2">
        <v>6.7025462962962967E-2</v>
      </c>
      <c r="F1118" t="s">
        <v>17</v>
      </c>
      <c r="G1118">
        <v>3</v>
      </c>
      <c r="H1118">
        <v>0</v>
      </c>
      <c r="I1118" t="s">
        <v>92</v>
      </c>
      <c r="J1118" t="s">
        <v>93</v>
      </c>
      <c r="K1118">
        <v>78</v>
      </c>
      <c r="L1118">
        <v>0.78400000000000003</v>
      </c>
      <c r="M1118">
        <v>85</v>
      </c>
      <c r="N1118">
        <f>VLOOKUP(B1118,'pull exp 0'!A:E,2,FALSE)</f>
        <v>62</v>
      </c>
      <c r="O1118">
        <f>VLOOKUP(B1118,'pull exp 0'!A:E,3,FALSE)</f>
        <v>16</v>
      </c>
      <c r="P1118">
        <f>VLOOKUP(B1118,'pull exp 0'!A:E,4,FALSE)</f>
        <v>100</v>
      </c>
      <c r="Q1118">
        <f>VLOOKUP(B1118,'pull exp 0'!A:E,5,FALSE)</f>
        <v>36</v>
      </c>
    </row>
    <row r="1119" spans="1:17">
      <c r="A1119" t="s">
        <v>15</v>
      </c>
      <c r="B1119">
        <v>22</v>
      </c>
      <c r="C1119" t="s">
        <v>16</v>
      </c>
      <c r="D1119" s="1">
        <v>38838</v>
      </c>
      <c r="E1119" s="2">
        <v>6.7094907407407409E-2</v>
      </c>
      <c r="F1119" t="s">
        <v>17</v>
      </c>
      <c r="G1119">
        <v>3</v>
      </c>
      <c r="H1119">
        <v>1</v>
      </c>
      <c r="I1119" t="s">
        <v>88</v>
      </c>
      <c r="J1119" t="s">
        <v>89</v>
      </c>
      <c r="K1119">
        <v>80</v>
      </c>
      <c r="L1119">
        <v>0.79500000000000004</v>
      </c>
      <c r="M1119">
        <v>85</v>
      </c>
      <c r="N1119">
        <f>VLOOKUP(B1119,'pull exp 0'!A:E,2,FALSE)</f>
        <v>62</v>
      </c>
      <c r="O1119">
        <f>VLOOKUP(B1119,'pull exp 0'!A:E,3,FALSE)</f>
        <v>16</v>
      </c>
      <c r="P1119">
        <f>VLOOKUP(B1119,'pull exp 0'!A:E,4,FALSE)</f>
        <v>100</v>
      </c>
      <c r="Q1119">
        <f>VLOOKUP(B1119,'pull exp 0'!A:E,5,FALSE)</f>
        <v>36</v>
      </c>
    </row>
    <row r="1120" spans="1:17">
      <c r="A1120" t="s">
        <v>15</v>
      </c>
      <c r="B1120">
        <v>22</v>
      </c>
      <c r="C1120" t="s">
        <v>16</v>
      </c>
      <c r="D1120" s="1">
        <v>38838</v>
      </c>
      <c r="E1120" s="2">
        <v>6.7164351851851864E-2</v>
      </c>
      <c r="F1120" t="s">
        <v>17</v>
      </c>
      <c r="G1120">
        <v>3</v>
      </c>
      <c r="H1120">
        <v>2</v>
      </c>
      <c r="I1120" t="s">
        <v>95</v>
      </c>
      <c r="J1120" t="s">
        <v>96</v>
      </c>
      <c r="K1120">
        <v>18</v>
      </c>
      <c r="L1120">
        <v>0.17899999999999999</v>
      </c>
      <c r="M1120">
        <v>75</v>
      </c>
      <c r="N1120">
        <f>VLOOKUP(B1120,'pull exp 0'!A:E,2,FALSE)</f>
        <v>62</v>
      </c>
      <c r="O1120">
        <f>VLOOKUP(B1120,'pull exp 0'!A:E,3,FALSE)</f>
        <v>16</v>
      </c>
      <c r="P1120">
        <f>VLOOKUP(B1120,'pull exp 0'!A:E,4,FALSE)</f>
        <v>100</v>
      </c>
      <c r="Q1120">
        <f>VLOOKUP(B1120,'pull exp 0'!A:E,5,FALSE)</f>
        <v>36</v>
      </c>
    </row>
    <row r="1121" spans="1:17">
      <c r="A1121" t="s">
        <v>15</v>
      </c>
      <c r="B1121">
        <v>22</v>
      </c>
      <c r="C1121" t="s">
        <v>16</v>
      </c>
      <c r="D1121" s="1">
        <v>38838</v>
      </c>
      <c r="E1121" s="2">
        <v>6.7222222222222225E-2</v>
      </c>
      <c r="F1121" t="s">
        <v>17</v>
      </c>
      <c r="G1121">
        <v>3</v>
      </c>
      <c r="H1121">
        <v>3</v>
      </c>
      <c r="I1121" t="s">
        <v>90</v>
      </c>
      <c r="J1121" t="s">
        <v>91</v>
      </c>
      <c r="K1121">
        <v>14</v>
      </c>
      <c r="L1121">
        <v>0.13600000000000001</v>
      </c>
      <c r="M1121">
        <v>35</v>
      </c>
      <c r="N1121">
        <f>VLOOKUP(B1121,'pull exp 0'!A:E,2,FALSE)</f>
        <v>62</v>
      </c>
      <c r="O1121">
        <f>VLOOKUP(B1121,'pull exp 0'!A:E,3,FALSE)</f>
        <v>16</v>
      </c>
      <c r="P1121">
        <f>VLOOKUP(B1121,'pull exp 0'!A:E,4,FALSE)</f>
        <v>100</v>
      </c>
      <c r="Q1121">
        <f>VLOOKUP(B1121,'pull exp 0'!A:E,5,FALSE)</f>
        <v>36</v>
      </c>
    </row>
    <row r="1122" spans="1:17">
      <c r="A1122" t="s">
        <v>15</v>
      </c>
      <c r="B1122">
        <v>22</v>
      </c>
      <c r="C1122" t="s">
        <v>16</v>
      </c>
      <c r="D1122" s="1">
        <v>38838</v>
      </c>
      <c r="E1122" s="2">
        <v>6.7268518518518519E-2</v>
      </c>
      <c r="F1122" t="s">
        <v>17</v>
      </c>
      <c r="G1122">
        <v>3</v>
      </c>
      <c r="H1122">
        <v>4</v>
      </c>
      <c r="I1122" t="s">
        <v>103</v>
      </c>
      <c r="J1122" t="s">
        <v>104</v>
      </c>
      <c r="K1122">
        <v>36</v>
      </c>
      <c r="L1122">
        <v>0.35899999999999999</v>
      </c>
      <c r="M1122">
        <v>70</v>
      </c>
      <c r="N1122">
        <f>VLOOKUP(B1122,'pull exp 0'!A:E,2,FALSE)</f>
        <v>62</v>
      </c>
      <c r="O1122">
        <f>VLOOKUP(B1122,'pull exp 0'!A:E,3,FALSE)</f>
        <v>16</v>
      </c>
      <c r="P1122">
        <f>VLOOKUP(B1122,'pull exp 0'!A:E,4,FALSE)</f>
        <v>100</v>
      </c>
      <c r="Q1122">
        <f>VLOOKUP(B1122,'pull exp 0'!A:E,5,FALSE)</f>
        <v>36</v>
      </c>
    </row>
    <row r="1123" spans="1:17">
      <c r="A1123" t="s">
        <v>15</v>
      </c>
      <c r="B1123">
        <v>22</v>
      </c>
      <c r="C1123" t="s">
        <v>16</v>
      </c>
      <c r="D1123" s="1">
        <v>38838</v>
      </c>
      <c r="E1123" s="2">
        <v>6.732638888888888E-2</v>
      </c>
      <c r="F1123" t="s">
        <v>17</v>
      </c>
      <c r="G1123">
        <v>3</v>
      </c>
      <c r="H1123">
        <v>5</v>
      </c>
      <c r="I1123" t="s">
        <v>101</v>
      </c>
      <c r="J1123" t="s">
        <v>102</v>
      </c>
      <c r="K1123">
        <v>61</v>
      </c>
      <c r="L1123">
        <v>0.61399999999999999</v>
      </c>
      <c r="M1123">
        <v>85</v>
      </c>
      <c r="N1123">
        <f>VLOOKUP(B1123,'pull exp 0'!A:E,2,FALSE)</f>
        <v>62</v>
      </c>
      <c r="O1123">
        <f>VLOOKUP(B1123,'pull exp 0'!A:E,3,FALSE)</f>
        <v>16</v>
      </c>
      <c r="P1123">
        <f>VLOOKUP(B1123,'pull exp 0'!A:E,4,FALSE)</f>
        <v>100</v>
      </c>
      <c r="Q1123">
        <f>VLOOKUP(B1123,'pull exp 0'!A:E,5,FALSE)</f>
        <v>36</v>
      </c>
    </row>
    <row r="1124" spans="1:17">
      <c r="A1124" t="s">
        <v>15</v>
      </c>
      <c r="B1124">
        <v>22</v>
      </c>
      <c r="C1124" t="s">
        <v>16</v>
      </c>
      <c r="D1124" s="1">
        <v>38838</v>
      </c>
      <c r="E1124" s="2">
        <v>6.7395833333333335E-2</v>
      </c>
      <c r="F1124" t="s">
        <v>17</v>
      </c>
      <c r="G1124">
        <v>3</v>
      </c>
      <c r="H1124">
        <v>6</v>
      </c>
      <c r="I1124" t="s">
        <v>99</v>
      </c>
      <c r="J1124" t="s">
        <v>100</v>
      </c>
      <c r="K1124">
        <v>38</v>
      </c>
      <c r="L1124">
        <v>0.376</v>
      </c>
      <c r="M1124">
        <v>20</v>
      </c>
      <c r="N1124">
        <f>VLOOKUP(B1124,'pull exp 0'!A:E,2,FALSE)</f>
        <v>62</v>
      </c>
      <c r="O1124">
        <f>VLOOKUP(B1124,'pull exp 0'!A:E,3,FALSE)</f>
        <v>16</v>
      </c>
      <c r="P1124">
        <f>VLOOKUP(B1124,'pull exp 0'!A:E,4,FALSE)</f>
        <v>100</v>
      </c>
      <c r="Q1124">
        <f>VLOOKUP(B1124,'pull exp 0'!A:E,5,FALSE)</f>
        <v>36</v>
      </c>
    </row>
    <row r="1125" spans="1:17">
      <c r="A1125" t="s">
        <v>15</v>
      </c>
      <c r="B1125">
        <v>22</v>
      </c>
      <c r="C1125" t="s">
        <v>16</v>
      </c>
      <c r="D1125" s="1">
        <v>38838</v>
      </c>
      <c r="E1125" s="2">
        <v>6.7430555555555563E-2</v>
      </c>
      <c r="F1125" t="s">
        <v>17</v>
      </c>
      <c r="G1125">
        <v>3</v>
      </c>
      <c r="H1125">
        <v>7</v>
      </c>
      <c r="I1125" t="s">
        <v>97</v>
      </c>
      <c r="J1125" t="s">
        <v>98</v>
      </c>
      <c r="K1125">
        <v>14</v>
      </c>
      <c r="L1125">
        <v>0.14299999999999999</v>
      </c>
      <c r="M1125">
        <v>75</v>
      </c>
      <c r="N1125">
        <f>VLOOKUP(B1125,'pull exp 0'!A:E,2,FALSE)</f>
        <v>62</v>
      </c>
      <c r="O1125">
        <f>VLOOKUP(B1125,'pull exp 0'!A:E,3,FALSE)</f>
        <v>16</v>
      </c>
      <c r="P1125">
        <f>VLOOKUP(B1125,'pull exp 0'!A:E,4,FALSE)</f>
        <v>100</v>
      </c>
      <c r="Q1125">
        <f>VLOOKUP(B1125,'pull exp 0'!A:E,5,FALSE)</f>
        <v>36</v>
      </c>
    </row>
    <row r="1126" spans="1:17">
      <c r="A1126" t="s">
        <v>15</v>
      </c>
      <c r="B1126">
        <v>22</v>
      </c>
      <c r="C1126" t="s">
        <v>16</v>
      </c>
      <c r="D1126" s="1">
        <v>38838</v>
      </c>
      <c r="E1126" s="2">
        <v>6.7465277777777777E-2</v>
      </c>
      <c r="F1126" t="s">
        <v>17</v>
      </c>
      <c r="G1126">
        <v>3</v>
      </c>
      <c r="H1126">
        <v>8</v>
      </c>
      <c r="I1126" t="s">
        <v>94</v>
      </c>
      <c r="J1126" t="s">
        <v>91</v>
      </c>
      <c r="K1126">
        <v>37</v>
      </c>
      <c r="L1126">
        <v>0.372</v>
      </c>
      <c r="M1126">
        <v>90</v>
      </c>
      <c r="N1126">
        <f>VLOOKUP(B1126,'pull exp 0'!A:E,2,FALSE)</f>
        <v>62</v>
      </c>
      <c r="O1126">
        <f>VLOOKUP(B1126,'pull exp 0'!A:E,3,FALSE)</f>
        <v>16</v>
      </c>
      <c r="P1126">
        <f>VLOOKUP(B1126,'pull exp 0'!A:E,4,FALSE)</f>
        <v>100</v>
      </c>
      <c r="Q1126">
        <f>VLOOKUP(B1126,'pull exp 0'!A:E,5,FALSE)</f>
        <v>36</v>
      </c>
    </row>
    <row r="1127" spans="1:17">
      <c r="A1127" t="s">
        <v>15</v>
      </c>
      <c r="B1127">
        <v>22</v>
      </c>
      <c r="C1127" t="s">
        <v>16</v>
      </c>
      <c r="D1127" s="1">
        <v>38838</v>
      </c>
      <c r="E1127" s="2">
        <v>6.7500000000000004E-2</v>
      </c>
      <c r="F1127" t="s">
        <v>17</v>
      </c>
      <c r="G1127">
        <v>5</v>
      </c>
      <c r="H1127">
        <v>0</v>
      </c>
      <c r="I1127" t="s">
        <v>105</v>
      </c>
      <c r="J1127" t="s">
        <v>106</v>
      </c>
      <c r="K1127">
        <v>45</v>
      </c>
      <c r="L1127">
        <v>0.44800000000000001</v>
      </c>
      <c r="M1127">
        <v>50</v>
      </c>
      <c r="N1127">
        <f>VLOOKUP(B1127,'pull exp 0'!A:E,2,FALSE)</f>
        <v>62</v>
      </c>
      <c r="O1127">
        <f>VLOOKUP(B1127,'pull exp 0'!A:E,3,FALSE)</f>
        <v>16</v>
      </c>
      <c r="P1127">
        <f>VLOOKUP(B1127,'pull exp 0'!A:E,4,FALSE)</f>
        <v>100</v>
      </c>
      <c r="Q1127">
        <f>VLOOKUP(B1127,'pull exp 0'!A:E,5,FALSE)</f>
        <v>36</v>
      </c>
    </row>
    <row r="1128" spans="1:17">
      <c r="A1128" t="s">
        <v>15</v>
      </c>
      <c r="B1128">
        <v>22</v>
      </c>
      <c r="C1128" t="s">
        <v>16</v>
      </c>
      <c r="D1128" s="1">
        <v>38838</v>
      </c>
      <c r="E1128" s="2">
        <v>6.7592592592592593E-2</v>
      </c>
      <c r="F1128" t="s">
        <v>17</v>
      </c>
      <c r="G1128">
        <v>5</v>
      </c>
      <c r="H1128">
        <v>1</v>
      </c>
      <c r="I1128" t="s">
        <v>111</v>
      </c>
      <c r="J1128" t="s">
        <v>112</v>
      </c>
      <c r="K1128">
        <v>12</v>
      </c>
      <c r="L1128">
        <v>0.11600000000000001</v>
      </c>
      <c r="M1128">
        <v>65</v>
      </c>
      <c r="N1128">
        <f>VLOOKUP(B1128,'pull exp 0'!A:E,2,FALSE)</f>
        <v>62</v>
      </c>
      <c r="O1128">
        <f>VLOOKUP(B1128,'pull exp 0'!A:E,3,FALSE)</f>
        <v>16</v>
      </c>
      <c r="P1128">
        <f>VLOOKUP(B1128,'pull exp 0'!A:E,4,FALSE)</f>
        <v>100</v>
      </c>
      <c r="Q1128">
        <f>VLOOKUP(B1128,'pull exp 0'!A:E,5,FALSE)</f>
        <v>36</v>
      </c>
    </row>
    <row r="1129" spans="1:17">
      <c r="A1129" t="s">
        <v>15</v>
      </c>
      <c r="B1129">
        <v>22</v>
      </c>
      <c r="C1129" t="s">
        <v>16</v>
      </c>
      <c r="D1129" s="1">
        <v>38838</v>
      </c>
      <c r="E1129" s="2">
        <v>6.7638888888888887E-2</v>
      </c>
      <c r="F1129" t="s">
        <v>17</v>
      </c>
      <c r="G1129">
        <v>5</v>
      </c>
      <c r="H1129">
        <v>2</v>
      </c>
      <c r="I1129" t="s">
        <v>113</v>
      </c>
      <c r="J1129" t="s">
        <v>114</v>
      </c>
      <c r="K1129">
        <v>42</v>
      </c>
      <c r="L1129">
        <v>0.41599999999999998</v>
      </c>
      <c r="M1129">
        <v>80</v>
      </c>
      <c r="N1129">
        <f>VLOOKUP(B1129,'pull exp 0'!A:E,2,FALSE)</f>
        <v>62</v>
      </c>
      <c r="O1129">
        <f>VLOOKUP(B1129,'pull exp 0'!A:E,3,FALSE)</f>
        <v>16</v>
      </c>
      <c r="P1129">
        <f>VLOOKUP(B1129,'pull exp 0'!A:E,4,FALSE)</f>
        <v>100</v>
      </c>
      <c r="Q1129">
        <f>VLOOKUP(B1129,'pull exp 0'!A:E,5,FALSE)</f>
        <v>36</v>
      </c>
    </row>
    <row r="1130" spans="1:17">
      <c r="A1130" t="s">
        <v>15</v>
      </c>
      <c r="B1130">
        <v>22</v>
      </c>
      <c r="C1130" t="s">
        <v>16</v>
      </c>
      <c r="D1130" s="1">
        <v>38838</v>
      </c>
      <c r="E1130" s="2">
        <v>6.7696759259259262E-2</v>
      </c>
      <c r="F1130" t="s">
        <v>17</v>
      </c>
      <c r="G1130">
        <v>5</v>
      </c>
      <c r="H1130">
        <v>3</v>
      </c>
      <c r="I1130" t="s">
        <v>119</v>
      </c>
      <c r="J1130" t="s">
        <v>120</v>
      </c>
      <c r="K1130">
        <v>62</v>
      </c>
      <c r="L1130">
        <v>0.61499999999999999</v>
      </c>
      <c r="M1130">
        <v>80</v>
      </c>
      <c r="N1130">
        <f>VLOOKUP(B1130,'pull exp 0'!A:E,2,FALSE)</f>
        <v>62</v>
      </c>
      <c r="O1130">
        <f>VLOOKUP(B1130,'pull exp 0'!A:E,3,FALSE)</f>
        <v>16</v>
      </c>
      <c r="P1130">
        <f>VLOOKUP(B1130,'pull exp 0'!A:E,4,FALSE)</f>
        <v>100</v>
      </c>
      <c r="Q1130">
        <f>VLOOKUP(B1130,'pull exp 0'!A:E,5,FALSE)</f>
        <v>36</v>
      </c>
    </row>
    <row r="1131" spans="1:17">
      <c r="A1131" t="s">
        <v>15</v>
      </c>
      <c r="B1131">
        <v>22</v>
      </c>
      <c r="C1131" t="s">
        <v>16</v>
      </c>
      <c r="D1131" s="1">
        <v>38838</v>
      </c>
      <c r="E1131" s="2">
        <v>6.7743055555555556E-2</v>
      </c>
      <c r="F1131" t="s">
        <v>17</v>
      </c>
      <c r="G1131">
        <v>5</v>
      </c>
      <c r="H1131">
        <v>4</v>
      </c>
      <c r="I1131" t="s">
        <v>115</v>
      </c>
      <c r="J1131" t="s">
        <v>116</v>
      </c>
      <c r="K1131">
        <v>60</v>
      </c>
      <c r="L1131">
        <v>0.60299999999999998</v>
      </c>
      <c r="M1131">
        <v>75</v>
      </c>
      <c r="N1131">
        <f>VLOOKUP(B1131,'pull exp 0'!A:E,2,FALSE)</f>
        <v>62</v>
      </c>
      <c r="O1131">
        <f>VLOOKUP(B1131,'pull exp 0'!A:E,3,FALSE)</f>
        <v>16</v>
      </c>
      <c r="P1131">
        <f>VLOOKUP(B1131,'pull exp 0'!A:E,4,FALSE)</f>
        <v>100</v>
      </c>
      <c r="Q1131">
        <f>VLOOKUP(B1131,'pull exp 0'!A:E,5,FALSE)</f>
        <v>36</v>
      </c>
    </row>
    <row r="1132" spans="1:17">
      <c r="A1132" t="s">
        <v>15</v>
      </c>
      <c r="B1132">
        <v>22</v>
      </c>
      <c r="C1132" t="s">
        <v>16</v>
      </c>
      <c r="D1132" s="1">
        <v>38838</v>
      </c>
      <c r="E1132" s="2">
        <v>6.7835648148148145E-2</v>
      </c>
      <c r="F1132" t="s">
        <v>17</v>
      </c>
      <c r="G1132">
        <v>5</v>
      </c>
      <c r="H1132">
        <v>5</v>
      </c>
      <c r="I1132" t="s">
        <v>117</v>
      </c>
      <c r="J1132" t="s">
        <v>118</v>
      </c>
      <c r="K1132">
        <v>16</v>
      </c>
      <c r="L1132">
        <v>0.16400000000000001</v>
      </c>
      <c r="M1132">
        <v>65</v>
      </c>
      <c r="N1132">
        <f>VLOOKUP(B1132,'pull exp 0'!A:E,2,FALSE)</f>
        <v>62</v>
      </c>
      <c r="O1132">
        <f>VLOOKUP(B1132,'pull exp 0'!A:E,3,FALSE)</f>
        <v>16</v>
      </c>
      <c r="P1132">
        <f>VLOOKUP(B1132,'pull exp 0'!A:E,4,FALSE)</f>
        <v>100</v>
      </c>
      <c r="Q1132">
        <f>VLOOKUP(B1132,'pull exp 0'!A:E,5,FALSE)</f>
        <v>36</v>
      </c>
    </row>
    <row r="1133" spans="1:17">
      <c r="A1133" t="s">
        <v>15</v>
      </c>
      <c r="B1133">
        <v>22</v>
      </c>
      <c r="C1133" t="s">
        <v>16</v>
      </c>
      <c r="D1133" s="1">
        <v>38838</v>
      </c>
      <c r="E1133" s="2">
        <v>6.7881944444444439E-2</v>
      </c>
      <c r="F1133" t="s">
        <v>17</v>
      </c>
      <c r="G1133">
        <v>5</v>
      </c>
      <c r="H1133">
        <v>6</v>
      </c>
      <c r="I1133" t="s">
        <v>109</v>
      </c>
      <c r="J1133" t="s">
        <v>110</v>
      </c>
      <c r="K1133">
        <v>38</v>
      </c>
      <c r="L1133">
        <v>0.38200000000000001</v>
      </c>
      <c r="M1133">
        <v>50</v>
      </c>
      <c r="N1133">
        <f>VLOOKUP(B1133,'pull exp 0'!A:E,2,FALSE)</f>
        <v>62</v>
      </c>
      <c r="O1133">
        <f>VLOOKUP(B1133,'pull exp 0'!A:E,3,FALSE)</f>
        <v>16</v>
      </c>
      <c r="P1133">
        <f>VLOOKUP(B1133,'pull exp 0'!A:E,4,FALSE)</f>
        <v>100</v>
      </c>
      <c r="Q1133">
        <f>VLOOKUP(B1133,'pull exp 0'!A:E,5,FALSE)</f>
        <v>36</v>
      </c>
    </row>
    <row r="1134" spans="1:17">
      <c r="A1134" t="s">
        <v>15</v>
      </c>
      <c r="B1134">
        <v>22</v>
      </c>
      <c r="C1134" t="s">
        <v>16</v>
      </c>
      <c r="D1134" s="1">
        <v>38838</v>
      </c>
      <c r="E1134" s="2">
        <v>6.7928240740740733E-2</v>
      </c>
      <c r="F1134" t="s">
        <v>17</v>
      </c>
      <c r="G1134">
        <v>5</v>
      </c>
      <c r="H1134">
        <v>7</v>
      </c>
      <c r="I1134" t="s">
        <v>121</v>
      </c>
      <c r="J1134" t="s">
        <v>122</v>
      </c>
      <c r="K1134">
        <v>69</v>
      </c>
      <c r="L1134">
        <v>0.69</v>
      </c>
      <c r="M1134">
        <v>85</v>
      </c>
      <c r="N1134">
        <f>VLOOKUP(B1134,'pull exp 0'!A:E,2,FALSE)</f>
        <v>62</v>
      </c>
      <c r="O1134">
        <f>VLOOKUP(B1134,'pull exp 0'!A:E,3,FALSE)</f>
        <v>16</v>
      </c>
      <c r="P1134">
        <f>VLOOKUP(B1134,'pull exp 0'!A:E,4,FALSE)</f>
        <v>100</v>
      </c>
      <c r="Q1134">
        <f>VLOOKUP(B1134,'pull exp 0'!A:E,5,FALSE)</f>
        <v>36</v>
      </c>
    </row>
    <row r="1135" spans="1:17">
      <c r="A1135" t="s">
        <v>15</v>
      </c>
      <c r="B1135">
        <v>22</v>
      </c>
      <c r="C1135" t="s">
        <v>16</v>
      </c>
      <c r="D1135" s="1">
        <v>38838</v>
      </c>
      <c r="E1135" s="2">
        <v>6.7997685185185189E-2</v>
      </c>
      <c r="F1135" t="s">
        <v>17</v>
      </c>
      <c r="G1135">
        <v>5</v>
      </c>
      <c r="H1135">
        <v>8</v>
      </c>
      <c r="I1135" t="s">
        <v>107</v>
      </c>
      <c r="J1135" t="s">
        <v>108</v>
      </c>
      <c r="K1135">
        <v>13</v>
      </c>
      <c r="L1135">
        <v>0.126</v>
      </c>
      <c r="M1135">
        <v>75</v>
      </c>
      <c r="N1135">
        <f>VLOOKUP(B1135,'pull exp 0'!A:E,2,FALSE)</f>
        <v>62</v>
      </c>
      <c r="O1135">
        <f>VLOOKUP(B1135,'pull exp 0'!A:E,3,FALSE)</f>
        <v>16</v>
      </c>
      <c r="P1135">
        <f>VLOOKUP(B1135,'pull exp 0'!A:E,4,FALSE)</f>
        <v>100</v>
      </c>
      <c r="Q1135">
        <f>VLOOKUP(B1135,'pull exp 0'!A:E,5,FALSE)</f>
        <v>36</v>
      </c>
    </row>
    <row r="1136" spans="1:17">
      <c r="A1136" t="s">
        <v>15</v>
      </c>
      <c r="B1136">
        <v>23</v>
      </c>
      <c r="C1136" t="s">
        <v>16</v>
      </c>
      <c r="D1136" s="1">
        <v>38838</v>
      </c>
      <c r="E1136" s="2">
        <v>0.10288194444444444</v>
      </c>
      <c r="F1136" t="s">
        <v>17</v>
      </c>
      <c r="G1136">
        <v>2</v>
      </c>
      <c r="H1136">
        <v>0</v>
      </c>
      <c r="I1136" t="s">
        <v>48</v>
      </c>
      <c r="J1136" t="s">
        <v>49</v>
      </c>
      <c r="K1136">
        <v>16</v>
      </c>
      <c r="L1136">
        <v>0.157</v>
      </c>
      <c r="M1136">
        <v>75</v>
      </c>
      <c r="N1136">
        <f>VLOOKUP(B1136,'pull exp 0'!A:E,2,FALSE)</f>
        <v>59</v>
      </c>
      <c r="O1136">
        <f>VLOOKUP(B1136,'pull exp 0'!A:E,3,FALSE)</f>
        <v>7</v>
      </c>
      <c r="P1136">
        <f>VLOOKUP(B1136,'pull exp 0'!A:E,4,FALSE)</f>
        <v>99</v>
      </c>
      <c r="Q1136">
        <f>VLOOKUP(B1136,'pull exp 0'!A:E,5,FALSE)</f>
        <v>41</v>
      </c>
    </row>
    <row r="1137" spans="1:17">
      <c r="A1137" t="s">
        <v>15</v>
      </c>
      <c r="B1137">
        <v>23</v>
      </c>
      <c r="C1137" t="s">
        <v>16</v>
      </c>
      <c r="D1137" s="1">
        <v>38838</v>
      </c>
      <c r="E1137" s="2">
        <v>0.10296296296296296</v>
      </c>
      <c r="F1137" t="s">
        <v>17</v>
      </c>
      <c r="G1137">
        <v>2</v>
      </c>
      <c r="H1137">
        <v>1</v>
      </c>
      <c r="I1137" t="s">
        <v>52</v>
      </c>
      <c r="J1137" t="s">
        <v>53</v>
      </c>
      <c r="K1137">
        <v>12</v>
      </c>
      <c r="L1137">
        <v>0.115</v>
      </c>
      <c r="M1137">
        <v>25</v>
      </c>
      <c r="N1137">
        <f>VLOOKUP(B1137,'pull exp 0'!A:E,2,FALSE)</f>
        <v>59</v>
      </c>
      <c r="O1137">
        <f>VLOOKUP(B1137,'pull exp 0'!A:E,3,FALSE)</f>
        <v>7</v>
      </c>
      <c r="P1137">
        <f>VLOOKUP(B1137,'pull exp 0'!A:E,4,FALSE)</f>
        <v>99</v>
      </c>
      <c r="Q1137">
        <f>VLOOKUP(B1137,'pull exp 0'!A:E,5,FALSE)</f>
        <v>41</v>
      </c>
    </row>
    <row r="1138" spans="1:17">
      <c r="A1138" t="s">
        <v>15</v>
      </c>
      <c r="B1138">
        <v>23</v>
      </c>
      <c r="C1138" t="s">
        <v>16</v>
      </c>
      <c r="D1138" s="1">
        <v>38838</v>
      </c>
      <c r="E1138" s="2">
        <v>0.10297453703703703</v>
      </c>
      <c r="F1138" t="s">
        <v>17</v>
      </c>
      <c r="G1138">
        <v>2</v>
      </c>
      <c r="H1138">
        <v>2</v>
      </c>
      <c r="I1138" t="s">
        <v>38</v>
      </c>
      <c r="J1138" t="s">
        <v>39</v>
      </c>
      <c r="K1138">
        <v>35</v>
      </c>
      <c r="L1138">
        <v>0.35099999999999998</v>
      </c>
      <c r="M1138">
        <v>5</v>
      </c>
      <c r="N1138">
        <f>VLOOKUP(B1138,'pull exp 0'!A:E,2,FALSE)</f>
        <v>59</v>
      </c>
      <c r="O1138">
        <f>VLOOKUP(B1138,'pull exp 0'!A:E,3,FALSE)</f>
        <v>7</v>
      </c>
      <c r="P1138">
        <f>VLOOKUP(B1138,'pull exp 0'!A:E,4,FALSE)</f>
        <v>99</v>
      </c>
      <c r="Q1138">
        <f>VLOOKUP(B1138,'pull exp 0'!A:E,5,FALSE)</f>
        <v>41</v>
      </c>
    </row>
    <row r="1139" spans="1:17">
      <c r="A1139" t="s">
        <v>15</v>
      </c>
      <c r="B1139">
        <v>23</v>
      </c>
      <c r="C1139" t="s">
        <v>16</v>
      </c>
      <c r="D1139" s="1">
        <v>38838</v>
      </c>
      <c r="E1139" s="2">
        <v>0.10310185185185185</v>
      </c>
      <c r="F1139" t="s">
        <v>17</v>
      </c>
      <c r="G1139">
        <v>2</v>
      </c>
      <c r="H1139">
        <v>3</v>
      </c>
      <c r="I1139" t="s">
        <v>44</v>
      </c>
      <c r="J1139" t="s">
        <v>45</v>
      </c>
      <c r="K1139">
        <v>85</v>
      </c>
      <c r="L1139">
        <v>0.84899999999999998</v>
      </c>
      <c r="M1139">
        <v>100</v>
      </c>
      <c r="N1139">
        <f>VLOOKUP(B1139,'pull exp 0'!A:E,2,FALSE)</f>
        <v>59</v>
      </c>
      <c r="O1139">
        <f>VLOOKUP(B1139,'pull exp 0'!A:E,3,FALSE)</f>
        <v>7</v>
      </c>
      <c r="P1139">
        <f>VLOOKUP(B1139,'pull exp 0'!A:E,4,FALSE)</f>
        <v>99</v>
      </c>
      <c r="Q1139">
        <f>VLOOKUP(B1139,'pull exp 0'!A:E,5,FALSE)</f>
        <v>41</v>
      </c>
    </row>
    <row r="1140" spans="1:17">
      <c r="A1140" t="s">
        <v>15</v>
      </c>
      <c r="B1140">
        <v>23</v>
      </c>
      <c r="C1140" t="s">
        <v>16</v>
      </c>
      <c r="D1140" s="1">
        <v>38838</v>
      </c>
      <c r="E1140" s="2">
        <v>0.10314814814814816</v>
      </c>
      <c r="F1140" t="s">
        <v>17</v>
      </c>
      <c r="G1140">
        <v>2</v>
      </c>
      <c r="H1140">
        <v>4</v>
      </c>
      <c r="I1140" t="s">
        <v>40</v>
      </c>
      <c r="J1140" t="s">
        <v>41</v>
      </c>
      <c r="K1140">
        <v>35</v>
      </c>
      <c r="L1140">
        <v>0.35099999999999998</v>
      </c>
      <c r="M1140">
        <v>90</v>
      </c>
      <c r="N1140">
        <f>VLOOKUP(B1140,'pull exp 0'!A:E,2,FALSE)</f>
        <v>59</v>
      </c>
      <c r="O1140">
        <f>VLOOKUP(B1140,'pull exp 0'!A:E,3,FALSE)</f>
        <v>7</v>
      </c>
      <c r="P1140">
        <f>VLOOKUP(B1140,'pull exp 0'!A:E,4,FALSE)</f>
        <v>99</v>
      </c>
      <c r="Q1140">
        <f>VLOOKUP(B1140,'pull exp 0'!A:E,5,FALSE)</f>
        <v>41</v>
      </c>
    </row>
    <row r="1141" spans="1:17">
      <c r="A1141" t="s">
        <v>15</v>
      </c>
      <c r="B1141">
        <v>23</v>
      </c>
      <c r="C1141" t="s">
        <v>16</v>
      </c>
      <c r="D1141" s="1">
        <v>38838</v>
      </c>
      <c r="E1141" s="2">
        <v>0.10319444444444444</v>
      </c>
      <c r="F1141" t="s">
        <v>17</v>
      </c>
      <c r="G1141">
        <v>2</v>
      </c>
      <c r="H1141">
        <v>5</v>
      </c>
      <c r="I1141" t="s">
        <v>46</v>
      </c>
      <c r="J1141" t="s">
        <v>47</v>
      </c>
      <c r="K1141">
        <v>38</v>
      </c>
      <c r="L1141">
        <v>0.378</v>
      </c>
      <c r="M1141">
        <v>0</v>
      </c>
      <c r="N1141">
        <f>VLOOKUP(B1141,'pull exp 0'!A:E,2,FALSE)</f>
        <v>59</v>
      </c>
      <c r="O1141">
        <f>VLOOKUP(B1141,'pull exp 0'!A:E,3,FALSE)</f>
        <v>7</v>
      </c>
      <c r="P1141">
        <f>VLOOKUP(B1141,'pull exp 0'!A:E,4,FALSE)</f>
        <v>99</v>
      </c>
      <c r="Q1141">
        <f>VLOOKUP(B1141,'pull exp 0'!A:E,5,FALSE)</f>
        <v>41</v>
      </c>
    </row>
    <row r="1142" spans="1:17">
      <c r="A1142" t="s">
        <v>15</v>
      </c>
      <c r="B1142">
        <v>23</v>
      </c>
      <c r="C1142" t="s">
        <v>16</v>
      </c>
      <c r="D1142" s="1">
        <v>38838</v>
      </c>
      <c r="E1142" s="2">
        <v>0.10324074074074074</v>
      </c>
      <c r="F1142" t="s">
        <v>17</v>
      </c>
      <c r="G1142">
        <v>2</v>
      </c>
      <c r="H1142">
        <v>6</v>
      </c>
      <c r="I1142" t="s">
        <v>50</v>
      </c>
      <c r="J1142" t="s">
        <v>51</v>
      </c>
      <c r="K1142">
        <v>13</v>
      </c>
      <c r="L1142">
        <v>0.127</v>
      </c>
      <c r="M1142">
        <v>50</v>
      </c>
      <c r="N1142">
        <f>VLOOKUP(B1142,'pull exp 0'!A:E,2,FALSE)</f>
        <v>59</v>
      </c>
      <c r="O1142">
        <f>VLOOKUP(B1142,'pull exp 0'!A:E,3,FALSE)</f>
        <v>7</v>
      </c>
      <c r="P1142">
        <f>VLOOKUP(B1142,'pull exp 0'!A:E,4,FALSE)</f>
        <v>99</v>
      </c>
      <c r="Q1142">
        <f>VLOOKUP(B1142,'pull exp 0'!A:E,5,FALSE)</f>
        <v>41</v>
      </c>
    </row>
    <row r="1143" spans="1:17">
      <c r="A1143" t="s">
        <v>15</v>
      </c>
      <c r="B1143">
        <v>23</v>
      </c>
      <c r="C1143" t="s">
        <v>16</v>
      </c>
      <c r="D1143" s="1">
        <v>38838</v>
      </c>
      <c r="E1143" s="2">
        <v>0.1032986111111111</v>
      </c>
      <c r="F1143" t="s">
        <v>17</v>
      </c>
      <c r="G1143">
        <v>2</v>
      </c>
      <c r="H1143">
        <v>7</v>
      </c>
      <c r="I1143" t="s">
        <v>36</v>
      </c>
      <c r="J1143" t="s">
        <v>37</v>
      </c>
      <c r="K1143">
        <v>70</v>
      </c>
      <c r="L1143">
        <v>0.69599999999999995</v>
      </c>
      <c r="M1143">
        <v>100</v>
      </c>
      <c r="N1143">
        <f>VLOOKUP(B1143,'pull exp 0'!A:E,2,FALSE)</f>
        <v>59</v>
      </c>
      <c r="O1143">
        <f>VLOOKUP(B1143,'pull exp 0'!A:E,3,FALSE)</f>
        <v>7</v>
      </c>
      <c r="P1143">
        <f>VLOOKUP(B1143,'pull exp 0'!A:E,4,FALSE)</f>
        <v>99</v>
      </c>
      <c r="Q1143">
        <f>VLOOKUP(B1143,'pull exp 0'!A:E,5,FALSE)</f>
        <v>41</v>
      </c>
    </row>
    <row r="1144" spans="1:17">
      <c r="A1144" t="s">
        <v>15</v>
      </c>
      <c r="B1144">
        <v>23</v>
      </c>
      <c r="C1144" t="s">
        <v>16</v>
      </c>
      <c r="D1144" s="1">
        <v>38838</v>
      </c>
      <c r="E1144" s="2">
        <v>0.10333333333333333</v>
      </c>
      <c r="F1144" t="s">
        <v>17</v>
      </c>
      <c r="G1144">
        <v>2</v>
      </c>
      <c r="H1144">
        <v>8</v>
      </c>
      <c r="I1144" t="s">
        <v>42</v>
      </c>
      <c r="J1144" t="s">
        <v>43</v>
      </c>
      <c r="K1144">
        <v>61</v>
      </c>
      <c r="L1144">
        <v>0.61199999999999999</v>
      </c>
      <c r="M1144">
        <v>100</v>
      </c>
      <c r="N1144">
        <f>VLOOKUP(B1144,'pull exp 0'!A:E,2,FALSE)</f>
        <v>59</v>
      </c>
      <c r="O1144">
        <f>VLOOKUP(B1144,'pull exp 0'!A:E,3,FALSE)</f>
        <v>7</v>
      </c>
      <c r="P1144">
        <f>VLOOKUP(B1144,'pull exp 0'!A:E,4,FALSE)</f>
        <v>99</v>
      </c>
      <c r="Q1144">
        <f>VLOOKUP(B1144,'pull exp 0'!A:E,5,FALSE)</f>
        <v>41</v>
      </c>
    </row>
    <row r="1145" spans="1:17">
      <c r="A1145" t="s">
        <v>15</v>
      </c>
      <c r="B1145">
        <v>23</v>
      </c>
      <c r="C1145" t="s">
        <v>16</v>
      </c>
      <c r="D1145" s="1">
        <v>38838</v>
      </c>
      <c r="E1145" s="2">
        <v>0.10336805555555556</v>
      </c>
      <c r="F1145" t="s">
        <v>17</v>
      </c>
      <c r="G1145">
        <v>0</v>
      </c>
      <c r="H1145">
        <v>0</v>
      </c>
      <c r="I1145" t="s">
        <v>75</v>
      </c>
      <c r="J1145" t="s">
        <v>76</v>
      </c>
      <c r="K1145">
        <v>38</v>
      </c>
      <c r="L1145">
        <v>0.378</v>
      </c>
      <c r="M1145">
        <v>90</v>
      </c>
      <c r="N1145">
        <f>VLOOKUP(B1145,'pull exp 0'!A:E,2,FALSE)</f>
        <v>59</v>
      </c>
      <c r="O1145">
        <f>VLOOKUP(B1145,'pull exp 0'!A:E,3,FALSE)</f>
        <v>7</v>
      </c>
      <c r="P1145">
        <f>VLOOKUP(B1145,'pull exp 0'!A:E,4,FALSE)</f>
        <v>99</v>
      </c>
      <c r="Q1145">
        <f>VLOOKUP(B1145,'pull exp 0'!A:E,5,FALSE)</f>
        <v>41</v>
      </c>
    </row>
    <row r="1146" spans="1:17">
      <c r="A1146" t="s">
        <v>15</v>
      </c>
      <c r="B1146">
        <v>23</v>
      </c>
      <c r="C1146" t="s">
        <v>16</v>
      </c>
      <c r="D1146" s="1">
        <v>38838</v>
      </c>
      <c r="E1146" s="2">
        <v>0.10339120370370369</v>
      </c>
      <c r="F1146" t="s">
        <v>17</v>
      </c>
      <c r="G1146">
        <v>0</v>
      </c>
      <c r="H1146">
        <v>1</v>
      </c>
      <c r="I1146" t="s">
        <v>79</v>
      </c>
      <c r="J1146" t="s">
        <v>80</v>
      </c>
      <c r="K1146">
        <v>66</v>
      </c>
      <c r="L1146">
        <v>0.66200000000000003</v>
      </c>
      <c r="M1146">
        <v>90</v>
      </c>
      <c r="N1146">
        <f>VLOOKUP(B1146,'pull exp 0'!A:E,2,FALSE)</f>
        <v>59</v>
      </c>
      <c r="O1146">
        <f>VLOOKUP(B1146,'pull exp 0'!A:E,3,FALSE)</f>
        <v>7</v>
      </c>
      <c r="P1146">
        <f>VLOOKUP(B1146,'pull exp 0'!A:E,4,FALSE)</f>
        <v>99</v>
      </c>
      <c r="Q1146">
        <f>VLOOKUP(B1146,'pull exp 0'!A:E,5,FALSE)</f>
        <v>41</v>
      </c>
    </row>
    <row r="1147" spans="1:17">
      <c r="A1147" t="s">
        <v>15</v>
      </c>
      <c r="B1147">
        <v>23</v>
      </c>
      <c r="C1147" t="s">
        <v>16</v>
      </c>
      <c r="D1147" s="1">
        <v>38838</v>
      </c>
      <c r="E1147" s="2">
        <v>0.10339120370370369</v>
      </c>
      <c r="F1147" t="s">
        <v>17</v>
      </c>
      <c r="G1147">
        <v>0</v>
      </c>
      <c r="H1147">
        <v>2</v>
      </c>
      <c r="I1147" t="s">
        <v>71</v>
      </c>
      <c r="J1147" t="s">
        <v>72</v>
      </c>
      <c r="K1147">
        <v>76</v>
      </c>
      <c r="L1147">
        <v>0.755</v>
      </c>
      <c r="M1147">
        <v>90</v>
      </c>
      <c r="N1147">
        <f>VLOOKUP(B1147,'pull exp 0'!A:E,2,FALSE)</f>
        <v>59</v>
      </c>
      <c r="O1147">
        <f>VLOOKUP(B1147,'pull exp 0'!A:E,3,FALSE)</f>
        <v>7</v>
      </c>
      <c r="P1147">
        <f>VLOOKUP(B1147,'pull exp 0'!A:E,4,FALSE)</f>
        <v>99</v>
      </c>
      <c r="Q1147">
        <f>VLOOKUP(B1147,'pull exp 0'!A:E,5,FALSE)</f>
        <v>41</v>
      </c>
    </row>
    <row r="1148" spans="1:17">
      <c r="A1148" t="s">
        <v>15</v>
      </c>
      <c r="B1148">
        <v>23</v>
      </c>
      <c r="C1148" t="s">
        <v>16</v>
      </c>
      <c r="D1148" s="1">
        <v>38838</v>
      </c>
      <c r="E1148" s="2">
        <v>0.10340277777777777</v>
      </c>
      <c r="F1148" t="s">
        <v>17</v>
      </c>
      <c r="G1148">
        <v>0</v>
      </c>
      <c r="H1148">
        <v>3</v>
      </c>
      <c r="I1148" t="s">
        <v>81</v>
      </c>
      <c r="J1148" t="s">
        <v>68</v>
      </c>
      <c r="K1148">
        <v>13</v>
      </c>
      <c r="L1148">
        <v>0.13400000000000001</v>
      </c>
      <c r="M1148">
        <v>90</v>
      </c>
      <c r="N1148">
        <f>VLOOKUP(B1148,'pull exp 0'!A:E,2,FALSE)</f>
        <v>59</v>
      </c>
      <c r="O1148">
        <f>VLOOKUP(B1148,'pull exp 0'!A:E,3,FALSE)</f>
        <v>7</v>
      </c>
      <c r="P1148">
        <f>VLOOKUP(B1148,'pull exp 0'!A:E,4,FALSE)</f>
        <v>99</v>
      </c>
      <c r="Q1148">
        <f>VLOOKUP(B1148,'pull exp 0'!A:E,5,FALSE)</f>
        <v>41</v>
      </c>
    </row>
    <row r="1149" spans="1:17">
      <c r="A1149" t="s">
        <v>15</v>
      </c>
      <c r="B1149">
        <v>23</v>
      </c>
      <c r="C1149" t="s">
        <v>16</v>
      </c>
      <c r="D1149" s="1">
        <v>38838</v>
      </c>
      <c r="E1149" s="2">
        <v>0.10341435185185184</v>
      </c>
      <c r="F1149" t="s">
        <v>17</v>
      </c>
      <c r="G1149">
        <v>0</v>
      </c>
      <c r="H1149">
        <v>4</v>
      </c>
      <c r="I1149" t="s">
        <v>73</v>
      </c>
      <c r="J1149" t="s">
        <v>74</v>
      </c>
      <c r="K1149">
        <v>38</v>
      </c>
      <c r="L1149">
        <v>0.378</v>
      </c>
      <c r="M1149">
        <v>90</v>
      </c>
      <c r="N1149">
        <f>VLOOKUP(B1149,'pull exp 0'!A:E,2,FALSE)</f>
        <v>59</v>
      </c>
      <c r="O1149">
        <f>VLOOKUP(B1149,'pull exp 0'!A:E,3,FALSE)</f>
        <v>7</v>
      </c>
      <c r="P1149">
        <f>VLOOKUP(B1149,'pull exp 0'!A:E,4,FALSE)</f>
        <v>99</v>
      </c>
      <c r="Q1149">
        <f>VLOOKUP(B1149,'pull exp 0'!A:E,5,FALSE)</f>
        <v>41</v>
      </c>
    </row>
    <row r="1150" spans="1:17">
      <c r="A1150" t="s">
        <v>15</v>
      </c>
      <c r="B1150">
        <v>23</v>
      </c>
      <c r="C1150" t="s">
        <v>16</v>
      </c>
      <c r="D1150" s="1">
        <v>38838</v>
      </c>
      <c r="E1150" s="2">
        <v>0.10342592592592592</v>
      </c>
      <c r="F1150" t="s">
        <v>17</v>
      </c>
      <c r="G1150">
        <v>0</v>
      </c>
      <c r="H1150">
        <v>5</v>
      </c>
      <c r="I1150" t="s">
        <v>77</v>
      </c>
      <c r="J1150" t="s">
        <v>78</v>
      </c>
      <c r="K1150">
        <v>45</v>
      </c>
      <c r="L1150">
        <v>0.44600000000000001</v>
      </c>
      <c r="M1150">
        <v>90</v>
      </c>
      <c r="N1150">
        <f>VLOOKUP(B1150,'pull exp 0'!A:E,2,FALSE)</f>
        <v>59</v>
      </c>
      <c r="O1150">
        <f>VLOOKUP(B1150,'pull exp 0'!A:E,3,FALSE)</f>
        <v>7</v>
      </c>
      <c r="P1150">
        <f>VLOOKUP(B1150,'pull exp 0'!A:E,4,FALSE)</f>
        <v>99</v>
      </c>
      <c r="Q1150">
        <f>VLOOKUP(B1150,'pull exp 0'!A:E,5,FALSE)</f>
        <v>41</v>
      </c>
    </row>
    <row r="1151" spans="1:17">
      <c r="A1151" t="s">
        <v>15</v>
      </c>
      <c r="B1151">
        <v>23</v>
      </c>
      <c r="C1151" t="s">
        <v>16</v>
      </c>
      <c r="D1151" s="1">
        <v>38838</v>
      </c>
      <c r="E1151" s="2">
        <v>0.10342592592592592</v>
      </c>
      <c r="F1151" t="s">
        <v>17</v>
      </c>
      <c r="G1151">
        <v>0</v>
      </c>
      <c r="H1151">
        <v>6</v>
      </c>
      <c r="I1151" t="s">
        <v>86</v>
      </c>
      <c r="J1151" t="s">
        <v>87</v>
      </c>
      <c r="K1151">
        <v>78</v>
      </c>
      <c r="L1151">
        <v>0.78</v>
      </c>
      <c r="M1151">
        <v>90</v>
      </c>
      <c r="N1151">
        <f>VLOOKUP(B1151,'pull exp 0'!A:E,2,FALSE)</f>
        <v>59</v>
      </c>
      <c r="O1151">
        <f>VLOOKUP(B1151,'pull exp 0'!A:E,3,FALSE)</f>
        <v>7</v>
      </c>
      <c r="P1151">
        <f>VLOOKUP(B1151,'pull exp 0'!A:E,4,FALSE)</f>
        <v>99</v>
      </c>
      <c r="Q1151">
        <f>VLOOKUP(B1151,'pull exp 0'!A:E,5,FALSE)</f>
        <v>41</v>
      </c>
    </row>
    <row r="1152" spans="1:17">
      <c r="A1152" t="s">
        <v>15</v>
      </c>
      <c r="B1152">
        <v>23</v>
      </c>
      <c r="C1152" t="s">
        <v>16</v>
      </c>
      <c r="D1152" s="1">
        <v>38838</v>
      </c>
      <c r="E1152" s="2">
        <v>0.10344907407407407</v>
      </c>
      <c r="F1152" t="s">
        <v>17</v>
      </c>
      <c r="G1152">
        <v>0</v>
      </c>
      <c r="H1152">
        <v>7</v>
      </c>
      <c r="I1152" t="s">
        <v>82</v>
      </c>
      <c r="J1152" t="s">
        <v>83</v>
      </c>
      <c r="K1152">
        <v>10</v>
      </c>
      <c r="L1152">
        <v>0.105</v>
      </c>
      <c r="M1152">
        <v>80</v>
      </c>
      <c r="N1152">
        <f>VLOOKUP(B1152,'pull exp 0'!A:E,2,FALSE)</f>
        <v>59</v>
      </c>
      <c r="O1152">
        <f>VLOOKUP(B1152,'pull exp 0'!A:E,3,FALSE)</f>
        <v>7</v>
      </c>
      <c r="P1152">
        <f>VLOOKUP(B1152,'pull exp 0'!A:E,4,FALSE)</f>
        <v>99</v>
      </c>
      <c r="Q1152">
        <f>VLOOKUP(B1152,'pull exp 0'!A:E,5,FALSE)</f>
        <v>41</v>
      </c>
    </row>
    <row r="1153" spans="1:17">
      <c r="A1153" t="s">
        <v>15</v>
      </c>
      <c r="B1153">
        <v>23</v>
      </c>
      <c r="C1153" t="s">
        <v>16</v>
      </c>
      <c r="D1153" s="1">
        <v>38838</v>
      </c>
      <c r="E1153" s="2">
        <v>0.10346064814814815</v>
      </c>
      <c r="F1153" t="s">
        <v>17</v>
      </c>
      <c r="G1153">
        <v>0</v>
      </c>
      <c r="H1153">
        <v>8</v>
      </c>
      <c r="I1153" t="s">
        <v>84</v>
      </c>
      <c r="J1153" t="s">
        <v>85</v>
      </c>
      <c r="K1153">
        <v>13</v>
      </c>
      <c r="L1153">
        <v>0.129</v>
      </c>
      <c r="M1153">
        <v>80</v>
      </c>
      <c r="N1153">
        <f>VLOOKUP(B1153,'pull exp 0'!A:E,2,FALSE)</f>
        <v>59</v>
      </c>
      <c r="O1153">
        <f>VLOOKUP(B1153,'pull exp 0'!A:E,3,FALSE)</f>
        <v>7</v>
      </c>
      <c r="P1153">
        <f>VLOOKUP(B1153,'pull exp 0'!A:E,4,FALSE)</f>
        <v>99</v>
      </c>
      <c r="Q1153">
        <f>VLOOKUP(B1153,'pull exp 0'!A:E,5,FALSE)</f>
        <v>41</v>
      </c>
    </row>
    <row r="1154" spans="1:17">
      <c r="A1154" t="s">
        <v>15</v>
      </c>
      <c r="B1154">
        <v>23</v>
      </c>
      <c r="C1154" t="s">
        <v>16</v>
      </c>
      <c r="D1154" s="1">
        <v>38838</v>
      </c>
      <c r="E1154" s="2">
        <v>0.10347222222222223</v>
      </c>
      <c r="F1154" t="s">
        <v>17</v>
      </c>
      <c r="G1154">
        <v>1</v>
      </c>
      <c r="H1154">
        <v>0</v>
      </c>
      <c r="I1154" t="s">
        <v>18</v>
      </c>
      <c r="J1154" t="s">
        <v>19</v>
      </c>
      <c r="K1154">
        <v>73</v>
      </c>
      <c r="L1154">
        <v>0.73199999999999998</v>
      </c>
      <c r="M1154">
        <v>80</v>
      </c>
      <c r="N1154">
        <f>VLOOKUP(B1154,'pull exp 0'!A:E,2,FALSE)</f>
        <v>59</v>
      </c>
      <c r="O1154">
        <f>VLOOKUP(B1154,'pull exp 0'!A:E,3,FALSE)</f>
        <v>7</v>
      </c>
      <c r="P1154">
        <f>VLOOKUP(B1154,'pull exp 0'!A:E,4,FALSE)</f>
        <v>99</v>
      </c>
      <c r="Q1154">
        <f>VLOOKUP(B1154,'pull exp 0'!A:E,5,FALSE)</f>
        <v>41</v>
      </c>
    </row>
    <row r="1155" spans="1:17">
      <c r="A1155" t="s">
        <v>15</v>
      </c>
      <c r="B1155">
        <v>23</v>
      </c>
      <c r="C1155" t="s">
        <v>16</v>
      </c>
      <c r="D1155" s="1">
        <v>38838</v>
      </c>
      <c r="E1155" s="2">
        <v>0.10347222222222223</v>
      </c>
      <c r="F1155" t="s">
        <v>17</v>
      </c>
      <c r="G1155">
        <v>1</v>
      </c>
      <c r="H1155">
        <v>1</v>
      </c>
      <c r="I1155" t="s">
        <v>20</v>
      </c>
      <c r="J1155" t="s">
        <v>21</v>
      </c>
      <c r="K1155">
        <v>62</v>
      </c>
      <c r="L1155">
        <v>0.61799999999999999</v>
      </c>
      <c r="M1155">
        <v>80</v>
      </c>
      <c r="N1155">
        <f>VLOOKUP(B1155,'pull exp 0'!A:E,2,FALSE)</f>
        <v>59</v>
      </c>
      <c r="O1155">
        <f>VLOOKUP(B1155,'pull exp 0'!A:E,3,FALSE)</f>
        <v>7</v>
      </c>
      <c r="P1155">
        <f>VLOOKUP(B1155,'pull exp 0'!A:E,4,FALSE)</f>
        <v>99</v>
      </c>
      <c r="Q1155">
        <f>VLOOKUP(B1155,'pull exp 0'!A:E,5,FALSE)</f>
        <v>41</v>
      </c>
    </row>
    <row r="1156" spans="1:17">
      <c r="A1156" t="s">
        <v>15</v>
      </c>
      <c r="B1156">
        <v>23</v>
      </c>
      <c r="C1156" t="s">
        <v>16</v>
      </c>
      <c r="D1156" s="1">
        <v>38838</v>
      </c>
      <c r="E1156" s="2">
        <v>0.1034837962962963</v>
      </c>
      <c r="F1156" t="s">
        <v>17</v>
      </c>
      <c r="G1156">
        <v>1</v>
      </c>
      <c r="H1156">
        <v>2</v>
      </c>
      <c r="I1156" t="s">
        <v>26</v>
      </c>
      <c r="J1156" t="s">
        <v>27</v>
      </c>
      <c r="K1156">
        <v>35</v>
      </c>
      <c r="L1156">
        <v>0.35299999999999998</v>
      </c>
      <c r="M1156">
        <v>80</v>
      </c>
      <c r="N1156">
        <f>VLOOKUP(B1156,'pull exp 0'!A:E,2,FALSE)</f>
        <v>59</v>
      </c>
      <c r="O1156">
        <f>VLOOKUP(B1156,'pull exp 0'!A:E,3,FALSE)</f>
        <v>7</v>
      </c>
      <c r="P1156">
        <f>VLOOKUP(B1156,'pull exp 0'!A:E,4,FALSE)</f>
        <v>99</v>
      </c>
      <c r="Q1156">
        <f>VLOOKUP(B1156,'pull exp 0'!A:E,5,FALSE)</f>
        <v>41</v>
      </c>
    </row>
    <row r="1157" spans="1:17">
      <c r="A1157" t="s">
        <v>15</v>
      </c>
      <c r="B1157">
        <v>23</v>
      </c>
      <c r="C1157" t="s">
        <v>16</v>
      </c>
      <c r="D1157" s="1">
        <v>38838</v>
      </c>
      <c r="E1157" s="2">
        <v>0.10349537037037038</v>
      </c>
      <c r="F1157" t="s">
        <v>17</v>
      </c>
      <c r="G1157">
        <v>1</v>
      </c>
      <c r="H1157">
        <v>3</v>
      </c>
      <c r="I1157" t="s">
        <v>28</v>
      </c>
      <c r="J1157" t="s">
        <v>29</v>
      </c>
      <c r="K1157">
        <v>65</v>
      </c>
      <c r="L1157">
        <v>0.64700000000000002</v>
      </c>
      <c r="M1157">
        <v>0</v>
      </c>
      <c r="N1157">
        <f>VLOOKUP(B1157,'pull exp 0'!A:E,2,FALSE)</f>
        <v>59</v>
      </c>
      <c r="O1157">
        <f>VLOOKUP(B1157,'pull exp 0'!A:E,3,FALSE)</f>
        <v>7</v>
      </c>
      <c r="P1157">
        <f>VLOOKUP(B1157,'pull exp 0'!A:E,4,FALSE)</f>
        <v>99</v>
      </c>
      <c r="Q1157">
        <f>VLOOKUP(B1157,'pull exp 0'!A:E,5,FALSE)</f>
        <v>41</v>
      </c>
    </row>
    <row r="1158" spans="1:17">
      <c r="A1158" t="s">
        <v>15</v>
      </c>
      <c r="B1158">
        <v>23</v>
      </c>
      <c r="C1158" t="s">
        <v>16</v>
      </c>
      <c r="D1158" s="1">
        <v>38838</v>
      </c>
      <c r="E1158" s="2">
        <v>0.10350694444444446</v>
      </c>
      <c r="F1158" t="s">
        <v>17</v>
      </c>
      <c r="G1158">
        <v>1</v>
      </c>
      <c r="H1158">
        <v>4</v>
      </c>
      <c r="I1158" t="s">
        <v>24</v>
      </c>
      <c r="J1158" t="s">
        <v>25</v>
      </c>
      <c r="K1158">
        <v>38</v>
      </c>
      <c r="L1158">
        <v>0.375</v>
      </c>
      <c r="M1158">
        <v>0</v>
      </c>
      <c r="N1158">
        <f>VLOOKUP(B1158,'pull exp 0'!A:E,2,FALSE)</f>
        <v>59</v>
      </c>
      <c r="O1158">
        <f>VLOOKUP(B1158,'pull exp 0'!A:E,3,FALSE)</f>
        <v>7</v>
      </c>
      <c r="P1158">
        <f>VLOOKUP(B1158,'pull exp 0'!A:E,4,FALSE)</f>
        <v>99</v>
      </c>
      <c r="Q1158">
        <f>VLOOKUP(B1158,'pull exp 0'!A:E,5,FALSE)</f>
        <v>41</v>
      </c>
    </row>
    <row r="1159" spans="1:17">
      <c r="A1159" t="s">
        <v>15</v>
      </c>
      <c r="B1159">
        <v>23</v>
      </c>
      <c r="C1159" t="s">
        <v>16</v>
      </c>
      <c r="D1159" s="1">
        <v>38838</v>
      </c>
      <c r="E1159" s="2">
        <v>0.10351851851851852</v>
      </c>
      <c r="F1159" t="s">
        <v>17</v>
      </c>
      <c r="G1159">
        <v>1</v>
      </c>
      <c r="H1159">
        <v>5</v>
      </c>
      <c r="I1159" t="s">
        <v>22</v>
      </c>
      <c r="J1159" t="s">
        <v>23</v>
      </c>
      <c r="K1159">
        <v>11</v>
      </c>
      <c r="L1159">
        <v>0.112</v>
      </c>
      <c r="M1159">
        <v>80</v>
      </c>
      <c r="N1159">
        <f>VLOOKUP(B1159,'pull exp 0'!A:E,2,FALSE)</f>
        <v>59</v>
      </c>
      <c r="O1159">
        <f>VLOOKUP(B1159,'pull exp 0'!A:E,3,FALSE)</f>
        <v>7</v>
      </c>
      <c r="P1159">
        <f>VLOOKUP(B1159,'pull exp 0'!A:E,4,FALSE)</f>
        <v>99</v>
      </c>
      <c r="Q1159">
        <f>VLOOKUP(B1159,'pull exp 0'!A:E,5,FALSE)</f>
        <v>41</v>
      </c>
    </row>
    <row r="1160" spans="1:17">
      <c r="A1160" t="s">
        <v>15</v>
      </c>
      <c r="B1160">
        <v>23</v>
      </c>
      <c r="C1160" t="s">
        <v>16</v>
      </c>
      <c r="D1160" s="1">
        <v>38838</v>
      </c>
      <c r="E1160" s="2">
        <v>0.10353009259259259</v>
      </c>
      <c r="F1160" t="s">
        <v>17</v>
      </c>
      <c r="G1160">
        <v>1</v>
      </c>
      <c r="H1160">
        <v>6</v>
      </c>
      <c r="I1160" t="s">
        <v>32</v>
      </c>
      <c r="J1160" t="s">
        <v>33</v>
      </c>
      <c r="K1160">
        <v>16</v>
      </c>
      <c r="L1160">
        <v>0.155</v>
      </c>
      <c r="M1160">
        <v>80</v>
      </c>
      <c r="N1160">
        <f>VLOOKUP(B1160,'pull exp 0'!A:E,2,FALSE)</f>
        <v>59</v>
      </c>
      <c r="O1160">
        <f>VLOOKUP(B1160,'pull exp 0'!A:E,3,FALSE)</f>
        <v>7</v>
      </c>
      <c r="P1160">
        <f>VLOOKUP(B1160,'pull exp 0'!A:E,4,FALSE)</f>
        <v>99</v>
      </c>
      <c r="Q1160">
        <f>VLOOKUP(B1160,'pull exp 0'!A:E,5,FALSE)</f>
        <v>41</v>
      </c>
    </row>
    <row r="1161" spans="1:17">
      <c r="A1161" t="s">
        <v>15</v>
      </c>
      <c r="B1161">
        <v>23</v>
      </c>
      <c r="C1161" t="s">
        <v>16</v>
      </c>
      <c r="D1161" s="1">
        <v>38838</v>
      </c>
      <c r="E1161" s="2">
        <v>0.10356481481481482</v>
      </c>
      <c r="F1161" t="s">
        <v>17</v>
      </c>
      <c r="G1161">
        <v>1</v>
      </c>
      <c r="H1161">
        <v>7</v>
      </c>
      <c r="I1161" t="s">
        <v>34</v>
      </c>
      <c r="J1161" t="s">
        <v>35</v>
      </c>
      <c r="K1161">
        <v>44</v>
      </c>
      <c r="L1161">
        <v>0.436</v>
      </c>
      <c r="M1161">
        <v>0</v>
      </c>
      <c r="N1161">
        <f>VLOOKUP(B1161,'pull exp 0'!A:E,2,FALSE)</f>
        <v>59</v>
      </c>
      <c r="O1161">
        <f>VLOOKUP(B1161,'pull exp 0'!A:E,3,FALSE)</f>
        <v>7</v>
      </c>
      <c r="P1161">
        <f>VLOOKUP(B1161,'pull exp 0'!A:E,4,FALSE)</f>
        <v>99</v>
      </c>
      <c r="Q1161">
        <f>VLOOKUP(B1161,'pull exp 0'!A:E,5,FALSE)</f>
        <v>41</v>
      </c>
    </row>
    <row r="1162" spans="1:17">
      <c r="A1162" t="s">
        <v>15</v>
      </c>
      <c r="B1162">
        <v>23</v>
      </c>
      <c r="C1162" t="s">
        <v>16</v>
      </c>
      <c r="D1162" s="1">
        <v>38838</v>
      </c>
      <c r="E1162" s="2">
        <v>0.10358796296296297</v>
      </c>
      <c r="F1162" t="s">
        <v>17</v>
      </c>
      <c r="G1162">
        <v>1</v>
      </c>
      <c r="H1162">
        <v>8</v>
      </c>
      <c r="I1162" t="s">
        <v>30</v>
      </c>
      <c r="J1162" t="s">
        <v>31</v>
      </c>
      <c r="K1162">
        <v>18</v>
      </c>
      <c r="L1162">
        <v>0.182</v>
      </c>
      <c r="M1162">
        <v>90</v>
      </c>
      <c r="N1162">
        <f>VLOOKUP(B1162,'pull exp 0'!A:E,2,FALSE)</f>
        <v>59</v>
      </c>
      <c r="O1162">
        <f>VLOOKUP(B1162,'pull exp 0'!A:E,3,FALSE)</f>
        <v>7</v>
      </c>
      <c r="P1162">
        <f>VLOOKUP(B1162,'pull exp 0'!A:E,4,FALSE)</f>
        <v>99</v>
      </c>
      <c r="Q1162">
        <f>VLOOKUP(B1162,'pull exp 0'!A:E,5,FALSE)</f>
        <v>41</v>
      </c>
    </row>
    <row r="1163" spans="1:17">
      <c r="A1163" t="s">
        <v>15</v>
      </c>
      <c r="B1163">
        <v>23</v>
      </c>
      <c r="C1163" t="s">
        <v>16</v>
      </c>
      <c r="D1163" s="1">
        <v>38838</v>
      </c>
      <c r="E1163" s="2">
        <v>0.10361111111111111</v>
      </c>
      <c r="F1163" t="s">
        <v>17</v>
      </c>
      <c r="G1163">
        <v>5</v>
      </c>
      <c r="H1163">
        <v>0</v>
      </c>
      <c r="I1163" t="s">
        <v>113</v>
      </c>
      <c r="J1163" t="s">
        <v>114</v>
      </c>
      <c r="K1163">
        <v>42</v>
      </c>
      <c r="L1163">
        <v>0.41599999999999998</v>
      </c>
      <c r="M1163">
        <v>90</v>
      </c>
      <c r="N1163">
        <f>VLOOKUP(B1163,'pull exp 0'!A:E,2,FALSE)</f>
        <v>59</v>
      </c>
      <c r="O1163">
        <f>VLOOKUP(B1163,'pull exp 0'!A:E,3,FALSE)</f>
        <v>7</v>
      </c>
      <c r="P1163">
        <f>VLOOKUP(B1163,'pull exp 0'!A:E,4,FALSE)</f>
        <v>99</v>
      </c>
      <c r="Q1163">
        <f>VLOOKUP(B1163,'pull exp 0'!A:E,5,FALSE)</f>
        <v>41</v>
      </c>
    </row>
    <row r="1164" spans="1:17">
      <c r="A1164" t="s">
        <v>15</v>
      </c>
      <c r="B1164">
        <v>23</v>
      </c>
      <c r="C1164" t="s">
        <v>16</v>
      </c>
      <c r="D1164" s="1">
        <v>38838</v>
      </c>
      <c r="E1164" s="2">
        <v>0.10363425925925925</v>
      </c>
      <c r="F1164" t="s">
        <v>17</v>
      </c>
      <c r="G1164">
        <v>5</v>
      </c>
      <c r="H1164">
        <v>1</v>
      </c>
      <c r="I1164" t="s">
        <v>105</v>
      </c>
      <c r="J1164" t="s">
        <v>106</v>
      </c>
      <c r="K1164">
        <v>45</v>
      </c>
      <c r="L1164">
        <v>0.44800000000000001</v>
      </c>
      <c r="M1164">
        <v>0</v>
      </c>
      <c r="N1164">
        <f>VLOOKUP(B1164,'pull exp 0'!A:E,2,FALSE)</f>
        <v>59</v>
      </c>
      <c r="O1164">
        <f>VLOOKUP(B1164,'pull exp 0'!A:E,3,FALSE)</f>
        <v>7</v>
      </c>
      <c r="P1164">
        <f>VLOOKUP(B1164,'pull exp 0'!A:E,4,FALSE)</f>
        <v>99</v>
      </c>
      <c r="Q1164">
        <f>VLOOKUP(B1164,'pull exp 0'!A:E,5,FALSE)</f>
        <v>41</v>
      </c>
    </row>
    <row r="1165" spans="1:17">
      <c r="A1165" t="s">
        <v>15</v>
      </c>
      <c r="B1165">
        <v>23</v>
      </c>
      <c r="C1165" t="s">
        <v>16</v>
      </c>
      <c r="D1165" s="1">
        <v>38838</v>
      </c>
      <c r="E1165" s="2">
        <v>0.10366898148148147</v>
      </c>
      <c r="F1165" t="s">
        <v>17</v>
      </c>
      <c r="G1165">
        <v>5</v>
      </c>
      <c r="H1165">
        <v>2</v>
      </c>
      <c r="I1165" t="s">
        <v>111</v>
      </c>
      <c r="J1165" t="s">
        <v>112</v>
      </c>
      <c r="K1165">
        <v>12</v>
      </c>
      <c r="L1165">
        <v>0.11600000000000001</v>
      </c>
      <c r="M1165">
        <v>70</v>
      </c>
      <c r="N1165">
        <f>VLOOKUP(B1165,'pull exp 0'!A:E,2,FALSE)</f>
        <v>59</v>
      </c>
      <c r="O1165">
        <f>VLOOKUP(B1165,'pull exp 0'!A:E,3,FALSE)</f>
        <v>7</v>
      </c>
      <c r="P1165">
        <f>VLOOKUP(B1165,'pull exp 0'!A:E,4,FALSE)</f>
        <v>99</v>
      </c>
      <c r="Q1165">
        <f>VLOOKUP(B1165,'pull exp 0'!A:E,5,FALSE)</f>
        <v>41</v>
      </c>
    </row>
    <row r="1166" spans="1:17">
      <c r="A1166" t="s">
        <v>15</v>
      </c>
      <c r="B1166">
        <v>23</v>
      </c>
      <c r="C1166" t="s">
        <v>16</v>
      </c>
      <c r="D1166" s="1">
        <v>38838</v>
      </c>
      <c r="E1166" s="2">
        <v>0.10369212962962963</v>
      </c>
      <c r="F1166" t="s">
        <v>17</v>
      </c>
      <c r="G1166">
        <v>5</v>
      </c>
      <c r="H1166">
        <v>3</v>
      </c>
      <c r="I1166" t="s">
        <v>107</v>
      </c>
      <c r="J1166" t="s">
        <v>108</v>
      </c>
      <c r="K1166">
        <v>13</v>
      </c>
      <c r="L1166">
        <v>0.126</v>
      </c>
      <c r="M1166">
        <v>90</v>
      </c>
      <c r="N1166">
        <f>VLOOKUP(B1166,'pull exp 0'!A:E,2,FALSE)</f>
        <v>59</v>
      </c>
      <c r="O1166">
        <f>VLOOKUP(B1166,'pull exp 0'!A:E,3,FALSE)</f>
        <v>7</v>
      </c>
      <c r="P1166">
        <f>VLOOKUP(B1166,'pull exp 0'!A:E,4,FALSE)</f>
        <v>99</v>
      </c>
      <c r="Q1166">
        <f>VLOOKUP(B1166,'pull exp 0'!A:E,5,FALSE)</f>
        <v>41</v>
      </c>
    </row>
    <row r="1167" spans="1:17">
      <c r="A1167" t="s">
        <v>15</v>
      </c>
      <c r="B1167">
        <v>23</v>
      </c>
      <c r="C1167" t="s">
        <v>16</v>
      </c>
      <c r="D1167" s="1">
        <v>38838</v>
      </c>
      <c r="E1167" s="2">
        <v>0.10371527777777778</v>
      </c>
      <c r="F1167" t="s">
        <v>17</v>
      </c>
      <c r="G1167">
        <v>5</v>
      </c>
      <c r="H1167">
        <v>4</v>
      </c>
      <c r="I1167" t="s">
        <v>119</v>
      </c>
      <c r="J1167" t="s">
        <v>120</v>
      </c>
      <c r="K1167">
        <v>62</v>
      </c>
      <c r="L1167">
        <v>0.61499999999999999</v>
      </c>
      <c r="M1167">
        <v>90</v>
      </c>
      <c r="N1167">
        <f>VLOOKUP(B1167,'pull exp 0'!A:E,2,FALSE)</f>
        <v>59</v>
      </c>
      <c r="O1167">
        <f>VLOOKUP(B1167,'pull exp 0'!A:E,3,FALSE)</f>
        <v>7</v>
      </c>
      <c r="P1167">
        <f>VLOOKUP(B1167,'pull exp 0'!A:E,4,FALSE)</f>
        <v>99</v>
      </c>
      <c r="Q1167">
        <f>VLOOKUP(B1167,'pull exp 0'!A:E,5,FALSE)</f>
        <v>41</v>
      </c>
    </row>
    <row r="1168" spans="1:17">
      <c r="A1168" t="s">
        <v>15</v>
      </c>
      <c r="B1168">
        <v>23</v>
      </c>
      <c r="C1168" t="s">
        <v>16</v>
      </c>
      <c r="D1168" s="1">
        <v>38838</v>
      </c>
      <c r="E1168" s="2">
        <v>0.10372685185185186</v>
      </c>
      <c r="F1168" t="s">
        <v>17</v>
      </c>
      <c r="G1168">
        <v>5</v>
      </c>
      <c r="H1168">
        <v>5</v>
      </c>
      <c r="I1168" t="s">
        <v>121</v>
      </c>
      <c r="J1168" t="s">
        <v>122</v>
      </c>
      <c r="K1168">
        <v>69</v>
      </c>
      <c r="L1168">
        <v>0.69</v>
      </c>
      <c r="M1168">
        <v>70</v>
      </c>
      <c r="N1168">
        <f>VLOOKUP(B1168,'pull exp 0'!A:E,2,FALSE)</f>
        <v>59</v>
      </c>
      <c r="O1168">
        <f>VLOOKUP(B1168,'pull exp 0'!A:E,3,FALSE)</f>
        <v>7</v>
      </c>
      <c r="P1168">
        <f>VLOOKUP(B1168,'pull exp 0'!A:E,4,FALSE)</f>
        <v>99</v>
      </c>
      <c r="Q1168">
        <f>VLOOKUP(B1168,'pull exp 0'!A:E,5,FALSE)</f>
        <v>41</v>
      </c>
    </row>
    <row r="1169" spans="1:17">
      <c r="A1169" t="s">
        <v>15</v>
      </c>
      <c r="B1169">
        <v>23</v>
      </c>
      <c r="C1169" t="s">
        <v>16</v>
      </c>
      <c r="D1169" s="1">
        <v>38838</v>
      </c>
      <c r="E1169" s="2">
        <v>0.10373842592592593</v>
      </c>
      <c r="F1169" t="s">
        <v>17</v>
      </c>
      <c r="G1169">
        <v>5</v>
      </c>
      <c r="H1169">
        <v>6</v>
      </c>
      <c r="I1169" t="s">
        <v>115</v>
      </c>
      <c r="J1169" t="s">
        <v>116</v>
      </c>
      <c r="K1169">
        <v>60</v>
      </c>
      <c r="L1169">
        <v>0.60299999999999998</v>
      </c>
      <c r="M1169">
        <v>70</v>
      </c>
      <c r="N1169">
        <f>VLOOKUP(B1169,'pull exp 0'!A:E,2,FALSE)</f>
        <v>59</v>
      </c>
      <c r="O1169">
        <f>VLOOKUP(B1169,'pull exp 0'!A:E,3,FALSE)</f>
        <v>7</v>
      </c>
      <c r="P1169">
        <f>VLOOKUP(B1169,'pull exp 0'!A:E,4,FALSE)</f>
        <v>99</v>
      </c>
      <c r="Q1169">
        <f>VLOOKUP(B1169,'pull exp 0'!A:E,5,FALSE)</f>
        <v>41</v>
      </c>
    </row>
    <row r="1170" spans="1:17">
      <c r="A1170" t="s">
        <v>15</v>
      </c>
      <c r="B1170">
        <v>23</v>
      </c>
      <c r="C1170" t="s">
        <v>16</v>
      </c>
      <c r="D1170" s="1">
        <v>38838</v>
      </c>
      <c r="E1170" s="2">
        <v>0.10375000000000001</v>
      </c>
      <c r="F1170" t="s">
        <v>17</v>
      </c>
      <c r="G1170">
        <v>5</v>
      </c>
      <c r="H1170">
        <v>7</v>
      </c>
      <c r="I1170" t="s">
        <v>109</v>
      </c>
      <c r="J1170" t="s">
        <v>110</v>
      </c>
      <c r="K1170">
        <v>38</v>
      </c>
      <c r="L1170">
        <v>0.38200000000000001</v>
      </c>
      <c r="M1170">
        <v>70</v>
      </c>
      <c r="N1170">
        <f>VLOOKUP(B1170,'pull exp 0'!A:E,2,FALSE)</f>
        <v>59</v>
      </c>
      <c r="O1170">
        <f>VLOOKUP(B1170,'pull exp 0'!A:E,3,FALSE)</f>
        <v>7</v>
      </c>
      <c r="P1170">
        <f>VLOOKUP(B1170,'pull exp 0'!A:E,4,FALSE)</f>
        <v>99</v>
      </c>
      <c r="Q1170">
        <f>VLOOKUP(B1170,'pull exp 0'!A:E,5,FALSE)</f>
        <v>41</v>
      </c>
    </row>
    <row r="1171" spans="1:17">
      <c r="A1171" t="s">
        <v>15</v>
      </c>
      <c r="B1171">
        <v>23</v>
      </c>
      <c r="C1171" t="s">
        <v>16</v>
      </c>
      <c r="D1171" s="1">
        <v>38838</v>
      </c>
      <c r="E1171" s="2">
        <v>0.10376157407407409</v>
      </c>
      <c r="F1171" t="s">
        <v>17</v>
      </c>
      <c r="G1171">
        <v>5</v>
      </c>
      <c r="H1171">
        <v>8</v>
      </c>
      <c r="I1171" t="s">
        <v>117</v>
      </c>
      <c r="J1171" t="s">
        <v>118</v>
      </c>
      <c r="K1171">
        <v>16</v>
      </c>
      <c r="L1171">
        <v>0.16400000000000001</v>
      </c>
      <c r="M1171">
        <v>80</v>
      </c>
      <c r="N1171">
        <f>VLOOKUP(B1171,'pull exp 0'!A:E,2,FALSE)</f>
        <v>59</v>
      </c>
      <c r="O1171">
        <f>VLOOKUP(B1171,'pull exp 0'!A:E,3,FALSE)</f>
        <v>7</v>
      </c>
      <c r="P1171">
        <f>VLOOKUP(B1171,'pull exp 0'!A:E,4,FALSE)</f>
        <v>99</v>
      </c>
      <c r="Q1171">
        <f>VLOOKUP(B1171,'pull exp 0'!A:E,5,FALSE)</f>
        <v>41</v>
      </c>
    </row>
    <row r="1172" spans="1:17">
      <c r="A1172" t="s">
        <v>15</v>
      </c>
      <c r="B1172">
        <v>23</v>
      </c>
      <c r="C1172" t="s">
        <v>16</v>
      </c>
      <c r="D1172" s="1">
        <v>38838</v>
      </c>
      <c r="E1172" s="2">
        <v>0.10377314814814814</v>
      </c>
      <c r="F1172" t="s">
        <v>17</v>
      </c>
      <c r="G1172">
        <v>4</v>
      </c>
      <c r="H1172">
        <v>0</v>
      </c>
      <c r="I1172" t="s">
        <v>54</v>
      </c>
      <c r="J1172" t="s">
        <v>55</v>
      </c>
      <c r="K1172">
        <v>88</v>
      </c>
      <c r="L1172">
        <v>0.88500000000000001</v>
      </c>
      <c r="M1172">
        <v>90</v>
      </c>
      <c r="N1172">
        <f>VLOOKUP(B1172,'pull exp 0'!A:E,2,FALSE)</f>
        <v>59</v>
      </c>
      <c r="O1172">
        <f>VLOOKUP(B1172,'pull exp 0'!A:E,3,FALSE)</f>
        <v>7</v>
      </c>
      <c r="P1172">
        <f>VLOOKUP(B1172,'pull exp 0'!A:E,4,FALSE)</f>
        <v>99</v>
      </c>
      <c r="Q1172">
        <f>VLOOKUP(B1172,'pull exp 0'!A:E,5,FALSE)</f>
        <v>41</v>
      </c>
    </row>
    <row r="1173" spans="1:17">
      <c r="A1173" t="s">
        <v>15</v>
      </c>
      <c r="B1173">
        <v>23</v>
      </c>
      <c r="C1173" t="s">
        <v>16</v>
      </c>
      <c r="D1173" s="1">
        <v>38838</v>
      </c>
      <c r="E1173" s="2">
        <v>0.10378472222222222</v>
      </c>
      <c r="F1173" t="s">
        <v>17</v>
      </c>
      <c r="G1173">
        <v>4</v>
      </c>
      <c r="H1173">
        <v>1</v>
      </c>
      <c r="I1173" t="s">
        <v>61</v>
      </c>
      <c r="J1173" t="s">
        <v>62</v>
      </c>
      <c r="K1173">
        <v>35</v>
      </c>
      <c r="L1173">
        <v>0.35299999999999998</v>
      </c>
      <c r="M1173">
        <v>0</v>
      </c>
      <c r="N1173">
        <f>VLOOKUP(B1173,'pull exp 0'!A:E,2,FALSE)</f>
        <v>59</v>
      </c>
      <c r="O1173">
        <f>VLOOKUP(B1173,'pull exp 0'!A:E,3,FALSE)</f>
        <v>7</v>
      </c>
      <c r="P1173">
        <f>VLOOKUP(B1173,'pull exp 0'!A:E,4,FALSE)</f>
        <v>99</v>
      </c>
      <c r="Q1173">
        <f>VLOOKUP(B1173,'pull exp 0'!A:E,5,FALSE)</f>
        <v>41</v>
      </c>
    </row>
    <row r="1174" spans="1:17">
      <c r="A1174" t="s">
        <v>15</v>
      </c>
      <c r="B1174">
        <v>23</v>
      </c>
      <c r="C1174" t="s">
        <v>16</v>
      </c>
      <c r="D1174" s="1">
        <v>38838</v>
      </c>
      <c r="E1174" s="2">
        <v>0.10379629629629629</v>
      </c>
      <c r="F1174" t="s">
        <v>17</v>
      </c>
      <c r="G1174">
        <v>4</v>
      </c>
      <c r="H1174">
        <v>2</v>
      </c>
      <c r="I1174" t="s">
        <v>63</v>
      </c>
      <c r="J1174" t="s">
        <v>64</v>
      </c>
      <c r="K1174">
        <v>13</v>
      </c>
      <c r="L1174">
        <v>0.127</v>
      </c>
      <c r="M1174">
        <v>80</v>
      </c>
      <c r="N1174">
        <f>VLOOKUP(B1174,'pull exp 0'!A:E,2,FALSE)</f>
        <v>59</v>
      </c>
      <c r="O1174">
        <f>VLOOKUP(B1174,'pull exp 0'!A:E,3,FALSE)</f>
        <v>7</v>
      </c>
      <c r="P1174">
        <f>VLOOKUP(B1174,'pull exp 0'!A:E,4,FALSE)</f>
        <v>99</v>
      </c>
      <c r="Q1174">
        <f>VLOOKUP(B1174,'pull exp 0'!A:E,5,FALSE)</f>
        <v>41</v>
      </c>
    </row>
    <row r="1175" spans="1:17">
      <c r="A1175" t="s">
        <v>15</v>
      </c>
      <c r="B1175">
        <v>23</v>
      </c>
      <c r="C1175" t="s">
        <v>16</v>
      </c>
      <c r="D1175" s="1">
        <v>38838</v>
      </c>
      <c r="E1175" s="2">
        <v>0.10381944444444445</v>
      </c>
      <c r="F1175" t="s">
        <v>17</v>
      </c>
      <c r="G1175">
        <v>4</v>
      </c>
      <c r="H1175">
        <v>3</v>
      </c>
      <c r="I1175" t="s">
        <v>65</v>
      </c>
      <c r="J1175" t="s">
        <v>66</v>
      </c>
      <c r="K1175">
        <v>37</v>
      </c>
      <c r="L1175">
        <v>0.372</v>
      </c>
      <c r="M1175">
        <v>0</v>
      </c>
      <c r="N1175">
        <f>VLOOKUP(B1175,'pull exp 0'!A:E,2,FALSE)</f>
        <v>59</v>
      </c>
      <c r="O1175">
        <f>VLOOKUP(B1175,'pull exp 0'!A:E,3,FALSE)</f>
        <v>7</v>
      </c>
      <c r="P1175">
        <f>VLOOKUP(B1175,'pull exp 0'!A:E,4,FALSE)</f>
        <v>99</v>
      </c>
      <c r="Q1175">
        <f>VLOOKUP(B1175,'pull exp 0'!A:E,5,FALSE)</f>
        <v>41</v>
      </c>
    </row>
    <row r="1176" spans="1:17">
      <c r="A1176" t="s">
        <v>15</v>
      </c>
      <c r="B1176">
        <v>23</v>
      </c>
      <c r="C1176" t="s">
        <v>16</v>
      </c>
      <c r="D1176" s="1">
        <v>38838</v>
      </c>
      <c r="E1176" s="2">
        <v>0.10383101851851852</v>
      </c>
      <c r="F1176" t="s">
        <v>17</v>
      </c>
      <c r="G1176">
        <v>4</v>
      </c>
      <c r="H1176">
        <v>4</v>
      </c>
      <c r="I1176" t="s">
        <v>56</v>
      </c>
      <c r="J1176" t="s">
        <v>57</v>
      </c>
      <c r="K1176">
        <v>12</v>
      </c>
      <c r="L1176">
        <v>0.115</v>
      </c>
      <c r="M1176">
        <v>80</v>
      </c>
      <c r="N1176">
        <f>VLOOKUP(B1176,'pull exp 0'!A:E,2,FALSE)</f>
        <v>59</v>
      </c>
      <c r="O1176">
        <f>VLOOKUP(B1176,'pull exp 0'!A:E,3,FALSE)</f>
        <v>7</v>
      </c>
      <c r="P1176">
        <f>VLOOKUP(B1176,'pull exp 0'!A:E,4,FALSE)</f>
        <v>99</v>
      </c>
      <c r="Q1176">
        <f>VLOOKUP(B1176,'pull exp 0'!A:E,5,FALSE)</f>
        <v>41</v>
      </c>
    </row>
    <row r="1177" spans="1:17">
      <c r="A1177" t="s">
        <v>15</v>
      </c>
      <c r="B1177">
        <v>23</v>
      </c>
      <c r="C1177" t="s">
        <v>16</v>
      </c>
      <c r="D1177" s="1">
        <v>38838</v>
      </c>
      <c r="E1177" s="2">
        <v>0.1038425925925926</v>
      </c>
      <c r="F1177" t="s">
        <v>17</v>
      </c>
      <c r="G1177">
        <v>4</v>
      </c>
      <c r="H1177">
        <v>5</v>
      </c>
      <c r="I1177" t="s">
        <v>58</v>
      </c>
      <c r="J1177" t="s">
        <v>13</v>
      </c>
      <c r="K1177">
        <v>71</v>
      </c>
      <c r="L1177">
        <v>0.70899999999999996</v>
      </c>
      <c r="M1177">
        <v>80</v>
      </c>
      <c r="N1177">
        <f>VLOOKUP(B1177,'pull exp 0'!A:E,2,FALSE)</f>
        <v>59</v>
      </c>
      <c r="O1177">
        <f>VLOOKUP(B1177,'pull exp 0'!A:E,3,FALSE)</f>
        <v>7</v>
      </c>
      <c r="P1177">
        <f>VLOOKUP(B1177,'pull exp 0'!A:E,4,FALSE)</f>
        <v>99</v>
      </c>
      <c r="Q1177">
        <f>VLOOKUP(B1177,'pull exp 0'!A:E,5,FALSE)</f>
        <v>41</v>
      </c>
    </row>
    <row r="1178" spans="1:17">
      <c r="A1178" t="s">
        <v>15</v>
      </c>
      <c r="B1178">
        <v>23</v>
      </c>
      <c r="C1178" t="s">
        <v>16</v>
      </c>
      <c r="D1178" s="1">
        <v>38838</v>
      </c>
      <c r="E1178" s="2">
        <v>0.1038425925925926</v>
      </c>
      <c r="F1178" t="s">
        <v>17</v>
      </c>
      <c r="G1178">
        <v>4</v>
      </c>
      <c r="H1178">
        <v>6</v>
      </c>
      <c r="I1178" t="s">
        <v>59</v>
      </c>
      <c r="J1178" t="s">
        <v>60</v>
      </c>
      <c r="K1178">
        <v>39</v>
      </c>
      <c r="L1178">
        <v>0.38900000000000001</v>
      </c>
      <c r="M1178">
        <v>0</v>
      </c>
      <c r="N1178">
        <f>VLOOKUP(B1178,'pull exp 0'!A:E,2,FALSE)</f>
        <v>59</v>
      </c>
      <c r="O1178">
        <f>VLOOKUP(B1178,'pull exp 0'!A:E,3,FALSE)</f>
        <v>7</v>
      </c>
      <c r="P1178">
        <f>VLOOKUP(B1178,'pull exp 0'!A:E,4,FALSE)</f>
        <v>99</v>
      </c>
      <c r="Q1178">
        <f>VLOOKUP(B1178,'pull exp 0'!A:E,5,FALSE)</f>
        <v>41</v>
      </c>
    </row>
    <row r="1179" spans="1:17">
      <c r="A1179" t="s">
        <v>15</v>
      </c>
      <c r="B1179">
        <v>23</v>
      </c>
      <c r="C1179" t="s">
        <v>16</v>
      </c>
      <c r="D1179" s="1">
        <v>38838</v>
      </c>
      <c r="E1179" s="2">
        <v>0.10385416666666668</v>
      </c>
      <c r="F1179" t="s">
        <v>17</v>
      </c>
      <c r="G1179">
        <v>4</v>
      </c>
      <c r="H1179">
        <v>7</v>
      </c>
      <c r="I1179" t="s">
        <v>67</v>
      </c>
      <c r="J1179" t="s">
        <v>68</v>
      </c>
      <c r="K1179">
        <v>63</v>
      </c>
      <c r="L1179">
        <v>0.63</v>
      </c>
      <c r="M1179">
        <v>0</v>
      </c>
      <c r="N1179">
        <f>VLOOKUP(B1179,'pull exp 0'!A:E,2,FALSE)</f>
        <v>59</v>
      </c>
      <c r="O1179">
        <f>VLOOKUP(B1179,'pull exp 0'!A:E,3,FALSE)</f>
        <v>7</v>
      </c>
      <c r="P1179">
        <f>VLOOKUP(B1179,'pull exp 0'!A:E,4,FALSE)</f>
        <v>99</v>
      </c>
      <c r="Q1179">
        <f>VLOOKUP(B1179,'pull exp 0'!A:E,5,FALSE)</f>
        <v>41</v>
      </c>
    </row>
    <row r="1180" spans="1:17">
      <c r="A1180" t="s">
        <v>15</v>
      </c>
      <c r="B1180">
        <v>23</v>
      </c>
      <c r="C1180" t="s">
        <v>16</v>
      </c>
      <c r="D1180" s="1">
        <v>38838</v>
      </c>
      <c r="E1180" s="2">
        <v>0.10386574074074073</v>
      </c>
      <c r="F1180" t="s">
        <v>17</v>
      </c>
      <c r="G1180">
        <v>4</v>
      </c>
      <c r="H1180">
        <v>8</v>
      </c>
      <c r="I1180" t="s">
        <v>69</v>
      </c>
      <c r="J1180" t="s">
        <v>70</v>
      </c>
      <c r="K1180">
        <v>14</v>
      </c>
      <c r="L1180">
        <v>0.13500000000000001</v>
      </c>
      <c r="M1180">
        <v>0</v>
      </c>
      <c r="N1180">
        <f>VLOOKUP(B1180,'pull exp 0'!A:E,2,FALSE)</f>
        <v>59</v>
      </c>
      <c r="O1180">
        <f>VLOOKUP(B1180,'pull exp 0'!A:E,3,FALSE)</f>
        <v>7</v>
      </c>
      <c r="P1180">
        <f>VLOOKUP(B1180,'pull exp 0'!A:E,4,FALSE)</f>
        <v>99</v>
      </c>
      <c r="Q1180">
        <f>VLOOKUP(B1180,'pull exp 0'!A:E,5,FALSE)</f>
        <v>41</v>
      </c>
    </row>
    <row r="1181" spans="1:17">
      <c r="A1181" t="s">
        <v>15</v>
      </c>
      <c r="B1181">
        <v>23</v>
      </c>
      <c r="C1181" t="s">
        <v>16</v>
      </c>
      <c r="D1181" s="1">
        <v>38838</v>
      </c>
      <c r="E1181" s="2">
        <v>0.10387731481481481</v>
      </c>
      <c r="F1181" t="s">
        <v>17</v>
      </c>
      <c r="G1181">
        <v>3</v>
      </c>
      <c r="H1181">
        <v>0</v>
      </c>
      <c r="I1181" t="s">
        <v>92</v>
      </c>
      <c r="J1181" t="s">
        <v>93</v>
      </c>
      <c r="K1181">
        <v>78</v>
      </c>
      <c r="L1181">
        <v>0.78400000000000003</v>
      </c>
      <c r="M1181">
        <v>80</v>
      </c>
      <c r="N1181">
        <f>VLOOKUP(B1181,'pull exp 0'!A:E,2,FALSE)</f>
        <v>59</v>
      </c>
      <c r="O1181">
        <f>VLOOKUP(B1181,'pull exp 0'!A:E,3,FALSE)</f>
        <v>7</v>
      </c>
      <c r="P1181">
        <f>VLOOKUP(B1181,'pull exp 0'!A:E,4,FALSE)</f>
        <v>99</v>
      </c>
      <c r="Q1181">
        <f>VLOOKUP(B1181,'pull exp 0'!A:E,5,FALSE)</f>
        <v>41</v>
      </c>
    </row>
    <row r="1182" spans="1:17">
      <c r="A1182" t="s">
        <v>15</v>
      </c>
      <c r="B1182">
        <v>23</v>
      </c>
      <c r="C1182" t="s">
        <v>16</v>
      </c>
      <c r="D1182" s="1">
        <v>38838</v>
      </c>
      <c r="E1182" s="2">
        <v>0.10388888888888888</v>
      </c>
      <c r="F1182" t="s">
        <v>17</v>
      </c>
      <c r="G1182">
        <v>3</v>
      </c>
      <c r="H1182">
        <v>1</v>
      </c>
      <c r="I1182" t="s">
        <v>101</v>
      </c>
      <c r="J1182" t="s">
        <v>102</v>
      </c>
      <c r="K1182">
        <v>61</v>
      </c>
      <c r="L1182">
        <v>0.61399999999999999</v>
      </c>
      <c r="M1182">
        <v>80</v>
      </c>
      <c r="N1182">
        <f>VLOOKUP(B1182,'pull exp 0'!A:E,2,FALSE)</f>
        <v>59</v>
      </c>
      <c r="O1182">
        <f>VLOOKUP(B1182,'pull exp 0'!A:E,3,FALSE)</f>
        <v>7</v>
      </c>
      <c r="P1182">
        <f>VLOOKUP(B1182,'pull exp 0'!A:E,4,FALSE)</f>
        <v>99</v>
      </c>
      <c r="Q1182">
        <f>VLOOKUP(B1182,'pull exp 0'!A:E,5,FALSE)</f>
        <v>41</v>
      </c>
    </row>
    <row r="1183" spans="1:17">
      <c r="A1183" t="s">
        <v>15</v>
      </c>
      <c r="B1183">
        <v>23</v>
      </c>
      <c r="C1183" t="s">
        <v>16</v>
      </c>
      <c r="D1183" s="1">
        <v>38838</v>
      </c>
      <c r="E1183" s="2">
        <v>0.10390046296296296</v>
      </c>
      <c r="F1183" t="s">
        <v>17</v>
      </c>
      <c r="G1183">
        <v>3</v>
      </c>
      <c r="H1183">
        <v>2</v>
      </c>
      <c r="I1183" t="s">
        <v>88</v>
      </c>
      <c r="J1183" t="s">
        <v>89</v>
      </c>
      <c r="K1183">
        <v>80</v>
      </c>
      <c r="L1183">
        <v>0.79500000000000004</v>
      </c>
      <c r="M1183">
        <v>80</v>
      </c>
      <c r="N1183">
        <f>VLOOKUP(B1183,'pull exp 0'!A:E,2,FALSE)</f>
        <v>59</v>
      </c>
      <c r="O1183">
        <f>VLOOKUP(B1183,'pull exp 0'!A:E,3,FALSE)</f>
        <v>7</v>
      </c>
      <c r="P1183">
        <f>VLOOKUP(B1183,'pull exp 0'!A:E,4,FALSE)</f>
        <v>99</v>
      </c>
      <c r="Q1183">
        <f>VLOOKUP(B1183,'pull exp 0'!A:E,5,FALSE)</f>
        <v>41</v>
      </c>
    </row>
    <row r="1184" spans="1:17">
      <c r="A1184" t="s">
        <v>15</v>
      </c>
      <c r="B1184">
        <v>23</v>
      </c>
      <c r="C1184" t="s">
        <v>16</v>
      </c>
      <c r="D1184" s="1">
        <v>38838</v>
      </c>
      <c r="E1184" s="2">
        <v>0.10391203703703704</v>
      </c>
      <c r="F1184" t="s">
        <v>17</v>
      </c>
      <c r="G1184">
        <v>3</v>
      </c>
      <c r="H1184">
        <v>3</v>
      </c>
      <c r="I1184" t="s">
        <v>97</v>
      </c>
      <c r="J1184" t="s">
        <v>98</v>
      </c>
      <c r="K1184">
        <v>14</v>
      </c>
      <c r="L1184">
        <v>0.14299999999999999</v>
      </c>
      <c r="M1184">
        <v>80</v>
      </c>
      <c r="N1184">
        <f>VLOOKUP(B1184,'pull exp 0'!A:E,2,FALSE)</f>
        <v>59</v>
      </c>
      <c r="O1184">
        <f>VLOOKUP(B1184,'pull exp 0'!A:E,3,FALSE)</f>
        <v>7</v>
      </c>
      <c r="P1184">
        <f>VLOOKUP(B1184,'pull exp 0'!A:E,4,FALSE)</f>
        <v>99</v>
      </c>
      <c r="Q1184">
        <f>VLOOKUP(B1184,'pull exp 0'!A:E,5,FALSE)</f>
        <v>41</v>
      </c>
    </row>
    <row r="1185" spans="1:17">
      <c r="A1185" t="s">
        <v>15</v>
      </c>
      <c r="B1185">
        <v>23</v>
      </c>
      <c r="C1185" t="s">
        <v>16</v>
      </c>
      <c r="D1185" s="1">
        <v>38838</v>
      </c>
      <c r="E1185" s="2">
        <v>0.10392361111111111</v>
      </c>
      <c r="F1185" t="s">
        <v>17</v>
      </c>
      <c r="G1185">
        <v>3</v>
      </c>
      <c r="H1185">
        <v>4</v>
      </c>
      <c r="I1185" t="s">
        <v>90</v>
      </c>
      <c r="J1185" t="s">
        <v>91</v>
      </c>
      <c r="K1185">
        <v>14</v>
      </c>
      <c r="L1185">
        <v>0.13600000000000001</v>
      </c>
      <c r="M1185">
        <v>80</v>
      </c>
      <c r="N1185">
        <f>VLOOKUP(B1185,'pull exp 0'!A:E,2,FALSE)</f>
        <v>59</v>
      </c>
      <c r="O1185">
        <f>VLOOKUP(B1185,'pull exp 0'!A:E,3,FALSE)</f>
        <v>7</v>
      </c>
      <c r="P1185">
        <f>VLOOKUP(B1185,'pull exp 0'!A:E,4,FALSE)</f>
        <v>99</v>
      </c>
      <c r="Q1185">
        <f>VLOOKUP(B1185,'pull exp 0'!A:E,5,FALSE)</f>
        <v>41</v>
      </c>
    </row>
    <row r="1186" spans="1:17">
      <c r="A1186" t="s">
        <v>15</v>
      </c>
      <c r="B1186">
        <v>23</v>
      </c>
      <c r="C1186" t="s">
        <v>16</v>
      </c>
      <c r="D1186" s="1">
        <v>38838</v>
      </c>
      <c r="E1186" s="2">
        <v>0.10393518518518519</v>
      </c>
      <c r="F1186" t="s">
        <v>17</v>
      </c>
      <c r="G1186">
        <v>3</v>
      </c>
      <c r="H1186">
        <v>5</v>
      </c>
      <c r="I1186" t="s">
        <v>103</v>
      </c>
      <c r="J1186" t="s">
        <v>104</v>
      </c>
      <c r="K1186">
        <v>36</v>
      </c>
      <c r="L1186">
        <v>0.35899999999999999</v>
      </c>
      <c r="M1186">
        <v>80</v>
      </c>
      <c r="N1186">
        <f>VLOOKUP(B1186,'pull exp 0'!A:E,2,FALSE)</f>
        <v>59</v>
      </c>
      <c r="O1186">
        <f>VLOOKUP(B1186,'pull exp 0'!A:E,3,FALSE)</f>
        <v>7</v>
      </c>
      <c r="P1186">
        <f>VLOOKUP(B1186,'pull exp 0'!A:E,4,FALSE)</f>
        <v>99</v>
      </c>
      <c r="Q1186">
        <f>VLOOKUP(B1186,'pull exp 0'!A:E,5,FALSE)</f>
        <v>41</v>
      </c>
    </row>
    <row r="1187" spans="1:17">
      <c r="A1187" t="s">
        <v>15</v>
      </c>
      <c r="B1187">
        <v>23</v>
      </c>
      <c r="C1187" t="s">
        <v>16</v>
      </c>
      <c r="D1187" s="1">
        <v>38838</v>
      </c>
      <c r="E1187" s="2">
        <v>0.10393518518518519</v>
      </c>
      <c r="F1187" t="s">
        <v>17</v>
      </c>
      <c r="G1187">
        <v>3</v>
      </c>
      <c r="H1187">
        <v>6</v>
      </c>
      <c r="I1187" t="s">
        <v>99</v>
      </c>
      <c r="J1187" t="s">
        <v>100</v>
      </c>
      <c r="K1187">
        <v>38</v>
      </c>
      <c r="L1187">
        <v>0.376</v>
      </c>
      <c r="M1187">
        <v>0</v>
      </c>
      <c r="N1187">
        <f>VLOOKUP(B1187,'pull exp 0'!A:E,2,FALSE)</f>
        <v>59</v>
      </c>
      <c r="O1187">
        <f>VLOOKUP(B1187,'pull exp 0'!A:E,3,FALSE)</f>
        <v>7</v>
      </c>
      <c r="P1187">
        <f>VLOOKUP(B1187,'pull exp 0'!A:E,4,FALSE)</f>
        <v>99</v>
      </c>
      <c r="Q1187">
        <f>VLOOKUP(B1187,'pull exp 0'!A:E,5,FALSE)</f>
        <v>41</v>
      </c>
    </row>
    <row r="1188" spans="1:17">
      <c r="A1188" t="s">
        <v>15</v>
      </c>
      <c r="B1188">
        <v>23</v>
      </c>
      <c r="C1188" t="s">
        <v>16</v>
      </c>
      <c r="D1188" s="1">
        <v>38838</v>
      </c>
      <c r="E1188" s="2">
        <v>0.10394675925925927</v>
      </c>
      <c r="F1188" t="s">
        <v>17</v>
      </c>
      <c r="G1188">
        <v>3</v>
      </c>
      <c r="H1188">
        <v>7</v>
      </c>
      <c r="I1188" t="s">
        <v>94</v>
      </c>
      <c r="J1188" t="s">
        <v>91</v>
      </c>
      <c r="K1188">
        <v>37</v>
      </c>
      <c r="L1188">
        <v>0.372</v>
      </c>
      <c r="M1188">
        <v>80</v>
      </c>
      <c r="N1188">
        <f>VLOOKUP(B1188,'pull exp 0'!A:E,2,FALSE)</f>
        <v>59</v>
      </c>
      <c r="O1188">
        <f>VLOOKUP(B1188,'pull exp 0'!A:E,3,FALSE)</f>
        <v>7</v>
      </c>
      <c r="P1188">
        <f>VLOOKUP(B1188,'pull exp 0'!A:E,4,FALSE)</f>
        <v>99</v>
      </c>
      <c r="Q1188">
        <f>VLOOKUP(B1188,'pull exp 0'!A:E,5,FALSE)</f>
        <v>41</v>
      </c>
    </row>
    <row r="1189" spans="1:17">
      <c r="A1189" t="s">
        <v>15</v>
      </c>
      <c r="B1189">
        <v>23</v>
      </c>
      <c r="C1189" t="s">
        <v>16</v>
      </c>
      <c r="D1189" s="1">
        <v>38838</v>
      </c>
      <c r="E1189" s="2">
        <v>0.10398148148148149</v>
      </c>
      <c r="F1189" t="s">
        <v>17</v>
      </c>
      <c r="G1189">
        <v>3</v>
      </c>
      <c r="H1189">
        <v>8</v>
      </c>
      <c r="I1189" t="s">
        <v>95</v>
      </c>
      <c r="J1189" t="s">
        <v>96</v>
      </c>
      <c r="K1189">
        <v>18</v>
      </c>
      <c r="L1189">
        <v>0.17899999999999999</v>
      </c>
      <c r="M1189">
        <v>80</v>
      </c>
      <c r="N1189">
        <f>VLOOKUP(B1189,'pull exp 0'!A:E,2,FALSE)</f>
        <v>59</v>
      </c>
      <c r="O1189">
        <f>VLOOKUP(B1189,'pull exp 0'!A:E,3,FALSE)</f>
        <v>7</v>
      </c>
      <c r="P1189">
        <f>VLOOKUP(B1189,'pull exp 0'!A:E,4,FALSE)</f>
        <v>99</v>
      </c>
      <c r="Q1189">
        <f>VLOOKUP(B1189,'pull exp 0'!A:E,5,FALSE)</f>
        <v>41</v>
      </c>
    </row>
    <row r="1190" spans="1:17">
      <c r="A1190" t="s">
        <v>15</v>
      </c>
      <c r="B1190">
        <v>24</v>
      </c>
      <c r="C1190" t="s">
        <v>16</v>
      </c>
      <c r="D1190" s="1">
        <v>38838</v>
      </c>
      <c r="E1190" s="2">
        <v>0.17944444444444443</v>
      </c>
      <c r="F1190" t="s">
        <v>17</v>
      </c>
      <c r="G1190">
        <v>0</v>
      </c>
      <c r="H1190">
        <v>0</v>
      </c>
      <c r="I1190" t="s">
        <v>81</v>
      </c>
      <c r="J1190" t="s">
        <v>68</v>
      </c>
      <c r="K1190">
        <v>13</v>
      </c>
      <c r="L1190">
        <v>0.13400000000000001</v>
      </c>
      <c r="M1190">
        <v>30</v>
      </c>
      <c r="N1190">
        <f>VLOOKUP(B1190,'pull exp 0'!A:E,2,FALSE)</f>
        <v>69</v>
      </c>
      <c r="O1190">
        <f>VLOOKUP(B1190,'pull exp 0'!A:E,3,FALSE)</f>
        <v>20</v>
      </c>
      <c r="P1190">
        <f>VLOOKUP(B1190,'pull exp 0'!A:E,4,FALSE)</f>
        <v>99</v>
      </c>
      <c r="Q1190">
        <f>VLOOKUP(B1190,'pull exp 0'!A:E,5,FALSE)</f>
        <v>62</v>
      </c>
    </row>
    <row r="1191" spans="1:17">
      <c r="A1191" t="s">
        <v>15</v>
      </c>
      <c r="B1191">
        <v>24</v>
      </c>
      <c r="C1191" t="s">
        <v>16</v>
      </c>
      <c r="D1191" s="1">
        <v>38838</v>
      </c>
      <c r="E1191" s="2">
        <v>0.17956018518518521</v>
      </c>
      <c r="F1191" t="s">
        <v>17</v>
      </c>
      <c r="G1191">
        <v>0</v>
      </c>
      <c r="H1191">
        <v>1</v>
      </c>
      <c r="I1191" t="s">
        <v>71</v>
      </c>
      <c r="J1191" t="s">
        <v>72</v>
      </c>
      <c r="K1191">
        <v>76</v>
      </c>
      <c r="L1191">
        <v>0.755</v>
      </c>
      <c r="M1191">
        <v>60</v>
      </c>
      <c r="N1191">
        <f>VLOOKUP(B1191,'pull exp 0'!A:E,2,FALSE)</f>
        <v>69</v>
      </c>
      <c r="O1191">
        <f>VLOOKUP(B1191,'pull exp 0'!A:E,3,FALSE)</f>
        <v>20</v>
      </c>
      <c r="P1191">
        <f>VLOOKUP(B1191,'pull exp 0'!A:E,4,FALSE)</f>
        <v>99</v>
      </c>
      <c r="Q1191">
        <f>VLOOKUP(B1191,'pull exp 0'!A:E,5,FALSE)</f>
        <v>62</v>
      </c>
    </row>
    <row r="1192" spans="1:17">
      <c r="A1192" t="s">
        <v>15</v>
      </c>
      <c r="B1192">
        <v>24</v>
      </c>
      <c r="C1192" t="s">
        <v>16</v>
      </c>
      <c r="D1192" s="1">
        <v>38838</v>
      </c>
      <c r="E1192" s="2">
        <v>0.17962962962962961</v>
      </c>
      <c r="F1192" t="s">
        <v>17</v>
      </c>
      <c r="G1192">
        <v>0</v>
      </c>
      <c r="H1192">
        <v>2</v>
      </c>
      <c r="I1192" t="s">
        <v>75</v>
      </c>
      <c r="J1192" t="s">
        <v>76</v>
      </c>
      <c r="K1192">
        <v>38</v>
      </c>
      <c r="L1192">
        <v>0.378</v>
      </c>
      <c r="M1192">
        <v>15</v>
      </c>
      <c r="N1192">
        <f>VLOOKUP(B1192,'pull exp 0'!A:E,2,FALSE)</f>
        <v>69</v>
      </c>
      <c r="O1192">
        <f>VLOOKUP(B1192,'pull exp 0'!A:E,3,FALSE)</f>
        <v>20</v>
      </c>
      <c r="P1192">
        <f>VLOOKUP(B1192,'pull exp 0'!A:E,4,FALSE)</f>
        <v>99</v>
      </c>
      <c r="Q1192">
        <f>VLOOKUP(B1192,'pull exp 0'!A:E,5,FALSE)</f>
        <v>62</v>
      </c>
    </row>
    <row r="1193" spans="1:17">
      <c r="A1193" t="s">
        <v>15</v>
      </c>
      <c r="B1193">
        <v>24</v>
      </c>
      <c r="C1193" t="s">
        <v>16</v>
      </c>
      <c r="D1193" s="1">
        <v>38838</v>
      </c>
      <c r="E1193" s="2">
        <v>0.17973379629629629</v>
      </c>
      <c r="F1193" t="s">
        <v>17</v>
      </c>
      <c r="G1193">
        <v>0</v>
      </c>
      <c r="H1193">
        <v>3</v>
      </c>
      <c r="I1193" t="s">
        <v>84</v>
      </c>
      <c r="J1193" t="s">
        <v>85</v>
      </c>
      <c r="K1193">
        <v>13</v>
      </c>
      <c r="L1193">
        <v>0.129</v>
      </c>
      <c r="M1193">
        <v>40</v>
      </c>
      <c r="N1193">
        <f>VLOOKUP(B1193,'pull exp 0'!A:E,2,FALSE)</f>
        <v>69</v>
      </c>
      <c r="O1193">
        <f>VLOOKUP(B1193,'pull exp 0'!A:E,3,FALSE)</f>
        <v>20</v>
      </c>
      <c r="P1193">
        <f>VLOOKUP(B1193,'pull exp 0'!A:E,4,FALSE)</f>
        <v>99</v>
      </c>
      <c r="Q1193">
        <f>VLOOKUP(B1193,'pull exp 0'!A:E,5,FALSE)</f>
        <v>62</v>
      </c>
    </row>
    <row r="1194" spans="1:17">
      <c r="A1194" t="s">
        <v>15</v>
      </c>
      <c r="B1194">
        <v>24</v>
      </c>
      <c r="C1194" t="s">
        <v>16</v>
      </c>
      <c r="D1194" s="1">
        <v>38838</v>
      </c>
      <c r="E1194" s="2">
        <v>0.17983796296296295</v>
      </c>
      <c r="F1194" t="s">
        <v>17</v>
      </c>
      <c r="G1194">
        <v>0</v>
      </c>
      <c r="H1194">
        <v>4</v>
      </c>
      <c r="I1194" t="s">
        <v>77</v>
      </c>
      <c r="J1194" t="s">
        <v>78</v>
      </c>
      <c r="K1194">
        <v>45</v>
      </c>
      <c r="L1194">
        <v>0.44600000000000001</v>
      </c>
      <c r="M1194">
        <v>40</v>
      </c>
      <c r="N1194">
        <f>VLOOKUP(B1194,'pull exp 0'!A:E,2,FALSE)</f>
        <v>69</v>
      </c>
      <c r="O1194">
        <f>VLOOKUP(B1194,'pull exp 0'!A:E,3,FALSE)</f>
        <v>20</v>
      </c>
      <c r="P1194">
        <f>VLOOKUP(B1194,'pull exp 0'!A:E,4,FALSE)</f>
        <v>99</v>
      </c>
      <c r="Q1194">
        <f>VLOOKUP(B1194,'pull exp 0'!A:E,5,FALSE)</f>
        <v>62</v>
      </c>
    </row>
    <row r="1195" spans="1:17">
      <c r="A1195" t="s">
        <v>15</v>
      </c>
      <c r="B1195">
        <v>24</v>
      </c>
      <c r="C1195" t="s">
        <v>16</v>
      </c>
      <c r="D1195" s="1">
        <v>38838</v>
      </c>
      <c r="E1195" s="2">
        <v>0.17989583333333334</v>
      </c>
      <c r="F1195" t="s">
        <v>17</v>
      </c>
      <c r="G1195">
        <v>0</v>
      </c>
      <c r="H1195">
        <v>5</v>
      </c>
      <c r="I1195" t="s">
        <v>73</v>
      </c>
      <c r="J1195" t="s">
        <v>74</v>
      </c>
      <c r="K1195">
        <v>38</v>
      </c>
      <c r="L1195">
        <v>0.378</v>
      </c>
      <c r="M1195">
        <v>70</v>
      </c>
      <c r="N1195">
        <f>VLOOKUP(B1195,'pull exp 0'!A:E,2,FALSE)</f>
        <v>69</v>
      </c>
      <c r="O1195">
        <f>VLOOKUP(B1195,'pull exp 0'!A:E,3,FALSE)</f>
        <v>20</v>
      </c>
      <c r="P1195">
        <f>VLOOKUP(B1195,'pull exp 0'!A:E,4,FALSE)</f>
        <v>99</v>
      </c>
      <c r="Q1195">
        <f>VLOOKUP(B1195,'pull exp 0'!A:E,5,FALSE)</f>
        <v>62</v>
      </c>
    </row>
    <row r="1196" spans="1:17">
      <c r="A1196" t="s">
        <v>15</v>
      </c>
      <c r="B1196">
        <v>24</v>
      </c>
      <c r="C1196" t="s">
        <v>16</v>
      </c>
      <c r="D1196" s="1">
        <v>38838</v>
      </c>
      <c r="E1196" s="2">
        <v>0.17997685185185186</v>
      </c>
      <c r="F1196" t="s">
        <v>17</v>
      </c>
      <c r="G1196">
        <v>0</v>
      </c>
      <c r="H1196">
        <v>6</v>
      </c>
      <c r="I1196" t="s">
        <v>86</v>
      </c>
      <c r="J1196" t="s">
        <v>87</v>
      </c>
      <c r="K1196">
        <v>78</v>
      </c>
      <c r="L1196">
        <v>0.78</v>
      </c>
      <c r="M1196">
        <v>60</v>
      </c>
      <c r="N1196">
        <f>VLOOKUP(B1196,'pull exp 0'!A:E,2,FALSE)</f>
        <v>69</v>
      </c>
      <c r="O1196">
        <f>VLOOKUP(B1196,'pull exp 0'!A:E,3,FALSE)</f>
        <v>20</v>
      </c>
      <c r="P1196">
        <f>VLOOKUP(B1196,'pull exp 0'!A:E,4,FALSE)</f>
        <v>99</v>
      </c>
      <c r="Q1196">
        <f>VLOOKUP(B1196,'pull exp 0'!A:E,5,FALSE)</f>
        <v>62</v>
      </c>
    </row>
    <row r="1197" spans="1:17">
      <c r="A1197" t="s">
        <v>15</v>
      </c>
      <c r="B1197">
        <v>24</v>
      </c>
      <c r="C1197" t="s">
        <v>16</v>
      </c>
      <c r="D1197" s="1">
        <v>38838</v>
      </c>
      <c r="E1197" s="2">
        <v>0.18006944444444442</v>
      </c>
      <c r="F1197" t="s">
        <v>17</v>
      </c>
      <c r="G1197">
        <v>0</v>
      </c>
      <c r="H1197">
        <v>7</v>
      </c>
      <c r="I1197" t="s">
        <v>79</v>
      </c>
      <c r="J1197" t="s">
        <v>80</v>
      </c>
      <c r="K1197">
        <v>66</v>
      </c>
      <c r="L1197">
        <v>0.66200000000000003</v>
      </c>
      <c r="M1197">
        <v>30</v>
      </c>
      <c r="N1197">
        <f>VLOOKUP(B1197,'pull exp 0'!A:E,2,FALSE)</f>
        <v>69</v>
      </c>
      <c r="O1197">
        <f>VLOOKUP(B1197,'pull exp 0'!A:E,3,FALSE)</f>
        <v>20</v>
      </c>
      <c r="P1197">
        <f>VLOOKUP(B1197,'pull exp 0'!A:E,4,FALSE)</f>
        <v>99</v>
      </c>
      <c r="Q1197">
        <f>VLOOKUP(B1197,'pull exp 0'!A:E,5,FALSE)</f>
        <v>62</v>
      </c>
    </row>
    <row r="1198" spans="1:17">
      <c r="A1198" t="s">
        <v>15</v>
      </c>
      <c r="B1198">
        <v>24</v>
      </c>
      <c r="C1198" t="s">
        <v>16</v>
      </c>
      <c r="D1198" s="1">
        <v>38838</v>
      </c>
      <c r="E1198" s="2">
        <v>0.18015046296296297</v>
      </c>
      <c r="F1198" t="s">
        <v>17</v>
      </c>
      <c r="G1198">
        <v>0</v>
      </c>
      <c r="H1198">
        <v>8</v>
      </c>
      <c r="I1198" t="s">
        <v>82</v>
      </c>
      <c r="J1198" t="s">
        <v>83</v>
      </c>
      <c r="K1198">
        <v>10</v>
      </c>
      <c r="L1198">
        <v>0.105</v>
      </c>
      <c r="M1198">
        <v>15</v>
      </c>
      <c r="N1198">
        <f>VLOOKUP(B1198,'pull exp 0'!A:E,2,FALSE)</f>
        <v>69</v>
      </c>
      <c r="O1198">
        <f>VLOOKUP(B1198,'pull exp 0'!A:E,3,FALSE)</f>
        <v>20</v>
      </c>
      <c r="P1198">
        <f>VLOOKUP(B1198,'pull exp 0'!A:E,4,FALSE)</f>
        <v>99</v>
      </c>
      <c r="Q1198">
        <f>VLOOKUP(B1198,'pull exp 0'!A:E,5,FALSE)</f>
        <v>62</v>
      </c>
    </row>
    <row r="1199" spans="1:17">
      <c r="A1199" t="s">
        <v>15</v>
      </c>
      <c r="B1199">
        <v>24</v>
      </c>
      <c r="C1199" t="s">
        <v>16</v>
      </c>
      <c r="D1199" s="1">
        <v>38838</v>
      </c>
      <c r="E1199" s="2">
        <v>0.18021990740740743</v>
      </c>
      <c r="F1199" t="s">
        <v>17</v>
      </c>
      <c r="G1199">
        <v>5</v>
      </c>
      <c r="H1199">
        <v>0</v>
      </c>
      <c r="I1199" t="s">
        <v>105</v>
      </c>
      <c r="J1199" t="s">
        <v>106</v>
      </c>
      <c r="K1199">
        <v>45</v>
      </c>
      <c r="L1199">
        <v>0.44800000000000001</v>
      </c>
      <c r="M1199">
        <v>10</v>
      </c>
      <c r="N1199">
        <f>VLOOKUP(B1199,'pull exp 0'!A:E,2,FALSE)</f>
        <v>69</v>
      </c>
      <c r="O1199">
        <f>VLOOKUP(B1199,'pull exp 0'!A:E,3,FALSE)</f>
        <v>20</v>
      </c>
      <c r="P1199">
        <f>VLOOKUP(B1199,'pull exp 0'!A:E,4,FALSE)</f>
        <v>99</v>
      </c>
      <c r="Q1199">
        <f>VLOOKUP(B1199,'pull exp 0'!A:E,5,FALSE)</f>
        <v>62</v>
      </c>
    </row>
    <row r="1200" spans="1:17">
      <c r="A1200" t="s">
        <v>15</v>
      </c>
      <c r="B1200">
        <v>24</v>
      </c>
      <c r="C1200" t="s">
        <v>16</v>
      </c>
      <c r="D1200" s="1">
        <v>38838</v>
      </c>
      <c r="E1200" s="2">
        <v>0.18027777777777779</v>
      </c>
      <c r="F1200" t="s">
        <v>17</v>
      </c>
      <c r="G1200">
        <v>5</v>
      </c>
      <c r="H1200">
        <v>1</v>
      </c>
      <c r="I1200" t="s">
        <v>109</v>
      </c>
      <c r="J1200" t="s">
        <v>110</v>
      </c>
      <c r="K1200">
        <v>38</v>
      </c>
      <c r="L1200">
        <v>0.38200000000000001</v>
      </c>
      <c r="M1200">
        <v>0</v>
      </c>
      <c r="N1200">
        <f>VLOOKUP(B1200,'pull exp 0'!A:E,2,FALSE)</f>
        <v>69</v>
      </c>
      <c r="O1200">
        <f>VLOOKUP(B1200,'pull exp 0'!A:E,3,FALSE)</f>
        <v>20</v>
      </c>
      <c r="P1200">
        <f>VLOOKUP(B1200,'pull exp 0'!A:E,4,FALSE)</f>
        <v>99</v>
      </c>
      <c r="Q1200">
        <f>VLOOKUP(B1200,'pull exp 0'!A:E,5,FALSE)</f>
        <v>62</v>
      </c>
    </row>
    <row r="1201" spans="1:17">
      <c r="A1201" t="s">
        <v>15</v>
      </c>
      <c r="B1201">
        <v>24</v>
      </c>
      <c r="C1201" t="s">
        <v>16</v>
      </c>
      <c r="D1201" s="1">
        <v>38838</v>
      </c>
      <c r="E1201" s="2">
        <v>0.18033564814814815</v>
      </c>
      <c r="F1201" t="s">
        <v>17</v>
      </c>
      <c r="G1201">
        <v>5</v>
      </c>
      <c r="H1201">
        <v>2</v>
      </c>
      <c r="I1201" t="s">
        <v>119</v>
      </c>
      <c r="J1201" t="s">
        <v>120</v>
      </c>
      <c r="K1201">
        <v>62</v>
      </c>
      <c r="L1201">
        <v>0.61499999999999999</v>
      </c>
      <c r="M1201">
        <v>50</v>
      </c>
      <c r="N1201">
        <f>VLOOKUP(B1201,'pull exp 0'!A:E,2,FALSE)</f>
        <v>69</v>
      </c>
      <c r="O1201">
        <f>VLOOKUP(B1201,'pull exp 0'!A:E,3,FALSE)</f>
        <v>20</v>
      </c>
      <c r="P1201">
        <f>VLOOKUP(B1201,'pull exp 0'!A:E,4,FALSE)</f>
        <v>99</v>
      </c>
      <c r="Q1201">
        <f>VLOOKUP(B1201,'pull exp 0'!A:E,5,FALSE)</f>
        <v>62</v>
      </c>
    </row>
    <row r="1202" spans="1:17">
      <c r="A1202" t="s">
        <v>15</v>
      </c>
      <c r="B1202">
        <v>24</v>
      </c>
      <c r="C1202" t="s">
        <v>16</v>
      </c>
      <c r="D1202" s="1">
        <v>38838</v>
      </c>
      <c r="E1202" s="2">
        <v>0.18043981481481483</v>
      </c>
      <c r="F1202" t="s">
        <v>17</v>
      </c>
      <c r="G1202">
        <v>5</v>
      </c>
      <c r="H1202">
        <v>3</v>
      </c>
      <c r="I1202" t="s">
        <v>121</v>
      </c>
      <c r="J1202" t="s">
        <v>122</v>
      </c>
      <c r="K1202">
        <v>69</v>
      </c>
      <c r="L1202">
        <v>0.69</v>
      </c>
      <c r="M1202">
        <v>45</v>
      </c>
      <c r="N1202">
        <f>VLOOKUP(B1202,'pull exp 0'!A:E,2,FALSE)</f>
        <v>69</v>
      </c>
      <c r="O1202">
        <f>VLOOKUP(B1202,'pull exp 0'!A:E,3,FALSE)</f>
        <v>20</v>
      </c>
      <c r="P1202">
        <f>VLOOKUP(B1202,'pull exp 0'!A:E,4,FALSE)</f>
        <v>99</v>
      </c>
      <c r="Q1202">
        <f>VLOOKUP(B1202,'pull exp 0'!A:E,5,FALSE)</f>
        <v>62</v>
      </c>
    </row>
    <row r="1203" spans="1:17">
      <c r="A1203" t="s">
        <v>15</v>
      </c>
      <c r="B1203">
        <v>24</v>
      </c>
      <c r="C1203" t="s">
        <v>16</v>
      </c>
      <c r="D1203" s="1">
        <v>38838</v>
      </c>
      <c r="E1203" s="2">
        <v>0.18049768518518519</v>
      </c>
      <c r="F1203" t="s">
        <v>17</v>
      </c>
      <c r="G1203">
        <v>5</v>
      </c>
      <c r="H1203">
        <v>4</v>
      </c>
      <c r="I1203" t="s">
        <v>111</v>
      </c>
      <c r="J1203" t="s">
        <v>112</v>
      </c>
      <c r="K1203">
        <v>12</v>
      </c>
      <c r="L1203">
        <v>0.11600000000000001</v>
      </c>
      <c r="M1203">
        <v>40</v>
      </c>
      <c r="N1203">
        <f>VLOOKUP(B1203,'pull exp 0'!A:E,2,FALSE)</f>
        <v>69</v>
      </c>
      <c r="O1203">
        <f>VLOOKUP(B1203,'pull exp 0'!A:E,3,FALSE)</f>
        <v>20</v>
      </c>
      <c r="P1203">
        <f>VLOOKUP(B1203,'pull exp 0'!A:E,4,FALSE)</f>
        <v>99</v>
      </c>
      <c r="Q1203">
        <f>VLOOKUP(B1203,'pull exp 0'!A:E,5,FALSE)</f>
        <v>62</v>
      </c>
    </row>
    <row r="1204" spans="1:17">
      <c r="A1204" t="s">
        <v>15</v>
      </c>
      <c r="B1204">
        <v>24</v>
      </c>
      <c r="C1204" t="s">
        <v>16</v>
      </c>
      <c r="D1204" s="1">
        <v>38838</v>
      </c>
      <c r="E1204" s="2">
        <v>0.18057870370370369</v>
      </c>
      <c r="F1204" t="s">
        <v>17</v>
      </c>
      <c r="G1204">
        <v>5</v>
      </c>
      <c r="H1204">
        <v>5</v>
      </c>
      <c r="I1204" t="s">
        <v>115</v>
      </c>
      <c r="J1204" t="s">
        <v>116</v>
      </c>
      <c r="K1204">
        <v>60</v>
      </c>
      <c r="L1204">
        <v>0.60299999999999998</v>
      </c>
      <c r="M1204">
        <v>30</v>
      </c>
      <c r="N1204">
        <f>VLOOKUP(B1204,'pull exp 0'!A:E,2,FALSE)</f>
        <v>69</v>
      </c>
      <c r="O1204">
        <f>VLOOKUP(B1204,'pull exp 0'!A:E,3,FALSE)</f>
        <v>20</v>
      </c>
      <c r="P1204">
        <f>VLOOKUP(B1204,'pull exp 0'!A:E,4,FALSE)</f>
        <v>99</v>
      </c>
      <c r="Q1204">
        <f>VLOOKUP(B1204,'pull exp 0'!A:E,5,FALSE)</f>
        <v>62</v>
      </c>
    </row>
    <row r="1205" spans="1:17">
      <c r="A1205" t="s">
        <v>15</v>
      </c>
      <c r="B1205">
        <v>24</v>
      </c>
      <c r="C1205" t="s">
        <v>16</v>
      </c>
      <c r="D1205" s="1">
        <v>38838</v>
      </c>
      <c r="E1205" s="2">
        <v>0.18063657407407407</v>
      </c>
      <c r="F1205" t="s">
        <v>17</v>
      </c>
      <c r="G1205">
        <v>5</v>
      </c>
      <c r="H1205">
        <v>6</v>
      </c>
      <c r="I1205" t="s">
        <v>117</v>
      </c>
      <c r="J1205" t="s">
        <v>118</v>
      </c>
      <c r="K1205">
        <v>16</v>
      </c>
      <c r="L1205">
        <v>0.16400000000000001</v>
      </c>
      <c r="M1205">
        <v>65</v>
      </c>
      <c r="N1205">
        <f>VLOOKUP(B1205,'pull exp 0'!A:E,2,FALSE)</f>
        <v>69</v>
      </c>
      <c r="O1205">
        <f>VLOOKUP(B1205,'pull exp 0'!A:E,3,FALSE)</f>
        <v>20</v>
      </c>
      <c r="P1205">
        <f>VLOOKUP(B1205,'pull exp 0'!A:E,4,FALSE)</f>
        <v>99</v>
      </c>
      <c r="Q1205">
        <f>VLOOKUP(B1205,'pull exp 0'!A:E,5,FALSE)</f>
        <v>62</v>
      </c>
    </row>
    <row r="1206" spans="1:17">
      <c r="A1206" t="s">
        <v>15</v>
      </c>
      <c r="B1206">
        <v>24</v>
      </c>
      <c r="C1206" t="s">
        <v>16</v>
      </c>
      <c r="D1206" s="1">
        <v>38838</v>
      </c>
      <c r="E1206" s="2">
        <v>0.18068287037037037</v>
      </c>
      <c r="F1206" t="s">
        <v>17</v>
      </c>
      <c r="G1206">
        <v>5</v>
      </c>
      <c r="H1206">
        <v>7</v>
      </c>
      <c r="I1206" t="s">
        <v>107</v>
      </c>
      <c r="J1206" t="s">
        <v>108</v>
      </c>
      <c r="K1206">
        <v>13</v>
      </c>
      <c r="L1206">
        <v>0.126</v>
      </c>
      <c r="M1206">
        <v>80</v>
      </c>
      <c r="N1206">
        <f>VLOOKUP(B1206,'pull exp 0'!A:E,2,FALSE)</f>
        <v>69</v>
      </c>
      <c r="O1206">
        <f>VLOOKUP(B1206,'pull exp 0'!A:E,3,FALSE)</f>
        <v>20</v>
      </c>
      <c r="P1206">
        <f>VLOOKUP(B1206,'pull exp 0'!A:E,4,FALSE)</f>
        <v>99</v>
      </c>
      <c r="Q1206">
        <f>VLOOKUP(B1206,'pull exp 0'!A:E,5,FALSE)</f>
        <v>62</v>
      </c>
    </row>
    <row r="1207" spans="1:17">
      <c r="A1207" t="s">
        <v>15</v>
      </c>
      <c r="B1207">
        <v>24</v>
      </c>
      <c r="C1207" t="s">
        <v>16</v>
      </c>
      <c r="D1207" s="1">
        <v>38838</v>
      </c>
      <c r="E1207" s="2">
        <v>0.18074074074074076</v>
      </c>
      <c r="F1207" t="s">
        <v>17</v>
      </c>
      <c r="G1207">
        <v>5</v>
      </c>
      <c r="H1207">
        <v>8</v>
      </c>
      <c r="I1207" t="s">
        <v>113</v>
      </c>
      <c r="J1207" t="s">
        <v>114</v>
      </c>
      <c r="K1207">
        <v>42</v>
      </c>
      <c r="L1207">
        <v>0.41599999999999998</v>
      </c>
      <c r="M1207">
        <v>40</v>
      </c>
      <c r="N1207">
        <f>VLOOKUP(B1207,'pull exp 0'!A:E,2,FALSE)</f>
        <v>69</v>
      </c>
      <c r="O1207">
        <f>VLOOKUP(B1207,'pull exp 0'!A:E,3,FALSE)</f>
        <v>20</v>
      </c>
      <c r="P1207">
        <f>VLOOKUP(B1207,'pull exp 0'!A:E,4,FALSE)</f>
        <v>99</v>
      </c>
      <c r="Q1207">
        <f>VLOOKUP(B1207,'pull exp 0'!A:E,5,FALSE)</f>
        <v>62</v>
      </c>
    </row>
    <row r="1208" spans="1:17">
      <c r="A1208" t="s">
        <v>15</v>
      </c>
      <c r="B1208">
        <v>24</v>
      </c>
      <c r="C1208" t="s">
        <v>16</v>
      </c>
      <c r="D1208" s="1">
        <v>38838</v>
      </c>
      <c r="E1208" s="2">
        <v>0.18078703703703702</v>
      </c>
      <c r="F1208" t="s">
        <v>17</v>
      </c>
      <c r="G1208">
        <v>2</v>
      </c>
      <c r="H1208">
        <v>0</v>
      </c>
      <c r="I1208" t="s">
        <v>38</v>
      </c>
      <c r="J1208" t="s">
        <v>39</v>
      </c>
      <c r="K1208">
        <v>35</v>
      </c>
      <c r="L1208">
        <v>0.35099999999999998</v>
      </c>
      <c r="M1208">
        <v>35</v>
      </c>
      <c r="N1208">
        <f>VLOOKUP(B1208,'pull exp 0'!A:E,2,FALSE)</f>
        <v>69</v>
      </c>
      <c r="O1208">
        <f>VLOOKUP(B1208,'pull exp 0'!A:E,3,FALSE)</f>
        <v>20</v>
      </c>
      <c r="P1208">
        <f>VLOOKUP(B1208,'pull exp 0'!A:E,4,FALSE)</f>
        <v>99</v>
      </c>
      <c r="Q1208">
        <f>VLOOKUP(B1208,'pull exp 0'!A:E,5,FALSE)</f>
        <v>62</v>
      </c>
    </row>
    <row r="1209" spans="1:17">
      <c r="A1209" t="s">
        <v>15</v>
      </c>
      <c r="B1209">
        <v>24</v>
      </c>
      <c r="C1209" t="s">
        <v>16</v>
      </c>
      <c r="D1209" s="1">
        <v>38838</v>
      </c>
      <c r="E1209" s="2">
        <v>0.18084490740740741</v>
      </c>
      <c r="F1209" t="s">
        <v>17</v>
      </c>
      <c r="G1209">
        <v>2</v>
      </c>
      <c r="H1209">
        <v>1</v>
      </c>
      <c r="I1209" t="s">
        <v>44</v>
      </c>
      <c r="J1209" t="s">
        <v>45</v>
      </c>
      <c r="K1209">
        <v>85</v>
      </c>
      <c r="L1209">
        <v>0.84899999999999998</v>
      </c>
      <c r="M1209">
        <v>30</v>
      </c>
      <c r="N1209">
        <f>VLOOKUP(B1209,'pull exp 0'!A:E,2,FALSE)</f>
        <v>69</v>
      </c>
      <c r="O1209">
        <f>VLOOKUP(B1209,'pull exp 0'!A:E,3,FALSE)</f>
        <v>20</v>
      </c>
      <c r="P1209">
        <f>VLOOKUP(B1209,'pull exp 0'!A:E,4,FALSE)</f>
        <v>99</v>
      </c>
      <c r="Q1209">
        <f>VLOOKUP(B1209,'pull exp 0'!A:E,5,FALSE)</f>
        <v>62</v>
      </c>
    </row>
    <row r="1210" spans="1:17">
      <c r="A1210" t="s">
        <v>15</v>
      </c>
      <c r="B1210">
        <v>24</v>
      </c>
      <c r="C1210" t="s">
        <v>16</v>
      </c>
      <c r="D1210" s="1">
        <v>38838</v>
      </c>
      <c r="E1210" s="2">
        <v>0.18089120370370371</v>
      </c>
      <c r="F1210" t="s">
        <v>17</v>
      </c>
      <c r="G1210">
        <v>2</v>
      </c>
      <c r="H1210">
        <v>2</v>
      </c>
      <c r="I1210" t="s">
        <v>36</v>
      </c>
      <c r="J1210" t="s">
        <v>37</v>
      </c>
      <c r="K1210">
        <v>70</v>
      </c>
      <c r="L1210">
        <v>0.69599999999999995</v>
      </c>
      <c r="M1210">
        <v>40</v>
      </c>
      <c r="N1210">
        <f>VLOOKUP(B1210,'pull exp 0'!A:E,2,FALSE)</f>
        <v>69</v>
      </c>
      <c r="O1210">
        <f>VLOOKUP(B1210,'pull exp 0'!A:E,3,FALSE)</f>
        <v>20</v>
      </c>
      <c r="P1210">
        <f>VLOOKUP(B1210,'pull exp 0'!A:E,4,FALSE)</f>
        <v>99</v>
      </c>
      <c r="Q1210">
        <f>VLOOKUP(B1210,'pull exp 0'!A:E,5,FALSE)</f>
        <v>62</v>
      </c>
    </row>
    <row r="1211" spans="1:17">
      <c r="A1211" t="s">
        <v>15</v>
      </c>
      <c r="B1211">
        <v>24</v>
      </c>
      <c r="C1211" t="s">
        <v>16</v>
      </c>
      <c r="D1211" s="1">
        <v>38838</v>
      </c>
      <c r="E1211" s="2">
        <v>0.18092592592592593</v>
      </c>
      <c r="F1211" t="s">
        <v>17</v>
      </c>
      <c r="G1211">
        <v>2</v>
      </c>
      <c r="H1211">
        <v>3</v>
      </c>
      <c r="I1211" t="s">
        <v>40</v>
      </c>
      <c r="J1211" t="s">
        <v>41</v>
      </c>
      <c r="K1211">
        <v>35</v>
      </c>
      <c r="L1211">
        <v>0.35099999999999998</v>
      </c>
      <c r="M1211">
        <v>80</v>
      </c>
      <c r="N1211">
        <f>VLOOKUP(B1211,'pull exp 0'!A:E,2,FALSE)</f>
        <v>69</v>
      </c>
      <c r="O1211">
        <f>VLOOKUP(B1211,'pull exp 0'!A:E,3,FALSE)</f>
        <v>20</v>
      </c>
      <c r="P1211">
        <f>VLOOKUP(B1211,'pull exp 0'!A:E,4,FALSE)</f>
        <v>99</v>
      </c>
      <c r="Q1211">
        <f>VLOOKUP(B1211,'pull exp 0'!A:E,5,FALSE)</f>
        <v>62</v>
      </c>
    </row>
    <row r="1212" spans="1:17">
      <c r="A1212" t="s">
        <v>15</v>
      </c>
      <c r="B1212">
        <v>24</v>
      </c>
      <c r="C1212" t="s">
        <v>16</v>
      </c>
      <c r="D1212" s="1">
        <v>38838</v>
      </c>
      <c r="E1212" s="2">
        <v>0.18098379629629632</v>
      </c>
      <c r="F1212" t="s">
        <v>17</v>
      </c>
      <c r="G1212">
        <v>2</v>
      </c>
      <c r="H1212">
        <v>4</v>
      </c>
      <c r="I1212" t="s">
        <v>46</v>
      </c>
      <c r="J1212" t="s">
        <v>47</v>
      </c>
      <c r="K1212">
        <v>38</v>
      </c>
      <c r="L1212">
        <v>0.378</v>
      </c>
      <c r="M1212">
        <v>80</v>
      </c>
      <c r="N1212">
        <f>VLOOKUP(B1212,'pull exp 0'!A:E,2,FALSE)</f>
        <v>69</v>
      </c>
      <c r="O1212">
        <f>VLOOKUP(B1212,'pull exp 0'!A:E,3,FALSE)</f>
        <v>20</v>
      </c>
      <c r="P1212">
        <f>VLOOKUP(B1212,'pull exp 0'!A:E,4,FALSE)</f>
        <v>99</v>
      </c>
      <c r="Q1212">
        <f>VLOOKUP(B1212,'pull exp 0'!A:E,5,FALSE)</f>
        <v>62</v>
      </c>
    </row>
    <row r="1213" spans="1:17">
      <c r="A1213" t="s">
        <v>15</v>
      </c>
      <c r="B1213">
        <v>24</v>
      </c>
      <c r="C1213" t="s">
        <v>16</v>
      </c>
      <c r="D1213" s="1">
        <v>38838</v>
      </c>
      <c r="E1213" s="2">
        <v>0.18104166666666666</v>
      </c>
      <c r="F1213" t="s">
        <v>17</v>
      </c>
      <c r="G1213">
        <v>2</v>
      </c>
      <c r="H1213">
        <v>5</v>
      </c>
      <c r="I1213" t="s">
        <v>50</v>
      </c>
      <c r="J1213" t="s">
        <v>51</v>
      </c>
      <c r="K1213">
        <v>13</v>
      </c>
      <c r="L1213">
        <v>0.127</v>
      </c>
      <c r="M1213">
        <v>20</v>
      </c>
      <c r="N1213">
        <f>VLOOKUP(B1213,'pull exp 0'!A:E,2,FALSE)</f>
        <v>69</v>
      </c>
      <c r="O1213">
        <f>VLOOKUP(B1213,'pull exp 0'!A:E,3,FALSE)</f>
        <v>20</v>
      </c>
      <c r="P1213">
        <f>VLOOKUP(B1213,'pull exp 0'!A:E,4,FALSE)</f>
        <v>99</v>
      </c>
      <c r="Q1213">
        <f>VLOOKUP(B1213,'pull exp 0'!A:E,5,FALSE)</f>
        <v>62</v>
      </c>
    </row>
    <row r="1214" spans="1:17">
      <c r="A1214" t="s">
        <v>15</v>
      </c>
      <c r="B1214">
        <v>24</v>
      </c>
      <c r="C1214" t="s">
        <v>16</v>
      </c>
      <c r="D1214" s="1">
        <v>38838</v>
      </c>
      <c r="E1214" s="2">
        <v>0.18108796296296295</v>
      </c>
      <c r="F1214" t="s">
        <v>17</v>
      </c>
      <c r="G1214">
        <v>2</v>
      </c>
      <c r="H1214">
        <v>6</v>
      </c>
      <c r="I1214" t="s">
        <v>48</v>
      </c>
      <c r="J1214" t="s">
        <v>49</v>
      </c>
      <c r="K1214">
        <v>16</v>
      </c>
      <c r="L1214">
        <v>0.157</v>
      </c>
      <c r="M1214">
        <v>15</v>
      </c>
      <c r="N1214">
        <f>VLOOKUP(B1214,'pull exp 0'!A:E,2,FALSE)</f>
        <v>69</v>
      </c>
      <c r="O1214">
        <f>VLOOKUP(B1214,'pull exp 0'!A:E,3,FALSE)</f>
        <v>20</v>
      </c>
      <c r="P1214">
        <f>VLOOKUP(B1214,'pull exp 0'!A:E,4,FALSE)</f>
        <v>99</v>
      </c>
      <c r="Q1214">
        <f>VLOOKUP(B1214,'pull exp 0'!A:E,5,FALSE)</f>
        <v>62</v>
      </c>
    </row>
    <row r="1215" spans="1:17">
      <c r="A1215" t="s">
        <v>15</v>
      </c>
      <c r="B1215">
        <v>24</v>
      </c>
      <c r="C1215" t="s">
        <v>16</v>
      </c>
      <c r="D1215" s="1">
        <v>38838</v>
      </c>
      <c r="E1215" s="2">
        <v>0.18113425925925927</v>
      </c>
      <c r="F1215" t="s">
        <v>17</v>
      </c>
      <c r="G1215">
        <v>2</v>
      </c>
      <c r="H1215">
        <v>7</v>
      </c>
      <c r="I1215" t="s">
        <v>42</v>
      </c>
      <c r="J1215" t="s">
        <v>43</v>
      </c>
      <c r="K1215">
        <v>61</v>
      </c>
      <c r="L1215">
        <v>0.61199999999999999</v>
      </c>
      <c r="M1215">
        <v>60</v>
      </c>
      <c r="N1215">
        <f>VLOOKUP(B1215,'pull exp 0'!A:E,2,FALSE)</f>
        <v>69</v>
      </c>
      <c r="O1215">
        <f>VLOOKUP(B1215,'pull exp 0'!A:E,3,FALSE)</f>
        <v>20</v>
      </c>
      <c r="P1215">
        <f>VLOOKUP(B1215,'pull exp 0'!A:E,4,FALSE)</f>
        <v>99</v>
      </c>
      <c r="Q1215">
        <f>VLOOKUP(B1215,'pull exp 0'!A:E,5,FALSE)</f>
        <v>62</v>
      </c>
    </row>
    <row r="1216" spans="1:17">
      <c r="A1216" t="s">
        <v>15</v>
      </c>
      <c r="B1216">
        <v>24</v>
      </c>
      <c r="C1216" t="s">
        <v>16</v>
      </c>
      <c r="D1216" s="1">
        <v>38838</v>
      </c>
      <c r="E1216" s="2">
        <v>0.18118055555555557</v>
      </c>
      <c r="F1216" t="s">
        <v>17</v>
      </c>
      <c r="G1216">
        <v>2</v>
      </c>
      <c r="H1216">
        <v>8</v>
      </c>
      <c r="I1216" t="s">
        <v>52</v>
      </c>
      <c r="J1216" t="s">
        <v>53</v>
      </c>
      <c r="K1216">
        <v>12</v>
      </c>
      <c r="L1216">
        <v>0.115</v>
      </c>
      <c r="M1216">
        <v>30</v>
      </c>
      <c r="N1216">
        <f>VLOOKUP(B1216,'pull exp 0'!A:E,2,FALSE)</f>
        <v>69</v>
      </c>
      <c r="O1216">
        <f>VLOOKUP(B1216,'pull exp 0'!A:E,3,FALSE)</f>
        <v>20</v>
      </c>
      <c r="P1216">
        <f>VLOOKUP(B1216,'pull exp 0'!A:E,4,FALSE)</f>
        <v>99</v>
      </c>
      <c r="Q1216">
        <f>VLOOKUP(B1216,'pull exp 0'!A:E,5,FALSE)</f>
        <v>62</v>
      </c>
    </row>
    <row r="1217" spans="1:17">
      <c r="A1217" t="s">
        <v>15</v>
      </c>
      <c r="B1217">
        <v>24</v>
      </c>
      <c r="C1217" t="s">
        <v>16</v>
      </c>
      <c r="D1217" s="1">
        <v>38838</v>
      </c>
      <c r="E1217" s="2">
        <v>0.18127314814814813</v>
      </c>
      <c r="F1217" t="s">
        <v>17</v>
      </c>
      <c r="G1217">
        <v>3</v>
      </c>
      <c r="H1217">
        <v>0</v>
      </c>
      <c r="I1217" t="s">
        <v>88</v>
      </c>
      <c r="J1217" t="s">
        <v>89</v>
      </c>
      <c r="K1217">
        <v>80</v>
      </c>
      <c r="L1217">
        <v>0.79500000000000004</v>
      </c>
      <c r="M1217">
        <v>65</v>
      </c>
      <c r="N1217">
        <f>VLOOKUP(B1217,'pull exp 0'!A:E,2,FALSE)</f>
        <v>69</v>
      </c>
      <c r="O1217">
        <f>VLOOKUP(B1217,'pull exp 0'!A:E,3,FALSE)</f>
        <v>20</v>
      </c>
      <c r="P1217">
        <f>VLOOKUP(B1217,'pull exp 0'!A:E,4,FALSE)</f>
        <v>99</v>
      </c>
      <c r="Q1217">
        <f>VLOOKUP(B1217,'pull exp 0'!A:E,5,FALSE)</f>
        <v>62</v>
      </c>
    </row>
    <row r="1218" spans="1:17">
      <c r="A1218" t="s">
        <v>15</v>
      </c>
      <c r="B1218">
        <v>24</v>
      </c>
      <c r="C1218" t="s">
        <v>16</v>
      </c>
      <c r="D1218" s="1">
        <v>38838</v>
      </c>
      <c r="E1218" s="2">
        <v>0.18130787037037036</v>
      </c>
      <c r="F1218" t="s">
        <v>17</v>
      </c>
      <c r="G1218">
        <v>3</v>
      </c>
      <c r="H1218">
        <v>1</v>
      </c>
      <c r="I1218" t="s">
        <v>92</v>
      </c>
      <c r="J1218" t="s">
        <v>93</v>
      </c>
      <c r="K1218">
        <v>78</v>
      </c>
      <c r="L1218">
        <v>0.78400000000000003</v>
      </c>
      <c r="M1218">
        <v>80</v>
      </c>
      <c r="N1218">
        <f>VLOOKUP(B1218,'pull exp 0'!A:E,2,FALSE)</f>
        <v>69</v>
      </c>
      <c r="O1218">
        <f>VLOOKUP(B1218,'pull exp 0'!A:E,3,FALSE)</f>
        <v>20</v>
      </c>
      <c r="P1218">
        <f>VLOOKUP(B1218,'pull exp 0'!A:E,4,FALSE)</f>
        <v>99</v>
      </c>
      <c r="Q1218">
        <f>VLOOKUP(B1218,'pull exp 0'!A:E,5,FALSE)</f>
        <v>62</v>
      </c>
    </row>
    <row r="1219" spans="1:17">
      <c r="A1219" t="s">
        <v>15</v>
      </c>
      <c r="B1219">
        <v>24</v>
      </c>
      <c r="C1219" t="s">
        <v>16</v>
      </c>
      <c r="D1219" s="1">
        <v>38838</v>
      </c>
      <c r="E1219" s="2">
        <v>0.18135416666666668</v>
      </c>
      <c r="F1219" t="s">
        <v>17</v>
      </c>
      <c r="G1219">
        <v>3</v>
      </c>
      <c r="H1219">
        <v>2</v>
      </c>
      <c r="I1219" t="s">
        <v>101</v>
      </c>
      <c r="J1219" t="s">
        <v>102</v>
      </c>
      <c r="K1219">
        <v>61</v>
      </c>
      <c r="L1219">
        <v>0.61399999999999999</v>
      </c>
      <c r="M1219">
        <v>70</v>
      </c>
      <c r="N1219">
        <f>VLOOKUP(B1219,'pull exp 0'!A:E,2,FALSE)</f>
        <v>69</v>
      </c>
      <c r="O1219">
        <f>VLOOKUP(B1219,'pull exp 0'!A:E,3,FALSE)</f>
        <v>20</v>
      </c>
      <c r="P1219">
        <f>VLOOKUP(B1219,'pull exp 0'!A:E,4,FALSE)</f>
        <v>99</v>
      </c>
      <c r="Q1219">
        <f>VLOOKUP(B1219,'pull exp 0'!A:E,5,FALSE)</f>
        <v>62</v>
      </c>
    </row>
    <row r="1220" spans="1:17">
      <c r="A1220" t="s">
        <v>15</v>
      </c>
      <c r="B1220">
        <v>24</v>
      </c>
      <c r="C1220" t="s">
        <v>16</v>
      </c>
      <c r="D1220" s="1">
        <v>38838</v>
      </c>
      <c r="E1220" s="2">
        <v>0.18141203703703704</v>
      </c>
      <c r="F1220" t="s">
        <v>17</v>
      </c>
      <c r="G1220">
        <v>3</v>
      </c>
      <c r="H1220">
        <v>3</v>
      </c>
      <c r="I1220" t="s">
        <v>95</v>
      </c>
      <c r="J1220" t="s">
        <v>96</v>
      </c>
      <c r="K1220">
        <v>18</v>
      </c>
      <c r="L1220">
        <v>0.17899999999999999</v>
      </c>
      <c r="M1220">
        <v>50</v>
      </c>
      <c r="N1220">
        <f>VLOOKUP(B1220,'pull exp 0'!A:E,2,FALSE)</f>
        <v>69</v>
      </c>
      <c r="O1220">
        <f>VLOOKUP(B1220,'pull exp 0'!A:E,3,FALSE)</f>
        <v>20</v>
      </c>
      <c r="P1220">
        <f>VLOOKUP(B1220,'pull exp 0'!A:E,4,FALSE)</f>
        <v>99</v>
      </c>
      <c r="Q1220">
        <f>VLOOKUP(B1220,'pull exp 0'!A:E,5,FALSE)</f>
        <v>62</v>
      </c>
    </row>
    <row r="1221" spans="1:17">
      <c r="A1221" t="s">
        <v>15</v>
      </c>
      <c r="B1221">
        <v>24</v>
      </c>
      <c r="C1221" t="s">
        <v>16</v>
      </c>
      <c r="D1221" s="1">
        <v>38838</v>
      </c>
      <c r="E1221" s="2">
        <v>0.1814699074074074</v>
      </c>
      <c r="F1221" t="s">
        <v>17</v>
      </c>
      <c r="G1221">
        <v>3</v>
      </c>
      <c r="H1221">
        <v>4</v>
      </c>
      <c r="I1221" t="s">
        <v>103</v>
      </c>
      <c r="J1221" t="s">
        <v>104</v>
      </c>
      <c r="K1221">
        <v>36</v>
      </c>
      <c r="L1221">
        <v>0.35899999999999999</v>
      </c>
      <c r="M1221">
        <v>40</v>
      </c>
      <c r="N1221">
        <f>VLOOKUP(B1221,'pull exp 0'!A:E,2,FALSE)</f>
        <v>69</v>
      </c>
      <c r="O1221">
        <f>VLOOKUP(B1221,'pull exp 0'!A:E,3,FALSE)</f>
        <v>20</v>
      </c>
      <c r="P1221">
        <f>VLOOKUP(B1221,'pull exp 0'!A:E,4,FALSE)</f>
        <v>99</v>
      </c>
      <c r="Q1221">
        <f>VLOOKUP(B1221,'pull exp 0'!A:E,5,FALSE)</f>
        <v>62</v>
      </c>
    </row>
    <row r="1222" spans="1:17">
      <c r="A1222" t="s">
        <v>15</v>
      </c>
      <c r="B1222">
        <v>24</v>
      </c>
      <c r="C1222" t="s">
        <v>16</v>
      </c>
      <c r="D1222" s="1">
        <v>38838</v>
      </c>
      <c r="E1222" s="2">
        <v>0.18150462962962963</v>
      </c>
      <c r="F1222" t="s">
        <v>17</v>
      </c>
      <c r="G1222">
        <v>3</v>
      </c>
      <c r="H1222">
        <v>5</v>
      </c>
      <c r="I1222" t="s">
        <v>99</v>
      </c>
      <c r="J1222" t="s">
        <v>100</v>
      </c>
      <c r="K1222">
        <v>38</v>
      </c>
      <c r="L1222">
        <v>0.376</v>
      </c>
      <c r="M1222">
        <v>30</v>
      </c>
      <c r="N1222">
        <f>VLOOKUP(B1222,'pull exp 0'!A:E,2,FALSE)</f>
        <v>69</v>
      </c>
      <c r="O1222">
        <f>VLOOKUP(B1222,'pull exp 0'!A:E,3,FALSE)</f>
        <v>20</v>
      </c>
      <c r="P1222">
        <f>VLOOKUP(B1222,'pull exp 0'!A:E,4,FALSE)</f>
        <v>99</v>
      </c>
      <c r="Q1222">
        <f>VLOOKUP(B1222,'pull exp 0'!A:E,5,FALSE)</f>
        <v>62</v>
      </c>
    </row>
    <row r="1223" spans="1:17">
      <c r="A1223" t="s">
        <v>15</v>
      </c>
      <c r="B1223">
        <v>24</v>
      </c>
      <c r="C1223" t="s">
        <v>16</v>
      </c>
      <c r="D1223" s="1">
        <v>38838</v>
      </c>
      <c r="E1223" s="2">
        <v>0.18155092592592592</v>
      </c>
      <c r="F1223" t="s">
        <v>17</v>
      </c>
      <c r="G1223">
        <v>3</v>
      </c>
      <c r="H1223">
        <v>6</v>
      </c>
      <c r="I1223" t="s">
        <v>97</v>
      </c>
      <c r="J1223" t="s">
        <v>98</v>
      </c>
      <c r="K1223">
        <v>14</v>
      </c>
      <c r="L1223">
        <v>0.14299999999999999</v>
      </c>
      <c r="M1223">
        <v>60</v>
      </c>
      <c r="N1223">
        <f>VLOOKUP(B1223,'pull exp 0'!A:E,2,FALSE)</f>
        <v>69</v>
      </c>
      <c r="O1223">
        <f>VLOOKUP(B1223,'pull exp 0'!A:E,3,FALSE)</f>
        <v>20</v>
      </c>
      <c r="P1223">
        <f>VLOOKUP(B1223,'pull exp 0'!A:E,4,FALSE)</f>
        <v>99</v>
      </c>
      <c r="Q1223">
        <f>VLOOKUP(B1223,'pull exp 0'!A:E,5,FALSE)</f>
        <v>62</v>
      </c>
    </row>
    <row r="1224" spans="1:17">
      <c r="A1224" t="s">
        <v>15</v>
      </c>
      <c r="B1224">
        <v>24</v>
      </c>
      <c r="C1224" t="s">
        <v>16</v>
      </c>
      <c r="D1224" s="1">
        <v>38838</v>
      </c>
      <c r="E1224" s="2">
        <v>0.1816550925925926</v>
      </c>
      <c r="F1224" t="s">
        <v>17</v>
      </c>
      <c r="G1224">
        <v>3</v>
      </c>
      <c r="H1224">
        <v>7</v>
      </c>
      <c r="I1224" t="s">
        <v>94</v>
      </c>
      <c r="J1224" t="s">
        <v>91</v>
      </c>
      <c r="K1224">
        <v>37</v>
      </c>
      <c r="L1224">
        <v>0.372</v>
      </c>
      <c r="M1224">
        <v>20</v>
      </c>
      <c r="N1224">
        <f>VLOOKUP(B1224,'pull exp 0'!A:E,2,FALSE)</f>
        <v>69</v>
      </c>
      <c r="O1224">
        <f>VLOOKUP(B1224,'pull exp 0'!A:E,3,FALSE)</f>
        <v>20</v>
      </c>
      <c r="P1224">
        <f>VLOOKUP(B1224,'pull exp 0'!A:E,4,FALSE)</f>
        <v>99</v>
      </c>
      <c r="Q1224">
        <f>VLOOKUP(B1224,'pull exp 0'!A:E,5,FALSE)</f>
        <v>62</v>
      </c>
    </row>
    <row r="1225" spans="1:17">
      <c r="A1225" t="s">
        <v>15</v>
      </c>
      <c r="B1225">
        <v>24</v>
      </c>
      <c r="C1225" t="s">
        <v>16</v>
      </c>
      <c r="D1225" s="1">
        <v>38838</v>
      </c>
      <c r="E1225" s="2">
        <v>0.18172453703703703</v>
      </c>
      <c r="F1225" t="s">
        <v>17</v>
      </c>
      <c r="G1225">
        <v>3</v>
      </c>
      <c r="H1225">
        <v>8</v>
      </c>
      <c r="I1225" t="s">
        <v>90</v>
      </c>
      <c r="J1225" t="s">
        <v>91</v>
      </c>
      <c r="K1225">
        <v>14</v>
      </c>
      <c r="L1225">
        <v>0.13600000000000001</v>
      </c>
      <c r="M1225">
        <v>30</v>
      </c>
      <c r="N1225">
        <f>VLOOKUP(B1225,'pull exp 0'!A:E,2,FALSE)</f>
        <v>69</v>
      </c>
      <c r="O1225">
        <f>VLOOKUP(B1225,'pull exp 0'!A:E,3,FALSE)</f>
        <v>20</v>
      </c>
      <c r="P1225">
        <f>VLOOKUP(B1225,'pull exp 0'!A:E,4,FALSE)</f>
        <v>99</v>
      </c>
      <c r="Q1225">
        <f>VLOOKUP(B1225,'pull exp 0'!A:E,5,FALSE)</f>
        <v>62</v>
      </c>
    </row>
    <row r="1226" spans="1:17">
      <c r="A1226" t="s">
        <v>15</v>
      </c>
      <c r="B1226">
        <v>24</v>
      </c>
      <c r="C1226" t="s">
        <v>16</v>
      </c>
      <c r="D1226" s="1">
        <v>38838</v>
      </c>
      <c r="E1226" s="2">
        <v>0.18181712962962962</v>
      </c>
      <c r="F1226" t="s">
        <v>17</v>
      </c>
      <c r="G1226">
        <v>1</v>
      </c>
      <c r="H1226">
        <v>0</v>
      </c>
      <c r="I1226" t="s">
        <v>20</v>
      </c>
      <c r="J1226" t="s">
        <v>21</v>
      </c>
      <c r="K1226">
        <v>62</v>
      </c>
      <c r="L1226">
        <v>0.61799999999999999</v>
      </c>
      <c r="M1226">
        <v>30</v>
      </c>
      <c r="N1226">
        <f>VLOOKUP(B1226,'pull exp 0'!A:E,2,FALSE)</f>
        <v>69</v>
      </c>
      <c r="O1226">
        <f>VLOOKUP(B1226,'pull exp 0'!A:E,3,FALSE)</f>
        <v>20</v>
      </c>
      <c r="P1226">
        <f>VLOOKUP(B1226,'pull exp 0'!A:E,4,FALSE)</f>
        <v>99</v>
      </c>
      <c r="Q1226">
        <f>VLOOKUP(B1226,'pull exp 0'!A:E,5,FALSE)</f>
        <v>62</v>
      </c>
    </row>
    <row r="1227" spans="1:17">
      <c r="A1227" t="s">
        <v>15</v>
      </c>
      <c r="B1227">
        <v>24</v>
      </c>
      <c r="C1227" t="s">
        <v>16</v>
      </c>
      <c r="D1227" s="1">
        <v>38838</v>
      </c>
      <c r="E1227" s="2">
        <v>0.18190972222222224</v>
      </c>
      <c r="F1227" t="s">
        <v>17</v>
      </c>
      <c r="G1227">
        <v>1</v>
      </c>
      <c r="H1227">
        <v>1</v>
      </c>
      <c r="I1227" t="s">
        <v>22</v>
      </c>
      <c r="J1227" t="s">
        <v>23</v>
      </c>
      <c r="K1227">
        <v>11</v>
      </c>
      <c r="L1227">
        <v>0.112</v>
      </c>
      <c r="M1227">
        <v>10</v>
      </c>
      <c r="N1227">
        <f>VLOOKUP(B1227,'pull exp 0'!A:E,2,FALSE)</f>
        <v>69</v>
      </c>
      <c r="O1227">
        <f>VLOOKUP(B1227,'pull exp 0'!A:E,3,FALSE)</f>
        <v>20</v>
      </c>
      <c r="P1227">
        <f>VLOOKUP(B1227,'pull exp 0'!A:E,4,FALSE)</f>
        <v>99</v>
      </c>
      <c r="Q1227">
        <f>VLOOKUP(B1227,'pull exp 0'!A:E,5,FALSE)</f>
        <v>62</v>
      </c>
    </row>
    <row r="1228" spans="1:17">
      <c r="A1228" t="s">
        <v>15</v>
      </c>
      <c r="B1228">
        <v>24</v>
      </c>
      <c r="C1228" t="s">
        <v>16</v>
      </c>
      <c r="D1228" s="1">
        <v>38838</v>
      </c>
      <c r="E1228" s="2">
        <v>0.1819560185185185</v>
      </c>
      <c r="F1228" t="s">
        <v>17</v>
      </c>
      <c r="G1228">
        <v>1</v>
      </c>
      <c r="H1228">
        <v>2</v>
      </c>
      <c r="I1228" t="s">
        <v>18</v>
      </c>
      <c r="J1228" t="s">
        <v>19</v>
      </c>
      <c r="K1228">
        <v>73</v>
      </c>
      <c r="L1228">
        <v>0.73199999999999998</v>
      </c>
      <c r="M1228">
        <v>25</v>
      </c>
      <c r="N1228">
        <f>VLOOKUP(B1228,'pull exp 0'!A:E,2,FALSE)</f>
        <v>69</v>
      </c>
      <c r="O1228">
        <f>VLOOKUP(B1228,'pull exp 0'!A:E,3,FALSE)</f>
        <v>20</v>
      </c>
      <c r="P1228">
        <f>VLOOKUP(B1228,'pull exp 0'!A:E,4,FALSE)</f>
        <v>99</v>
      </c>
      <c r="Q1228">
        <f>VLOOKUP(B1228,'pull exp 0'!A:E,5,FALSE)</f>
        <v>62</v>
      </c>
    </row>
    <row r="1229" spans="1:17">
      <c r="A1229" t="s">
        <v>15</v>
      </c>
      <c r="B1229">
        <v>24</v>
      </c>
      <c r="C1229" t="s">
        <v>16</v>
      </c>
      <c r="D1229" s="1">
        <v>38838</v>
      </c>
      <c r="E1229" s="2">
        <v>0.1820023148148148</v>
      </c>
      <c r="F1229" t="s">
        <v>17</v>
      </c>
      <c r="G1229">
        <v>1</v>
      </c>
      <c r="H1229">
        <v>3</v>
      </c>
      <c r="I1229" t="s">
        <v>32</v>
      </c>
      <c r="J1229" t="s">
        <v>33</v>
      </c>
      <c r="K1229">
        <v>16</v>
      </c>
      <c r="L1229">
        <v>0.155</v>
      </c>
      <c r="M1229">
        <v>5</v>
      </c>
      <c r="N1229">
        <f>VLOOKUP(B1229,'pull exp 0'!A:E,2,FALSE)</f>
        <v>69</v>
      </c>
      <c r="O1229">
        <f>VLOOKUP(B1229,'pull exp 0'!A:E,3,FALSE)</f>
        <v>20</v>
      </c>
      <c r="P1229">
        <f>VLOOKUP(B1229,'pull exp 0'!A:E,4,FALSE)</f>
        <v>99</v>
      </c>
      <c r="Q1229">
        <f>VLOOKUP(B1229,'pull exp 0'!A:E,5,FALSE)</f>
        <v>62</v>
      </c>
    </row>
    <row r="1230" spans="1:17">
      <c r="A1230" t="s">
        <v>15</v>
      </c>
      <c r="B1230">
        <v>24</v>
      </c>
      <c r="C1230" t="s">
        <v>16</v>
      </c>
      <c r="D1230" s="1">
        <v>38838</v>
      </c>
      <c r="E1230" s="2">
        <v>0.18206018518518519</v>
      </c>
      <c r="F1230" t="s">
        <v>17</v>
      </c>
      <c r="G1230">
        <v>1</v>
      </c>
      <c r="H1230">
        <v>4</v>
      </c>
      <c r="I1230" t="s">
        <v>24</v>
      </c>
      <c r="J1230" t="s">
        <v>25</v>
      </c>
      <c r="K1230">
        <v>38</v>
      </c>
      <c r="L1230">
        <v>0.375</v>
      </c>
      <c r="M1230">
        <v>10</v>
      </c>
      <c r="N1230">
        <f>VLOOKUP(B1230,'pull exp 0'!A:E,2,FALSE)</f>
        <v>69</v>
      </c>
      <c r="O1230">
        <f>VLOOKUP(B1230,'pull exp 0'!A:E,3,FALSE)</f>
        <v>20</v>
      </c>
      <c r="P1230">
        <f>VLOOKUP(B1230,'pull exp 0'!A:E,4,FALSE)</f>
        <v>99</v>
      </c>
      <c r="Q1230">
        <f>VLOOKUP(B1230,'pull exp 0'!A:E,5,FALSE)</f>
        <v>62</v>
      </c>
    </row>
    <row r="1231" spans="1:17">
      <c r="A1231" t="s">
        <v>15</v>
      </c>
      <c r="B1231">
        <v>24</v>
      </c>
      <c r="C1231" t="s">
        <v>16</v>
      </c>
      <c r="D1231" s="1">
        <v>38838</v>
      </c>
      <c r="E1231" s="2">
        <v>0.18209490740740741</v>
      </c>
      <c r="F1231" t="s">
        <v>17</v>
      </c>
      <c r="G1231">
        <v>1</v>
      </c>
      <c r="H1231">
        <v>5</v>
      </c>
      <c r="I1231" t="s">
        <v>28</v>
      </c>
      <c r="J1231" t="s">
        <v>29</v>
      </c>
      <c r="K1231">
        <v>65</v>
      </c>
      <c r="L1231">
        <v>0.64700000000000002</v>
      </c>
      <c r="M1231">
        <v>30</v>
      </c>
      <c r="N1231">
        <f>VLOOKUP(B1231,'pull exp 0'!A:E,2,FALSE)</f>
        <v>69</v>
      </c>
      <c r="O1231">
        <f>VLOOKUP(B1231,'pull exp 0'!A:E,3,FALSE)</f>
        <v>20</v>
      </c>
      <c r="P1231">
        <f>VLOOKUP(B1231,'pull exp 0'!A:E,4,FALSE)</f>
        <v>99</v>
      </c>
      <c r="Q1231">
        <f>VLOOKUP(B1231,'pull exp 0'!A:E,5,FALSE)</f>
        <v>62</v>
      </c>
    </row>
    <row r="1232" spans="1:17">
      <c r="A1232" t="s">
        <v>15</v>
      </c>
      <c r="B1232">
        <v>24</v>
      </c>
      <c r="C1232" t="s">
        <v>16</v>
      </c>
      <c r="D1232" s="1">
        <v>38838</v>
      </c>
      <c r="E1232" s="2">
        <v>0.1821527777777778</v>
      </c>
      <c r="F1232" t="s">
        <v>17</v>
      </c>
      <c r="G1232">
        <v>1</v>
      </c>
      <c r="H1232">
        <v>6</v>
      </c>
      <c r="I1232" t="s">
        <v>34</v>
      </c>
      <c r="J1232" t="s">
        <v>35</v>
      </c>
      <c r="K1232">
        <v>44</v>
      </c>
      <c r="L1232">
        <v>0.436</v>
      </c>
      <c r="M1232">
        <v>20</v>
      </c>
      <c r="N1232">
        <f>VLOOKUP(B1232,'pull exp 0'!A:E,2,FALSE)</f>
        <v>69</v>
      </c>
      <c r="O1232">
        <f>VLOOKUP(B1232,'pull exp 0'!A:E,3,FALSE)</f>
        <v>20</v>
      </c>
      <c r="P1232">
        <f>VLOOKUP(B1232,'pull exp 0'!A:E,4,FALSE)</f>
        <v>99</v>
      </c>
      <c r="Q1232">
        <f>VLOOKUP(B1232,'pull exp 0'!A:E,5,FALSE)</f>
        <v>62</v>
      </c>
    </row>
    <row r="1233" spans="1:17">
      <c r="A1233" t="s">
        <v>15</v>
      </c>
      <c r="B1233">
        <v>24</v>
      </c>
      <c r="C1233" t="s">
        <v>16</v>
      </c>
      <c r="D1233" s="1">
        <v>38838</v>
      </c>
      <c r="E1233" s="2">
        <v>0.18219907407407407</v>
      </c>
      <c r="F1233" t="s">
        <v>17</v>
      </c>
      <c r="G1233">
        <v>1</v>
      </c>
      <c r="H1233">
        <v>7</v>
      </c>
      <c r="I1233" t="s">
        <v>26</v>
      </c>
      <c r="J1233" t="s">
        <v>27</v>
      </c>
      <c r="K1233">
        <v>35</v>
      </c>
      <c r="L1233">
        <v>0.35299999999999998</v>
      </c>
      <c r="M1233">
        <v>80</v>
      </c>
      <c r="N1233">
        <f>VLOOKUP(B1233,'pull exp 0'!A:E,2,FALSE)</f>
        <v>69</v>
      </c>
      <c r="O1233">
        <f>VLOOKUP(B1233,'pull exp 0'!A:E,3,FALSE)</f>
        <v>20</v>
      </c>
      <c r="P1233">
        <f>VLOOKUP(B1233,'pull exp 0'!A:E,4,FALSE)</f>
        <v>99</v>
      </c>
      <c r="Q1233">
        <f>VLOOKUP(B1233,'pull exp 0'!A:E,5,FALSE)</f>
        <v>62</v>
      </c>
    </row>
    <row r="1234" spans="1:17">
      <c r="A1234" t="s">
        <v>15</v>
      </c>
      <c r="B1234">
        <v>24</v>
      </c>
      <c r="C1234" t="s">
        <v>16</v>
      </c>
      <c r="D1234" s="1">
        <v>38838</v>
      </c>
      <c r="E1234" s="2">
        <v>0.18224537037037036</v>
      </c>
      <c r="F1234" t="s">
        <v>17</v>
      </c>
      <c r="G1234">
        <v>1</v>
      </c>
      <c r="H1234">
        <v>8</v>
      </c>
      <c r="I1234" t="s">
        <v>30</v>
      </c>
      <c r="J1234" t="s">
        <v>31</v>
      </c>
      <c r="K1234">
        <v>18</v>
      </c>
      <c r="L1234">
        <v>0.182</v>
      </c>
      <c r="M1234">
        <v>40</v>
      </c>
      <c r="N1234">
        <f>VLOOKUP(B1234,'pull exp 0'!A:E,2,FALSE)</f>
        <v>69</v>
      </c>
      <c r="O1234">
        <f>VLOOKUP(B1234,'pull exp 0'!A:E,3,FALSE)</f>
        <v>20</v>
      </c>
      <c r="P1234">
        <f>VLOOKUP(B1234,'pull exp 0'!A:E,4,FALSE)</f>
        <v>99</v>
      </c>
      <c r="Q1234">
        <f>VLOOKUP(B1234,'pull exp 0'!A:E,5,FALSE)</f>
        <v>62</v>
      </c>
    </row>
    <row r="1235" spans="1:17">
      <c r="A1235" t="s">
        <v>15</v>
      </c>
      <c r="B1235">
        <v>24</v>
      </c>
      <c r="C1235" t="s">
        <v>16</v>
      </c>
      <c r="D1235" s="1">
        <v>38838</v>
      </c>
      <c r="E1235" s="2">
        <v>0.18229166666666666</v>
      </c>
      <c r="F1235" t="s">
        <v>17</v>
      </c>
      <c r="G1235">
        <v>4</v>
      </c>
      <c r="H1235">
        <v>0</v>
      </c>
      <c r="I1235" t="s">
        <v>54</v>
      </c>
      <c r="J1235" t="s">
        <v>55</v>
      </c>
      <c r="K1235">
        <v>88</v>
      </c>
      <c r="L1235">
        <v>0.88500000000000001</v>
      </c>
      <c r="M1235">
        <v>90</v>
      </c>
      <c r="N1235">
        <f>VLOOKUP(B1235,'pull exp 0'!A:E,2,FALSE)</f>
        <v>69</v>
      </c>
      <c r="O1235">
        <f>VLOOKUP(B1235,'pull exp 0'!A:E,3,FALSE)</f>
        <v>20</v>
      </c>
      <c r="P1235">
        <f>VLOOKUP(B1235,'pull exp 0'!A:E,4,FALSE)</f>
        <v>99</v>
      </c>
      <c r="Q1235">
        <f>VLOOKUP(B1235,'pull exp 0'!A:E,5,FALSE)</f>
        <v>62</v>
      </c>
    </row>
    <row r="1236" spans="1:17">
      <c r="A1236" t="s">
        <v>15</v>
      </c>
      <c r="B1236">
        <v>24</v>
      </c>
      <c r="C1236" t="s">
        <v>16</v>
      </c>
      <c r="D1236" s="1">
        <v>38838</v>
      </c>
      <c r="E1236" s="2">
        <v>0.18233796296296298</v>
      </c>
      <c r="F1236" t="s">
        <v>17</v>
      </c>
      <c r="G1236">
        <v>4</v>
      </c>
      <c r="H1236">
        <v>1</v>
      </c>
      <c r="I1236" t="s">
        <v>61</v>
      </c>
      <c r="J1236" t="s">
        <v>62</v>
      </c>
      <c r="K1236">
        <v>35</v>
      </c>
      <c r="L1236">
        <v>0.35299999999999998</v>
      </c>
      <c r="M1236">
        <v>75</v>
      </c>
      <c r="N1236">
        <f>VLOOKUP(B1236,'pull exp 0'!A:E,2,FALSE)</f>
        <v>69</v>
      </c>
      <c r="O1236">
        <f>VLOOKUP(B1236,'pull exp 0'!A:E,3,FALSE)</f>
        <v>20</v>
      </c>
      <c r="P1236">
        <f>VLOOKUP(B1236,'pull exp 0'!A:E,4,FALSE)</f>
        <v>99</v>
      </c>
      <c r="Q1236">
        <f>VLOOKUP(B1236,'pull exp 0'!A:E,5,FALSE)</f>
        <v>62</v>
      </c>
    </row>
    <row r="1237" spans="1:17">
      <c r="A1237" t="s">
        <v>15</v>
      </c>
      <c r="B1237">
        <v>24</v>
      </c>
      <c r="C1237" t="s">
        <v>16</v>
      </c>
      <c r="D1237" s="1">
        <v>38838</v>
      </c>
      <c r="E1237" s="2">
        <v>0.18239583333333334</v>
      </c>
      <c r="F1237" t="s">
        <v>17</v>
      </c>
      <c r="G1237">
        <v>4</v>
      </c>
      <c r="H1237">
        <v>2</v>
      </c>
      <c r="I1237" t="s">
        <v>56</v>
      </c>
      <c r="J1237" t="s">
        <v>57</v>
      </c>
      <c r="K1237">
        <v>12</v>
      </c>
      <c r="L1237">
        <v>0.115</v>
      </c>
      <c r="M1237">
        <v>40</v>
      </c>
      <c r="N1237">
        <f>VLOOKUP(B1237,'pull exp 0'!A:E,2,FALSE)</f>
        <v>69</v>
      </c>
      <c r="O1237">
        <f>VLOOKUP(B1237,'pull exp 0'!A:E,3,FALSE)</f>
        <v>20</v>
      </c>
      <c r="P1237">
        <f>VLOOKUP(B1237,'pull exp 0'!A:E,4,FALSE)</f>
        <v>99</v>
      </c>
      <c r="Q1237">
        <f>VLOOKUP(B1237,'pull exp 0'!A:E,5,FALSE)</f>
        <v>62</v>
      </c>
    </row>
    <row r="1238" spans="1:17">
      <c r="A1238" t="s">
        <v>15</v>
      </c>
      <c r="B1238">
        <v>24</v>
      </c>
      <c r="C1238" t="s">
        <v>16</v>
      </c>
      <c r="D1238" s="1">
        <v>38838</v>
      </c>
      <c r="E1238" s="2">
        <v>0.18246527777777777</v>
      </c>
      <c r="F1238" t="s">
        <v>17</v>
      </c>
      <c r="G1238">
        <v>4</v>
      </c>
      <c r="H1238">
        <v>3</v>
      </c>
      <c r="I1238" t="s">
        <v>58</v>
      </c>
      <c r="J1238" t="s">
        <v>13</v>
      </c>
      <c r="K1238">
        <v>71</v>
      </c>
      <c r="L1238">
        <v>0.70899999999999996</v>
      </c>
      <c r="M1238">
        <v>60</v>
      </c>
      <c r="N1238">
        <f>VLOOKUP(B1238,'pull exp 0'!A:E,2,FALSE)</f>
        <v>69</v>
      </c>
      <c r="O1238">
        <f>VLOOKUP(B1238,'pull exp 0'!A:E,3,FALSE)</f>
        <v>20</v>
      </c>
      <c r="P1238">
        <f>VLOOKUP(B1238,'pull exp 0'!A:E,4,FALSE)</f>
        <v>99</v>
      </c>
      <c r="Q1238">
        <f>VLOOKUP(B1238,'pull exp 0'!A:E,5,FALSE)</f>
        <v>62</v>
      </c>
    </row>
    <row r="1239" spans="1:17">
      <c r="A1239" t="s">
        <v>15</v>
      </c>
      <c r="B1239">
        <v>24</v>
      </c>
      <c r="C1239" t="s">
        <v>16</v>
      </c>
      <c r="D1239" s="1">
        <v>38838</v>
      </c>
      <c r="E1239" s="2">
        <v>0.18251157407407406</v>
      </c>
      <c r="F1239" t="s">
        <v>17</v>
      </c>
      <c r="G1239">
        <v>4</v>
      </c>
      <c r="H1239">
        <v>4</v>
      </c>
      <c r="I1239" t="s">
        <v>65</v>
      </c>
      <c r="J1239" t="s">
        <v>66</v>
      </c>
      <c r="K1239">
        <v>37</v>
      </c>
      <c r="L1239">
        <v>0.372</v>
      </c>
      <c r="M1239">
        <v>10</v>
      </c>
      <c r="N1239">
        <f>VLOOKUP(B1239,'pull exp 0'!A:E,2,FALSE)</f>
        <v>69</v>
      </c>
      <c r="O1239">
        <f>VLOOKUP(B1239,'pull exp 0'!A:E,3,FALSE)</f>
        <v>20</v>
      </c>
      <c r="P1239">
        <f>VLOOKUP(B1239,'pull exp 0'!A:E,4,FALSE)</f>
        <v>99</v>
      </c>
      <c r="Q1239">
        <f>VLOOKUP(B1239,'pull exp 0'!A:E,5,FALSE)</f>
        <v>62</v>
      </c>
    </row>
    <row r="1240" spans="1:17">
      <c r="A1240" t="s">
        <v>15</v>
      </c>
      <c r="B1240">
        <v>24</v>
      </c>
      <c r="C1240" t="s">
        <v>16</v>
      </c>
      <c r="D1240" s="1">
        <v>38838</v>
      </c>
      <c r="E1240" s="2">
        <v>0.18255787037037038</v>
      </c>
      <c r="F1240" t="s">
        <v>17</v>
      </c>
      <c r="G1240">
        <v>4</v>
      </c>
      <c r="H1240">
        <v>5</v>
      </c>
      <c r="I1240" t="s">
        <v>63</v>
      </c>
      <c r="J1240" t="s">
        <v>64</v>
      </c>
      <c r="K1240">
        <v>13</v>
      </c>
      <c r="L1240">
        <v>0.127</v>
      </c>
      <c r="M1240">
        <v>80</v>
      </c>
      <c r="N1240">
        <f>VLOOKUP(B1240,'pull exp 0'!A:E,2,FALSE)</f>
        <v>69</v>
      </c>
      <c r="O1240">
        <f>VLOOKUP(B1240,'pull exp 0'!A:E,3,FALSE)</f>
        <v>20</v>
      </c>
      <c r="P1240">
        <f>VLOOKUP(B1240,'pull exp 0'!A:E,4,FALSE)</f>
        <v>99</v>
      </c>
      <c r="Q1240">
        <f>VLOOKUP(B1240,'pull exp 0'!A:E,5,FALSE)</f>
        <v>62</v>
      </c>
    </row>
    <row r="1241" spans="1:17">
      <c r="A1241" t="s">
        <v>15</v>
      </c>
      <c r="B1241">
        <v>24</v>
      </c>
      <c r="C1241" t="s">
        <v>16</v>
      </c>
      <c r="D1241" s="1">
        <v>38838</v>
      </c>
      <c r="E1241" s="2">
        <v>0.18259259259259261</v>
      </c>
      <c r="F1241" t="s">
        <v>17</v>
      </c>
      <c r="G1241">
        <v>4</v>
      </c>
      <c r="H1241">
        <v>6</v>
      </c>
      <c r="I1241" t="s">
        <v>59</v>
      </c>
      <c r="J1241" t="s">
        <v>60</v>
      </c>
      <c r="K1241">
        <v>39</v>
      </c>
      <c r="L1241">
        <v>0.38900000000000001</v>
      </c>
      <c r="M1241">
        <v>60</v>
      </c>
      <c r="N1241">
        <f>VLOOKUP(B1241,'pull exp 0'!A:E,2,FALSE)</f>
        <v>69</v>
      </c>
      <c r="O1241">
        <f>VLOOKUP(B1241,'pull exp 0'!A:E,3,FALSE)</f>
        <v>20</v>
      </c>
      <c r="P1241">
        <f>VLOOKUP(B1241,'pull exp 0'!A:E,4,FALSE)</f>
        <v>99</v>
      </c>
      <c r="Q1241">
        <f>VLOOKUP(B1241,'pull exp 0'!A:E,5,FALSE)</f>
        <v>62</v>
      </c>
    </row>
    <row r="1242" spans="1:17">
      <c r="A1242" t="s">
        <v>15</v>
      </c>
      <c r="B1242">
        <v>24</v>
      </c>
      <c r="C1242" t="s">
        <v>16</v>
      </c>
      <c r="D1242" s="1">
        <v>38838</v>
      </c>
      <c r="E1242" s="2">
        <v>0.18263888888888891</v>
      </c>
      <c r="F1242" t="s">
        <v>17</v>
      </c>
      <c r="G1242">
        <v>4</v>
      </c>
      <c r="H1242">
        <v>7</v>
      </c>
      <c r="I1242" t="s">
        <v>67</v>
      </c>
      <c r="J1242" t="s">
        <v>68</v>
      </c>
      <c r="K1242">
        <v>63</v>
      </c>
      <c r="L1242">
        <v>0.63</v>
      </c>
      <c r="M1242">
        <v>50</v>
      </c>
      <c r="N1242">
        <f>VLOOKUP(B1242,'pull exp 0'!A:E,2,FALSE)</f>
        <v>69</v>
      </c>
      <c r="O1242">
        <f>VLOOKUP(B1242,'pull exp 0'!A:E,3,FALSE)</f>
        <v>20</v>
      </c>
      <c r="P1242">
        <f>VLOOKUP(B1242,'pull exp 0'!A:E,4,FALSE)</f>
        <v>99</v>
      </c>
      <c r="Q1242">
        <f>VLOOKUP(B1242,'pull exp 0'!A:E,5,FALSE)</f>
        <v>62</v>
      </c>
    </row>
    <row r="1243" spans="1:17">
      <c r="A1243" t="s">
        <v>15</v>
      </c>
      <c r="B1243">
        <v>24</v>
      </c>
      <c r="C1243" t="s">
        <v>16</v>
      </c>
      <c r="D1243" s="1">
        <v>38838</v>
      </c>
      <c r="E1243" s="2">
        <v>0.18268518518518517</v>
      </c>
      <c r="F1243" t="s">
        <v>17</v>
      </c>
      <c r="G1243">
        <v>4</v>
      </c>
      <c r="H1243">
        <v>8</v>
      </c>
      <c r="I1243" t="s">
        <v>69</v>
      </c>
      <c r="J1243" t="s">
        <v>70</v>
      </c>
      <c r="K1243">
        <v>14</v>
      </c>
      <c r="L1243">
        <v>0.13500000000000001</v>
      </c>
      <c r="M1243">
        <v>20</v>
      </c>
      <c r="N1243">
        <f>VLOOKUP(B1243,'pull exp 0'!A:E,2,FALSE)</f>
        <v>69</v>
      </c>
      <c r="O1243">
        <f>VLOOKUP(B1243,'pull exp 0'!A:E,3,FALSE)</f>
        <v>20</v>
      </c>
      <c r="P1243">
        <f>VLOOKUP(B1243,'pull exp 0'!A:E,4,FALSE)</f>
        <v>99</v>
      </c>
      <c r="Q1243">
        <f>VLOOKUP(B1243,'pull exp 0'!A:E,5,FALSE)</f>
        <v>62</v>
      </c>
    </row>
    <row r="1244" spans="1:17">
      <c r="A1244" t="s">
        <v>15</v>
      </c>
      <c r="B1244">
        <v>25</v>
      </c>
      <c r="C1244" t="s">
        <v>16</v>
      </c>
      <c r="D1244" s="1">
        <v>38839</v>
      </c>
      <c r="E1244" s="2">
        <v>0.41728009259259258</v>
      </c>
      <c r="F1244" t="s">
        <v>123</v>
      </c>
      <c r="G1244">
        <v>5</v>
      </c>
      <c r="H1244">
        <v>0</v>
      </c>
      <c r="I1244" t="s">
        <v>105</v>
      </c>
      <c r="J1244" t="s">
        <v>106</v>
      </c>
      <c r="K1244">
        <v>45</v>
      </c>
      <c r="L1244">
        <v>0.44800000000000001</v>
      </c>
      <c r="M1244">
        <v>65</v>
      </c>
      <c r="N1244">
        <f>VLOOKUP(B1244,'pull exp 0'!A:E,2,FALSE)</f>
        <v>57</v>
      </c>
      <c r="O1244">
        <f>VLOOKUP(B1244,'pull exp 0'!A:E,3,FALSE)</f>
        <v>17</v>
      </c>
      <c r="P1244">
        <f>VLOOKUP(B1244,'pull exp 0'!A:E,4,FALSE)</f>
        <v>92</v>
      </c>
      <c r="Q1244">
        <f>VLOOKUP(B1244,'pull exp 0'!A:E,5,FALSE)</f>
        <v>32</v>
      </c>
    </row>
    <row r="1245" spans="1:17">
      <c r="A1245" t="s">
        <v>15</v>
      </c>
      <c r="B1245">
        <v>25</v>
      </c>
      <c r="C1245" t="s">
        <v>16</v>
      </c>
      <c r="D1245" s="1">
        <v>38839</v>
      </c>
      <c r="E1245" s="2">
        <v>0.41743055555555553</v>
      </c>
      <c r="F1245" t="s">
        <v>123</v>
      </c>
      <c r="G1245">
        <v>5</v>
      </c>
      <c r="H1245">
        <v>1</v>
      </c>
      <c r="I1245" t="s">
        <v>113</v>
      </c>
      <c r="J1245" t="s">
        <v>114</v>
      </c>
      <c r="K1245">
        <v>42</v>
      </c>
      <c r="L1245">
        <v>0.41599999999999998</v>
      </c>
      <c r="M1245">
        <v>80</v>
      </c>
      <c r="N1245">
        <f>VLOOKUP(B1245,'pull exp 0'!A:E,2,FALSE)</f>
        <v>57</v>
      </c>
      <c r="O1245">
        <f>VLOOKUP(B1245,'pull exp 0'!A:E,3,FALSE)</f>
        <v>17</v>
      </c>
      <c r="P1245">
        <f>VLOOKUP(B1245,'pull exp 0'!A:E,4,FALSE)</f>
        <v>92</v>
      </c>
      <c r="Q1245">
        <f>VLOOKUP(B1245,'pull exp 0'!A:E,5,FALSE)</f>
        <v>32</v>
      </c>
    </row>
    <row r="1246" spans="1:17">
      <c r="A1246" t="s">
        <v>15</v>
      </c>
      <c r="B1246">
        <v>25</v>
      </c>
      <c r="C1246" t="s">
        <v>16</v>
      </c>
      <c r="D1246" s="1">
        <v>38839</v>
      </c>
      <c r="E1246" s="2">
        <v>0.41746527777777781</v>
      </c>
      <c r="F1246" t="s">
        <v>123</v>
      </c>
      <c r="G1246">
        <v>5</v>
      </c>
      <c r="H1246">
        <v>2</v>
      </c>
      <c r="I1246" t="s">
        <v>115</v>
      </c>
      <c r="J1246" t="s">
        <v>116</v>
      </c>
      <c r="K1246">
        <v>60</v>
      </c>
      <c r="L1246">
        <v>0.60299999999999998</v>
      </c>
      <c r="M1246">
        <v>45</v>
      </c>
      <c r="N1246">
        <f>VLOOKUP(B1246,'pull exp 0'!A:E,2,FALSE)</f>
        <v>57</v>
      </c>
      <c r="O1246">
        <f>VLOOKUP(B1246,'pull exp 0'!A:E,3,FALSE)</f>
        <v>17</v>
      </c>
      <c r="P1246">
        <f>VLOOKUP(B1246,'pull exp 0'!A:E,4,FALSE)</f>
        <v>92</v>
      </c>
      <c r="Q1246">
        <f>VLOOKUP(B1246,'pull exp 0'!A:E,5,FALSE)</f>
        <v>32</v>
      </c>
    </row>
    <row r="1247" spans="1:17">
      <c r="A1247" t="s">
        <v>15</v>
      </c>
      <c r="B1247">
        <v>25</v>
      </c>
      <c r="C1247" t="s">
        <v>16</v>
      </c>
      <c r="D1247" s="1">
        <v>38839</v>
      </c>
      <c r="E1247" s="2">
        <v>0.41751157407407408</v>
      </c>
      <c r="F1247" t="s">
        <v>123</v>
      </c>
      <c r="G1247">
        <v>5</v>
      </c>
      <c r="H1247">
        <v>3</v>
      </c>
      <c r="I1247" t="s">
        <v>111</v>
      </c>
      <c r="J1247" t="s">
        <v>112</v>
      </c>
      <c r="K1247">
        <v>12</v>
      </c>
      <c r="L1247">
        <v>0.11600000000000001</v>
      </c>
      <c r="M1247">
        <v>85</v>
      </c>
      <c r="N1247">
        <f>VLOOKUP(B1247,'pull exp 0'!A:E,2,FALSE)</f>
        <v>57</v>
      </c>
      <c r="O1247">
        <f>VLOOKUP(B1247,'pull exp 0'!A:E,3,FALSE)</f>
        <v>17</v>
      </c>
      <c r="P1247">
        <f>VLOOKUP(B1247,'pull exp 0'!A:E,4,FALSE)</f>
        <v>92</v>
      </c>
      <c r="Q1247">
        <f>VLOOKUP(B1247,'pull exp 0'!A:E,5,FALSE)</f>
        <v>32</v>
      </c>
    </row>
    <row r="1248" spans="1:17">
      <c r="A1248" t="s">
        <v>15</v>
      </c>
      <c r="B1248">
        <v>25</v>
      </c>
      <c r="C1248" t="s">
        <v>16</v>
      </c>
      <c r="D1248" s="1">
        <v>38839</v>
      </c>
      <c r="E1248" s="2">
        <v>0.41759259259259257</v>
      </c>
      <c r="F1248" t="s">
        <v>123</v>
      </c>
      <c r="G1248">
        <v>5</v>
      </c>
      <c r="H1248">
        <v>4</v>
      </c>
      <c r="I1248" t="s">
        <v>109</v>
      </c>
      <c r="J1248" t="s">
        <v>110</v>
      </c>
      <c r="K1248">
        <v>38</v>
      </c>
      <c r="L1248">
        <v>0.38200000000000001</v>
      </c>
      <c r="M1248">
        <v>45</v>
      </c>
      <c r="N1248">
        <f>VLOOKUP(B1248,'pull exp 0'!A:E,2,FALSE)</f>
        <v>57</v>
      </c>
      <c r="O1248">
        <f>VLOOKUP(B1248,'pull exp 0'!A:E,3,FALSE)</f>
        <v>17</v>
      </c>
      <c r="P1248">
        <f>VLOOKUP(B1248,'pull exp 0'!A:E,4,FALSE)</f>
        <v>92</v>
      </c>
      <c r="Q1248">
        <f>VLOOKUP(B1248,'pull exp 0'!A:E,5,FALSE)</f>
        <v>32</v>
      </c>
    </row>
    <row r="1249" spans="1:17">
      <c r="A1249" t="s">
        <v>15</v>
      </c>
      <c r="B1249">
        <v>25</v>
      </c>
      <c r="C1249" t="s">
        <v>16</v>
      </c>
      <c r="D1249" s="1">
        <v>38839</v>
      </c>
      <c r="E1249" s="2">
        <v>0.41767361111111106</v>
      </c>
      <c r="F1249" t="s">
        <v>123</v>
      </c>
      <c r="G1249">
        <v>5</v>
      </c>
      <c r="H1249">
        <v>5</v>
      </c>
      <c r="I1249" t="s">
        <v>121</v>
      </c>
      <c r="J1249" t="s">
        <v>122</v>
      </c>
      <c r="K1249">
        <v>69</v>
      </c>
      <c r="L1249">
        <v>0.69</v>
      </c>
      <c r="M1249">
        <v>80</v>
      </c>
      <c r="N1249">
        <f>VLOOKUP(B1249,'pull exp 0'!A:E,2,FALSE)</f>
        <v>57</v>
      </c>
      <c r="O1249">
        <f>VLOOKUP(B1249,'pull exp 0'!A:E,3,FALSE)</f>
        <v>17</v>
      </c>
      <c r="P1249">
        <f>VLOOKUP(B1249,'pull exp 0'!A:E,4,FALSE)</f>
        <v>92</v>
      </c>
      <c r="Q1249">
        <f>VLOOKUP(B1249,'pull exp 0'!A:E,5,FALSE)</f>
        <v>32</v>
      </c>
    </row>
    <row r="1250" spans="1:17">
      <c r="A1250" t="s">
        <v>15</v>
      </c>
      <c r="B1250">
        <v>25</v>
      </c>
      <c r="C1250" t="s">
        <v>16</v>
      </c>
      <c r="D1250" s="1">
        <v>38839</v>
      </c>
      <c r="E1250" s="2">
        <v>0.41770833333333335</v>
      </c>
      <c r="F1250" t="s">
        <v>123</v>
      </c>
      <c r="G1250">
        <v>5</v>
      </c>
      <c r="H1250">
        <v>6</v>
      </c>
      <c r="I1250" t="s">
        <v>117</v>
      </c>
      <c r="J1250" t="s">
        <v>118</v>
      </c>
      <c r="K1250">
        <v>16</v>
      </c>
      <c r="L1250">
        <v>0.16400000000000001</v>
      </c>
      <c r="M1250">
        <v>95</v>
      </c>
      <c r="N1250">
        <f>VLOOKUP(B1250,'pull exp 0'!A:E,2,FALSE)</f>
        <v>57</v>
      </c>
      <c r="O1250">
        <f>VLOOKUP(B1250,'pull exp 0'!A:E,3,FALSE)</f>
        <v>17</v>
      </c>
      <c r="P1250">
        <f>VLOOKUP(B1250,'pull exp 0'!A:E,4,FALSE)</f>
        <v>92</v>
      </c>
      <c r="Q1250">
        <f>VLOOKUP(B1250,'pull exp 0'!A:E,5,FALSE)</f>
        <v>32</v>
      </c>
    </row>
    <row r="1251" spans="1:17">
      <c r="A1251" t="s">
        <v>15</v>
      </c>
      <c r="B1251">
        <v>25</v>
      </c>
      <c r="C1251" t="s">
        <v>16</v>
      </c>
      <c r="D1251" s="1">
        <v>38839</v>
      </c>
      <c r="E1251" s="2">
        <v>0.41774305555555552</v>
      </c>
      <c r="F1251" t="s">
        <v>123</v>
      </c>
      <c r="G1251">
        <v>5</v>
      </c>
      <c r="H1251">
        <v>7</v>
      </c>
      <c r="I1251" t="s">
        <v>107</v>
      </c>
      <c r="J1251" t="s">
        <v>108</v>
      </c>
      <c r="K1251">
        <v>13</v>
      </c>
      <c r="L1251">
        <v>0.126</v>
      </c>
      <c r="M1251">
        <v>20</v>
      </c>
      <c r="N1251">
        <f>VLOOKUP(B1251,'pull exp 0'!A:E,2,FALSE)</f>
        <v>57</v>
      </c>
      <c r="O1251">
        <f>VLOOKUP(B1251,'pull exp 0'!A:E,3,FALSE)</f>
        <v>17</v>
      </c>
      <c r="P1251">
        <f>VLOOKUP(B1251,'pull exp 0'!A:E,4,FALSE)</f>
        <v>92</v>
      </c>
      <c r="Q1251">
        <f>VLOOKUP(B1251,'pull exp 0'!A:E,5,FALSE)</f>
        <v>32</v>
      </c>
    </row>
    <row r="1252" spans="1:17">
      <c r="A1252" t="s">
        <v>15</v>
      </c>
      <c r="B1252">
        <v>25</v>
      </c>
      <c r="C1252" t="s">
        <v>16</v>
      </c>
      <c r="D1252" s="1">
        <v>38839</v>
      </c>
      <c r="E1252" s="2">
        <v>0.4177777777777778</v>
      </c>
      <c r="F1252" t="s">
        <v>123</v>
      </c>
      <c r="G1252">
        <v>5</v>
      </c>
      <c r="H1252">
        <v>8</v>
      </c>
      <c r="I1252" t="s">
        <v>119</v>
      </c>
      <c r="J1252" t="s">
        <v>120</v>
      </c>
      <c r="K1252">
        <v>62</v>
      </c>
      <c r="L1252">
        <v>0.61499999999999999</v>
      </c>
      <c r="M1252">
        <v>25</v>
      </c>
      <c r="N1252">
        <f>VLOOKUP(B1252,'pull exp 0'!A:E,2,FALSE)</f>
        <v>57</v>
      </c>
      <c r="O1252">
        <f>VLOOKUP(B1252,'pull exp 0'!A:E,3,FALSE)</f>
        <v>17</v>
      </c>
      <c r="P1252">
        <f>VLOOKUP(B1252,'pull exp 0'!A:E,4,FALSE)</f>
        <v>92</v>
      </c>
      <c r="Q1252">
        <f>VLOOKUP(B1252,'pull exp 0'!A:E,5,FALSE)</f>
        <v>32</v>
      </c>
    </row>
    <row r="1253" spans="1:17">
      <c r="A1253" t="s">
        <v>15</v>
      </c>
      <c r="B1253">
        <v>25</v>
      </c>
      <c r="C1253" t="s">
        <v>16</v>
      </c>
      <c r="D1253" s="1">
        <v>38839</v>
      </c>
      <c r="E1253" s="2">
        <v>0.41782407407407413</v>
      </c>
      <c r="F1253" t="s">
        <v>123</v>
      </c>
      <c r="G1253">
        <v>3</v>
      </c>
      <c r="H1253">
        <v>0</v>
      </c>
      <c r="I1253" t="s">
        <v>92</v>
      </c>
      <c r="J1253" t="s">
        <v>93</v>
      </c>
      <c r="K1253">
        <v>78</v>
      </c>
      <c r="L1253">
        <v>0.78400000000000003</v>
      </c>
      <c r="M1253">
        <v>90</v>
      </c>
      <c r="N1253">
        <f>VLOOKUP(B1253,'pull exp 0'!A:E,2,FALSE)</f>
        <v>57</v>
      </c>
      <c r="O1253">
        <f>VLOOKUP(B1253,'pull exp 0'!A:E,3,FALSE)</f>
        <v>17</v>
      </c>
      <c r="P1253">
        <f>VLOOKUP(B1253,'pull exp 0'!A:E,4,FALSE)</f>
        <v>92</v>
      </c>
      <c r="Q1253">
        <f>VLOOKUP(B1253,'pull exp 0'!A:E,5,FALSE)</f>
        <v>32</v>
      </c>
    </row>
    <row r="1254" spans="1:17">
      <c r="A1254" t="s">
        <v>15</v>
      </c>
      <c r="B1254">
        <v>25</v>
      </c>
      <c r="C1254" t="s">
        <v>16</v>
      </c>
      <c r="D1254" s="1">
        <v>38839</v>
      </c>
      <c r="E1254" s="2">
        <v>0.41784722222222226</v>
      </c>
      <c r="F1254" t="s">
        <v>123</v>
      </c>
      <c r="G1254">
        <v>3</v>
      </c>
      <c r="H1254">
        <v>1</v>
      </c>
      <c r="I1254" t="s">
        <v>88</v>
      </c>
      <c r="J1254" t="s">
        <v>89</v>
      </c>
      <c r="K1254">
        <v>80</v>
      </c>
      <c r="L1254">
        <v>0.79500000000000004</v>
      </c>
      <c r="M1254">
        <v>95</v>
      </c>
      <c r="N1254">
        <f>VLOOKUP(B1254,'pull exp 0'!A:E,2,FALSE)</f>
        <v>57</v>
      </c>
      <c r="O1254">
        <f>VLOOKUP(B1254,'pull exp 0'!A:E,3,FALSE)</f>
        <v>17</v>
      </c>
      <c r="P1254">
        <f>VLOOKUP(B1254,'pull exp 0'!A:E,4,FALSE)</f>
        <v>92</v>
      </c>
      <c r="Q1254">
        <f>VLOOKUP(B1254,'pull exp 0'!A:E,5,FALSE)</f>
        <v>32</v>
      </c>
    </row>
    <row r="1255" spans="1:17">
      <c r="A1255" t="s">
        <v>15</v>
      </c>
      <c r="B1255">
        <v>25</v>
      </c>
      <c r="C1255" t="s">
        <v>16</v>
      </c>
      <c r="D1255" s="1">
        <v>38839</v>
      </c>
      <c r="E1255" s="2">
        <v>0.41788194444444443</v>
      </c>
      <c r="F1255" t="s">
        <v>123</v>
      </c>
      <c r="G1255">
        <v>3</v>
      </c>
      <c r="H1255">
        <v>2</v>
      </c>
      <c r="I1255" t="s">
        <v>101</v>
      </c>
      <c r="J1255" t="s">
        <v>102</v>
      </c>
      <c r="K1255">
        <v>61</v>
      </c>
      <c r="L1255">
        <v>0.61399999999999999</v>
      </c>
      <c r="M1255">
        <v>75</v>
      </c>
      <c r="N1255">
        <f>VLOOKUP(B1255,'pull exp 0'!A:E,2,FALSE)</f>
        <v>57</v>
      </c>
      <c r="O1255">
        <f>VLOOKUP(B1255,'pull exp 0'!A:E,3,FALSE)</f>
        <v>17</v>
      </c>
      <c r="P1255">
        <f>VLOOKUP(B1255,'pull exp 0'!A:E,4,FALSE)</f>
        <v>92</v>
      </c>
      <c r="Q1255">
        <f>VLOOKUP(B1255,'pull exp 0'!A:E,5,FALSE)</f>
        <v>32</v>
      </c>
    </row>
    <row r="1256" spans="1:17">
      <c r="A1256" t="s">
        <v>15</v>
      </c>
      <c r="B1256">
        <v>25</v>
      </c>
      <c r="C1256" t="s">
        <v>16</v>
      </c>
      <c r="D1256" s="1">
        <v>38839</v>
      </c>
      <c r="E1256" s="2">
        <v>0.41795138888888889</v>
      </c>
      <c r="F1256" t="s">
        <v>123</v>
      </c>
      <c r="G1256">
        <v>3</v>
      </c>
      <c r="H1256">
        <v>3</v>
      </c>
      <c r="I1256" t="s">
        <v>90</v>
      </c>
      <c r="J1256" t="s">
        <v>91</v>
      </c>
      <c r="K1256">
        <v>14</v>
      </c>
      <c r="L1256">
        <v>0.13600000000000001</v>
      </c>
      <c r="M1256">
        <v>60</v>
      </c>
      <c r="N1256">
        <f>VLOOKUP(B1256,'pull exp 0'!A:E,2,FALSE)</f>
        <v>57</v>
      </c>
      <c r="O1256">
        <f>VLOOKUP(B1256,'pull exp 0'!A:E,3,FALSE)</f>
        <v>17</v>
      </c>
      <c r="P1256">
        <f>VLOOKUP(B1256,'pull exp 0'!A:E,4,FALSE)</f>
        <v>92</v>
      </c>
      <c r="Q1256">
        <f>VLOOKUP(B1256,'pull exp 0'!A:E,5,FALSE)</f>
        <v>32</v>
      </c>
    </row>
    <row r="1257" spans="1:17">
      <c r="A1257" t="s">
        <v>15</v>
      </c>
      <c r="B1257">
        <v>25</v>
      </c>
      <c r="C1257" t="s">
        <v>16</v>
      </c>
      <c r="D1257" s="1">
        <v>38839</v>
      </c>
      <c r="E1257" s="2">
        <v>0.41798611111111111</v>
      </c>
      <c r="F1257" t="s">
        <v>123</v>
      </c>
      <c r="G1257">
        <v>3</v>
      </c>
      <c r="H1257">
        <v>4</v>
      </c>
      <c r="I1257" t="s">
        <v>94</v>
      </c>
      <c r="J1257" t="s">
        <v>91</v>
      </c>
      <c r="K1257">
        <v>37</v>
      </c>
      <c r="L1257">
        <v>0.372</v>
      </c>
      <c r="M1257">
        <v>45</v>
      </c>
      <c r="N1257">
        <f>VLOOKUP(B1257,'pull exp 0'!A:E,2,FALSE)</f>
        <v>57</v>
      </c>
      <c r="O1257">
        <f>VLOOKUP(B1257,'pull exp 0'!A:E,3,FALSE)</f>
        <v>17</v>
      </c>
      <c r="P1257">
        <f>VLOOKUP(B1257,'pull exp 0'!A:E,4,FALSE)</f>
        <v>92</v>
      </c>
      <c r="Q1257">
        <f>VLOOKUP(B1257,'pull exp 0'!A:E,5,FALSE)</f>
        <v>32</v>
      </c>
    </row>
    <row r="1258" spans="1:17">
      <c r="A1258" t="s">
        <v>15</v>
      </c>
      <c r="B1258">
        <v>25</v>
      </c>
      <c r="C1258" t="s">
        <v>16</v>
      </c>
      <c r="D1258" s="1">
        <v>38839</v>
      </c>
      <c r="E1258" s="2">
        <v>0.41802083333333334</v>
      </c>
      <c r="F1258" t="s">
        <v>123</v>
      </c>
      <c r="G1258">
        <v>3</v>
      </c>
      <c r="H1258">
        <v>5</v>
      </c>
      <c r="I1258" t="s">
        <v>103</v>
      </c>
      <c r="J1258" t="s">
        <v>104</v>
      </c>
      <c r="K1258">
        <v>36</v>
      </c>
      <c r="L1258">
        <v>0.35899999999999999</v>
      </c>
      <c r="M1258">
        <v>95</v>
      </c>
      <c r="N1258">
        <f>VLOOKUP(B1258,'pull exp 0'!A:E,2,FALSE)</f>
        <v>57</v>
      </c>
      <c r="O1258">
        <f>VLOOKUP(B1258,'pull exp 0'!A:E,3,FALSE)</f>
        <v>17</v>
      </c>
      <c r="P1258">
        <f>VLOOKUP(B1258,'pull exp 0'!A:E,4,FALSE)</f>
        <v>92</v>
      </c>
      <c r="Q1258">
        <f>VLOOKUP(B1258,'pull exp 0'!A:E,5,FALSE)</f>
        <v>32</v>
      </c>
    </row>
    <row r="1259" spans="1:17">
      <c r="A1259" t="s">
        <v>15</v>
      </c>
      <c r="B1259">
        <v>25</v>
      </c>
      <c r="C1259" t="s">
        <v>16</v>
      </c>
      <c r="D1259" s="1">
        <v>38839</v>
      </c>
      <c r="E1259" s="2">
        <v>0.41805555555555557</v>
      </c>
      <c r="F1259" t="s">
        <v>123</v>
      </c>
      <c r="G1259">
        <v>3</v>
      </c>
      <c r="H1259">
        <v>6</v>
      </c>
      <c r="I1259" t="s">
        <v>99</v>
      </c>
      <c r="J1259" t="s">
        <v>100</v>
      </c>
      <c r="K1259">
        <v>38</v>
      </c>
      <c r="L1259">
        <v>0.376</v>
      </c>
      <c r="M1259">
        <v>85</v>
      </c>
      <c r="N1259">
        <f>VLOOKUP(B1259,'pull exp 0'!A:E,2,FALSE)</f>
        <v>57</v>
      </c>
      <c r="O1259">
        <f>VLOOKUP(B1259,'pull exp 0'!A:E,3,FALSE)</f>
        <v>17</v>
      </c>
      <c r="P1259">
        <f>VLOOKUP(B1259,'pull exp 0'!A:E,4,FALSE)</f>
        <v>92</v>
      </c>
      <c r="Q1259">
        <f>VLOOKUP(B1259,'pull exp 0'!A:E,5,FALSE)</f>
        <v>32</v>
      </c>
    </row>
    <row r="1260" spans="1:17">
      <c r="A1260" t="s">
        <v>15</v>
      </c>
      <c r="B1260">
        <v>25</v>
      </c>
      <c r="C1260" t="s">
        <v>16</v>
      </c>
      <c r="D1260" s="1">
        <v>38839</v>
      </c>
      <c r="E1260" s="2">
        <v>0.41809027777777774</v>
      </c>
      <c r="F1260" t="s">
        <v>123</v>
      </c>
      <c r="G1260">
        <v>3</v>
      </c>
      <c r="H1260">
        <v>7</v>
      </c>
      <c r="I1260" t="s">
        <v>95</v>
      </c>
      <c r="J1260" t="s">
        <v>96</v>
      </c>
      <c r="K1260">
        <v>18</v>
      </c>
      <c r="L1260">
        <v>0.17899999999999999</v>
      </c>
      <c r="M1260">
        <v>100</v>
      </c>
      <c r="N1260">
        <f>VLOOKUP(B1260,'pull exp 0'!A:E,2,FALSE)</f>
        <v>57</v>
      </c>
      <c r="O1260">
        <f>VLOOKUP(B1260,'pull exp 0'!A:E,3,FALSE)</f>
        <v>17</v>
      </c>
      <c r="P1260">
        <f>VLOOKUP(B1260,'pull exp 0'!A:E,4,FALSE)</f>
        <v>92</v>
      </c>
      <c r="Q1260">
        <f>VLOOKUP(B1260,'pull exp 0'!A:E,5,FALSE)</f>
        <v>32</v>
      </c>
    </row>
    <row r="1261" spans="1:17">
      <c r="A1261" t="s">
        <v>15</v>
      </c>
      <c r="B1261">
        <v>25</v>
      </c>
      <c r="C1261" t="s">
        <v>16</v>
      </c>
      <c r="D1261" s="1">
        <v>38839</v>
      </c>
      <c r="E1261" s="2">
        <v>0.41813657407407406</v>
      </c>
      <c r="F1261" t="s">
        <v>123</v>
      </c>
      <c r="G1261">
        <v>3</v>
      </c>
      <c r="H1261">
        <v>8</v>
      </c>
      <c r="I1261" t="s">
        <v>97</v>
      </c>
      <c r="J1261" t="s">
        <v>98</v>
      </c>
      <c r="K1261">
        <v>14</v>
      </c>
      <c r="L1261">
        <v>0.14299999999999999</v>
      </c>
      <c r="M1261">
        <v>100</v>
      </c>
      <c r="N1261">
        <f>VLOOKUP(B1261,'pull exp 0'!A:E,2,FALSE)</f>
        <v>57</v>
      </c>
      <c r="O1261">
        <f>VLOOKUP(B1261,'pull exp 0'!A:E,3,FALSE)</f>
        <v>17</v>
      </c>
      <c r="P1261">
        <f>VLOOKUP(B1261,'pull exp 0'!A:E,4,FALSE)</f>
        <v>92</v>
      </c>
      <c r="Q1261">
        <f>VLOOKUP(B1261,'pull exp 0'!A:E,5,FALSE)</f>
        <v>32</v>
      </c>
    </row>
    <row r="1262" spans="1:17">
      <c r="A1262" t="s">
        <v>15</v>
      </c>
      <c r="B1262">
        <v>25</v>
      </c>
      <c r="C1262" t="s">
        <v>16</v>
      </c>
      <c r="D1262" s="1">
        <v>38839</v>
      </c>
      <c r="E1262" s="2">
        <v>0.41818287037037033</v>
      </c>
      <c r="F1262" t="s">
        <v>123</v>
      </c>
      <c r="G1262">
        <v>0</v>
      </c>
      <c r="H1262">
        <v>0</v>
      </c>
      <c r="I1262" t="s">
        <v>73</v>
      </c>
      <c r="J1262" t="s">
        <v>74</v>
      </c>
      <c r="K1262">
        <v>38</v>
      </c>
      <c r="L1262">
        <v>0.378</v>
      </c>
      <c r="M1262">
        <v>75</v>
      </c>
      <c r="N1262">
        <f>VLOOKUP(B1262,'pull exp 0'!A:E,2,FALSE)</f>
        <v>57</v>
      </c>
      <c r="O1262">
        <f>VLOOKUP(B1262,'pull exp 0'!A:E,3,FALSE)</f>
        <v>17</v>
      </c>
      <c r="P1262">
        <f>VLOOKUP(B1262,'pull exp 0'!A:E,4,FALSE)</f>
        <v>92</v>
      </c>
      <c r="Q1262">
        <f>VLOOKUP(B1262,'pull exp 0'!A:E,5,FALSE)</f>
        <v>32</v>
      </c>
    </row>
    <row r="1263" spans="1:17">
      <c r="A1263" t="s">
        <v>15</v>
      </c>
      <c r="B1263">
        <v>25</v>
      </c>
      <c r="C1263" t="s">
        <v>16</v>
      </c>
      <c r="D1263" s="1">
        <v>38839</v>
      </c>
      <c r="E1263" s="2">
        <v>0.41820601851851852</v>
      </c>
      <c r="F1263" t="s">
        <v>123</v>
      </c>
      <c r="G1263">
        <v>0</v>
      </c>
      <c r="H1263">
        <v>1</v>
      </c>
      <c r="I1263" t="s">
        <v>81</v>
      </c>
      <c r="J1263" t="s">
        <v>68</v>
      </c>
      <c r="K1263">
        <v>13</v>
      </c>
      <c r="L1263">
        <v>0.13400000000000001</v>
      </c>
      <c r="M1263">
        <v>85</v>
      </c>
      <c r="N1263">
        <f>VLOOKUP(B1263,'pull exp 0'!A:E,2,FALSE)</f>
        <v>57</v>
      </c>
      <c r="O1263">
        <f>VLOOKUP(B1263,'pull exp 0'!A:E,3,FALSE)</f>
        <v>17</v>
      </c>
      <c r="P1263">
        <f>VLOOKUP(B1263,'pull exp 0'!A:E,4,FALSE)</f>
        <v>92</v>
      </c>
      <c r="Q1263">
        <f>VLOOKUP(B1263,'pull exp 0'!A:E,5,FALSE)</f>
        <v>32</v>
      </c>
    </row>
    <row r="1264" spans="1:17">
      <c r="A1264" t="s">
        <v>15</v>
      </c>
      <c r="B1264">
        <v>25</v>
      </c>
      <c r="C1264" t="s">
        <v>16</v>
      </c>
      <c r="D1264" s="1">
        <v>38839</v>
      </c>
      <c r="E1264" s="2">
        <v>0.41824074074074075</v>
      </c>
      <c r="F1264" t="s">
        <v>123</v>
      </c>
      <c r="G1264">
        <v>0</v>
      </c>
      <c r="H1264">
        <v>2</v>
      </c>
      <c r="I1264" t="s">
        <v>84</v>
      </c>
      <c r="J1264" t="s">
        <v>85</v>
      </c>
      <c r="K1264">
        <v>13</v>
      </c>
      <c r="L1264">
        <v>0.129</v>
      </c>
      <c r="M1264">
        <v>45</v>
      </c>
      <c r="N1264">
        <f>VLOOKUP(B1264,'pull exp 0'!A:E,2,FALSE)</f>
        <v>57</v>
      </c>
      <c r="O1264">
        <f>VLOOKUP(B1264,'pull exp 0'!A:E,3,FALSE)</f>
        <v>17</v>
      </c>
      <c r="P1264">
        <f>VLOOKUP(B1264,'pull exp 0'!A:E,4,FALSE)</f>
        <v>92</v>
      </c>
      <c r="Q1264">
        <f>VLOOKUP(B1264,'pull exp 0'!A:E,5,FALSE)</f>
        <v>32</v>
      </c>
    </row>
    <row r="1265" spans="1:17">
      <c r="A1265" t="s">
        <v>15</v>
      </c>
      <c r="B1265">
        <v>25</v>
      </c>
      <c r="C1265" t="s">
        <v>16</v>
      </c>
      <c r="D1265" s="1">
        <v>38839</v>
      </c>
      <c r="E1265" s="2">
        <v>0.41827546296296297</v>
      </c>
      <c r="F1265" t="s">
        <v>123</v>
      </c>
      <c r="G1265">
        <v>0</v>
      </c>
      <c r="H1265">
        <v>3</v>
      </c>
      <c r="I1265" t="s">
        <v>75</v>
      </c>
      <c r="J1265" t="s">
        <v>76</v>
      </c>
      <c r="K1265">
        <v>38</v>
      </c>
      <c r="L1265">
        <v>0.378</v>
      </c>
      <c r="M1265">
        <v>55</v>
      </c>
      <c r="N1265">
        <f>VLOOKUP(B1265,'pull exp 0'!A:E,2,FALSE)</f>
        <v>57</v>
      </c>
      <c r="O1265">
        <f>VLOOKUP(B1265,'pull exp 0'!A:E,3,FALSE)</f>
        <v>17</v>
      </c>
      <c r="P1265">
        <f>VLOOKUP(B1265,'pull exp 0'!A:E,4,FALSE)</f>
        <v>92</v>
      </c>
      <c r="Q1265">
        <f>VLOOKUP(B1265,'pull exp 0'!A:E,5,FALSE)</f>
        <v>32</v>
      </c>
    </row>
    <row r="1266" spans="1:17">
      <c r="A1266" t="s">
        <v>15</v>
      </c>
      <c r="B1266">
        <v>25</v>
      </c>
      <c r="C1266" t="s">
        <v>16</v>
      </c>
      <c r="D1266" s="1">
        <v>38839</v>
      </c>
      <c r="E1266" s="2">
        <v>0.41832175925925924</v>
      </c>
      <c r="F1266" t="s">
        <v>123</v>
      </c>
      <c r="G1266">
        <v>0</v>
      </c>
      <c r="H1266">
        <v>4</v>
      </c>
      <c r="I1266" t="s">
        <v>77</v>
      </c>
      <c r="J1266" t="s">
        <v>78</v>
      </c>
      <c r="K1266">
        <v>45</v>
      </c>
      <c r="L1266">
        <v>0.44600000000000001</v>
      </c>
      <c r="M1266">
        <v>95</v>
      </c>
      <c r="N1266">
        <f>VLOOKUP(B1266,'pull exp 0'!A:E,2,FALSE)</f>
        <v>57</v>
      </c>
      <c r="O1266">
        <f>VLOOKUP(B1266,'pull exp 0'!A:E,3,FALSE)</f>
        <v>17</v>
      </c>
      <c r="P1266">
        <f>VLOOKUP(B1266,'pull exp 0'!A:E,4,FALSE)</f>
        <v>92</v>
      </c>
      <c r="Q1266">
        <f>VLOOKUP(B1266,'pull exp 0'!A:E,5,FALSE)</f>
        <v>32</v>
      </c>
    </row>
    <row r="1267" spans="1:17">
      <c r="A1267" t="s">
        <v>15</v>
      </c>
      <c r="B1267">
        <v>25</v>
      </c>
      <c r="C1267" t="s">
        <v>16</v>
      </c>
      <c r="D1267" s="1">
        <v>38839</v>
      </c>
      <c r="E1267" s="2">
        <v>0.4183912037037037</v>
      </c>
      <c r="F1267" t="s">
        <v>123</v>
      </c>
      <c r="G1267">
        <v>0</v>
      </c>
      <c r="H1267">
        <v>5</v>
      </c>
      <c r="I1267" t="s">
        <v>71</v>
      </c>
      <c r="J1267" t="s">
        <v>72</v>
      </c>
      <c r="K1267">
        <v>76</v>
      </c>
      <c r="L1267">
        <v>0.755</v>
      </c>
      <c r="M1267">
        <v>85</v>
      </c>
      <c r="N1267">
        <f>VLOOKUP(B1267,'pull exp 0'!A:E,2,FALSE)</f>
        <v>57</v>
      </c>
      <c r="O1267">
        <f>VLOOKUP(B1267,'pull exp 0'!A:E,3,FALSE)</f>
        <v>17</v>
      </c>
      <c r="P1267">
        <f>VLOOKUP(B1267,'pull exp 0'!A:E,4,FALSE)</f>
        <v>92</v>
      </c>
      <c r="Q1267">
        <f>VLOOKUP(B1267,'pull exp 0'!A:E,5,FALSE)</f>
        <v>32</v>
      </c>
    </row>
    <row r="1268" spans="1:17">
      <c r="A1268" t="s">
        <v>15</v>
      </c>
      <c r="B1268">
        <v>25</v>
      </c>
      <c r="C1268" t="s">
        <v>16</v>
      </c>
      <c r="D1268" s="1">
        <v>38839</v>
      </c>
      <c r="E1268" s="2">
        <v>0.41843750000000002</v>
      </c>
      <c r="F1268" t="s">
        <v>123</v>
      </c>
      <c r="G1268">
        <v>0</v>
      </c>
      <c r="H1268">
        <v>6</v>
      </c>
      <c r="I1268" t="s">
        <v>86</v>
      </c>
      <c r="J1268" t="s">
        <v>87</v>
      </c>
      <c r="K1268">
        <v>78</v>
      </c>
      <c r="L1268">
        <v>0.78</v>
      </c>
      <c r="M1268">
        <v>99</v>
      </c>
      <c r="N1268">
        <f>VLOOKUP(B1268,'pull exp 0'!A:E,2,FALSE)</f>
        <v>57</v>
      </c>
      <c r="O1268">
        <f>VLOOKUP(B1268,'pull exp 0'!A:E,3,FALSE)</f>
        <v>17</v>
      </c>
      <c r="P1268">
        <f>VLOOKUP(B1268,'pull exp 0'!A:E,4,FALSE)</f>
        <v>92</v>
      </c>
      <c r="Q1268">
        <f>VLOOKUP(B1268,'pull exp 0'!A:E,5,FALSE)</f>
        <v>32</v>
      </c>
    </row>
    <row r="1269" spans="1:17">
      <c r="A1269" t="s">
        <v>15</v>
      </c>
      <c r="B1269">
        <v>25</v>
      </c>
      <c r="C1269" t="s">
        <v>16</v>
      </c>
      <c r="D1269" s="1">
        <v>38839</v>
      </c>
      <c r="E1269" s="2">
        <v>0.41848379629629634</v>
      </c>
      <c r="F1269" t="s">
        <v>123</v>
      </c>
      <c r="G1269">
        <v>0</v>
      </c>
      <c r="H1269">
        <v>7</v>
      </c>
      <c r="I1269" t="s">
        <v>82</v>
      </c>
      <c r="J1269" t="s">
        <v>83</v>
      </c>
      <c r="K1269">
        <v>10</v>
      </c>
      <c r="L1269">
        <v>0.105</v>
      </c>
      <c r="M1269">
        <v>85</v>
      </c>
      <c r="N1269">
        <f>VLOOKUP(B1269,'pull exp 0'!A:E,2,FALSE)</f>
        <v>57</v>
      </c>
      <c r="O1269">
        <f>VLOOKUP(B1269,'pull exp 0'!A:E,3,FALSE)</f>
        <v>17</v>
      </c>
      <c r="P1269">
        <f>VLOOKUP(B1269,'pull exp 0'!A:E,4,FALSE)</f>
        <v>92</v>
      </c>
      <c r="Q1269">
        <f>VLOOKUP(B1269,'pull exp 0'!A:E,5,FALSE)</f>
        <v>32</v>
      </c>
    </row>
    <row r="1270" spans="1:17">
      <c r="A1270" t="s">
        <v>15</v>
      </c>
      <c r="B1270">
        <v>25</v>
      </c>
      <c r="C1270" t="s">
        <v>16</v>
      </c>
      <c r="D1270" s="1">
        <v>38839</v>
      </c>
      <c r="E1270" s="2">
        <v>0.41857638888888887</v>
      </c>
      <c r="F1270" t="s">
        <v>123</v>
      </c>
      <c r="G1270">
        <v>0</v>
      </c>
      <c r="H1270">
        <v>8</v>
      </c>
      <c r="I1270" t="s">
        <v>79</v>
      </c>
      <c r="J1270" t="s">
        <v>80</v>
      </c>
      <c r="K1270">
        <v>66</v>
      </c>
      <c r="L1270">
        <v>0.66200000000000003</v>
      </c>
      <c r="M1270">
        <v>45</v>
      </c>
      <c r="N1270">
        <f>VLOOKUP(B1270,'pull exp 0'!A:E,2,FALSE)</f>
        <v>57</v>
      </c>
      <c r="O1270">
        <f>VLOOKUP(B1270,'pull exp 0'!A:E,3,FALSE)</f>
        <v>17</v>
      </c>
      <c r="P1270">
        <f>VLOOKUP(B1270,'pull exp 0'!A:E,4,FALSE)</f>
        <v>92</v>
      </c>
      <c r="Q1270">
        <f>VLOOKUP(B1270,'pull exp 0'!A:E,5,FALSE)</f>
        <v>32</v>
      </c>
    </row>
    <row r="1271" spans="1:17">
      <c r="A1271" t="s">
        <v>15</v>
      </c>
      <c r="B1271">
        <v>25</v>
      </c>
      <c r="C1271" t="s">
        <v>16</v>
      </c>
      <c r="D1271" s="1">
        <v>38839</v>
      </c>
      <c r="E1271" s="2">
        <v>0.4186111111111111</v>
      </c>
      <c r="F1271" t="s">
        <v>123</v>
      </c>
      <c r="G1271">
        <v>4</v>
      </c>
      <c r="H1271">
        <v>0</v>
      </c>
      <c r="I1271" t="s">
        <v>54</v>
      </c>
      <c r="J1271" t="s">
        <v>55</v>
      </c>
      <c r="K1271">
        <v>88</v>
      </c>
      <c r="L1271">
        <v>0.88500000000000001</v>
      </c>
      <c r="M1271">
        <v>100</v>
      </c>
      <c r="N1271">
        <f>VLOOKUP(B1271,'pull exp 0'!A:E,2,FALSE)</f>
        <v>57</v>
      </c>
      <c r="O1271">
        <f>VLOOKUP(B1271,'pull exp 0'!A:E,3,FALSE)</f>
        <v>17</v>
      </c>
      <c r="P1271">
        <f>VLOOKUP(B1271,'pull exp 0'!A:E,4,FALSE)</f>
        <v>92</v>
      </c>
      <c r="Q1271">
        <f>VLOOKUP(B1271,'pull exp 0'!A:E,5,FALSE)</f>
        <v>32</v>
      </c>
    </row>
    <row r="1272" spans="1:17">
      <c r="A1272" t="s">
        <v>15</v>
      </c>
      <c r="B1272">
        <v>25</v>
      </c>
      <c r="C1272" t="s">
        <v>16</v>
      </c>
      <c r="D1272" s="1">
        <v>38839</v>
      </c>
      <c r="E1272" s="2">
        <v>0.41863425925925929</v>
      </c>
      <c r="F1272" t="s">
        <v>123</v>
      </c>
      <c r="G1272">
        <v>4</v>
      </c>
      <c r="H1272">
        <v>1</v>
      </c>
      <c r="I1272" t="s">
        <v>63</v>
      </c>
      <c r="J1272" t="s">
        <v>64</v>
      </c>
      <c r="K1272">
        <v>13</v>
      </c>
      <c r="L1272">
        <v>0.127</v>
      </c>
      <c r="M1272">
        <v>100</v>
      </c>
      <c r="N1272">
        <f>VLOOKUP(B1272,'pull exp 0'!A:E,2,FALSE)</f>
        <v>57</v>
      </c>
      <c r="O1272">
        <f>VLOOKUP(B1272,'pull exp 0'!A:E,3,FALSE)</f>
        <v>17</v>
      </c>
      <c r="P1272">
        <f>VLOOKUP(B1272,'pull exp 0'!A:E,4,FALSE)</f>
        <v>92</v>
      </c>
      <c r="Q1272">
        <f>VLOOKUP(B1272,'pull exp 0'!A:E,5,FALSE)</f>
        <v>32</v>
      </c>
    </row>
    <row r="1273" spans="1:17">
      <c r="A1273" t="s">
        <v>15</v>
      </c>
      <c r="B1273">
        <v>25</v>
      </c>
      <c r="C1273" t="s">
        <v>16</v>
      </c>
      <c r="D1273" s="1">
        <v>38839</v>
      </c>
      <c r="E1273" s="2">
        <v>0.41865740740740742</v>
      </c>
      <c r="F1273" t="s">
        <v>123</v>
      </c>
      <c r="G1273">
        <v>4</v>
      </c>
      <c r="H1273">
        <v>2</v>
      </c>
      <c r="I1273" t="s">
        <v>61</v>
      </c>
      <c r="J1273" t="s">
        <v>62</v>
      </c>
      <c r="K1273">
        <v>35</v>
      </c>
      <c r="L1273">
        <v>0.35299999999999998</v>
      </c>
      <c r="M1273">
        <v>95</v>
      </c>
      <c r="N1273">
        <f>VLOOKUP(B1273,'pull exp 0'!A:E,2,FALSE)</f>
        <v>57</v>
      </c>
      <c r="O1273">
        <f>VLOOKUP(B1273,'pull exp 0'!A:E,3,FALSE)</f>
        <v>17</v>
      </c>
      <c r="P1273">
        <f>VLOOKUP(B1273,'pull exp 0'!A:E,4,FALSE)</f>
        <v>92</v>
      </c>
      <c r="Q1273">
        <f>VLOOKUP(B1273,'pull exp 0'!A:E,5,FALSE)</f>
        <v>32</v>
      </c>
    </row>
    <row r="1274" spans="1:17">
      <c r="A1274" t="s">
        <v>15</v>
      </c>
      <c r="B1274">
        <v>25</v>
      </c>
      <c r="C1274" t="s">
        <v>16</v>
      </c>
      <c r="D1274" s="1">
        <v>38839</v>
      </c>
      <c r="E1274" s="2">
        <v>0.41868055555555556</v>
      </c>
      <c r="F1274" t="s">
        <v>123</v>
      </c>
      <c r="G1274">
        <v>4</v>
      </c>
      <c r="H1274">
        <v>3</v>
      </c>
      <c r="I1274" t="s">
        <v>56</v>
      </c>
      <c r="J1274" t="s">
        <v>57</v>
      </c>
      <c r="K1274">
        <v>12</v>
      </c>
      <c r="L1274">
        <v>0.115</v>
      </c>
      <c r="M1274">
        <v>85</v>
      </c>
      <c r="N1274">
        <f>VLOOKUP(B1274,'pull exp 0'!A:E,2,FALSE)</f>
        <v>57</v>
      </c>
      <c r="O1274">
        <f>VLOOKUP(B1274,'pull exp 0'!A:E,3,FALSE)</f>
        <v>17</v>
      </c>
      <c r="P1274">
        <f>VLOOKUP(B1274,'pull exp 0'!A:E,4,FALSE)</f>
        <v>92</v>
      </c>
      <c r="Q1274">
        <f>VLOOKUP(B1274,'pull exp 0'!A:E,5,FALSE)</f>
        <v>32</v>
      </c>
    </row>
    <row r="1275" spans="1:17">
      <c r="A1275" t="s">
        <v>15</v>
      </c>
      <c r="B1275">
        <v>25</v>
      </c>
      <c r="C1275" t="s">
        <v>16</v>
      </c>
      <c r="D1275" s="1">
        <v>38839</v>
      </c>
      <c r="E1275" s="2">
        <v>0.41872685185185188</v>
      </c>
      <c r="F1275" t="s">
        <v>123</v>
      </c>
      <c r="G1275">
        <v>4</v>
      </c>
      <c r="H1275">
        <v>4</v>
      </c>
      <c r="I1275" t="s">
        <v>65</v>
      </c>
      <c r="J1275" t="s">
        <v>66</v>
      </c>
      <c r="K1275">
        <v>37</v>
      </c>
      <c r="L1275">
        <v>0.372</v>
      </c>
      <c r="M1275">
        <v>82</v>
      </c>
      <c r="N1275">
        <f>VLOOKUP(B1275,'pull exp 0'!A:E,2,FALSE)</f>
        <v>57</v>
      </c>
      <c r="O1275">
        <f>VLOOKUP(B1275,'pull exp 0'!A:E,3,FALSE)</f>
        <v>17</v>
      </c>
      <c r="P1275">
        <f>VLOOKUP(B1275,'pull exp 0'!A:E,4,FALSE)</f>
        <v>92</v>
      </c>
      <c r="Q1275">
        <f>VLOOKUP(B1275,'pull exp 0'!A:E,5,FALSE)</f>
        <v>32</v>
      </c>
    </row>
    <row r="1276" spans="1:17">
      <c r="A1276" t="s">
        <v>15</v>
      </c>
      <c r="B1276">
        <v>25</v>
      </c>
      <c r="C1276" t="s">
        <v>16</v>
      </c>
      <c r="D1276" s="1">
        <v>38839</v>
      </c>
      <c r="E1276" s="2">
        <v>0.4187731481481482</v>
      </c>
      <c r="F1276" t="s">
        <v>123</v>
      </c>
      <c r="G1276">
        <v>4</v>
      </c>
      <c r="H1276">
        <v>5</v>
      </c>
      <c r="I1276" t="s">
        <v>67</v>
      </c>
      <c r="J1276" t="s">
        <v>68</v>
      </c>
      <c r="K1276">
        <v>63</v>
      </c>
      <c r="L1276">
        <v>0.63</v>
      </c>
      <c r="M1276">
        <v>80</v>
      </c>
      <c r="N1276">
        <f>VLOOKUP(B1276,'pull exp 0'!A:E,2,FALSE)</f>
        <v>57</v>
      </c>
      <c r="O1276">
        <f>VLOOKUP(B1276,'pull exp 0'!A:E,3,FALSE)</f>
        <v>17</v>
      </c>
      <c r="P1276">
        <f>VLOOKUP(B1276,'pull exp 0'!A:E,4,FALSE)</f>
        <v>92</v>
      </c>
      <c r="Q1276">
        <f>VLOOKUP(B1276,'pull exp 0'!A:E,5,FALSE)</f>
        <v>32</v>
      </c>
    </row>
    <row r="1277" spans="1:17">
      <c r="A1277" t="s">
        <v>15</v>
      </c>
      <c r="B1277">
        <v>25</v>
      </c>
      <c r="C1277" t="s">
        <v>16</v>
      </c>
      <c r="D1277" s="1">
        <v>38839</v>
      </c>
      <c r="E1277" s="2">
        <v>0.41879629629629633</v>
      </c>
      <c r="F1277" t="s">
        <v>123</v>
      </c>
      <c r="G1277">
        <v>4</v>
      </c>
      <c r="H1277">
        <v>6</v>
      </c>
      <c r="I1277" t="s">
        <v>69</v>
      </c>
      <c r="J1277" t="s">
        <v>70</v>
      </c>
      <c r="K1277">
        <v>14</v>
      </c>
      <c r="L1277">
        <v>0.13500000000000001</v>
      </c>
      <c r="M1277">
        <v>45</v>
      </c>
      <c r="N1277">
        <f>VLOOKUP(B1277,'pull exp 0'!A:E,2,FALSE)</f>
        <v>57</v>
      </c>
      <c r="O1277">
        <f>VLOOKUP(B1277,'pull exp 0'!A:E,3,FALSE)</f>
        <v>17</v>
      </c>
      <c r="P1277">
        <f>VLOOKUP(B1277,'pull exp 0'!A:E,4,FALSE)</f>
        <v>92</v>
      </c>
      <c r="Q1277">
        <f>VLOOKUP(B1277,'pull exp 0'!A:E,5,FALSE)</f>
        <v>32</v>
      </c>
    </row>
    <row r="1278" spans="1:17">
      <c r="A1278" t="s">
        <v>15</v>
      </c>
      <c r="B1278">
        <v>25</v>
      </c>
      <c r="C1278" t="s">
        <v>16</v>
      </c>
      <c r="D1278" s="1">
        <v>38839</v>
      </c>
      <c r="E1278" s="2">
        <v>0.41883101851851851</v>
      </c>
      <c r="F1278" t="s">
        <v>123</v>
      </c>
      <c r="G1278">
        <v>4</v>
      </c>
      <c r="H1278">
        <v>7</v>
      </c>
      <c r="I1278" t="s">
        <v>59</v>
      </c>
      <c r="J1278" t="s">
        <v>60</v>
      </c>
      <c r="K1278">
        <v>39</v>
      </c>
      <c r="L1278">
        <v>0.38900000000000001</v>
      </c>
      <c r="M1278">
        <v>50</v>
      </c>
      <c r="N1278">
        <f>VLOOKUP(B1278,'pull exp 0'!A:E,2,FALSE)</f>
        <v>57</v>
      </c>
      <c r="O1278">
        <f>VLOOKUP(B1278,'pull exp 0'!A:E,3,FALSE)</f>
        <v>17</v>
      </c>
      <c r="P1278">
        <f>VLOOKUP(B1278,'pull exp 0'!A:E,4,FALSE)</f>
        <v>92</v>
      </c>
      <c r="Q1278">
        <f>VLOOKUP(B1278,'pull exp 0'!A:E,5,FALSE)</f>
        <v>32</v>
      </c>
    </row>
    <row r="1279" spans="1:17">
      <c r="A1279" t="s">
        <v>15</v>
      </c>
      <c r="B1279">
        <v>25</v>
      </c>
      <c r="C1279" t="s">
        <v>16</v>
      </c>
      <c r="D1279" s="1">
        <v>38839</v>
      </c>
      <c r="E1279" s="2">
        <v>0.41887731481481483</v>
      </c>
      <c r="F1279" t="s">
        <v>123</v>
      </c>
      <c r="G1279">
        <v>4</v>
      </c>
      <c r="H1279">
        <v>8</v>
      </c>
      <c r="I1279" t="s">
        <v>58</v>
      </c>
      <c r="J1279" t="s">
        <v>13</v>
      </c>
      <c r="K1279">
        <v>71</v>
      </c>
      <c r="L1279">
        <v>0.70899999999999996</v>
      </c>
      <c r="M1279">
        <v>80</v>
      </c>
      <c r="N1279">
        <f>VLOOKUP(B1279,'pull exp 0'!A:E,2,FALSE)</f>
        <v>57</v>
      </c>
      <c r="O1279">
        <f>VLOOKUP(B1279,'pull exp 0'!A:E,3,FALSE)</f>
        <v>17</v>
      </c>
      <c r="P1279">
        <f>VLOOKUP(B1279,'pull exp 0'!A:E,4,FALSE)</f>
        <v>92</v>
      </c>
      <c r="Q1279">
        <f>VLOOKUP(B1279,'pull exp 0'!A:E,5,FALSE)</f>
        <v>32</v>
      </c>
    </row>
    <row r="1280" spans="1:17">
      <c r="A1280" t="s">
        <v>15</v>
      </c>
      <c r="B1280">
        <v>25</v>
      </c>
      <c r="C1280" t="s">
        <v>16</v>
      </c>
      <c r="D1280" s="1">
        <v>38839</v>
      </c>
      <c r="E1280" s="2">
        <v>0.41890046296296296</v>
      </c>
      <c r="F1280" t="s">
        <v>123</v>
      </c>
      <c r="G1280">
        <v>2</v>
      </c>
      <c r="H1280">
        <v>0</v>
      </c>
      <c r="I1280" t="s">
        <v>44</v>
      </c>
      <c r="J1280" t="s">
        <v>45</v>
      </c>
      <c r="K1280">
        <v>85</v>
      </c>
      <c r="L1280">
        <v>0.84899999999999998</v>
      </c>
      <c r="M1280">
        <v>60</v>
      </c>
      <c r="N1280">
        <f>VLOOKUP(B1280,'pull exp 0'!A:E,2,FALSE)</f>
        <v>57</v>
      </c>
      <c r="O1280">
        <f>VLOOKUP(B1280,'pull exp 0'!A:E,3,FALSE)</f>
        <v>17</v>
      </c>
      <c r="P1280">
        <f>VLOOKUP(B1280,'pull exp 0'!A:E,4,FALSE)</f>
        <v>92</v>
      </c>
      <c r="Q1280">
        <f>VLOOKUP(B1280,'pull exp 0'!A:E,5,FALSE)</f>
        <v>32</v>
      </c>
    </row>
    <row r="1281" spans="1:17">
      <c r="A1281" t="s">
        <v>15</v>
      </c>
      <c r="B1281">
        <v>25</v>
      </c>
      <c r="C1281" t="s">
        <v>16</v>
      </c>
      <c r="D1281" s="1">
        <v>38839</v>
      </c>
      <c r="E1281" s="2">
        <v>0.41892361111111115</v>
      </c>
      <c r="F1281" t="s">
        <v>123</v>
      </c>
      <c r="G1281">
        <v>2</v>
      </c>
      <c r="H1281">
        <v>1</v>
      </c>
      <c r="I1281" t="s">
        <v>52</v>
      </c>
      <c r="J1281" t="s">
        <v>53</v>
      </c>
      <c r="K1281">
        <v>12</v>
      </c>
      <c r="L1281">
        <v>0.115</v>
      </c>
      <c r="M1281">
        <v>40</v>
      </c>
      <c r="N1281">
        <f>VLOOKUP(B1281,'pull exp 0'!A:E,2,FALSE)</f>
        <v>57</v>
      </c>
      <c r="O1281">
        <f>VLOOKUP(B1281,'pull exp 0'!A:E,3,FALSE)</f>
        <v>17</v>
      </c>
      <c r="P1281">
        <f>VLOOKUP(B1281,'pull exp 0'!A:E,4,FALSE)</f>
        <v>92</v>
      </c>
      <c r="Q1281">
        <f>VLOOKUP(B1281,'pull exp 0'!A:E,5,FALSE)</f>
        <v>32</v>
      </c>
    </row>
    <row r="1282" spans="1:17">
      <c r="A1282" t="s">
        <v>15</v>
      </c>
      <c r="B1282">
        <v>25</v>
      </c>
      <c r="C1282" t="s">
        <v>16</v>
      </c>
      <c r="D1282" s="1">
        <v>38839</v>
      </c>
      <c r="E1282" s="2">
        <v>0.41898148148148145</v>
      </c>
      <c r="F1282" t="s">
        <v>123</v>
      </c>
      <c r="G1282">
        <v>2</v>
      </c>
      <c r="H1282">
        <v>2</v>
      </c>
      <c r="I1282" t="s">
        <v>38</v>
      </c>
      <c r="J1282" t="s">
        <v>39</v>
      </c>
      <c r="K1282">
        <v>35</v>
      </c>
      <c r="L1282">
        <v>0.35099999999999998</v>
      </c>
      <c r="M1282">
        <v>50</v>
      </c>
      <c r="N1282">
        <f>VLOOKUP(B1282,'pull exp 0'!A:E,2,FALSE)</f>
        <v>57</v>
      </c>
      <c r="O1282">
        <f>VLOOKUP(B1282,'pull exp 0'!A:E,3,FALSE)</f>
        <v>17</v>
      </c>
      <c r="P1282">
        <f>VLOOKUP(B1282,'pull exp 0'!A:E,4,FALSE)</f>
        <v>92</v>
      </c>
      <c r="Q1282">
        <f>VLOOKUP(B1282,'pull exp 0'!A:E,5,FALSE)</f>
        <v>32</v>
      </c>
    </row>
    <row r="1283" spans="1:17">
      <c r="A1283" t="s">
        <v>15</v>
      </c>
      <c r="B1283">
        <v>25</v>
      </c>
      <c r="C1283" t="s">
        <v>16</v>
      </c>
      <c r="D1283" s="1">
        <v>38839</v>
      </c>
      <c r="E1283" s="2">
        <v>0.41903935185185182</v>
      </c>
      <c r="F1283" t="s">
        <v>123</v>
      </c>
      <c r="G1283">
        <v>2</v>
      </c>
      <c r="H1283">
        <v>3</v>
      </c>
      <c r="I1283" t="s">
        <v>36</v>
      </c>
      <c r="J1283" t="s">
        <v>37</v>
      </c>
      <c r="K1283">
        <v>70</v>
      </c>
      <c r="L1283">
        <v>0.69599999999999995</v>
      </c>
      <c r="M1283">
        <v>65</v>
      </c>
      <c r="N1283">
        <f>VLOOKUP(B1283,'pull exp 0'!A:E,2,FALSE)</f>
        <v>57</v>
      </c>
      <c r="O1283">
        <f>VLOOKUP(B1283,'pull exp 0'!A:E,3,FALSE)</f>
        <v>17</v>
      </c>
      <c r="P1283">
        <f>VLOOKUP(B1283,'pull exp 0'!A:E,4,FALSE)</f>
        <v>92</v>
      </c>
      <c r="Q1283">
        <f>VLOOKUP(B1283,'pull exp 0'!A:E,5,FALSE)</f>
        <v>32</v>
      </c>
    </row>
    <row r="1284" spans="1:17">
      <c r="A1284" t="s">
        <v>15</v>
      </c>
      <c r="B1284">
        <v>25</v>
      </c>
      <c r="C1284" t="s">
        <v>16</v>
      </c>
      <c r="D1284" s="1">
        <v>38839</v>
      </c>
      <c r="E1284" s="2">
        <v>0.4190740740740741</v>
      </c>
      <c r="F1284" t="s">
        <v>123</v>
      </c>
      <c r="G1284">
        <v>2</v>
      </c>
      <c r="H1284">
        <v>4</v>
      </c>
      <c r="I1284" t="s">
        <v>42</v>
      </c>
      <c r="J1284" t="s">
        <v>43</v>
      </c>
      <c r="K1284">
        <v>61</v>
      </c>
      <c r="L1284">
        <v>0.61199999999999999</v>
      </c>
      <c r="M1284">
        <v>70</v>
      </c>
      <c r="N1284">
        <f>VLOOKUP(B1284,'pull exp 0'!A:E,2,FALSE)</f>
        <v>57</v>
      </c>
      <c r="O1284">
        <f>VLOOKUP(B1284,'pull exp 0'!A:E,3,FALSE)</f>
        <v>17</v>
      </c>
      <c r="P1284">
        <f>VLOOKUP(B1284,'pull exp 0'!A:E,4,FALSE)</f>
        <v>92</v>
      </c>
      <c r="Q1284">
        <f>VLOOKUP(B1284,'pull exp 0'!A:E,5,FALSE)</f>
        <v>32</v>
      </c>
    </row>
    <row r="1285" spans="1:17">
      <c r="A1285" t="s">
        <v>15</v>
      </c>
      <c r="B1285">
        <v>25</v>
      </c>
      <c r="C1285" t="s">
        <v>16</v>
      </c>
      <c r="D1285" s="1">
        <v>38839</v>
      </c>
      <c r="E1285" s="2">
        <v>0.41909722222222223</v>
      </c>
      <c r="F1285" t="s">
        <v>123</v>
      </c>
      <c r="G1285">
        <v>2</v>
      </c>
      <c r="H1285">
        <v>5</v>
      </c>
      <c r="I1285" t="s">
        <v>40</v>
      </c>
      <c r="J1285" t="s">
        <v>41</v>
      </c>
      <c r="K1285">
        <v>35</v>
      </c>
      <c r="L1285">
        <v>0.35099999999999998</v>
      </c>
      <c r="M1285">
        <v>85</v>
      </c>
      <c r="N1285">
        <f>VLOOKUP(B1285,'pull exp 0'!A:E,2,FALSE)</f>
        <v>57</v>
      </c>
      <c r="O1285">
        <f>VLOOKUP(B1285,'pull exp 0'!A:E,3,FALSE)</f>
        <v>17</v>
      </c>
      <c r="P1285">
        <f>VLOOKUP(B1285,'pull exp 0'!A:E,4,FALSE)</f>
        <v>92</v>
      </c>
      <c r="Q1285">
        <f>VLOOKUP(B1285,'pull exp 0'!A:E,5,FALSE)</f>
        <v>32</v>
      </c>
    </row>
    <row r="1286" spans="1:17">
      <c r="A1286" t="s">
        <v>15</v>
      </c>
      <c r="B1286">
        <v>25</v>
      </c>
      <c r="C1286" t="s">
        <v>16</v>
      </c>
      <c r="D1286" s="1">
        <v>38839</v>
      </c>
      <c r="E1286" s="2">
        <v>0.41912037037037037</v>
      </c>
      <c r="F1286" t="s">
        <v>123</v>
      </c>
      <c r="G1286">
        <v>2</v>
      </c>
      <c r="H1286">
        <v>6</v>
      </c>
      <c r="I1286" t="s">
        <v>50</v>
      </c>
      <c r="J1286" t="s">
        <v>51</v>
      </c>
      <c r="K1286">
        <v>13</v>
      </c>
      <c r="L1286">
        <v>0.127</v>
      </c>
      <c r="M1286">
        <v>90</v>
      </c>
      <c r="N1286">
        <f>VLOOKUP(B1286,'pull exp 0'!A:E,2,FALSE)</f>
        <v>57</v>
      </c>
      <c r="O1286">
        <f>VLOOKUP(B1286,'pull exp 0'!A:E,3,FALSE)</f>
        <v>17</v>
      </c>
      <c r="P1286">
        <f>VLOOKUP(B1286,'pull exp 0'!A:E,4,FALSE)</f>
        <v>92</v>
      </c>
      <c r="Q1286">
        <f>VLOOKUP(B1286,'pull exp 0'!A:E,5,FALSE)</f>
        <v>32</v>
      </c>
    </row>
    <row r="1287" spans="1:17">
      <c r="A1287" t="s">
        <v>15</v>
      </c>
      <c r="B1287">
        <v>25</v>
      </c>
      <c r="C1287" t="s">
        <v>16</v>
      </c>
      <c r="D1287" s="1">
        <v>38839</v>
      </c>
      <c r="E1287" s="2">
        <v>0.41914351851851855</v>
      </c>
      <c r="F1287" t="s">
        <v>123</v>
      </c>
      <c r="G1287">
        <v>2</v>
      </c>
      <c r="H1287">
        <v>7</v>
      </c>
      <c r="I1287" t="s">
        <v>48</v>
      </c>
      <c r="J1287" t="s">
        <v>49</v>
      </c>
      <c r="K1287">
        <v>16</v>
      </c>
      <c r="L1287">
        <v>0.157</v>
      </c>
      <c r="M1287">
        <v>45</v>
      </c>
      <c r="N1287">
        <f>VLOOKUP(B1287,'pull exp 0'!A:E,2,FALSE)</f>
        <v>57</v>
      </c>
      <c r="O1287">
        <f>VLOOKUP(B1287,'pull exp 0'!A:E,3,FALSE)</f>
        <v>17</v>
      </c>
      <c r="P1287">
        <f>VLOOKUP(B1287,'pull exp 0'!A:E,4,FALSE)</f>
        <v>92</v>
      </c>
      <c r="Q1287">
        <f>VLOOKUP(B1287,'pull exp 0'!A:E,5,FALSE)</f>
        <v>32</v>
      </c>
    </row>
    <row r="1288" spans="1:17">
      <c r="A1288" t="s">
        <v>15</v>
      </c>
      <c r="B1288">
        <v>25</v>
      </c>
      <c r="C1288" t="s">
        <v>16</v>
      </c>
      <c r="D1288" s="1">
        <v>38839</v>
      </c>
      <c r="E1288" s="2">
        <v>0.41916666666666669</v>
      </c>
      <c r="F1288" t="s">
        <v>123</v>
      </c>
      <c r="G1288">
        <v>2</v>
      </c>
      <c r="H1288">
        <v>8</v>
      </c>
      <c r="I1288" t="s">
        <v>46</v>
      </c>
      <c r="J1288" t="s">
        <v>47</v>
      </c>
      <c r="K1288">
        <v>38</v>
      </c>
      <c r="L1288">
        <v>0.378</v>
      </c>
      <c r="M1288">
        <v>80</v>
      </c>
      <c r="N1288">
        <f>VLOOKUP(B1288,'pull exp 0'!A:E,2,FALSE)</f>
        <v>57</v>
      </c>
      <c r="O1288">
        <f>VLOOKUP(B1288,'pull exp 0'!A:E,3,FALSE)</f>
        <v>17</v>
      </c>
      <c r="P1288">
        <f>VLOOKUP(B1288,'pull exp 0'!A:E,4,FALSE)</f>
        <v>92</v>
      </c>
      <c r="Q1288">
        <f>VLOOKUP(B1288,'pull exp 0'!A:E,5,FALSE)</f>
        <v>32</v>
      </c>
    </row>
    <row r="1289" spans="1:17">
      <c r="A1289" t="s">
        <v>15</v>
      </c>
      <c r="B1289">
        <v>25</v>
      </c>
      <c r="C1289" t="s">
        <v>16</v>
      </c>
      <c r="D1289" s="1">
        <v>38839</v>
      </c>
      <c r="E1289" s="2">
        <v>0.41918981481481482</v>
      </c>
      <c r="F1289" t="s">
        <v>123</v>
      </c>
      <c r="G1289">
        <v>1</v>
      </c>
      <c r="H1289">
        <v>0</v>
      </c>
      <c r="I1289" t="s">
        <v>20</v>
      </c>
      <c r="J1289" t="s">
        <v>21</v>
      </c>
      <c r="K1289">
        <v>62</v>
      </c>
      <c r="L1289">
        <v>0.61799999999999999</v>
      </c>
      <c r="M1289">
        <v>90</v>
      </c>
      <c r="N1289">
        <f>VLOOKUP(B1289,'pull exp 0'!A:E,2,FALSE)</f>
        <v>57</v>
      </c>
      <c r="O1289">
        <f>VLOOKUP(B1289,'pull exp 0'!A:E,3,FALSE)</f>
        <v>17</v>
      </c>
      <c r="P1289">
        <f>VLOOKUP(B1289,'pull exp 0'!A:E,4,FALSE)</f>
        <v>92</v>
      </c>
      <c r="Q1289">
        <f>VLOOKUP(B1289,'pull exp 0'!A:E,5,FALSE)</f>
        <v>32</v>
      </c>
    </row>
    <row r="1290" spans="1:17">
      <c r="A1290" t="s">
        <v>15</v>
      </c>
      <c r="B1290">
        <v>25</v>
      </c>
      <c r="C1290" t="s">
        <v>16</v>
      </c>
      <c r="D1290" s="1">
        <v>38839</v>
      </c>
      <c r="E1290" s="2">
        <v>0.41920138888888886</v>
      </c>
      <c r="F1290" t="s">
        <v>123</v>
      </c>
      <c r="G1290">
        <v>1</v>
      </c>
      <c r="H1290">
        <v>1</v>
      </c>
      <c r="I1290" t="s">
        <v>22</v>
      </c>
      <c r="J1290" t="s">
        <v>23</v>
      </c>
      <c r="K1290">
        <v>11</v>
      </c>
      <c r="L1290">
        <v>0.112</v>
      </c>
      <c r="M1290">
        <v>80</v>
      </c>
      <c r="N1290">
        <f>VLOOKUP(B1290,'pull exp 0'!A:E,2,FALSE)</f>
        <v>57</v>
      </c>
      <c r="O1290">
        <f>VLOOKUP(B1290,'pull exp 0'!A:E,3,FALSE)</f>
        <v>17</v>
      </c>
      <c r="P1290">
        <f>VLOOKUP(B1290,'pull exp 0'!A:E,4,FALSE)</f>
        <v>92</v>
      </c>
      <c r="Q1290">
        <f>VLOOKUP(B1290,'pull exp 0'!A:E,5,FALSE)</f>
        <v>32</v>
      </c>
    </row>
    <row r="1291" spans="1:17">
      <c r="A1291" t="s">
        <v>15</v>
      </c>
      <c r="B1291">
        <v>25</v>
      </c>
      <c r="C1291" t="s">
        <v>16</v>
      </c>
      <c r="D1291" s="1">
        <v>38839</v>
      </c>
      <c r="E1291" s="2">
        <v>0.41921296296296301</v>
      </c>
      <c r="F1291" t="s">
        <v>123</v>
      </c>
      <c r="G1291">
        <v>1</v>
      </c>
      <c r="H1291">
        <v>2</v>
      </c>
      <c r="I1291" t="s">
        <v>18</v>
      </c>
      <c r="J1291" t="s">
        <v>19</v>
      </c>
      <c r="K1291">
        <v>73</v>
      </c>
      <c r="L1291">
        <v>0.73199999999999998</v>
      </c>
      <c r="M1291">
        <v>73</v>
      </c>
      <c r="N1291">
        <f>VLOOKUP(B1291,'pull exp 0'!A:E,2,FALSE)</f>
        <v>57</v>
      </c>
      <c r="O1291">
        <f>VLOOKUP(B1291,'pull exp 0'!A:E,3,FALSE)</f>
        <v>17</v>
      </c>
      <c r="P1291">
        <f>VLOOKUP(B1291,'pull exp 0'!A:E,4,FALSE)</f>
        <v>92</v>
      </c>
      <c r="Q1291">
        <f>VLOOKUP(B1291,'pull exp 0'!A:E,5,FALSE)</f>
        <v>32</v>
      </c>
    </row>
    <row r="1292" spans="1:17">
      <c r="A1292" t="s">
        <v>15</v>
      </c>
      <c r="B1292">
        <v>25</v>
      </c>
      <c r="C1292" t="s">
        <v>16</v>
      </c>
      <c r="D1292" s="1">
        <v>38839</v>
      </c>
      <c r="E1292" s="2">
        <v>0.41925925925925928</v>
      </c>
      <c r="F1292" t="s">
        <v>123</v>
      </c>
      <c r="G1292">
        <v>1</v>
      </c>
      <c r="H1292">
        <v>3</v>
      </c>
      <c r="I1292" t="s">
        <v>28</v>
      </c>
      <c r="J1292" t="s">
        <v>29</v>
      </c>
      <c r="K1292">
        <v>65</v>
      </c>
      <c r="L1292">
        <v>0.64700000000000002</v>
      </c>
      <c r="M1292">
        <v>90</v>
      </c>
      <c r="N1292">
        <f>VLOOKUP(B1292,'pull exp 0'!A:E,2,FALSE)</f>
        <v>57</v>
      </c>
      <c r="O1292">
        <f>VLOOKUP(B1292,'pull exp 0'!A:E,3,FALSE)</f>
        <v>17</v>
      </c>
      <c r="P1292">
        <f>VLOOKUP(B1292,'pull exp 0'!A:E,4,FALSE)</f>
        <v>92</v>
      </c>
      <c r="Q1292">
        <f>VLOOKUP(B1292,'pull exp 0'!A:E,5,FALSE)</f>
        <v>32</v>
      </c>
    </row>
    <row r="1293" spans="1:17">
      <c r="A1293" t="s">
        <v>15</v>
      </c>
      <c r="B1293">
        <v>25</v>
      </c>
      <c r="C1293" t="s">
        <v>16</v>
      </c>
      <c r="D1293" s="1">
        <v>38839</v>
      </c>
      <c r="E1293" s="2">
        <v>0.4192939814814815</v>
      </c>
      <c r="F1293" t="s">
        <v>123</v>
      </c>
      <c r="G1293">
        <v>1</v>
      </c>
      <c r="H1293">
        <v>4</v>
      </c>
      <c r="I1293" t="s">
        <v>26</v>
      </c>
      <c r="J1293" t="s">
        <v>27</v>
      </c>
      <c r="K1293">
        <v>35</v>
      </c>
      <c r="L1293">
        <v>0.35299999999999998</v>
      </c>
      <c r="M1293">
        <v>95</v>
      </c>
      <c r="N1293">
        <f>VLOOKUP(B1293,'pull exp 0'!A:E,2,FALSE)</f>
        <v>57</v>
      </c>
      <c r="O1293">
        <f>VLOOKUP(B1293,'pull exp 0'!A:E,3,FALSE)</f>
        <v>17</v>
      </c>
      <c r="P1293">
        <f>VLOOKUP(B1293,'pull exp 0'!A:E,4,FALSE)</f>
        <v>92</v>
      </c>
      <c r="Q1293">
        <f>VLOOKUP(B1293,'pull exp 0'!A:E,5,FALSE)</f>
        <v>32</v>
      </c>
    </row>
    <row r="1294" spans="1:17">
      <c r="A1294" t="s">
        <v>15</v>
      </c>
      <c r="B1294">
        <v>25</v>
      </c>
      <c r="C1294" t="s">
        <v>16</v>
      </c>
      <c r="D1294" s="1">
        <v>38839</v>
      </c>
      <c r="E1294" s="2">
        <v>0.41931712962962964</v>
      </c>
      <c r="F1294" t="s">
        <v>123</v>
      </c>
      <c r="G1294">
        <v>1</v>
      </c>
      <c r="H1294">
        <v>5</v>
      </c>
      <c r="I1294" t="s">
        <v>32</v>
      </c>
      <c r="J1294" t="s">
        <v>33</v>
      </c>
      <c r="K1294">
        <v>16</v>
      </c>
      <c r="L1294">
        <v>0.155</v>
      </c>
      <c r="M1294">
        <v>85</v>
      </c>
      <c r="N1294">
        <f>VLOOKUP(B1294,'pull exp 0'!A:E,2,FALSE)</f>
        <v>57</v>
      </c>
      <c r="O1294">
        <f>VLOOKUP(B1294,'pull exp 0'!A:E,3,FALSE)</f>
        <v>17</v>
      </c>
      <c r="P1294">
        <f>VLOOKUP(B1294,'pull exp 0'!A:E,4,FALSE)</f>
        <v>92</v>
      </c>
      <c r="Q1294">
        <f>VLOOKUP(B1294,'pull exp 0'!A:E,5,FALSE)</f>
        <v>32</v>
      </c>
    </row>
    <row r="1295" spans="1:17">
      <c r="A1295" t="s">
        <v>15</v>
      </c>
      <c r="B1295">
        <v>25</v>
      </c>
      <c r="C1295" t="s">
        <v>16</v>
      </c>
      <c r="D1295" s="1">
        <v>38839</v>
      </c>
      <c r="E1295" s="2">
        <v>0.41938657407407409</v>
      </c>
      <c r="F1295" t="s">
        <v>123</v>
      </c>
      <c r="G1295">
        <v>1</v>
      </c>
      <c r="H1295">
        <v>6</v>
      </c>
      <c r="I1295" t="s">
        <v>34</v>
      </c>
      <c r="J1295" t="s">
        <v>35</v>
      </c>
      <c r="K1295">
        <v>44</v>
      </c>
      <c r="L1295">
        <v>0.436</v>
      </c>
      <c r="M1295">
        <v>50</v>
      </c>
      <c r="N1295">
        <f>VLOOKUP(B1295,'pull exp 0'!A:E,2,FALSE)</f>
        <v>57</v>
      </c>
      <c r="O1295">
        <f>VLOOKUP(B1295,'pull exp 0'!A:E,3,FALSE)</f>
        <v>17</v>
      </c>
      <c r="P1295">
        <f>VLOOKUP(B1295,'pull exp 0'!A:E,4,FALSE)</f>
        <v>92</v>
      </c>
      <c r="Q1295">
        <f>VLOOKUP(B1295,'pull exp 0'!A:E,5,FALSE)</f>
        <v>32</v>
      </c>
    </row>
    <row r="1296" spans="1:17">
      <c r="A1296" t="s">
        <v>15</v>
      </c>
      <c r="B1296">
        <v>25</v>
      </c>
      <c r="C1296" t="s">
        <v>16</v>
      </c>
      <c r="D1296" s="1">
        <v>38839</v>
      </c>
      <c r="E1296" s="2">
        <v>0.41942129629629626</v>
      </c>
      <c r="F1296" t="s">
        <v>123</v>
      </c>
      <c r="G1296">
        <v>1</v>
      </c>
      <c r="H1296">
        <v>7</v>
      </c>
      <c r="I1296" t="s">
        <v>30</v>
      </c>
      <c r="J1296" t="s">
        <v>31</v>
      </c>
      <c r="K1296">
        <v>18</v>
      </c>
      <c r="L1296">
        <v>0.182</v>
      </c>
      <c r="M1296">
        <v>50</v>
      </c>
      <c r="N1296">
        <f>VLOOKUP(B1296,'pull exp 0'!A:E,2,FALSE)</f>
        <v>57</v>
      </c>
      <c r="O1296">
        <f>VLOOKUP(B1296,'pull exp 0'!A:E,3,FALSE)</f>
        <v>17</v>
      </c>
      <c r="P1296">
        <f>VLOOKUP(B1296,'pull exp 0'!A:E,4,FALSE)</f>
        <v>92</v>
      </c>
      <c r="Q1296">
        <f>VLOOKUP(B1296,'pull exp 0'!A:E,5,FALSE)</f>
        <v>32</v>
      </c>
    </row>
    <row r="1297" spans="1:17">
      <c r="A1297" t="s">
        <v>15</v>
      </c>
      <c r="B1297">
        <v>25</v>
      </c>
      <c r="C1297" t="s">
        <v>16</v>
      </c>
      <c r="D1297" s="1">
        <v>38839</v>
      </c>
      <c r="E1297" s="2">
        <v>0.41947916666666668</v>
      </c>
      <c r="F1297" t="s">
        <v>123</v>
      </c>
      <c r="G1297">
        <v>1</v>
      </c>
      <c r="H1297">
        <v>8</v>
      </c>
      <c r="I1297" t="s">
        <v>24</v>
      </c>
      <c r="J1297" t="s">
        <v>25</v>
      </c>
      <c r="K1297">
        <v>38</v>
      </c>
      <c r="L1297">
        <v>0.375</v>
      </c>
      <c r="M1297">
        <v>20</v>
      </c>
      <c r="N1297">
        <f>VLOOKUP(B1297,'pull exp 0'!A:E,2,FALSE)</f>
        <v>57</v>
      </c>
      <c r="O1297">
        <f>VLOOKUP(B1297,'pull exp 0'!A:E,3,FALSE)</f>
        <v>17</v>
      </c>
      <c r="P1297">
        <f>VLOOKUP(B1297,'pull exp 0'!A:E,4,FALSE)</f>
        <v>92</v>
      </c>
      <c r="Q1297">
        <f>VLOOKUP(B1297,'pull exp 0'!A:E,5,FALSE)</f>
        <v>32</v>
      </c>
    </row>
    <row r="1298" spans="1:17">
      <c r="A1298" t="s">
        <v>15</v>
      </c>
      <c r="B1298">
        <v>26</v>
      </c>
      <c r="C1298" t="s">
        <v>16</v>
      </c>
      <c r="D1298" s="1">
        <v>38839</v>
      </c>
      <c r="E1298" s="2">
        <v>0.49109953703703701</v>
      </c>
      <c r="F1298" t="s">
        <v>123</v>
      </c>
      <c r="G1298">
        <v>3</v>
      </c>
      <c r="H1298">
        <v>0</v>
      </c>
      <c r="I1298" t="s">
        <v>88</v>
      </c>
      <c r="J1298" t="s">
        <v>89</v>
      </c>
      <c r="K1298">
        <v>80</v>
      </c>
      <c r="L1298">
        <v>0.79500000000000004</v>
      </c>
      <c r="M1298">
        <v>60</v>
      </c>
      <c r="N1298">
        <f>VLOOKUP(B1298,'pull exp 0'!A:E,2,FALSE)</f>
        <v>51</v>
      </c>
      <c r="O1298">
        <f>VLOOKUP(B1298,'pull exp 0'!A:E,3,FALSE)</f>
        <v>21</v>
      </c>
      <c r="P1298">
        <f>VLOOKUP(B1298,'pull exp 0'!A:E,4,FALSE)</f>
        <v>87</v>
      </c>
      <c r="Q1298">
        <f>VLOOKUP(B1298,'pull exp 0'!A:E,5,FALSE)</f>
        <v>35</v>
      </c>
    </row>
    <row r="1299" spans="1:17">
      <c r="A1299" t="s">
        <v>15</v>
      </c>
      <c r="B1299">
        <v>26</v>
      </c>
      <c r="C1299" t="s">
        <v>16</v>
      </c>
      <c r="D1299" s="1">
        <v>38839</v>
      </c>
      <c r="E1299" s="2">
        <v>0.49115740740740743</v>
      </c>
      <c r="F1299" t="s">
        <v>123</v>
      </c>
      <c r="G1299">
        <v>3</v>
      </c>
      <c r="H1299">
        <v>1</v>
      </c>
      <c r="I1299" t="s">
        <v>92</v>
      </c>
      <c r="J1299" t="s">
        <v>93</v>
      </c>
      <c r="K1299">
        <v>78</v>
      </c>
      <c r="L1299">
        <v>0.78400000000000003</v>
      </c>
      <c r="M1299">
        <v>75</v>
      </c>
      <c r="N1299">
        <f>VLOOKUP(B1299,'pull exp 0'!A:E,2,FALSE)</f>
        <v>51</v>
      </c>
      <c r="O1299">
        <f>VLOOKUP(B1299,'pull exp 0'!A:E,3,FALSE)</f>
        <v>21</v>
      </c>
      <c r="P1299">
        <f>VLOOKUP(B1299,'pull exp 0'!A:E,4,FALSE)</f>
        <v>87</v>
      </c>
      <c r="Q1299">
        <f>VLOOKUP(B1299,'pull exp 0'!A:E,5,FALSE)</f>
        <v>35</v>
      </c>
    </row>
    <row r="1300" spans="1:17">
      <c r="A1300" t="s">
        <v>15</v>
      </c>
      <c r="B1300">
        <v>26</v>
      </c>
      <c r="C1300" t="s">
        <v>16</v>
      </c>
      <c r="D1300" s="1">
        <v>38839</v>
      </c>
      <c r="E1300" s="2">
        <v>0.49121527777777779</v>
      </c>
      <c r="F1300" t="s">
        <v>123</v>
      </c>
      <c r="G1300">
        <v>3</v>
      </c>
      <c r="H1300">
        <v>2</v>
      </c>
      <c r="I1300" t="s">
        <v>90</v>
      </c>
      <c r="J1300" t="s">
        <v>91</v>
      </c>
      <c r="K1300">
        <v>14</v>
      </c>
      <c r="L1300">
        <v>0.13600000000000001</v>
      </c>
      <c r="M1300">
        <v>100</v>
      </c>
      <c r="N1300">
        <f>VLOOKUP(B1300,'pull exp 0'!A:E,2,FALSE)</f>
        <v>51</v>
      </c>
      <c r="O1300">
        <f>VLOOKUP(B1300,'pull exp 0'!A:E,3,FALSE)</f>
        <v>21</v>
      </c>
      <c r="P1300">
        <f>VLOOKUP(B1300,'pull exp 0'!A:E,4,FALSE)</f>
        <v>87</v>
      </c>
      <c r="Q1300">
        <f>VLOOKUP(B1300,'pull exp 0'!A:E,5,FALSE)</f>
        <v>35</v>
      </c>
    </row>
    <row r="1301" spans="1:17">
      <c r="A1301" t="s">
        <v>15</v>
      </c>
      <c r="B1301">
        <v>26</v>
      </c>
      <c r="C1301" t="s">
        <v>16</v>
      </c>
      <c r="D1301" s="1">
        <v>38839</v>
      </c>
      <c r="E1301" s="2">
        <v>0.49124999999999996</v>
      </c>
      <c r="F1301" t="s">
        <v>123</v>
      </c>
      <c r="G1301">
        <v>3</v>
      </c>
      <c r="H1301">
        <v>3</v>
      </c>
      <c r="I1301" t="s">
        <v>101</v>
      </c>
      <c r="J1301" t="s">
        <v>102</v>
      </c>
      <c r="K1301">
        <v>61</v>
      </c>
      <c r="L1301">
        <v>0.61399999999999999</v>
      </c>
      <c r="M1301">
        <v>75</v>
      </c>
      <c r="N1301">
        <f>VLOOKUP(B1301,'pull exp 0'!A:E,2,FALSE)</f>
        <v>51</v>
      </c>
      <c r="O1301">
        <f>VLOOKUP(B1301,'pull exp 0'!A:E,3,FALSE)</f>
        <v>21</v>
      </c>
      <c r="P1301">
        <f>VLOOKUP(B1301,'pull exp 0'!A:E,4,FALSE)</f>
        <v>87</v>
      </c>
      <c r="Q1301">
        <f>VLOOKUP(B1301,'pull exp 0'!A:E,5,FALSE)</f>
        <v>35</v>
      </c>
    </row>
    <row r="1302" spans="1:17">
      <c r="A1302" t="s">
        <v>15</v>
      </c>
      <c r="B1302">
        <v>26</v>
      </c>
      <c r="C1302" t="s">
        <v>16</v>
      </c>
      <c r="D1302" s="1">
        <v>38839</v>
      </c>
      <c r="E1302" s="2">
        <v>0.49129629629629629</v>
      </c>
      <c r="F1302" t="s">
        <v>123</v>
      </c>
      <c r="G1302">
        <v>3</v>
      </c>
      <c r="H1302">
        <v>4</v>
      </c>
      <c r="I1302" t="s">
        <v>95</v>
      </c>
      <c r="J1302" t="s">
        <v>96</v>
      </c>
      <c r="K1302">
        <v>18</v>
      </c>
      <c r="L1302">
        <v>0.17899999999999999</v>
      </c>
      <c r="M1302">
        <v>65</v>
      </c>
      <c r="N1302">
        <f>VLOOKUP(B1302,'pull exp 0'!A:E,2,FALSE)</f>
        <v>51</v>
      </c>
      <c r="O1302">
        <f>VLOOKUP(B1302,'pull exp 0'!A:E,3,FALSE)</f>
        <v>21</v>
      </c>
      <c r="P1302">
        <f>VLOOKUP(B1302,'pull exp 0'!A:E,4,FALSE)</f>
        <v>87</v>
      </c>
      <c r="Q1302">
        <f>VLOOKUP(B1302,'pull exp 0'!A:E,5,FALSE)</f>
        <v>35</v>
      </c>
    </row>
    <row r="1303" spans="1:17">
      <c r="A1303" t="s">
        <v>15</v>
      </c>
      <c r="B1303">
        <v>26</v>
      </c>
      <c r="C1303" t="s">
        <v>16</v>
      </c>
      <c r="D1303" s="1">
        <v>38839</v>
      </c>
      <c r="E1303" s="2">
        <v>0.4913541666666667</v>
      </c>
      <c r="F1303" t="s">
        <v>123</v>
      </c>
      <c r="G1303">
        <v>3</v>
      </c>
      <c r="H1303">
        <v>5</v>
      </c>
      <c r="I1303" t="s">
        <v>103</v>
      </c>
      <c r="J1303" t="s">
        <v>104</v>
      </c>
      <c r="K1303">
        <v>36</v>
      </c>
      <c r="L1303">
        <v>0.35899999999999999</v>
      </c>
      <c r="M1303">
        <v>65</v>
      </c>
      <c r="N1303">
        <f>VLOOKUP(B1303,'pull exp 0'!A:E,2,FALSE)</f>
        <v>51</v>
      </c>
      <c r="O1303">
        <f>VLOOKUP(B1303,'pull exp 0'!A:E,3,FALSE)</f>
        <v>21</v>
      </c>
      <c r="P1303">
        <f>VLOOKUP(B1303,'pull exp 0'!A:E,4,FALSE)</f>
        <v>87</v>
      </c>
      <c r="Q1303">
        <f>VLOOKUP(B1303,'pull exp 0'!A:E,5,FALSE)</f>
        <v>35</v>
      </c>
    </row>
    <row r="1304" spans="1:17">
      <c r="A1304" t="s">
        <v>15</v>
      </c>
      <c r="B1304">
        <v>26</v>
      </c>
      <c r="C1304" t="s">
        <v>16</v>
      </c>
      <c r="D1304" s="1">
        <v>38839</v>
      </c>
      <c r="E1304" s="2">
        <v>0.49140046296296297</v>
      </c>
      <c r="F1304" t="s">
        <v>123</v>
      </c>
      <c r="G1304">
        <v>3</v>
      </c>
      <c r="H1304">
        <v>6</v>
      </c>
      <c r="I1304" t="s">
        <v>97</v>
      </c>
      <c r="J1304" t="s">
        <v>98</v>
      </c>
      <c r="K1304">
        <v>14</v>
      </c>
      <c r="L1304">
        <v>0.14299999999999999</v>
      </c>
      <c r="M1304">
        <v>85</v>
      </c>
      <c r="N1304">
        <f>VLOOKUP(B1304,'pull exp 0'!A:E,2,FALSE)</f>
        <v>51</v>
      </c>
      <c r="O1304">
        <f>VLOOKUP(B1304,'pull exp 0'!A:E,3,FALSE)</f>
        <v>21</v>
      </c>
      <c r="P1304">
        <f>VLOOKUP(B1304,'pull exp 0'!A:E,4,FALSE)</f>
        <v>87</v>
      </c>
      <c r="Q1304">
        <f>VLOOKUP(B1304,'pull exp 0'!A:E,5,FALSE)</f>
        <v>35</v>
      </c>
    </row>
    <row r="1305" spans="1:17">
      <c r="A1305" t="s">
        <v>15</v>
      </c>
      <c r="B1305">
        <v>26</v>
      </c>
      <c r="C1305" t="s">
        <v>16</v>
      </c>
      <c r="D1305" s="1">
        <v>38839</v>
      </c>
      <c r="E1305" s="2">
        <v>0.49146990740740742</v>
      </c>
      <c r="F1305" t="s">
        <v>123</v>
      </c>
      <c r="G1305">
        <v>3</v>
      </c>
      <c r="H1305">
        <v>7</v>
      </c>
      <c r="I1305" t="s">
        <v>99</v>
      </c>
      <c r="J1305" t="s">
        <v>100</v>
      </c>
      <c r="K1305">
        <v>38</v>
      </c>
      <c r="L1305">
        <v>0.376</v>
      </c>
      <c r="M1305">
        <v>75</v>
      </c>
      <c r="N1305">
        <f>VLOOKUP(B1305,'pull exp 0'!A:E,2,FALSE)</f>
        <v>51</v>
      </c>
      <c r="O1305">
        <f>VLOOKUP(B1305,'pull exp 0'!A:E,3,FALSE)</f>
        <v>21</v>
      </c>
      <c r="P1305">
        <f>VLOOKUP(B1305,'pull exp 0'!A:E,4,FALSE)</f>
        <v>87</v>
      </c>
      <c r="Q1305">
        <f>VLOOKUP(B1305,'pull exp 0'!A:E,5,FALSE)</f>
        <v>35</v>
      </c>
    </row>
    <row r="1306" spans="1:17">
      <c r="A1306" t="s">
        <v>15</v>
      </c>
      <c r="B1306">
        <v>26</v>
      </c>
      <c r="C1306" t="s">
        <v>16</v>
      </c>
      <c r="D1306" s="1">
        <v>38839</v>
      </c>
      <c r="E1306" s="2">
        <v>0.49153935185185182</v>
      </c>
      <c r="F1306" t="s">
        <v>123</v>
      </c>
      <c r="G1306">
        <v>3</v>
      </c>
      <c r="H1306">
        <v>8</v>
      </c>
      <c r="I1306" t="s">
        <v>94</v>
      </c>
      <c r="J1306" t="s">
        <v>91</v>
      </c>
      <c r="K1306">
        <v>37</v>
      </c>
      <c r="L1306">
        <v>0.372</v>
      </c>
      <c r="M1306">
        <v>50</v>
      </c>
      <c r="N1306">
        <f>VLOOKUP(B1306,'pull exp 0'!A:E,2,FALSE)</f>
        <v>51</v>
      </c>
      <c r="O1306">
        <f>VLOOKUP(B1306,'pull exp 0'!A:E,3,FALSE)</f>
        <v>21</v>
      </c>
      <c r="P1306">
        <f>VLOOKUP(B1306,'pull exp 0'!A:E,4,FALSE)</f>
        <v>87</v>
      </c>
      <c r="Q1306">
        <f>VLOOKUP(B1306,'pull exp 0'!A:E,5,FALSE)</f>
        <v>35</v>
      </c>
    </row>
    <row r="1307" spans="1:17">
      <c r="A1307" t="s">
        <v>15</v>
      </c>
      <c r="B1307">
        <v>26</v>
      </c>
      <c r="C1307" t="s">
        <v>16</v>
      </c>
      <c r="D1307" s="1">
        <v>38839</v>
      </c>
      <c r="E1307" s="2">
        <v>0.49158564814814815</v>
      </c>
      <c r="F1307" t="s">
        <v>123</v>
      </c>
      <c r="G1307">
        <v>4</v>
      </c>
      <c r="H1307">
        <v>0</v>
      </c>
      <c r="I1307" t="s">
        <v>59</v>
      </c>
      <c r="J1307" t="s">
        <v>60</v>
      </c>
      <c r="K1307">
        <v>39</v>
      </c>
      <c r="L1307">
        <v>0.38900000000000001</v>
      </c>
      <c r="M1307">
        <v>85</v>
      </c>
      <c r="N1307">
        <f>VLOOKUP(B1307,'pull exp 0'!A:E,2,FALSE)</f>
        <v>51</v>
      </c>
      <c r="O1307">
        <f>VLOOKUP(B1307,'pull exp 0'!A:E,3,FALSE)</f>
        <v>21</v>
      </c>
      <c r="P1307">
        <f>VLOOKUP(B1307,'pull exp 0'!A:E,4,FALSE)</f>
        <v>87</v>
      </c>
      <c r="Q1307">
        <f>VLOOKUP(B1307,'pull exp 0'!A:E,5,FALSE)</f>
        <v>35</v>
      </c>
    </row>
    <row r="1308" spans="1:17">
      <c r="A1308" t="s">
        <v>15</v>
      </c>
      <c r="B1308">
        <v>26</v>
      </c>
      <c r="C1308" t="s">
        <v>16</v>
      </c>
      <c r="D1308" s="1">
        <v>38839</v>
      </c>
      <c r="E1308" s="2">
        <v>0.49162037037037037</v>
      </c>
      <c r="F1308" t="s">
        <v>123</v>
      </c>
      <c r="G1308">
        <v>4</v>
      </c>
      <c r="H1308">
        <v>1</v>
      </c>
      <c r="I1308" t="s">
        <v>54</v>
      </c>
      <c r="J1308" t="s">
        <v>55</v>
      </c>
      <c r="K1308">
        <v>88</v>
      </c>
      <c r="L1308">
        <v>0.88500000000000001</v>
      </c>
      <c r="M1308">
        <v>95</v>
      </c>
      <c r="N1308">
        <f>VLOOKUP(B1308,'pull exp 0'!A:E,2,FALSE)</f>
        <v>51</v>
      </c>
      <c r="O1308">
        <f>VLOOKUP(B1308,'pull exp 0'!A:E,3,FALSE)</f>
        <v>21</v>
      </c>
      <c r="P1308">
        <f>VLOOKUP(B1308,'pull exp 0'!A:E,4,FALSE)</f>
        <v>87</v>
      </c>
      <c r="Q1308">
        <f>VLOOKUP(B1308,'pull exp 0'!A:E,5,FALSE)</f>
        <v>35</v>
      </c>
    </row>
    <row r="1309" spans="1:17">
      <c r="A1309" t="s">
        <v>15</v>
      </c>
      <c r="B1309">
        <v>26</v>
      </c>
      <c r="C1309" t="s">
        <v>16</v>
      </c>
      <c r="D1309" s="1">
        <v>38839</v>
      </c>
      <c r="E1309" s="2">
        <v>0.49168981481481483</v>
      </c>
      <c r="F1309" t="s">
        <v>123</v>
      </c>
      <c r="G1309">
        <v>4</v>
      </c>
      <c r="H1309">
        <v>2</v>
      </c>
      <c r="I1309" t="s">
        <v>58</v>
      </c>
      <c r="J1309" t="s">
        <v>13</v>
      </c>
      <c r="K1309">
        <v>71</v>
      </c>
      <c r="L1309">
        <v>0.70899999999999996</v>
      </c>
      <c r="M1309">
        <v>95</v>
      </c>
      <c r="N1309">
        <f>VLOOKUP(B1309,'pull exp 0'!A:E,2,FALSE)</f>
        <v>51</v>
      </c>
      <c r="O1309">
        <f>VLOOKUP(B1309,'pull exp 0'!A:E,3,FALSE)</f>
        <v>21</v>
      </c>
      <c r="P1309">
        <f>VLOOKUP(B1309,'pull exp 0'!A:E,4,FALSE)</f>
        <v>87</v>
      </c>
      <c r="Q1309">
        <f>VLOOKUP(B1309,'pull exp 0'!A:E,5,FALSE)</f>
        <v>35</v>
      </c>
    </row>
    <row r="1310" spans="1:17">
      <c r="A1310" t="s">
        <v>15</v>
      </c>
      <c r="B1310">
        <v>26</v>
      </c>
      <c r="C1310" t="s">
        <v>16</v>
      </c>
      <c r="D1310" s="1">
        <v>38839</v>
      </c>
      <c r="E1310" s="2">
        <v>0.4917361111111111</v>
      </c>
      <c r="F1310" t="s">
        <v>123</v>
      </c>
      <c r="G1310">
        <v>4</v>
      </c>
      <c r="H1310">
        <v>3</v>
      </c>
      <c r="I1310" t="s">
        <v>69</v>
      </c>
      <c r="J1310" t="s">
        <v>70</v>
      </c>
      <c r="K1310">
        <v>14</v>
      </c>
      <c r="L1310">
        <v>0.13500000000000001</v>
      </c>
      <c r="M1310">
        <v>75</v>
      </c>
      <c r="N1310">
        <f>VLOOKUP(B1310,'pull exp 0'!A:E,2,FALSE)</f>
        <v>51</v>
      </c>
      <c r="O1310">
        <f>VLOOKUP(B1310,'pull exp 0'!A:E,3,FALSE)</f>
        <v>21</v>
      </c>
      <c r="P1310">
        <f>VLOOKUP(B1310,'pull exp 0'!A:E,4,FALSE)</f>
        <v>87</v>
      </c>
      <c r="Q1310">
        <f>VLOOKUP(B1310,'pull exp 0'!A:E,5,FALSE)</f>
        <v>35</v>
      </c>
    </row>
    <row r="1311" spans="1:17">
      <c r="A1311" t="s">
        <v>15</v>
      </c>
      <c r="B1311">
        <v>26</v>
      </c>
      <c r="C1311" t="s">
        <v>16</v>
      </c>
      <c r="D1311" s="1">
        <v>38839</v>
      </c>
      <c r="E1311" s="2">
        <v>0.49187500000000001</v>
      </c>
      <c r="F1311" t="s">
        <v>123</v>
      </c>
      <c r="G1311">
        <v>4</v>
      </c>
      <c r="H1311">
        <v>4</v>
      </c>
      <c r="I1311" t="s">
        <v>61</v>
      </c>
      <c r="J1311" t="s">
        <v>62</v>
      </c>
      <c r="K1311">
        <v>35</v>
      </c>
      <c r="L1311">
        <v>0.35299999999999998</v>
      </c>
      <c r="M1311">
        <v>70</v>
      </c>
      <c r="N1311">
        <f>VLOOKUP(B1311,'pull exp 0'!A:E,2,FALSE)</f>
        <v>51</v>
      </c>
      <c r="O1311">
        <f>VLOOKUP(B1311,'pull exp 0'!A:E,3,FALSE)</f>
        <v>21</v>
      </c>
      <c r="P1311">
        <f>VLOOKUP(B1311,'pull exp 0'!A:E,4,FALSE)</f>
        <v>87</v>
      </c>
      <c r="Q1311">
        <f>VLOOKUP(B1311,'pull exp 0'!A:E,5,FALSE)</f>
        <v>35</v>
      </c>
    </row>
    <row r="1312" spans="1:17">
      <c r="A1312" t="s">
        <v>15</v>
      </c>
      <c r="B1312">
        <v>26</v>
      </c>
      <c r="C1312" t="s">
        <v>16</v>
      </c>
      <c r="D1312" s="1">
        <v>38839</v>
      </c>
      <c r="E1312" s="2">
        <v>0.49190972222222223</v>
      </c>
      <c r="F1312" t="s">
        <v>123</v>
      </c>
      <c r="G1312">
        <v>4</v>
      </c>
      <c r="H1312">
        <v>5</v>
      </c>
      <c r="I1312" t="s">
        <v>56</v>
      </c>
      <c r="J1312" t="s">
        <v>57</v>
      </c>
      <c r="K1312">
        <v>12</v>
      </c>
      <c r="L1312">
        <v>0.115</v>
      </c>
      <c r="M1312">
        <v>45</v>
      </c>
      <c r="N1312">
        <f>VLOOKUP(B1312,'pull exp 0'!A:E,2,FALSE)</f>
        <v>51</v>
      </c>
      <c r="O1312">
        <f>VLOOKUP(B1312,'pull exp 0'!A:E,3,FALSE)</f>
        <v>21</v>
      </c>
      <c r="P1312">
        <f>VLOOKUP(B1312,'pull exp 0'!A:E,4,FALSE)</f>
        <v>87</v>
      </c>
      <c r="Q1312">
        <f>VLOOKUP(B1312,'pull exp 0'!A:E,5,FALSE)</f>
        <v>35</v>
      </c>
    </row>
    <row r="1313" spans="1:17">
      <c r="A1313" t="s">
        <v>15</v>
      </c>
      <c r="B1313">
        <v>26</v>
      </c>
      <c r="C1313" t="s">
        <v>16</v>
      </c>
      <c r="D1313" s="1">
        <v>38839</v>
      </c>
      <c r="E1313" s="2">
        <v>0.49197916666666663</v>
      </c>
      <c r="F1313" t="s">
        <v>123</v>
      </c>
      <c r="G1313">
        <v>4</v>
      </c>
      <c r="H1313">
        <v>6</v>
      </c>
      <c r="I1313" t="s">
        <v>65</v>
      </c>
      <c r="J1313" t="s">
        <v>66</v>
      </c>
      <c r="K1313">
        <v>37</v>
      </c>
      <c r="L1313">
        <v>0.372</v>
      </c>
      <c r="M1313">
        <v>45</v>
      </c>
      <c r="N1313">
        <f>VLOOKUP(B1313,'pull exp 0'!A:E,2,FALSE)</f>
        <v>51</v>
      </c>
      <c r="O1313">
        <f>VLOOKUP(B1313,'pull exp 0'!A:E,3,FALSE)</f>
        <v>21</v>
      </c>
      <c r="P1313">
        <f>VLOOKUP(B1313,'pull exp 0'!A:E,4,FALSE)</f>
        <v>87</v>
      </c>
      <c r="Q1313">
        <f>VLOOKUP(B1313,'pull exp 0'!A:E,5,FALSE)</f>
        <v>35</v>
      </c>
    </row>
    <row r="1314" spans="1:17">
      <c r="A1314" t="s">
        <v>15</v>
      </c>
      <c r="B1314">
        <v>26</v>
      </c>
      <c r="C1314" t="s">
        <v>16</v>
      </c>
      <c r="D1314" s="1">
        <v>38839</v>
      </c>
      <c r="E1314" s="2">
        <v>0.49201388888888892</v>
      </c>
      <c r="F1314" t="s">
        <v>123</v>
      </c>
      <c r="G1314">
        <v>4</v>
      </c>
      <c r="H1314">
        <v>7</v>
      </c>
      <c r="I1314" t="s">
        <v>63</v>
      </c>
      <c r="J1314" t="s">
        <v>64</v>
      </c>
      <c r="K1314">
        <v>13</v>
      </c>
      <c r="L1314">
        <v>0.127</v>
      </c>
      <c r="M1314">
        <v>75</v>
      </c>
      <c r="N1314">
        <f>VLOOKUP(B1314,'pull exp 0'!A:E,2,FALSE)</f>
        <v>51</v>
      </c>
      <c r="O1314">
        <f>VLOOKUP(B1314,'pull exp 0'!A:E,3,FALSE)</f>
        <v>21</v>
      </c>
      <c r="P1314">
        <f>VLOOKUP(B1314,'pull exp 0'!A:E,4,FALSE)</f>
        <v>87</v>
      </c>
      <c r="Q1314">
        <f>VLOOKUP(B1314,'pull exp 0'!A:E,5,FALSE)</f>
        <v>35</v>
      </c>
    </row>
    <row r="1315" spans="1:17">
      <c r="A1315" t="s">
        <v>15</v>
      </c>
      <c r="B1315">
        <v>26</v>
      </c>
      <c r="C1315" t="s">
        <v>16</v>
      </c>
      <c r="D1315" s="1">
        <v>38839</v>
      </c>
      <c r="E1315" s="2">
        <v>0.49207175925925922</v>
      </c>
      <c r="F1315" t="s">
        <v>123</v>
      </c>
      <c r="G1315">
        <v>4</v>
      </c>
      <c r="H1315">
        <v>8</v>
      </c>
      <c r="I1315" t="s">
        <v>67</v>
      </c>
      <c r="J1315" t="s">
        <v>68</v>
      </c>
      <c r="K1315">
        <v>63</v>
      </c>
      <c r="L1315">
        <v>0.63</v>
      </c>
      <c r="M1315">
        <v>85</v>
      </c>
      <c r="N1315">
        <f>VLOOKUP(B1315,'pull exp 0'!A:E,2,FALSE)</f>
        <v>51</v>
      </c>
      <c r="O1315">
        <f>VLOOKUP(B1315,'pull exp 0'!A:E,3,FALSE)</f>
        <v>21</v>
      </c>
      <c r="P1315">
        <f>VLOOKUP(B1315,'pull exp 0'!A:E,4,FALSE)</f>
        <v>87</v>
      </c>
      <c r="Q1315">
        <f>VLOOKUP(B1315,'pull exp 0'!A:E,5,FALSE)</f>
        <v>35</v>
      </c>
    </row>
    <row r="1316" spans="1:17">
      <c r="A1316" t="s">
        <v>15</v>
      </c>
      <c r="B1316">
        <v>26</v>
      </c>
      <c r="C1316" t="s">
        <v>16</v>
      </c>
      <c r="D1316" s="1">
        <v>38839</v>
      </c>
      <c r="E1316" s="2">
        <v>0.49211805555555554</v>
      </c>
      <c r="F1316" t="s">
        <v>123</v>
      </c>
      <c r="G1316">
        <v>5</v>
      </c>
      <c r="H1316">
        <v>0</v>
      </c>
      <c r="I1316" t="s">
        <v>111</v>
      </c>
      <c r="J1316" t="s">
        <v>112</v>
      </c>
      <c r="K1316">
        <v>12</v>
      </c>
      <c r="L1316">
        <v>0.11600000000000001</v>
      </c>
      <c r="M1316">
        <v>65</v>
      </c>
      <c r="N1316">
        <f>VLOOKUP(B1316,'pull exp 0'!A:E,2,FALSE)</f>
        <v>51</v>
      </c>
      <c r="O1316">
        <f>VLOOKUP(B1316,'pull exp 0'!A:E,3,FALSE)</f>
        <v>21</v>
      </c>
      <c r="P1316">
        <f>VLOOKUP(B1316,'pull exp 0'!A:E,4,FALSE)</f>
        <v>87</v>
      </c>
      <c r="Q1316">
        <f>VLOOKUP(B1316,'pull exp 0'!A:E,5,FALSE)</f>
        <v>35</v>
      </c>
    </row>
    <row r="1317" spans="1:17">
      <c r="A1317" t="s">
        <v>15</v>
      </c>
      <c r="B1317">
        <v>26</v>
      </c>
      <c r="C1317" t="s">
        <v>16</v>
      </c>
      <c r="D1317" s="1">
        <v>38839</v>
      </c>
      <c r="E1317" s="2">
        <v>0.49215277777777783</v>
      </c>
      <c r="F1317" t="s">
        <v>123</v>
      </c>
      <c r="G1317">
        <v>5</v>
      </c>
      <c r="H1317">
        <v>1</v>
      </c>
      <c r="I1317" t="s">
        <v>105</v>
      </c>
      <c r="J1317" t="s">
        <v>106</v>
      </c>
      <c r="K1317">
        <v>45</v>
      </c>
      <c r="L1317">
        <v>0.44800000000000001</v>
      </c>
      <c r="M1317">
        <v>45</v>
      </c>
      <c r="N1317">
        <f>VLOOKUP(B1317,'pull exp 0'!A:E,2,FALSE)</f>
        <v>51</v>
      </c>
      <c r="O1317">
        <f>VLOOKUP(B1317,'pull exp 0'!A:E,3,FALSE)</f>
        <v>21</v>
      </c>
      <c r="P1317">
        <f>VLOOKUP(B1317,'pull exp 0'!A:E,4,FALSE)</f>
        <v>87</v>
      </c>
      <c r="Q1317">
        <f>VLOOKUP(B1317,'pull exp 0'!A:E,5,FALSE)</f>
        <v>35</v>
      </c>
    </row>
    <row r="1318" spans="1:17">
      <c r="A1318" t="s">
        <v>15</v>
      </c>
      <c r="B1318">
        <v>26</v>
      </c>
      <c r="C1318" t="s">
        <v>16</v>
      </c>
      <c r="D1318" s="1">
        <v>38839</v>
      </c>
      <c r="E1318" s="2">
        <v>0.49222222222222217</v>
      </c>
      <c r="F1318" t="s">
        <v>123</v>
      </c>
      <c r="G1318">
        <v>5</v>
      </c>
      <c r="H1318">
        <v>2</v>
      </c>
      <c r="I1318" t="s">
        <v>115</v>
      </c>
      <c r="J1318" t="s">
        <v>116</v>
      </c>
      <c r="K1318">
        <v>60</v>
      </c>
      <c r="L1318">
        <v>0.60299999999999998</v>
      </c>
      <c r="M1318">
        <v>50</v>
      </c>
      <c r="N1318">
        <f>VLOOKUP(B1318,'pull exp 0'!A:E,2,FALSE)</f>
        <v>51</v>
      </c>
      <c r="O1318">
        <f>VLOOKUP(B1318,'pull exp 0'!A:E,3,FALSE)</f>
        <v>21</v>
      </c>
      <c r="P1318">
        <f>VLOOKUP(B1318,'pull exp 0'!A:E,4,FALSE)</f>
        <v>87</v>
      </c>
      <c r="Q1318">
        <f>VLOOKUP(B1318,'pull exp 0'!A:E,5,FALSE)</f>
        <v>35</v>
      </c>
    </row>
    <row r="1319" spans="1:17">
      <c r="A1319" t="s">
        <v>15</v>
      </c>
      <c r="B1319">
        <v>26</v>
      </c>
      <c r="C1319" t="s">
        <v>16</v>
      </c>
      <c r="D1319" s="1">
        <v>38839</v>
      </c>
      <c r="E1319" s="2">
        <v>0.49236111111111108</v>
      </c>
      <c r="F1319" t="s">
        <v>123</v>
      </c>
      <c r="G1319">
        <v>5</v>
      </c>
      <c r="H1319">
        <v>3</v>
      </c>
      <c r="I1319" t="s">
        <v>113</v>
      </c>
      <c r="J1319" t="s">
        <v>114</v>
      </c>
      <c r="K1319">
        <v>42</v>
      </c>
      <c r="L1319">
        <v>0.41599999999999998</v>
      </c>
      <c r="M1319">
        <v>65</v>
      </c>
      <c r="N1319">
        <f>VLOOKUP(B1319,'pull exp 0'!A:E,2,FALSE)</f>
        <v>51</v>
      </c>
      <c r="O1319">
        <f>VLOOKUP(B1319,'pull exp 0'!A:E,3,FALSE)</f>
        <v>21</v>
      </c>
      <c r="P1319">
        <f>VLOOKUP(B1319,'pull exp 0'!A:E,4,FALSE)</f>
        <v>87</v>
      </c>
      <c r="Q1319">
        <f>VLOOKUP(B1319,'pull exp 0'!A:E,5,FALSE)</f>
        <v>35</v>
      </c>
    </row>
    <row r="1320" spans="1:17">
      <c r="A1320" t="s">
        <v>15</v>
      </c>
      <c r="B1320">
        <v>26</v>
      </c>
      <c r="C1320" t="s">
        <v>16</v>
      </c>
      <c r="D1320" s="1">
        <v>38839</v>
      </c>
      <c r="E1320" s="2">
        <v>0.4924074074074074</v>
      </c>
      <c r="F1320" t="s">
        <v>123</v>
      </c>
      <c r="G1320">
        <v>5</v>
      </c>
      <c r="H1320">
        <v>4</v>
      </c>
      <c r="I1320" t="s">
        <v>121</v>
      </c>
      <c r="J1320" t="s">
        <v>122</v>
      </c>
      <c r="K1320">
        <v>69</v>
      </c>
      <c r="L1320">
        <v>0.69</v>
      </c>
      <c r="M1320">
        <v>55</v>
      </c>
      <c r="N1320">
        <f>VLOOKUP(B1320,'pull exp 0'!A:E,2,FALSE)</f>
        <v>51</v>
      </c>
      <c r="O1320">
        <f>VLOOKUP(B1320,'pull exp 0'!A:E,3,FALSE)</f>
        <v>21</v>
      </c>
      <c r="P1320">
        <f>VLOOKUP(B1320,'pull exp 0'!A:E,4,FALSE)</f>
        <v>87</v>
      </c>
      <c r="Q1320">
        <f>VLOOKUP(B1320,'pull exp 0'!A:E,5,FALSE)</f>
        <v>35</v>
      </c>
    </row>
    <row r="1321" spans="1:17">
      <c r="A1321" t="s">
        <v>15</v>
      </c>
      <c r="B1321">
        <v>26</v>
      </c>
      <c r="C1321" t="s">
        <v>16</v>
      </c>
      <c r="D1321" s="1">
        <v>38839</v>
      </c>
      <c r="E1321" s="2">
        <v>0.49246527777777777</v>
      </c>
      <c r="F1321" t="s">
        <v>123</v>
      </c>
      <c r="G1321">
        <v>5</v>
      </c>
      <c r="H1321">
        <v>5</v>
      </c>
      <c r="I1321" t="s">
        <v>119</v>
      </c>
      <c r="J1321" t="s">
        <v>120</v>
      </c>
      <c r="K1321">
        <v>62</v>
      </c>
      <c r="L1321">
        <v>0.61499999999999999</v>
      </c>
      <c r="M1321">
        <v>70</v>
      </c>
      <c r="N1321">
        <f>VLOOKUP(B1321,'pull exp 0'!A:E,2,FALSE)</f>
        <v>51</v>
      </c>
      <c r="O1321">
        <f>VLOOKUP(B1321,'pull exp 0'!A:E,3,FALSE)</f>
        <v>21</v>
      </c>
      <c r="P1321">
        <f>VLOOKUP(B1321,'pull exp 0'!A:E,4,FALSE)</f>
        <v>87</v>
      </c>
      <c r="Q1321">
        <f>VLOOKUP(B1321,'pull exp 0'!A:E,5,FALSE)</f>
        <v>35</v>
      </c>
    </row>
    <row r="1322" spans="1:17">
      <c r="A1322" t="s">
        <v>15</v>
      </c>
      <c r="B1322">
        <v>26</v>
      </c>
      <c r="C1322" t="s">
        <v>16</v>
      </c>
      <c r="D1322" s="1">
        <v>38839</v>
      </c>
      <c r="E1322" s="2">
        <v>0.49258101851851849</v>
      </c>
      <c r="F1322" t="s">
        <v>123</v>
      </c>
      <c r="G1322">
        <v>5</v>
      </c>
      <c r="H1322">
        <v>6</v>
      </c>
      <c r="I1322" t="s">
        <v>109</v>
      </c>
      <c r="J1322" t="s">
        <v>110</v>
      </c>
      <c r="K1322">
        <v>38</v>
      </c>
      <c r="L1322">
        <v>0.38200000000000001</v>
      </c>
      <c r="M1322">
        <v>35</v>
      </c>
      <c r="N1322">
        <f>VLOOKUP(B1322,'pull exp 0'!A:E,2,FALSE)</f>
        <v>51</v>
      </c>
      <c r="O1322">
        <f>VLOOKUP(B1322,'pull exp 0'!A:E,3,FALSE)</f>
        <v>21</v>
      </c>
      <c r="P1322">
        <f>VLOOKUP(B1322,'pull exp 0'!A:E,4,FALSE)</f>
        <v>87</v>
      </c>
      <c r="Q1322">
        <f>VLOOKUP(B1322,'pull exp 0'!A:E,5,FALSE)</f>
        <v>35</v>
      </c>
    </row>
    <row r="1323" spans="1:17">
      <c r="A1323" t="s">
        <v>15</v>
      </c>
      <c r="B1323">
        <v>26</v>
      </c>
      <c r="C1323" t="s">
        <v>16</v>
      </c>
      <c r="D1323" s="1">
        <v>38839</v>
      </c>
      <c r="E1323" s="2">
        <v>0.49262731481481481</v>
      </c>
      <c r="F1323" t="s">
        <v>123</v>
      </c>
      <c r="G1323">
        <v>5</v>
      </c>
      <c r="H1323">
        <v>7</v>
      </c>
      <c r="I1323" t="s">
        <v>107</v>
      </c>
      <c r="J1323" t="s">
        <v>108</v>
      </c>
      <c r="K1323">
        <v>13</v>
      </c>
      <c r="L1323">
        <v>0.126</v>
      </c>
      <c r="M1323">
        <v>65</v>
      </c>
      <c r="N1323">
        <f>VLOOKUP(B1323,'pull exp 0'!A:E,2,FALSE)</f>
        <v>51</v>
      </c>
      <c r="O1323">
        <f>VLOOKUP(B1323,'pull exp 0'!A:E,3,FALSE)</f>
        <v>21</v>
      </c>
      <c r="P1323">
        <f>VLOOKUP(B1323,'pull exp 0'!A:E,4,FALSE)</f>
        <v>87</v>
      </c>
      <c r="Q1323">
        <f>VLOOKUP(B1323,'pull exp 0'!A:E,5,FALSE)</f>
        <v>35</v>
      </c>
    </row>
    <row r="1324" spans="1:17">
      <c r="A1324" t="s">
        <v>15</v>
      </c>
      <c r="B1324">
        <v>26</v>
      </c>
      <c r="C1324" t="s">
        <v>16</v>
      </c>
      <c r="D1324" s="1">
        <v>38839</v>
      </c>
      <c r="E1324" s="2">
        <v>0.49267361111111113</v>
      </c>
      <c r="F1324" t="s">
        <v>123</v>
      </c>
      <c r="G1324">
        <v>5</v>
      </c>
      <c r="H1324">
        <v>8</v>
      </c>
      <c r="I1324" t="s">
        <v>117</v>
      </c>
      <c r="J1324" t="s">
        <v>118</v>
      </c>
      <c r="K1324">
        <v>16</v>
      </c>
      <c r="L1324">
        <v>0.16400000000000001</v>
      </c>
      <c r="M1324">
        <v>65</v>
      </c>
      <c r="N1324">
        <f>VLOOKUP(B1324,'pull exp 0'!A:E,2,FALSE)</f>
        <v>51</v>
      </c>
      <c r="O1324">
        <f>VLOOKUP(B1324,'pull exp 0'!A:E,3,FALSE)</f>
        <v>21</v>
      </c>
      <c r="P1324">
        <f>VLOOKUP(B1324,'pull exp 0'!A:E,4,FALSE)</f>
        <v>87</v>
      </c>
      <c r="Q1324">
        <f>VLOOKUP(B1324,'pull exp 0'!A:E,5,FALSE)</f>
        <v>35</v>
      </c>
    </row>
    <row r="1325" spans="1:17">
      <c r="A1325" t="s">
        <v>15</v>
      </c>
      <c r="B1325">
        <v>26</v>
      </c>
      <c r="C1325" t="s">
        <v>16</v>
      </c>
      <c r="D1325" s="1">
        <v>38839</v>
      </c>
      <c r="E1325" s="2">
        <v>0.4927083333333333</v>
      </c>
      <c r="F1325" t="s">
        <v>123</v>
      </c>
      <c r="G1325">
        <v>1</v>
      </c>
      <c r="H1325">
        <v>0</v>
      </c>
      <c r="I1325" t="s">
        <v>18</v>
      </c>
      <c r="J1325" t="s">
        <v>19</v>
      </c>
      <c r="K1325">
        <v>73</v>
      </c>
      <c r="L1325">
        <v>0.73199999999999998</v>
      </c>
      <c r="M1325">
        <v>75</v>
      </c>
      <c r="N1325">
        <f>VLOOKUP(B1325,'pull exp 0'!A:E,2,FALSE)</f>
        <v>51</v>
      </c>
      <c r="O1325">
        <f>VLOOKUP(B1325,'pull exp 0'!A:E,3,FALSE)</f>
        <v>21</v>
      </c>
      <c r="P1325">
        <f>VLOOKUP(B1325,'pull exp 0'!A:E,4,FALSE)</f>
        <v>87</v>
      </c>
      <c r="Q1325">
        <f>VLOOKUP(B1325,'pull exp 0'!A:E,5,FALSE)</f>
        <v>35</v>
      </c>
    </row>
    <row r="1326" spans="1:17">
      <c r="A1326" t="s">
        <v>15</v>
      </c>
      <c r="B1326">
        <v>26</v>
      </c>
      <c r="C1326" t="s">
        <v>16</v>
      </c>
      <c r="D1326" s="1">
        <v>38839</v>
      </c>
      <c r="E1326" s="2">
        <v>0.49275462962962963</v>
      </c>
      <c r="F1326" t="s">
        <v>123</v>
      </c>
      <c r="G1326">
        <v>1</v>
      </c>
      <c r="H1326">
        <v>1</v>
      </c>
      <c r="I1326" t="s">
        <v>32</v>
      </c>
      <c r="J1326" t="s">
        <v>33</v>
      </c>
      <c r="K1326">
        <v>16</v>
      </c>
      <c r="L1326">
        <v>0.155</v>
      </c>
      <c r="M1326">
        <v>45</v>
      </c>
      <c r="N1326">
        <f>VLOOKUP(B1326,'pull exp 0'!A:E,2,FALSE)</f>
        <v>51</v>
      </c>
      <c r="O1326">
        <f>VLOOKUP(B1326,'pull exp 0'!A:E,3,FALSE)</f>
        <v>21</v>
      </c>
      <c r="P1326">
        <f>VLOOKUP(B1326,'pull exp 0'!A:E,4,FALSE)</f>
        <v>87</v>
      </c>
      <c r="Q1326">
        <f>VLOOKUP(B1326,'pull exp 0'!A:E,5,FALSE)</f>
        <v>35</v>
      </c>
    </row>
    <row r="1327" spans="1:17">
      <c r="A1327" t="s">
        <v>15</v>
      </c>
      <c r="B1327">
        <v>26</v>
      </c>
      <c r="C1327" t="s">
        <v>16</v>
      </c>
      <c r="D1327" s="1">
        <v>38839</v>
      </c>
      <c r="E1327" s="2">
        <v>0.49281250000000004</v>
      </c>
      <c r="F1327" t="s">
        <v>123</v>
      </c>
      <c r="G1327">
        <v>1</v>
      </c>
      <c r="H1327">
        <v>2</v>
      </c>
      <c r="I1327" t="s">
        <v>22</v>
      </c>
      <c r="J1327" t="s">
        <v>23</v>
      </c>
      <c r="K1327">
        <v>11</v>
      </c>
      <c r="L1327">
        <v>0.112</v>
      </c>
      <c r="M1327">
        <v>55</v>
      </c>
      <c r="N1327">
        <f>VLOOKUP(B1327,'pull exp 0'!A:E,2,FALSE)</f>
        <v>51</v>
      </c>
      <c r="O1327">
        <f>VLOOKUP(B1327,'pull exp 0'!A:E,3,FALSE)</f>
        <v>21</v>
      </c>
      <c r="P1327">
        <f>VLOOKUP(B1327,'pull exp 0'!A:E,4,FALSE)</f>
        <v>87</v>
      </c>
      <c r="Q1327">
        <f>VLOOKUP(B1327,'pull exp 0'!A:E,5,FALSE)</f>
        <v>35</v>
      </c>
    </row>
    <row r="1328" spans="1:17">
      <c r="A1328" t="s">
        <v>15</v>
      </c>
      <c r="B1328">
        <v>26</v>
      </c>
      <c r="C1328" t="s">
        <v>16</v>
      </c>
      <c r="D1328" s="1">
        <v>38839</v>
      </c>
      <c r="E1328" s="2">
        <v>0.49285879629629631</v>
      </c>
      <c r="F1328" t="s">
        <v>123</v>
      </c>
      <c r="G1328">
        <v>1</v>
      </c>
      <c r="H1328">
        <v>3</v>
      </c>
      <c r="I1328" t="s">
        <v>26</v>
      </c>
      <c r="J1328" t="s">
        <v>27</v>
      </c>
      <c r="K1328">
        <v>35</v>
      </c>
      <c r="L1328">
        <v>0.35299999999999998</v>
      </c>
      <c r="M1328">
        <v>75</v>
      </c>
      <c r="N1328">
        <f>VLOOKUP(B1328,'pull exp 0'!A:E,2,FALSE)</f>
        <v>51</v>
      </c>
      <c r="O1328">
        <f>VLOOKUP(B1328,'pull exp 0'!A:E,3,FALSE)</f>
        <v>21</v>
      </c>
      <c r="P1328">
        <f>VLOOKUP(B1328,'pull exp 0'!A:E,4,FALSE)</f>
        <v>87</v>
      </c>
      <c r="Q1328">
        <f>VLOOKUP(B1328,'pull exp 0'!A:E,5,FALSE)</f>
        <v>35</v>
      </c>
    </row>
    <row r="1329" spans="1:17">
      <c r="A1329" t="s">
        <v>15</v>
      </c>
      <c r="B1329">
        <v>26</v>
      </c>
      <c r="C1329" t="s">
        <v>16</v>
      </c>
      <c r="D1329" s="1">
        <v>38839</v>
      </c>
      <c r="E1329" s="2">
        <v>0.49303240740740745</v>
      </c>
      <c r="F1329" t="s">
        <v>123</v>
      </c>
      <c r="G1329">
        <v>1</v>
      </c>
      <c r="H1329">
        <v>4</v>
      </c>
      <c r="I1329" t="s">
        <v>20</v>
      </c>
      <c r="J1329" t="s">
        <v>21</v>
      </c>
      <c r="K1329">
        <v>62</v>
      </c>
      <c r="L1329">
        <v>0.61799999999999999</v>
      </c>
      <c r="M1329">
        <v>55</v>
      </c>
      <c r="N1329">
        <f>VLOOKUP(B1329,'pull exp 0'!A:E,2,FALSE)</f>
        <v>51</v>
      </c>
      <c r="O1329">
        <f>VLOOKUP(B1329,'pull exp 0'!A:E,3,FALSE)</f>
        <v>21</v>
      </c>
      <c r="P1329">
        <f>VLOOKUP(B1329,'pull exp 0'!A:E,4,FALSE)</f>
        <v>87</v>
      </c>
      <c r="Q1329">
        <f>VLOOKUP(B1329,'pull exp 0'!A:E,5,FALSE)</f>
        <v>35</v>
      </c>
    </row>
    <row r="1330" spans="1:17">
      <c r="A1330" t="s">
        <v>15</v>
      </c>
      <c r="B1330">
        <v>26</v>
      </c>
      <c r="C1330" t="s">
        <v>16</v>
      </c>
      <c r="D1330" s="1">
        <v>38839</v>
      </c>
      <c r="E1330" s="2">
        <v>0.49309027777777775</v>
      </c>
      <c r="F1330" t="s">
        <v>123</v>
      </c>
      <c r="G1330">
        <v>1</v>
      </c>
      <c r="H1330">
        <v>5</v>
      </c>
      <c r="I1330" t="s">
        <v>34</v>
      </c>
      <c r="J1330" t="s">
        <v>35</v>
      </c>
      <c r="K1330">
        <v>44</v>
      </c>
      <c r="L1330">
        <v>0.436</v>
      </c>
      <c r="M1330">
        <v>65</v>
      </c>
      <c r="N1330">
        <f>VLOOKUP(B1330,'pull exp 0'!A:E,2,FALSE)</f>
        <v>51</v>
      </c>
      <c r="O1330">
        <f>VLOOKUP(B1330,'pull exp 0'!A:E,3,FALSE)</f>
        <v>21</v>
      </c>
      <c r="P1330">
        <f>VLOOKUP(B1330,'pull exp 0'!A:E,4,FALSE)</f>
        <v>87</v>
      </c>
      <c r="Q1330">
        <f>VLOOKUP(B1330,'pull exp 0'!A:E,5,FALSE)</f>
        <v>35</v>
      </c>
    </row>
    <row r="1331" spans="1:17">
      <c r="A1331" t="s">
        <v>15</v>
      </c>
      <c r="B1331">
        <v>26</v>
      </c>
      <c r="C1331" t="s">
        <v>16</v>
      </c>
      <c r="D1331" s="1">
        <v>38839</v>
      </c>
      <c r="E1331" s="2">
        <v>0.49313657407407407</v>
      </c>
      <c r="F1331" t="s">
        <v>123</v>
      </c>
      <c r="G1331">
        <v>1</v>
      </c>
      <c r="H1331">
        <v>6</v>
      </c>
      <c r="I1331" t="s">
        <v>30</v>
      </c>
      <c r="J1331" t="s">
        <v>31</v>
      </c>
      <c r="K1331">
        <v>18</v>
      </c>
      <c r="L1331">
        <v>0.182</v>
      </c>
      <c r="M1331">
        <v>45</v>
      </c>
      <c r="N1331">
        <f>VLOOKUP(B1331,'pull exp 0'!A:E,2,FALSE)</f>
        <v>51</v>
      </c>
      <c r="O1331">
        <f>VLOOKUP(B1331,'pull exp 0'!A:E,3,FALSE)</f>
        <v>21</v>
      </c>
      <c r="P1331">
        <f>VLOOKUP(B1331,'pull exp 0'!A:E,4,FALSE)</f>
        <v>87</v>
      </c>
      <c r="Q1331">
        <f>VLOOKUP(B1331,'pull exp 0'!A:E,5,FALSE)</f>
        <v>35</v>
      </c>
    </row>
    <row r="1332" spans="1:17">
      <c r="A1332" t="s">
        <v>15</v>
      </c>
      <c r="B1332">
        <v>26</v>
      </c>
      <c r="C1332" t="s">
        <v>16</v>
      </c>
      <c r="D1332" s="1">
        <v>38839</v>
      </c>
      <c r="E1332" s="2">
        <v>0.4931828703703704</v>
      </c>
      <c r="F1332" t="s">
        <v>123</v>
      </c>
      <c r="G1332">
        <v>1</v>
      </c>
      <c r="H1332">
        <v>7</v>
      </c>
      <c r="I1332" t="s">
        <v>24</v>
      </c>
      <c r="J1332" t="s">
        <v>25</v>
      </c>
      <c r="K1332">
        <v>38</v>
      </c>
      <c r="L1332">
        <v>0.375</v>
      </c>
      <c r="M1332">
        <v>45</v>
      </c>
      <c r="N1332">
        <f>VLOOKUP(B1332,'pull exp 0'!A:E,2,FALSE)</f>
        <v>51</v>
      </c>
      <c r="O1332">
        <f>VLOOKUP(B1332,'pull exp 0'!A:E,3,FALSE)</f>
        <v>21</v>
      </c>
      <c r="P1332">
        <f>VLOOKUP(B1332,'pull exp 0'!A:E,4,FALSE)</f>
        <v>87</v>
      </c>
      <c r="Q1332">
        <f>VLOOKUP(B1332,'pull exp 0'!A:E,5,FALSE)</f>
        <v>35</v>
      </c>
    </row>
    <row r="1333" spans="1:17">
      <c r="A1333" t="s">
        <v>15</v>
      </c>
      <c r="B1333">
        <v>26</v>
      </c>
      <c r="C1333" t="s">
        <v>16</v>
      </c>
      <c r="D1333" s="1">
        <v>38839</v>
      </c>
      <c r="E1333" s="2">
        <v>0.49325231481481485</v>
      </c>
      <c r="F1333" t="s">
        <v>123</v>
      </c>
      <c r="G1333">
        <v>1</v>
      </c>
      <c r="H1333">
        <v>8</v>
      </c>
      <c r="I1333" t="s">
        <v>28</v>
      </c>
      <c r="J1333" t="s">
        <v>29</v>
      </c>
      <c r="K1333">
        <v>65</v>
      </c>
      <c r="L1333">
        <v>0.64700000000000002</v>
      </c>
      <c r="M1333">
        <v>74</v>
      </c>
      <c r="N1333">
        <f>VLOOKUP(B1333,'pull exp 0'!A:E,2,FALSE)</f>
        <v>51</v>
      </c>
      <c r="O1333">
        <f>VLOOKUP(B1333,'pull exp 0'!A:E,3,FALSE)</f>
        <v>21</v>
      </c>
      <c r="P1333">
        <f>VLOOKUP(B1333,'pull exp 0'!A:E,4,FALSE)</f>
        <v>87</v>
      </c>
      <c r="Q1333">
        <f>VLOOKUP(B1333,'pull exp 0'!A:E,5,FALSE)</f>
        <v>35</v>
      </c>
    </row>
    <row r="1334" spans="1:17">
      <c r="A1334" t="s">
        <v>15</v>
      </c>
      <c r="B1334">
        <v>26</v>
      </c>
      <c r="C1334" t="s">
        <v>16</v>
      </c>
      <c r="D1334" s="1">
        <v>38839</v>
      </c>
      <c r="E1334" s="2">
        <v>0.49329861111111112</v>
      </c>
      <c r="F1334" t="s">
        <v>123</v>
      </c>
      <c r="G1334">
        <v>0</v>
      </c>
      <c r="H1334">
        <v>0</v>
      </c>
      <c r="I1334" t="s">
        <v>75</v>
      </c>
      <c r="J1334" t="s">
        <v>76</v>
      </c>
      <c r="K1334">
        <v>38</v>
      </c>
      <c r="L1334">
        <v>0.378</v>
      </c>
      <c r="M1334">
        <v>75</v>
      </c>
      <c r="N1334">
        <f>VLOOKUP(B1334,'pull exp 0'!A:E,2,FALSE)</f>
        <v>51</v>
      </c>
      <c r="O1334">
        <f>VLOOKUP(B1334,'pull exp 0'!A:E,3,FALSE)</f>
        <v>21</v>
      </c>
      <c r="P1334">
        <f>VLOOKUP(B1334,'pull exp 0'!A:E,4,FALSE)</f>
        <v>87</v>
      </c>
      <c r="Q1334">
        <f>VLOOKUP(B1334,'pull exp 0'!A:E,5,FALSE)</f>
        <v>35</v>
      </c>
    </row>
    <row r="1335" spans="1:17">
      <c r="A1335" t="s">
        <v>15</v>
      </c>
      <c r="B1335">
        <v>26</v>
      </c>
      <c r="C1335" t="s">
        <v>16</v>
      </c>
      <c r="D1335" s="1">
        <v>38839</v>
      </c>
      <c r="E1335" s="2">
        <v>0.49336805555555557</v>
      </c>
      <c r="F1335" t="s">
        <v>123</v>
      </c>
      <c r="G1335">
        <v>0</v>
      </c>
      <c r="H1335">
        <v>1</v>
      </c>
      <c r="I1335" t="s">
        <v>73</v>
      </c>
      <c r="J1335" t="s">
        <v>74</v>
      </c>
      <c r="K1335">
        <v>38</v>
      </c>
      <c r="L1335">
        <v>0.378</v>
      </c>
      <c r="M1335">
        <v>90</v>
      </c>
      <c r="N1335">
        <f>VLOOKUP(B1335,'pull exp 0'!A:E,2,FALSE)</f>
        <v>51</v>
      </c>
      <c r="O1335">
        <f>VLOOKUP(B1335,'pull exp 0'!A:E,3,FALSE)</f>
        <v>21</v>
      </c>
      <c r="P1335">
        <f>VLOOKUP(B1335,'pull exp 0'!A:E,4,FALSE)</f>
        <v>87</v>
      </c>
      <c r="Q1335">
        <f>VLOOKUP(B1335,'pull exp 0'!A:E,5,FALSE)</f>
        <v>35</v>
      </c>
    </row>
    <row r="1336" spans="1:17">
      <c r="A1336" t="s">
        <v>15</v>
      </c>
      <c r="B1336">
        <v>26</v>
      </c>
      <c r="C1336" t="s">
        <v>16</v>
      </c>
      <c r="D1336" s="1">
        <v>38839</v>
      </c>
      <c r="E1336" s="2">
        <v>0.49341435185185184</v>
      </c>
      <c r="F1336" t="s">
        <v>123</v>
      </c>
      <c r="G1336">
        <v>0</v>
      </c>
      <c r="H1336">
        <v>2</v>
      </c>
      <c r="I1336" t="s">
        <v>71</v>
      </c>
      <c r="J1336" t="s">
        <v>72</v>
      </c>
      <c r="K1336">
        <v>76</v>
      </c>
      <c r="L1336">
        <v>0.755</v>
      </c>
      <c r="M1336">
        <v>70</v>
      </c>
      <c r="N1336">
        <f>VLOOKUP(B1336,'pull exp 0'!A:E,2,FALSE)</f>
        <v>51</v>
      </c>
      <c r="O1336">
        <f>VLOOKUP(B1336,'pull exp 0'!A:E,3,FALSE)</f>
        <v>21</v>
      </c>
      <c r="P1336">
        <f>VLOOKUP(B1336,'pull exp 0'!A:E,4,FALSE)</f>
        <v>87</v>
      </c>
      <c r="Q1336">
        <f>VLOOKUP(B1336,'pull exp 0'!A:E,5,FALSE)</f>
        <v>35</v>
      </c>
    </row>
    <row r="1337" spans="1:17">
      <c r="A1337" t="s">
        <v>15</v>
      </c>
      <c r="B1337">
        <v>26</v>
      </c>
      <c r="C1337" t="s">
        <v>16</v>
      </c>
      <c r="D1337" s="1">
        <v>38839</v>
      </c>
      <c r="E1337" s="2">
        <v>0.49344907407407407</v>
      </c>
      <c r="F1337" t="s">
        <v>123</v>
      </c>
      <c r="G1337">
        <v>0</v>
      </c>
      <c r="H1337">
        <v>3</v>
      </c>
      <c r="I1337" t="s">
        <v>81</v>
      </c>
      <c r="J1337" t="s">
        <v>68</v>
      </c>
      <c r="K1337">
        <v>13</v>
      </c>
      <c r="L1337">
        <v>0.13400000000000001</v>
      </c>
      <c r="M1337">
        <v>65</v>
      </c>
      <c r="N1337">
        <f>VLOOKUP(B1337,'pull exp 0'!A:E,2,FALSE)</f>
        <v>51</v>
      </c>
      <c r="O1337">
        <f>VLOOKUP(B1337,'pull exp 0'!A:E,3,FALSE)</f>
        <v>21</v>
      </c>
      <c r="P1337">
        <f>VLOOKUP(B1337,'pull exp 0'!A:E,4,FALSE)</f>
        <v>87</v>
      </c>
      <c r="Q1337">
        <f>VLOOKUP(B1337,'pull exp 0'!A:E,5,FALSE)</f>
        <v>35</v>
      </c>
    </row>
    <row r="1338" spans="1:17">
      <c r="A1338" t="s">
        <v>15</v>
      </c>
      <c r="B1338">
        <v>26</v>
      </c>
      <c r="C1338" t="s">
        <v>16</v>
      </c>
      <c r="D1338" s="1">
        <v>38839</v>
      </c>
      <c r="E1338" s="2">
        <v>0.4934837962962963</v>
      </c>
      <c r="F1338" t="s">
        <v>123</v>
      </c>
      <c r="G1338">
        <v>0</v>
      </c>
      <c r="H1338">
        <v>4</v>
      </c>
      <c r="I1338" t="s">
        <v>79</v>
      </c>
      <c r="J1338" t="s">
        <v>80</v>
      </c>
      <c r="K1338">
        <v>66</v>
      </c>
      <c r="L1338">
        <v>0.66200000000000003</v>
      </c>
      <c r="M1338">
        <v>76</v>
      </c>
      <c r="N1338">
        <f>VLOOKUP(B1338,'pull exp 0'!A:E,2,FALSE)</f>
        <v>51</v>
      </c>
      <c r="O1338">
        <f>VLOOKUP(B1338,'pull exp 0'!A:E,3,FALSE)</f>
        <v>21</v>
      </c>
      <c r="P1338">
        <f>VLOOKUP(B1338,'pull exp 0'!A:E,4,FALSE)</f>
        <v>87</v>
      </c>
      <c r="Q1338">
        <f>VLOOKUP(B1338,'pull exp 0'!A:E,5,FALSE)</f>
        <v>35</v>
      </c>
    </row>
    <row r="1339" spans="1:17">
      <c r="A1339" t="s">
        <v>15</v>
      </c>
      <c r="B1339">
        <v>26</v>
      </c>
      <c r="C1339" t="s">
        <v>16</v>
      </c>
      <c r="D1339" s="1">
        <v>38839</v>
      </c>
      <c r="E1339" s="2">
        <v>0.49355324074074075</v>
      </c>
      <c r="F1339" t="s">
        <v>123</v>
      </c>
      <c r="G1339">
        <v>0</v>
      </c>
      <c r="H1339">
        <v>5</v>
      </c>
      <c r="I1339" t="s">
        <v>82</v>
      </c>
      <c r="J1339" t="s">
        <v>83</v>
      </c>
      <c r="K1339">
        <v>10</v>
      </c>
      <c r="L1339">
        <v>0.105</v>
      </c>
      <c r="M1339">
        <v>45</v>
      </c>
      <c r="N1339">
        <f>VLOOKUP(B1339,'pull exp 0'!A:E,2,FALSE)</f>
        <v>51</v>
      </c>
      <c r="O1339">
        <f>VLOOKUP(B1339,'pull exp 0'!A:E,3,FALSE)</f>
        <v>21</v>
      </c>
      <c r="P1339">
        <f>VLOOKUP(B1339,'pull exp 0'!A:E,4,FALSE)</f>
        <v>87</v>
      </c>
      <c r="Q1339">
        <f>VLOOKUP(B1339,'pull exp 0'!A:E,5,FALSE)</f>
        <v>35</v>
      </c>
    </row>
    <row r="1340" spans="1:17">
      <c r="A1340" t="s">
        <v>15</v>
      </c>
      <c r="B1340">
        <v>26</v>
      </c>
      <c r="C1340" t="s">
        <v>16</v>
      </c>
      <c r="D1340" s="1">
        <v>38839</v>
      </c>
      <c r="E1340" s="2">
        <v>0.49362268518518521</v>
      </c>
      <c r="F1340" t="s">
        <v>123</v>
      </c>
      <c r="G1340">
        <v>0</v>
      </c>
      <c r="H1340">
        <v>6</v>
      </c>
      <c r="I1340" t="s">
        <v>77</v>
      </c>
      <c r="J1340" t="s">
        <v>78</v>
      </c>
      <c r="K1340">
        <v>45</v>
      </c>
      <c r="L1340">
        <v>0.44600000000000001</v>
      </c>
      <c r="M1340">
        <v>55</v>
      </c>
      <c r="N1340">
        <f>VLOOKUP(B1340,'pull exp 0'!A:E,2,FALSE)</f>
        <v>51</v>
      </c>
      <c r="O1340">
        <f>VLOOKUP(B1340,'pull exp 0'!A:E,3,FALSE)</f>
        <v>21</v>
      </c>
      <c r="P1340">
        <f>VLOOKUP(B1340,'pull exp 0'!A:E,4,FALSE)</f>
        <v>87</v>
      </c>
      <c r="Q1340">
        <f>VLOOKUP(B1340,'pull exp 0'!A:E,5,FALSE)</f>
        <v>35</v>
      </c>
    </row>
    <row r="1341" spans="1:17">
      <c r="A1341" t="s">
        <v>15</v>
      </c>
      <c r="B1341">
        <v>26</v>
      </c>
      <c r="C1341" t="s">
        <v>16</v>
      </c>
      <c r="D1341" s="1">
        <v>38839</v>
      </c>
      <c r="E1341" s="2">
        <v>0.49390046296296292</v>
      </c>
      <c r="F1341" t="s">
        <v>123</v>
      </c>
      <c r="G1341">
        <v>0</v>
      </c>
      <c r="H1341">
        <v>7</v>
      </c>
      <c r="I1341" t="s">
        <v>86</v>
      </c>
      <c r="J1341" t="s">
        <v>87</v>
      </c>
      <c r="K1341">
        <v>78</v>
      </c>
      <c r="L1341">
        <v>0.78</v>
      </c>
      <c r="M1341">
        <v>65</v>
      </c>
      <c r="N1341">
        <f>VLOOKUP(B1341,'pull exp 0'!A:E,2,FALSE)</f>
        <v>51</v>
      </c>
      <c r="O1341">
        <f>VLOOKUP(B1341,'pull exp 0'!A:E,3,FALSE)</f>
        <v>21</v>
      </c>
      <c r="P1341">
        <f>VLOOKUP(B1341,'pull exp 0'!A:E,4,FALSE)</f>
        <v>87</v>
      </c>
      <c r="Q1341">
        <f>VLOOKUP(B1341,'pull exp 0'!A:E,5,FALSE)</f>
        <v>35</v>
      </c>
    </row>
    <row r="1342" spans="1:17">
      <c r="A1342" t="s">
        <v>15</v>
      </c>
      <c r="B1342">
        <v>26</v>
      </c>
      <c r="C1342" t="s">
        <v>16</v>
      </c>
      <c r="D1342" s="1">
        <v>38839</v>
      </c>
      <c r="E1342" s="2">
        <v>0.49403935185185183</v>
      </c>
      <c r="F1342" t="s">
        <v>123</v>
      </c>
      <c r="G1342">
        <v>0</v>
      </c>
      <c r="H1342">
        <v>8</v>
      </c>
      <c r="I1342" t="s">
        <v>84</v>
      </c>
      <c r="J1342" t="s">
        <v>85</v>
      </c>
      <c r="K1342">
        <v>13</v>
      </c>
      <c r="L1342">
        <v>0.129</v>
      </c>
      <c r="M1342">
        <v>35</v>
      </c>
      <c r="N1342">
        <f>VLOOKUP(B1342,'pull exp 0'!A:E,2,FALSE)</f>
        <v>51</v>
      </c>
      <c r="O1342">
        <f>VLOOKUP(B1342,'pull exp 0'!A:E,3,FALSE)</f>
        <v>21</v>
      </c>
      <c r="P1342">
        <f>VLOOKUP(B1342,'pull exp 0'!A:E,4,FALSE)</f>
        <v>87</v>
      </c>
      <c r="Q1342">
        <f>VLOOKUP(B1342,'pull exp 0'!A:E,5,FALSE)</f>
        <v>35</v>
      </c>
    </row>
    <row r="1343" spans="1:17">
      <c r="A1343" t="s">
        <v>15</v>
      </c>
      <c r="B1343">
        <v>26</v>
      </c>
      <c r="C1343" t="s">
        <v>16</v>
      </c>
      <c r="D1343" s="1">
        <v>38839</v>
      </c>
      <c r="E1343" s="2">
        <v>0.49409722222222219</v>
      </c>
      <c r="F1343" t="s">
        <v>123</v>
      </c>
      <c r="G1343">
        <v>2</v>
      </c>
      <c r="H1343">
        <v>0</v>
      </c>
      <c r="I1343" t="s">
        <v>44</v>
      </c>
      <c r="J1343" t="s">
        <v>45</v>
      </c>
      <c r="K1343">
        <v>85</v>
      </c>
      <c r="L1343">
        <v>0.84899999999999998</v>
      </c>
      <c r="M1343">
        <v>65</v>
      </c>
      <c r="N1343">
        <f>VLOOKUP(B1343,'pull exp 0'!A:E,2,FALSE)</f>
        <v>51</v>
      </c>
      <c r="O1343">
        <f>VLOOKUP(B1343,'pull exp 0'!A:E,3,FALSE)</f>
        <v>21</v>
      </c>
      <c r="P1343">
        <f>VLOOKUP(B1343,'pull exp 0'!A:E,4,FALSE)</f>
        <v>87</v>
      </c>
      <c r="Q1343">
        <f>VLOOKUP(B1343,'pull exp 0'!A:E,5,FALSE)</f>
        <v>35</v>
      </c>
    </row>
    <row r="1344" spans="1:17">
      <c r="A1344" t="s">
        <v>15</v>
      </c>
      <c r="B1344">
        <v>26</v>
      </c>
      <c r="C1344" t="s">
        <v>16</v>
      </c>
      <c r="D1344" s="1">
        <v>38839</v>
      </c>
      <c r="E1344" s="2">
        <v>0.4941550925925926</v>
      </c>
      <c r="F1344" t="s">
        <v>123</v>
      </c>
      <c r="G1344">
        <v>2</v>
      </c>
      <c r="H1344">
        <v>1</v>
      </c>
      <c r="I1344" t="s">
        <v>38</v>
      </c>
      <c r="J1344" t="s">
        <v>39</v>
      </c>
      <c r="K1344">
        <v>35</v>
      </c>
      <c r="L1344">
        <v>0.35099999999999998</v>
      </c>
      <c r="M1344">
        <v>70</v>
      </c>
      <c r="N1344">
        <f>VLOOKUP(B1344,'pull exp 0'!A:E,2,FALSE)</f>
        <v>51</v>
      </c>
      <c r="O1344">
        <f>VLOOKUP(B1344,'pull exp 0'!A:E,3,FALSE)</f>
        <v>21</v>
      </c>
      <c r="P1344">
        <f>VLOOKUP(B1344,'pull exp 0'!A:E,4,FALSE)</f>
        <v>87</v>
      </c>
      <c r="Q1344">
        <f>VLOOKUP(B1344,'pull exp 0'!A:E,5,FALSE)</f>
        <v>35</v>
      </c>
    </row>
    <row r="1345" spans="1:17">
      <c r="A1345" t="s">
        <v>15</v>
      </c>
      <c r="B1345">
        <v>26</v>
      </c>
      <c r="C1345" t="s">
        <v>16</v>
      </c>
      <c r="D1345" s="1">
        <v>38839</v>
      </c>
      <c r="E1345" s="2">
        <v>0.49418981481481478</v>
      </c>
      <c r="F1345" t="s">
        <v>123</v>
      </c>
      <c r="G1345">
        <v>2</v>
      </c>
      <c r="H1345">
        <v>2</v>
      </c>
      <c r="I1345" t="s">
        <v>36</v>
      </c>
      <c r="J1345" t="s">
        <v>37</v>
      </c>
      <c r="K1345">
        <v>70</v>
      </c>
      <c r="L1345">
        <v>0.69599999999999995</v>
      </c>
      <c r="M1345">
        <v>65</v>
      </c>
      <c r="N1345">
        <f>VLOOKUP(B1345,'pull exp 0'!A:E,2,FALSE)</f>
        <v>51</v>
      </c>
      <c r="O1345">
        <f>VLOOKUP(B1345,'pull exp 0'!A:E,3,FALSE)</f>
        <v>21</v>
      </c>
      <c r="P1345">
        <f>VLOOKUP(B1345,'pull exp 0'!A:E,4,FALSE)</f>
        <v>87</v>
      </c>
      <c r="Q1345">
        <f>VLOOKUP(B1345,'pull exp 0'!A:E,5,FALSE)</f>
        <v>35</v>
      </c>
    </row>
    <row r="1346" spans="1:17">
      <c r="A1346" t="s">
        <v>15</v>
      </c>
      <c r="B1346">
        <v>26</v>
      </c>
      <c r="C1346" t="s">
        <v>16</v>
      </c>
      <c r="D1346" s="1">
        <v>38839</v>
      </c>
      <c r="E1346" s="2">
        <v>0.49424768518518519</v>
      </c>
      <c r="F1346" t="s">
        <v>123</v>
      </c>
      <c r="G1346">
        <v>2</v>
      </c>
      <c r="H1346">
        <v>3</v>
      </c>
      <c r="I1346" t="s">
        <v>48</v>
      </c>
      <c r="J1346" t="s">
        <v>49</v>
      </c>
      <c r="K1346">
        <v>16</v>
      </c>
      <c r="L1346">
        <v>0.157</v>
      </c>
      <c r="M1346">
        <v>70</v>
      </c>
      <c r="N1346">
        <f>VLOOKUP(B1346,'pull exp 0'!A:E,2,FALSE)</f>
        <v>51</v>
      </c>
      <c r="O1346">
        <f>VLOOKUP(B1346,'pull exp 0'!A:E,3,FALSE)</f>
        <v>21</v>
      </c>
      <c r="P1346">
        <f>VLOOKUP(B1346,'pull exp 0'!A:E,4,FALSE)</f>
        <v>87</v>
      </c>
      <c r="Q1346">
        <f>VLOOKUP(B1346,'pull exp 0'!A:E,5,FALSE)</f>
        <v>35</v>
      </c>
    </row>
    <row r="1347" spans="1:17">
      <c r="A1347" t="s">
        <v>15</v>
      </c>
      <c r="B1347">
        <v>26</v>
      </c>
      <c r="C1347" t="s">
        <v>16</v>
      </c>
      <c r="D1347" s="1">
        <v>38839</v>
      </c>
      <c r="E1347" s="2">
        <v>0.49429398148148151</v>
      </c>
      <c r="F1347" t="s">
        <v>123</v>
      </c>
      <c r="G1347">
        <v>2</v>
      </c>
      <c r="H1347">
        <v>4</v>
      </c>
      <c r="I1347" t="s">
        <v>50</v>
      </c>
      <c r="J1347" t="s">
        <v>51</v>
      </c>
      <c r="K1347">
        <v>13</v>
      </c>
      <c r="L1347">
        <v>0.127</v>
      </c>
      <c r="M1347">
        <v>55</v>
      </c>
      <c r="N1347">
        <f>VLOOKUP(B1347,'pull exp 0'!A:E,2,FALSE)</f>
        <v>51</v>
      </c>
      <c r="O1347">
        <f>VLOOKUP(B1347,'pull exp 0'!A:E,3,FALSE)</f>
        <v>21</v>
      </c>
      <c r="P1347">
        <f>VLOOKUP(B1347,'pull exp 0'!A:E,4,FALSE)</f>
        <v>87</v>
      </c>
      <c r="Q1347">
        <f>VLOOKUP(B1347,'pull exp 0'!A:E,5,FALSE)</f>
        <v>35</v>
      </c>
    </row>
    <row r="1348" spans="1:17">
      <c r="A1348" t="s">
        <v>15</v>
      </c>
      <c r="B1348">
        <v>26</v>
      </c>
      <c r="C1348" t="s">
        <v>16</v>
      </c>
      <c r="D1348" s="1">
        <v>38839</v>
      </c>
      <c r="E1348" s="2">
        <v>0.49435185185185188</v>
      </c>
      <c r="F1348" t="s">
        <v>123</v>
      </c>
      <c r="G1348">
        <v>2</v>
      </c>
      <c r="H1348">
        <v>5</v>
      </c>
      <c r="I1348" t="s">
        <v>40</v>
      </c>
      <c r="J1348" t="s">
        <v>41</v>
      </c>
      <c r="K1348">
        <v>35</v>
      </c>
      <c r="L1348">
        <v>0.35099999999999998</v>
      </c>
      <c r="M1348">
        <v>65</v>
      </c>
      <c r="N1348">
        <f>VLOOKUP(B1348,'pull exp 0'!A:E,2,FALSE)</f>
        <v>51</v>
      </c>
      <c r="O1348">
        <f>VLOOKUP(B1348,'pull exp 0'!A:E,3,FALSE)</f>
        <v>21</v>
      </c>
      <c r="P1348">
        <f>VLOOKUP(B1348,'pull exp 0'!A:E,4,FALSE)</f>
        <v>87</v>
      </c>
      <c r="Q1348">
        <f>VLOOKUP(B1348,'pull exp 0'!A:E,5,FALSE)</f>
        <v>35</v>
      </c>
    </row>
    <row r="1349" spans="1:17">
      <c r="A1349" t="s">
        <v>15</v>
      </c>
      <c r="B1349">
        <v>26</v>
      </c>
      <c r="C1349" t="s">
        <v>16</v>
      </c>
      <c r="D1349" s="1">
        <v>38839</v>
      </c>
      <c r="E1349" s="2">
        <v>0.49439814814814814</v>
      </c>
      <c r="F1349" t="s">
        <v>123</v>
      </c>
      <c r="G1349">
        <v>2</v>
      </c>
      <c r="H1349">
        <v>6</v>
      </c>
      <c r="I1349" t="s">
        <v>52</v>
      </c>
      <c r="J1349" t="s">
        <v>53</v>
      </c>
      <c r="K1349">
        <v>12</v>
      </c>
      <c r="L1349">
        <v>0.115</v>
      </c>
      <c r="M1349">
        <v>40</v>
      </c>
      <c r="N1349">
        <f>VLOOKUP(B1349,'pull exp 0'!A:E,2,FALSE)</f>
        <v>51</v>
      </c>
      <c r="O1349">
        <f>VLOOKUP(B1349,'pull exp 0'!A:E,3,FALSE)</f>
        <v>21</v>
      </c>
      <c r="P1349">
        <f>VLOOKUP(B1349,'pull exp 0'!A:E,4,FALSE)</f>
        <v>87</v>
      </c>
      <c r="Q1349">
        <f>VLOOKUP(B1349,'pull exp 0'!A:E,5,FALSE)</f>
        <v>35</v>
      </c>
    </row>
    <row r="1350" spans="1:17">
      <c r="A1350" t="s">
        <v>15</v>
      </c>
      <c r="B1350">
        <v>26</v>
      </c>
      <c r="C1350" t="s">
        <v>16</v>
      </c>
      <c r="D1350" s="1">
        <v>38839</v>
      </c>
      <c r="E1350" s="2">
        <v>0.49444444444444446</v>
      </c>
      <c r="F1350" t="s">
        <v>123</v>
      </c>
      <c r="G1350">
        <v>2</v>
      </c>
      <c r="H1350">
        <v>7</v>
      </c>
      <c r="I1350" t="s">
        <v>42</v>
      </c>
      <c r="J1350" t="s">
        <v>43</v>
      </c>
      <c r="K1350">
        <v>61</v>
      </c>
      <c r="L1350">
        <v>0.61199999999999999</v>
      </c>
      <c r="M1350">
        <v>75</v>
      </c>
      <c r="N1350">
        <f>VLOOKUP(B1350,'pull exp 0'!A:E,2,FALSE)</f>
        <v>51</v>
      </c>
      <c r="O1350">
        <f>VLOOKUP(B1350,'pull exp 0'!A:E,3,FALSE)</f>
        <v>21</v>
      </c>
      <c r="P1350">
        <f>VLOOKUP(B1350,'pull exp 0'!A:E,4,FALSE)</f>
        <v>87</v>
      </c>
      <c r="Q1350">
        <f>VLOOKUP(B1350,'pull exp 0'!A:E,5,FALSE)</f>
        <v>35</v>
      </c>
    </row>
    <row r="1351" spans="1:17">
      <c r="A1351" t="s">
        <v>15</v>
      </c>
      <c r="B1351">
        <v>26</v>
      </c>
      <c r="C1351" t="s">
        <v>16</v>
      </c>
      <c r="D1351" s="1">
        <v>38839</v>
      </c>
      <c r="E1351" s="2">
        <v>0.49452546296296296</v>
      </c>
      <c r="F1351" t="s">
        <v>123</v>
      </c>
      <c r="G1351">
        <v>2</v>
      </c>
      <c r="H1351">
        <v>8</v>
      </c>
      <c r="I1351" t="s">
        <v>46</v>
      </c>
      <c r="J1351" t="s">
        <v>47</v>
      </c>
      <c r="K1351">
        <v>38</v>
      </c>
      <c r="L1351">
        <v>0.378</v>
      </c>
      <c r="M1351">
        <v>75</v>
      </c>
      <c r="N1351">
        <f>VLOOKUP(B1351,'pull exp 0'!A:E,2,FALSE)</f>
        <v>51</v>
      </c>
      <c r="O1351">
        <f>VLOOKUP(B1351,'pull exp 0'!A:E,3,FALSE)</f>
        <v>21</v>
      </c>
      <c r="P1351">
        <f>VLOOKUP(B1351,'pull exp 0'!A:E,4,FALSE)</f>
        <v>87</v>
      </c>
      <c r="Q1351">
        <f>VLOOKUP(B1351,'pull exp 0'!A:E,5,FALSE)</f>
        <v>35</v>
      </c>
    </row>
    <row r="1352" spans="1:17">
      <c r="A1352" t="s">
        <v>15</v>
      </c>
      <c r="B1352">
        <v>27</v>
      </c>
      <c r="C1352" t="s">
        <v>16</v>
      </c>
      <c r="D1352" s="1">
        <v>38839</v>
      </c>
      <c r="E1352" s="2">
        <v>4.9143518518518524E-2</v>
      </c>
      <c r="F1352" t="s">
        <v>17</v>
      </c>
      <c r="G1352">
        <v>4</v>
      </c>
      <c r="H1352">
        <v>0</v>
      </c>
      <c r="I1352" t="s">
        <v>61</v>
      </c>
      <c r="J1352" t="s">
        <v>62</v>
      </c>
      <c r="K1352">
        <v>35</v>
      </c>
      <c r="L1352">
        <v>0.35299999999999998</v>
      </c>
      <c r="M1352">
        <v>90</v>
      </c>
      <c r="N1352">
        <f>VLOOKUP(B1352,'pull exp 0'!A:E,2,FALSE)</f>
        <v>58</v>
      </c>
      <c r="O1352">
        <f>VLOOKUP(B1352,'pull exp 0'!A:E,3,FALSE)</f>
        <v>23</v>
      </c>
      <c r="P1352">
        <f>VLOOKUP(B1352,'pull exp 0'!A:E,4,FALSE)</f>
        <v>99</v>
      </c>
      <c r="Q1352">
        <f>VLOOKUP(B1352,'pull exp 0'!A:E,5,FALSE)</f>
        <v>38</v>
      </c>
    </row>
    <row r="1353" spans="1:17">
      <c r="A1353" t="s">
        <v>15</v>
      </c>
      <c r="B1353">
        <v>27</v>
      </c>
      <c r="C1353" t="s">
        <v>16</v>
      </c>
      <c r="D1353" s="1">
        <v>38839</v>
      </c>
      <c r="E1353" s="2">
        <v>4.9236111111111112E-2</v>
      </c>
      <c r="F1353" t="s">
        <v>17</v>
      </c>
      <c r="G1353">
        <v>4</v>
      </c>
      <c r="H1353">
        <v>1</v>
      </c>
      <c r="I1353" t="s">
        <v>59</v>
      </c>
      <c r="J1353" t="s">
        <v>60</v>
      </c>
      <c r="K1353">
        <v>39</v>
      </c>
      <c r="L1353">
        <v>0.38900000000000001</v>
      </c>
      <c r="M1353">
        <v>95</v>
      </c>
      <c r="N1353">
        <f>VLOOKUP(B1353,'pull exp 0'!A:E,2,FALSE)</f>
        <v>58</v>
      </c>
      <c r="O1353">
        <f>VLOOKUP(B1353,'pull exp 0'!A:E,3,FALSE)</f>
        <v>23</v>
      </c>
      <c r="P1353">
        <f>VLOOKUP(B1353,'pull exp 0'!A:E,4,FALSE)</f>
        <v>99</v>
      </c>
      <c r="Q1353">
        <f>VLOOKUP(B1353,'pull exp 0'!A:E,5,FALSE)</f>
        <v>38</v>
      </c>
    </row>
    <row r="1354" spans="1:17">
      <c r="A1354" t="s">
        <v>15</v>
      </c>
      <c r="B1354">
        <v>27</v>
      </c>
      <c r="C1354" t="s">
        <v>16</v>
      </c>
      <c r="D1354" s="1">
        <v>38839</v>
      </c>
      <c r="E1354" s="2">
        <v>4.9305555555555554E-2</v>
      </c>
      <c r="F1354" t="s">
        <v>17</v>
      </c>
      <c r="G1354">
        <v>4</v>
      </c>
      <c r="H1354">
        <v>2</v>
      </c>
      <c r="I1354" t="s">
        <v>58</v>
      </c>
      <c r="J1354" t="s">
        <v>13</v>
      </c>
      <c r="K1354">
        <v>71</v>
      </c>
      <c r="L1354">
        <v>0.70899999999999996</v>
      </c>
      <c r="M1354">
        <v>75</v>
      </c>
      <c r="N1354">
        <f>VLOOKUP(B1354,'pull exp 0'!A:E,2,FALSE)</f>
        <v>58</v>
      </c>
      <c r="O1354">
        <f>VLOOKUP(B1354,'pull exp 0'!A:E,3,FALSE)</f>
        <v>23</v>
      </c>
      <c r="P1354">
        <f>VLOOKUP(B1354,'pull exp 0'!A:E,4,FALSE)</f>
        <v>99</v>
      </c>
      <c r="Q1354">
        <f>VLOOKUP(B1354,'pull exp 0'!A:E,5,FALSE)</f>
        <v>38</v>
      </c>
    </row>
    <row r="1355" spans="1:17">
      <c r="A1355" t="s">
        <v>15</v>
      </c>
      <c r="B1355">
        <v>27</v>
      </c>
      <c r="C1355" t="s">
        <v>16</v>
      </c>
      <c r="D1355" s="1">
        <v>38839</v>
      </c>
      <c r="E1355" s="2">
        <v>4.9351851851851848E-2</v>
      </c>
      <c r="F1355" t="s">
        <v>17</v>
      </c>
      <c r="G1355">
        <v>4</v>
      </c>
      <c r="H1355">
        <v>3</v>
      </c>
      <c r="I1355" t="s">
        <v>54</v>
      </c>
      <c r="J1355" t="s">
        <v>55</v>
      </c>
      <c r="K1355">
        <v>88</v>
      </c>
      <c r="L1355">
        <v>0.88500000000000001</v>
      </c>
      <c r="M1355">
        <v>100</v>
      </c>
      <c r="N1355">
        <f>VLOOKUP(B1355,'pull exp 0'!A:E,2,FALSE)</f>
        <v>58</v>
      </c>
      <c r="O1355">
        <f>VLOOKUP(B1355,'pull exp 0'!A:E,3,FALSE)</f>
        <v>23</v>
      </c>
      <c r="P1355">
        <f>VLOOKUP(B1355,'pull exp 0'!A:E,4,FALSE)</f>
        <v>99</v>
      </c>
      <c r="Q1355">
        <f>VLOOKUP(B1355,'pull exp 0'!A:E,5,FALSE)</f>
        <v>38</v>
      </c>
    </row>
    <row r="1356" spans="1:17">
      <c r="A1356" t="s">
        <v>15</v>
      </c>
      <c r="B1356">
        <v>27</v>
      </c>
      <c r="C1356" t="s">
        <v>16</v>
      </c>
      <c r="D1356" s="1">
        <v>38839</v>
      </c>
      <c r="E1356" s="2">
        <v>4.9409722222222223E-2</v>
      </c>
      <c r="F1356" t="s">
        <v>17</v>
      </c>
      <c r="G1356">
        <v>4</v>
      </c>
      <c r="H1356">
        <v>4</v>
      </c>
      <c r="I1356" t="s">
        <v>65</v>
      </c>
      <c r="J1356" t="s">
        <v>66</v>
      </c>
      <c r="K1356">
        <v>37</v>
      </c>
      <c r="L1356">
        <v>0.372</v>
      </c>
      <c r="M1356">
        <v>80</v>
      </c>
      <c r="N1356">
        <f>VLOOKUP(B1356,'pull exp 0'!A:E,2,FALSE)</f>
        <v>58</v>
      </c>
      <c r="O1356">
        <f>VLOOKUP(B1356,'pull exp 0'!A:E,3,FALSE)</f>
        <v>23</v>
      </c>
      <c r="P1356">
        <f>VLOOKUP(B1356,'pull exp 0'!A:E,4,FALSE)</f>
        <v>99</v>
      </c>
      <c r="Q1356">
        <f>VLOOKUP(B1356,'pull exp 0'!A:E,5,FALSE)</f>
        <v>38</v>
      </c>
    </row>
    <row r="1357" spans="1:17">
      <c r="A1357" t="s">
        <v>15</v>
      </c>
      <c r="B1357">
        <v>27</v>
      </c>
      <c r="C1357" t="s">
        <v>16</v>
      </c>
      <c r="D1357" s="1">
        <v>38839</v>
      </c>
      <c r="E1357" s="2">
        <v>4.9479166666666664E-2</v>
      </c>
      <c r="F1357" t="s">
        <v>17</v>
      </c>
      <c r="G1357">
        <v>4</v>
      </c>
      <c r="H1357">
        <v>5</v>
      </c>
      <c r="I1357" t="s">
        <v>56</v>
      </c>
      <c r="J1357" t="s">
        <v>57</v>
      </c>
      <c r="K1357">
        <v>12</v>
      </c>
      <c r="L1357">
        <v>0.115</v>
      </c>
      <c r="M1357">
        <v>50</v>
      </c>
      <c r="N1357">
        <f>VLOOKUP(B1357,'pull exp 0'!A:E,2,FALSE)</f>
        <v>58</v>
      </c>
      <c r="O1357">
        <f>VLOOKUP(B1357,'pull exp 0'!A:E,3,FALSE)</f>
        <v>23</v>
      </c>
      <c r="P1357">
        <f>VLOOKUP(B1357,'pull exp 0'!A:E,4,FALSE)</f>
        <v>99</v>
      </c>
      <c r="Q1357">
        <f>VLOOKUP(B1357,'pull exp 0'!A:E,5,FALSE)</f>
        <v>38</v>
      </c>
    </row>
    <row r="1358" spans="1:17">
      <c r="A1358" t="s">
        <v>15</v>
      </c>
      <c r="B1358">
        <v>27</v>
      </c>
      <c r="C1358" t="s">
        <v>16</v>
      </c>
      <c r="D1358" s="1">
        <v>38839</v>
      </c>
      <c r="E1358" s="2">
        <v>4.9537037037037039E-2</v>
      </c>
      <c r="F1358" t="s">
        <v>17</v>
      </c>
      <c r="G1358">
        <v>4</v>
      </c>
      <c r="H1358">
        <v>6</v>
      </c>
      <c r="I1358" t="s">
        <v>69</v>
      </c>
      <c r="J1358" t="s">
        <v>70</v>
      </c>
      <c r="K1358">
        <v>14</v>
      </c>
      <c r="L1358">
        <v>0.13500000000000001</v>
      </c>
      <c r="M1358">
        <v>65</v>
      </c>
      <c r="N1358">
        <f>VLOOKUP(B1358,'pull exp 0'!A:E,2,FALSE)</f>
        <v>58</v>
      </c>
      <c r="O1358">
        <f>VLOOKUP(B1358,'pull exp 0'!A:E,3,FALSE)</f>
        <v>23</v>
      </c>
      <c r="P1358">
        <f>VLOOKUP(B1358,'pull exp 0'!A:E,4,FALSE)</f>
        <v>99</v>
      </c>
      <c r="Q1358">
        <f>VLOOKUP(B1358,'pull exp 0'!A:E,5,FALSE)</f>
        <v>38</v>
      </c>
    </row>
    <row r="1359" spans="1:17">
      <c r="A1359" t="s">
        <v>15</v>
      </c>
      <c r="B1359">
        <v>27</v>
      </c>
      <c r="C1359" t="s">
        <v>16</v>
      </c>
      <c r="D1359" s="1">
        <v>38839</v>
      </c>
      <c r="E1359" s="2">
        <v>4.9594907407407407E-2</v>
      </c>
      <c r="F1359" t="s">
        <v>17</v>
      </c>
      <c r="G1359">
        <v>4</v>
      </c>
      <c r="H1359">
        <v>7</v>
      </c>
      <c r="I1359" t="s">
        <v>67</v>
      </c>
      <c r="J1359" t="s">
        <v>68</v>
      </c>
      <c r="K1359">
        <v>63</v>
      </c>
      <c r="L1359">
        <v>0.63</v>
      </c>
      <c r="M1359">
        <v>97</v>
      </c>
      <c r="N1359">
        <f>VLOOKUP(B1359,'pull exp 0'!A:E,2,FALSE)</f>
        <v>58</v>
      </c>
      <c r="O1359">
        <f>VLOOKUP(B1359,'pull exp 0'!A:E,3,FALSE)</f>
        <v>23</v>
      </c>
      <c r="P1359">
        <f>VLOOKUP(B1359,'pull exp 0'!A:E,4,FALSE)</f>
        <v>99</v>
      </c>
      <c r="Q1359">
        <f>VLOOKUP(B1359,'pull exp 0'!A:E,5,FALSE)</f>
        <v>38</v>
      </c>
    </row>
    <row r="1360" spans="1:17">
      <c r="A1360" t="s">
        <v>15</v>
      </c>
      <c r="B1360">
        <v>27</v>
      </c>
      <c r="C1360" t="s">
        <v>16</v>
      </c>
      <c r="D1360" s="1">
        <v>38839</v>
      </c>
      <c r="E1360" s="2">
        <v>4.9629629629629635E-2</v>
      </c>
      <c r="F1360" t="s">
        <v>17</v>
      </c>
      <c r="G1360">
        <v>4</v>
      </c>
      <c r="H1360">
        <v>8</v>
      </c>
      <c r="I1360" t="s">
        <v>63</v>
      </c>
      <c r="J1360" t="s">
        <v>64</v>
      </c>
      <c r="K1360">
        <v>13</v>
      </c>
      <c r="L1360">
        <v>0.127</v>
      </c>
      <c r="M1360">
        <v>99</v>
      </c>
      <c r="N1360">
        <f>VLOOKUP(B1360,'pull exp 0'!A:E,2,FALSE)</f>
        <v>58</v>
      </c>
      <c r="O1360">
        <f>VLOOKUP(B1360,'pull exp 0'!A:E,3,FALSE)</f>
        <v>23</v>
      </c>
      <c r="P1360">
        <f>VLOOKUP(B1360,'pull exp 0'!A:E,4,FALSE)</f>
        <v>99</v>
      </c>
      <c r="Q1360">
        <f>VLOOKUP(B1360,'pull exp 0'!A:E,5,FALSE)</f>
        <v>38</v>
      </c>
    </row>
    <row r="1361" spans="1:17">
      <c r="A1361" t="s">
        <v>15</v>
      </c>
      <c r="B1361">
        <v>27</v>
      </c>
      <c r="C1361" t="s">
        <v>16</v>
      </c>
      <c r="D1361" s="1">
        <v>38839</v>
      </c>
      <c r="E1361" s="2">
        <v>4.9687499999999996E-2</v>
      </c>
      <c r="F1361" t="s">
        <v>17</v>
      </c>
      <c r="G1361">
        <v>1</v>
      </c>
      <c r="H1361">
        <v>0</v>
      </c>
      <c r="I1361" t="s">
        <v>18</v>
      </c>
      <c r="J1361" t="s">
        <v>19</v>
      </c>
      <c r="K1361">
        <v>73</v>
      </c>
      <c r="L1361">
        <v>0.73199999999999998</v>
      </c>
      <c r="M1361">
        <v>88</v>
      </c>
      <c r="N1361">
        <f>VLOOKUP(B1361,'pull exp 0'!A:E,2,FALSE)</f>
        <v>58</v>
      </c>
      <c r="O1361">
        <f>VLOOKUP(B1361,'pull exp 0'!A:E,3,FALSE)</f>
        <v>23</v>
      </c>
      <c r="P1361">
        <f>VLOOKUP(B1361,'pull exp 0'!A:E,4,FALSE)</f>
        <v>99</v>
      </c>
      <c r="Q1361">
        <f>VLOOKUP(B1361,'pull exp 0'!A:E,5,FALSE)</f>
        <v>38</v>
      </c>
    </row>
    <row r="1362" spans="1:17">
      <c r="A1362" t="s">
        <v>15</v>
      </c>
      <c r="B1362">
        <v>27</v>
      </c>
      <c r="C1362" t="s">
        <v>16</v>
      </c>
      <c r="D1362" s="1">
        <v>38839</v>
      </c>
      <c r="E1362" s="2">
        <v>4.9745370370370377E-2</v>
      </c>
      <c r="F1362" t="s">
        <v>17</v>
      </c>
      <c r="G1362">
        <v>1</v>
      </c>
      <c r="H1362">
        <v>1</v>
      </c>
      <c r="I1362" t="s">
        <v>26</v>
      </c>
      <c r="J1362" t="s">
        <v>27</v>
      </c>
      <c r="K1362">
        <v>35</v>
      </c>
      <c r="L1362">
        <v>0.35299999999999998</v>
      </c>
      <c r="M1362">
        <v>46</v>
      </c>
      <c r="N1362">
        <f>VLOOKUP(B1362,'pull exp 0'!A:E,2,FALSE)</f>
        <v>58</v>
      </c>
      <c r="O1362">
        <f>VLOOKUP(B1362,'pull exp 0'!A:E,3,FALSE)</f>
        <v>23</v>
      </c>
      <c r="P1362">
        <f>VLOOKUP(B1362,'pull exp 0'!A:E,4,FALSE)</f>
        <v>99</v>
      </c>
      <c r="Q1362">
        <f>VLOOKUP(B1362,'pull exp 0'!A:E,5,FALSE)</f>
        <v>38</v>
      </c>
    </row>
    <row r="1363" spans="1:17">
      <c r="A1363" t="s">
        <v>15</v>
      </c>
      <c r="B1363">
        <v>27</v>
      </c>
      <c r="C1363" t="s">
        <v>16</v>
      </c>
      <c r="D1363" s="1">
        <v>38839</v>
      </c>
      <c r="E1363" s="2">
        <v>4.9814814814814812E-2</v>
      </c>
      <c r="F1363" t="s">
        <v>17</v>
      </c>
      <c r="G1363">
        <v>1</v>
      </c>
      <c r="H1363">
        <v>2</v>
      </c>
      <c r="I1363" t="s">
        <v>34</v>
      </c>
      <c r="J1363" t="s">
        <v>35</v>
      </c>
      <c r="K1363">
        <v>44</v>
      </c>
      <c r="L1363">
        <v>0.436</v>
      </c>
      <c r="M1363">
        <v>67</v>
      </c>
      <c r="N1363">
        <f>VLOOKUP(B1363,'pull exp 0'!A:E,2,FALSE)</f>
        <v>58</v>
      </c>
      <c r="O1363">
        <f>VLOOKUP(B1363,'pull exp 0'!A:E,3,FALSE)</f>
        <v>23</v>
      </c>
      <c r="P1363">
        <f>VLOOKUP(B1363,'pull exp 0'!A:E,4,FALSE)</f>
        <v>99</v>
      </c>
      <c r="Q1363">
        <f>VLOOKUP(B1363,'pull exp 0'!A:E,5,FALSE)</f>
        <v>38</v>
      </c>
    </row>
    <row r="1364" spans="1:17">
      <c r="A1364" t="s">
        <v>15</v>
      </c>
      <c r="B1364">
        <v>27</v>
      </c>
      <c r="C1364" t="s">
        <v>16</v>
      </c>
      <c r="D1364" s="1">
        <v>38839</v>
      </c>
      <c r="E1364" s="2">
        <v>4.9861111111111113E-2</v>
      </c>
      <c r="F1364" t="s">
        <v>17</v>
      </c>
      <c r="G1364">
        <v>1</v>
      </c>
      <c r="H1364">
        <v>3</v>
      </c>
      <c r="I1364" t="s">
        <v>20</v>
      </c>
      <c r="J1364" t="s">
        <v>21</v>
      </c>
      <c r="K1364">
        <v>62</v>
      </c>
      <c r="L1364">
        <v>0.61799999999999999</v>
      </c>
      <c r="M1364">
        <v>89</v>
      </c>
      <c r="N1364">
        <f>VLOOKUP(B1364,'pull exp 0'!A:E,2,FALSE)</f>
        <v>58</v>
      </c>
      <c r="O1364">
        <f>VLOOKUP(B1364,'pull exp 0'!A:E,3,FALSE)</f>
        <v>23</v>
      </c>
      <c r="P1364">
        <f>VLOOKUP(B1364,'pull exp 0'!A:E,4,FALSE)</f>
        <v>99</v>
      </c>
      <c r="Q1364">
        <f>VLOOKUP(B1364,'pull exp 0'!A:E,5,FALSE)</f>
        <v>38</v>
      </c>
    </row>
    <row r="1365" spans="1:17">
      <c r="A1365" t="s">
        <v>15</v>
      </c>
      <c r="B1365">
        <v>27</v>
      </c>
      <c r="C1365" t="s">
        <v>16</v>
      </c>
      <c r="D1365" s="1">
        <v>38839</v>
      </c>
      <c r="E1365" s="2">
        <v>4.9907407407407407E-2</v>
      </c>
      <c r="F1365" t="s">
        <v>17</v>
      </c>
      <c r="G1365">
        <v>1</v>
      </c>
      <c r="H1365">
        <v>4</v>
      </c>
      <c r="I1365" t="s">
        <v>22</v>
      </c>
      <c r="J1365" t="s">
        <v>23</v>
      </c>
      <c r="K1365">
        <v>11</v>
      </c>
      <c r="L1365">
        <v>0.112</v>
      </c>
      <c r="M1365">
        <v>77</v>
      </c>
      <c r="N1365">
        <f>VLOOKUP(B1365,'pull exp 0'!A:E,2,FALSE)</f>
        <v>58</v>
      </c>
      <c r="O1365">
        <f>VLOOKUP(B1365,'pull exp 0'!A:E,3,FALSE)</f>
        <v>23</v>
      </c>
      <c r="P1365">
        <f>VLOOKUP(B1365,'pull exp 0'!A:E,4,FALSE)</f>
        <v>99</v>
      </c>
      <c r="Q1365">
        <f>VLOOKUP(B1365,'pull exp 0'!A:E,5,FALSE)</f>
        <v>38</v>
      </c>
    </row>
    <row r="1366" spans="1:17">
      <c r="A1366" t="s">
        <v>15</v>
      </c>
      <c r="B1366">
        <v>27</v>
      </c>
      <c r="C1366" t="s">
        <v>16</v>
      </c>
      <c r="D1366" s="1">
        <v>38839</v>
      </c>
      <c r="E1366" s="2">
        <v>4.9953703703703702E-2</v>
      </c>
      <c r="F1366" t="s">
        <v>17</v>
      </c>
      <c r="G1366">
        <v>1</v>
      </c>
      <c r="H1366">
        <v>5</v>
      </c>
      <c r="I1366" t="s">
        <v>28</v>
      </c>
      <c r="J1366" t="s">
        <v>29</v>
      </c>
      <c r="K1366">
        <v>65</v>
      </c>
      <c r="L1366">
        <v>0.64700000000000002</v>
      </c>
      <c r="M1366">
        <v>97</v>
      </c>
      <c r="N1366">
        <f>VLOOKUP(B1366,'pull exp 0'!A:E,2,FALSE)</f>
        <v>58</v>
      </c>
      <c r="O1366">
        <f>VLOOKUP(B1366,'pull exp 0'!A:E,3,FALSE)</f>
        <v>23</v>
      </c>
      <c r="P1366">
        <f>VLOOKUP(B1366,'pull exp 0'!A:E,4,FALSE)</f>
        <v>99</v>
      </c>
      <c r="Q1366">
        <f>VLOOKUP(B1366,'pull exp 0'!A:E,5,FALSE)</f>
        <v>38</v>
      </c>
    </row>
    <row r="1367" spans="1:17">
      <c r="A1367" t="s">
        <v>15</v>
      </c>
      <c r="B1367">
        <v>27</v>
      </c>
      <c r="C1367" t="s">
        <v>16</v>
      </c>
      <c r="D1367" s="1">
        <v>38839</v>
      </c>
      <c r="E1367" s="2">
        <v>5.0011574074074076E-2</v>
      </c>
      <c r="F1367" t="s">
        <v>17</v>
      </c>
      <c r="G1367">
        <v>1</v>
      </c>
      <c r="H1367">
        <v>6</v>
      </c>
      <c r="I1367" t="s">
        <v>30</v>
      </c>
      <c r="J1367" t="s">
        <v>31</v>
      </c>
      <c r="K1367">
        <v>18</v>
      </c>
      <c r="L1367">
        <v>0.182</v>
      </c>
      <c r="M1367">
        <v>83</v>
      </c>
      <c r="N1367">
        <f>VLOOKUP(B1367,'pull exp 0'!A:E,2,FALSE)</f>
        <v>58</v>
      </c>
      <c r="O1367">
        <f>VLOOKUP(B1367,'pull exp 0'!A:E,3,FALSE)</f>
        <v>23</v>
      </c>
      <c r="P1367">
        <f>VLOOKUP(B1367,'pull exp 0'!A:E,4,FALSE)</f>
        <v>99</v>
      </c>
      <c r="Q1367">
        <f>VLOOKUP(B1367,'pull exp 0'!A:E,5,FALSE)</f>
        <v>38</v>
      </c>
    </row>
    <row r="1368" spans="1:17">
      <c r="A1368" t="s">
        <v>15</v>
      </c>
      <c r="B1368">
        <v>27</v>
      </c>
      <c r="C1368" t="s">
        <v>16</v>
      </c>
      <c r="D1368" s="1">
        <v>38839</v>
      </c>
      <c r="E1368" s="2">
        <v>5.0115740740740738E-2</v>
      </c>
      <c r="F1368" t="s">
        <v>17</v>
      </c>
      <c r="G1368">
        <v>1</v>
      </c>
      <c r="H1368">
        <v>7</v>
      </c>
      <c r="I1368" t="s">
        <v>32</v>
      </c>
      <c r="J1368" t="s">
        <v>33</v>
      </c>
      <c r="K1368">
        <v>16</v>
      </c>
      <c r="L1368">
        <v>0.155</v>
      </c>
      <c r="M1368">
        <v>71</v>
      </c>
      <c r="N1368">
        <f>VLOOKUP(B1368,'pull exp 0'!A:E,2,FALSE)</f>
        <v>58</v>
      </c>
      <c r="O1368">
        <f>VLOOKUP(B1368,'pull exp 0'!A:E,3,FALSE)</f>
        <v>23</v>
      </c>
      <c r="P1368">
        <f>VLOOKUP(B1368,'pull exp 0'!A:E,4,FALSE)</f>
        <v>99</v>
      </c>
      <c r="Q1368">
        <f>VLOOKUP(B1368,'pull exp 0'!A:E,5,FALSE)</f>
        <v>38</v>
      </c>
    </row>
    <row r="1369" spans="1:17">
      <c r="A1369" t="s">
        <v>15</v>
      </c>
      <c r="B1369">
        <v>27</v>
      </c>
      <c r="C1369" t="s">
        <v>16</v>
      </c>
      <c r="D1369" s="1">
        <v>38839</v>
      </c>
      <c r="E1369" s="2">
        <v>5.0185185185185187E-2</v>
      </c>
      <c r="F1369" t="s">
        <v>17</v>
      </c>
      <c r="G1369">
        <v>1</v>
      </c>
      <c r="H1369">
        <v>8</v>
      </c>
      <c r="I1369" t="s">
        <v>24</v>
      </c>
      <c r="J1369" t="s">
        <v>25</v>
      </c>
      <c r="K1369">
        <v>38</v>
      </c>
      <c r="L1369">
        <v>0.375</v>
      </c>
      <c r="M1369">
        <v>46</v>
      </c>
      <c r="N1369">
        <f>VLOOKUP(B1369,'pull exp 0'!A:E,2,FALSE)</f>
        <v>58</v>
      </c>
      <c r="O1369">
        <f>VLOOKUP(B1369,'pull exp 0'!A:E,3,FALSE)</f>
        <v>23</v>
      </c>
      <c r="P1369">
        <f>VLOOKUP(B1369,'pull exp 0'!A:E,4,FALSE)</f>
        <v>99</v>
      </c>
      <c r="Q1369">
        <f>VLOOKUP(B1369,'pull exp 0'!A:E,5,FALSE)</f>
        <v>38</v>
      </c>
    </row>
    <row r="1370" spans="1:17">
      <c r="A1370" t="s">
        <v>15</v>
      </c>
      <c r="B1370">
        <v>27</v>
      </c>
      <c r="C1370" t="s">
        <v>16</v>
      </c>
      <c r="D1370" s="1">
        <v>38839</v>
      </c>
      <c r="E1370" s="2">
        <v>5.0231481481481481E-2</v>
      </c>
      <c r="F1370" t="s">
        <v>17</v>
      </c>
      <c r="G1370">
        <v>3</v>
      </c>
      <c r="H1370">
        <v>0</v>
      </c>
      <c r="I1370" t="s">
        <v>88</v>
      </c>
      <c r="J1370" t="s">
        <v>89</v>
      </c>
      <c r="K1370">
        <v>80</v>
      </c>
      <c r="L1370">
        <v>0.79500000000000004</v>
      </c>
      <c r="M1370">
        <v>90</v>
      </c>
      <c r="N1370">
        <f>VLOOKUP(B1370,'pull exp 0'!A:E,2,FALSE)</f>
        <v>58</v>
      </c>
      <c r="O1370">
        <f>VLOOKUP(B1370,'pull exp 0'!A:E,3,FALSE)</f>
        <v>23</v>
      </c>
      <c r="P1370">
        <f>VLOOKUP(B1370,'pull exp 0'!A:E,4,FALSE)</f>
        <v>99</v>
      </c>
      <c r="Q1370">
        <f>VLOOKUP(B1370,'pull exp 0'!A:E,5,FALSE)</f>
        <v>38</v>
      </c>
    </row>
    <row r="1371" spans="1:17">
      <c r="A1371" t="s">
        <v>15</v>
      </c>
      <c r="B1371">
        <v>27</v>
      </c>
      <c r="C1371" t="s">
        <v>16</v>
      </c>
      <c r="D1371" s="1">
        <v>38839</v>
      </c>
      <c r="E1371" s="2">
        <v>5.0277777777777775E-2</v>
      </c>
      <c r="F1371" t="s">
        <v>17</v>
      </c>
      <c r="G1371">
        <v>3</v>
      </c>
      <c r="H1371">
        <v>1</v>
      </c>
      <c r="I1371" t="s">
        <v>94</v>
      </c>
      <c r="J1371" t="s">
        <v>91</v>
      </c>
      <c r="K1371">
        <v>37</v>
      </c>
      <c r="L1371">
        <v>0.372</v>
      </c>
      <c r="M1371">
        <v>94</v>
      </c>
      <c r="N1371">
        <f>VLOOKUP(B1371,'pull exp 0'!A:E,2,FALSE)</f>
        <v>58</v>
      </c>
      <c r="O1371">
        <f>VLOOKUP(B1371,'pull exp 0'!A:E,3,FALSE)</f>
        <v>23</v>
      </c>
      <c r="P1371">
        <f>VLOOKUP(B1371,'pull exp 0'!A:E,4,FALSE)</f>
        <v>99</v>
      </c>
      <c r="Q1371">
        <f>VLOOKUP(B1371,'pull exp 0'!A:E,5,FALSE)</f>
        <v>38</v>
      </c>
    </row>
    <row r="1372" spans="1:17">
      <c r="A1372" t="s">
        <v>15</v>
      </c>
      <c r="B1372">
        <v>27</v>
      </c>
      <c r="C1372" t="s">
        <v>16</v>
      </c>
      <c r="D1372" s="1">
        <v>38839</v>
      </c>
      <c r="E1372" s="2">
        <v>5.0312500000000003E-2</v>
      </c>
      <c r="F1372" t="s">
        <v>17</v>
      </c>
      <c r="G1372">
        <v>3</v>
      </c>
      <c r="H1372">
        <v>2</v>
      </c>
      <c r="I1372" t="s">
        <v>101</v>
      </c>
      <c r="J1372" t="s">
        <v>102</v>
      </c>
      <c r="K1372">
        <v>61</v>
      </c>
      <c r="L1372">
        <v>0.61399999999999999</v>
      </c>
      <c r="M1372">
        <v>99</v>
      </c>
      <c r="N1372">
        <f>VLOOKUP(B1372,'pull exp 0'!A:E,2,FALSE)</f>
        <v>58</v>
      </c>
      <c r="O1372">
        <f>VLOOKUP(B1372,'pull exp 0'!A:E,3,FALSE)</f>
        <v>23</v>
      </c>
      <c r="P1372">
        <f>VLOOKUP(B1372,'pull exp 0'!A:E,4,FALSE)</f>
        <v>99</v>
      </c>
      <c r="Q1372">
        <f>VLOOKUP(B1372,'pull exp 0'!A:E,5,FALSE)</f>
        <v>38</v>
      </c>
    </row>
    <row r="1373" spans="1:17">
      <c r="A1373" t="s">
        <v>15</v>
      </c>
      <c r="B1373">
        <v>27</v>
      </c>
      <c r="C1373" t="s">
        <v>16</v>
      </c>
      <c r="D1373" s="1">
        <v>38839</v>
      </c>
      <c r="E1373" s="2">
        <v>5.0393518518518511E-2</v>
      </c>
      <c r="F1373" t="s">
        <v>17</v>
      </c>
      <c r="G1373">
        <v>3</v>
      </c>
      <c r="H1373">
        <v>3</v>
      </c>
      <c r="I1373" t="s">
        <v>90</v>
      </c>
      <c r="J1373" t="s">
        <v>91</v>
      </c>
      <c r="K1373">
        <v>14</v>
      </c>
      <c r="L1373">
        <v>0.13600000000000001</v>
      </c>
      <c r="M1373">
        <v>87</v>
      </c>
      <c r="N1373">
        <f>VLOOKUP(B1373,'pull exp 0'!A:E,2,FALSE)</f>
        <v>58</v>
      </c>
      <c r="O1373">
        <f>VLOOKUP(B1373,'pull exp 0'!A:E,3,FALSE)</f>
        <v>23</v>
      </c>
      <c r="P1373">
        <f>VLOOKUP(B1373,'pull exp 0'!A:E,4,FALSE)</f>
        <v>99</v>
      </c>
      <c r="Q1373">
        <f>VLOOKUP(B1373,'pull exp 0'!A:E,5,FALSE)</f>
        <v>38</v>
      </c>
    </row>
    <row r="1374" spans="1:17">
      <c r="A1374" t="s">
        <v>15</v>
      </c>
      <c r="B1374">
        <v>27</v>
      </c>
      <c r="C1374" t="s">
        <v>16</v>
      </c>
      <c r="D1374" s="1">
        <v>38839</v>
      </c>
      <c r="E1374" s="2">
        <v>5.0451388888888893E-2</v>
      </c>
      <c r="F1374" t="s">
        <v>17</v>
      </c>
      <c r="G1374">
        <v>3</v>
      </c>
      <c r="H1374">
        <v>4</v>
      </c>
      <c r="I1374" t="s">
        <v>92</v>
      </c>
      <c r="J1374" t="s">
        <v>93</v>
      </c>
      <c r="K1374">
        <v>78</v>
      </c>
      <c r="L1374">
        <v>0.78400000000000003</v>
      </c>
      <c r="M1374">
        <v>78</v>
      </c>
      <c r="N1374">
        <f>VLOOKUP(B1374,'pull exp 0'!A:E,2,FALSE)</f>
        <v>58</v>
      </c>
      <c r="O1374">
        <f>VLOOKUP(B1374,'pull exp 0'!A:E,3,FALSE)</f>
        <v>23</v>
      </c>
      <c r="P1374">
        <f>VLOOKUP(B1374,'pull exp 0'!A:E,4,FALSE)</f>
        <v>99</v>
      </c>
      <c r="Q1374">
        <f>VLOOKUP(B1374,'pull exp 0'!A:E,5,FALSE)</f>
        <v>38</v>
      </c>
    </row>
    <row r="1375" spans="1:17">
      <c r="A1375" t="s">
        <v>15</v>
      </c>
      <c r="B1375">
        <v>27</v>
      </c>
      <c r="C1375" t="s">
        <v>16</v>
      </c>
      <c r="D1375" s="1">
        <v>38839</v>
      </c>
      <c r="E1375" s="2">
        <v>5.0497685185185187E-2</v>
      </c>
      <c r="F1375" t="s">
        <v>17</v>
      </c>
      <c r="G1375">
        <v>3</v>
      </c>
      <c r="H1375">
        <v>5</v>
      </c>
      <c r="I1375" t="s">
        <v>97</v>
      </c>
      <c r="J1375" t="s">
        <v>98</v>
      </c>
      <c r="K1375">
        <v>14</v>
      </c>
      <c r="L1375">
        <v>0.14299999999999999</v>
      </c>
      <c r="M1375">
        <v>98</v>
      </c>
      <c r="N1375">
        <f>VLOOKUP(B1375,'pull exp 0'!A:E,2,FALSE)</f>
        <v>58</v>
      </c>
      <c r="O1375">
        <f>VLOOKUP(B1375,'pull exp 0'!A:E,3,FALSE)</f>
        <v>23</v>
      </c>
      <c r="P1375">
        <f>VLOOKUP(B1375,'pull exp 0'!A:E,4,FALSE)</f>
        <v>99</v>
      </c>
      <c r="Q1375">
        <f>VLOOKUP(B1375,'pull exp 0'!A:E,5,FALSE)</f>
        <v>38</v>
      </c>
    </row>
    <row r="1376" spans="1:17">
      <c r="A1376" t="s">
        <v>15</v>
      </c>
      <c r="B1376">
        <v>27</v>
      </c>
      <c r="C1376" t="s">
        <v>16</v>
      </c>
      <c r="D1376" s="1">
        <v>38839</v>
      </c>
      <c r="E1376" s="2">
        <v>5.0543981481481481E-2</v>
      </c>
      <c r="F1376" t="s">
        <v>17</v>
      </c>
      <c r="G1376">
        <v>3</v>
      </c>
      <c r="H1376">
        <v>6</v>
      </c>
      <c r="I1376" t="s">
        <v>103</v>
      </c>
      <c r="J1376" t="s">
        <v>104</v>
      </c>
      <c r="K1376">
        <v>36</v>
      </c>
      <c r="L1376">
        <v>0.35899999999999999</v>
      </c>
      <c r="M1376">
        <v>93</v>
      </c>
      <c r="N1376">
        <f>VLOOKUP(B1376,'pull exp 0'!A:E,2,FALSE)</f>
        <v>58</v>
      </c>
      <c r="O1376">
        <f>VLOOKUP(B1376,'pull exp 0'!A:E,3,FALSE)</f>
        <v>23</v>
      </c>
      <c r="P1376">
        <f>VLOOKUP(B1376,'pull exp 0'!A:E,4,FALSE)</f>
        <v>99</v>
      </c>
      <c r="Q1376">
        <f>VLOOKUP(B1376,'pull exp 0'!A:E,5,FALSE)</f>
        <v>38</v>
      </c>
    </row>
    <row r="1377" spans="1:17">
      <c r="A1377" t="s">
        <v>15</v>
      </c>
      <c r="B1377">
        <v>27</v>
      </c>
      <c r="C1377" t="s">
        <v>16</v>
      </c>
      <c r="D1377" s="1">
        <v>38839</v>
      </c>
      <c r="E1377" s="2">
        <v>5.0578703703703709E-2</v>
      </c>
      <c r="F1377" t="s">
        <v>17</v>
      </c>
      <c r="G1377">
        <v>3</v>
      </c>
      <c r="H1377">
        <v>7</v>
      </c>
      <c r="I1377" t="s">
        <v>95</v>
      </c>
      <c r="J1377" t="s">
        <v>96</v>
      </c>
      <c r="K1377">
        <v>18</v>
      </c>
      <c r="L1377">
        <v>0.17899999999999999</v>
      </c>
      <c r="M1377">
        <v>83</v>
      </c>
      <c r="N1377">
        <f>VLOOKUP(B1377,'pull exp 0'!A:E,2,FALSE)</f>
        <v>58</v>
      </c>
      <c r="O1377">
        <f>VLOOKUP(B1377,'pull exp 0'!A:E,3,FALSE)</f>
        <v>23</v>
      </c>
      <c r="P1377">
        <f>VLOOKUP(B1377,'pull exp 0'!A:E,4,FALSE)</f>
        <v>99</v>
      </c>
      <c r="Q1377">
        <f>VLOOKUP(B1377,'pull exp 0'!A:E,5,FALSE)</f>
        <v>38</v>
      </c>
    </row>
    <row r="1378" spans="1:17">
      <c r="A1378" t="s">
        <v>15</v>
      </c>
      <c r="B1378">
        <v>27</v>
      </c>
      <c r="C1378" t="s">
        <v>16</v>
      </c>
      <c r="D1378" s="1">
        <v>38839</v>
      </c>
      <c r="E1378" s="2">
        <v>5.063657407407407E-2</v>
      </c>
      <c r="F1378" t="s">
        <v>17</v>
      </c>
      <c r="G1378">
        <v>3</v>
      </c>
      <c r="H1378">
        <v>8</v>
      </c>
      <c r="I1378" t="s">
        <v>99</v>
      </c>
      <c r="J1378" t="s">
        <v>100</v>
      </c>
      <c r="K1378">
        <v>38</v>
      </c>
      <c r="L1378">
        <v>0.376</v>
      </c>
      <c r="M1378">
        <v>47</v>
      </c>
      <c r="N1378">
        <f>VLOOKUP(B1378,'pull exp 0'!A:E,2,FALSE)</f>
        <v>58</v>
      </c>
      <c r="O1378">
        <f>VLOOKUP(B1378,'pull exp 0'!A:E,3,FALSE)</f>
        <v>23</v>
      </c>
      <c r="P1378">
        <f>VLOOKUP(B1378,'pull exp 0'!A:E,4,FALSE)</f>
        <v>99</v>
      </c>
      <c r="Q1378">
        <f>VLOOKUP(B1378,'pull exp 0'!A:E,5,FALSE)</f>
        <v>38</v>
      </c>
    </row>
    <row r="1379" spans="1:17">
      <c r="A1379" t="s">
        <v>15</v>
      </c>
      <c r="B1379">
        <v>27</v>
      </c>
      <c r="C1379" t="s">
        <v>16</v>
      </c>
      <c r="D1379" s="1">
        <v>38839</v>
      </c>
      <c r="E1379" s="2">
        <v>5.0671296296296298E-2</v>
      </c>
      <c r="F1379" t="s">
        <v>17</v>
      </c>
      <c r="G1379">
        <v>2</v>
      </c>
      <c r="H1379">
        <v>0</v>
      </c>
      <c r="I1379" t="s">
        <v>38</v>
      </c>
      <c r="J1379" t="s">
        <v>39</v>
      </c>
      <c r="K1379">
        <v>35</v>
      </c>
      <c r="L1379">
        <v>0.35099999999999998</v>
      </c>
      <c r="M1379">
        <v>35</v>
      </c>
      <c r="N1379">
        <f>VLOOKUP(B1379,'pull exp 0'!A:E,2,FALSE)</f>
        <v>58</v>
      </c>
      <c r="O1379">
        <f>VLOOKUP(B1379,'pull exp 0'!A:E,3,FALSE)</f>
        <v>23</v>
      </c>
      <c r="P1379">
        <f>VLOOKUP(B1379,'pull exp 0'!A:E,4,FALSE)</f>
        <v>99</v>
      </c>
      <c r="Q1379">
        <f>VLOOKUP(B1379,'pull exp 0'!A:E,5,FALSE)</f>
        <v>38</v>
      </c>
    </row>
    <row r="1380" spans="1:17">
      <c r="A1380" t="s">
        <v>15</v>
      </c>
      <c r="B1380">
        <v>27</v>
      </c>
      <c r="C1380" t="s">
        <v>16</v>
      </c>
      <c r="D1380" s="1">
        <v>38839</v>
      </c>
      <c r="E1380" s="2">
        <v>5.0717592592592592E-2</v>
      </c>
      <c r="F1380" t="s">
        <v>17</v>
      </c>
      <c r="G1380">
        <v>2</v>
      </c>
      <c r="H1380">
        <v>1</v>
      </c>
      <c r="I1380" t="s">
        <v>36</v>
      </c>
      <c r="J1380" t="s">
        <v>37</v>
      </c>
      <c r="K1380">
        <v>70</v>
      </c>
      <c r="L1380">
        <v>0.69599999999999995</v>
      </c>
      <c r="M1380">
        <v>68</v>
      </c>
      <c r="N1380">
        <f>VLOOKUP(B1380,'pull exp 0'!A:E,2,FALSE)</f>
        <v>58</v>
      </c>
      <c r="O1380">
        <f>VLOOKUP(B1380,'pull exp 0'!A:E,3,FALSE)</f>
        <v>23</v>
      </c>
      <c r="P1380">
        <f>VLOOKUP(B1380,'pull exp 0'!A:E,4,FALSE)</f>
        <v>99</v>
      </c>
      <c r="Q1380">
        <f>VLOOKUP(B1380,'pull exp 0'!A:E,5,FALSE)</f>
        <v>38</v>
      </c>
    </row>
    <row r="1381" spans="1:17">
      <c r="A1381" t="s">
        <v>15</v>
      </c>
      <c r="B1381">
        <v>27</v>
      </c>
      <c r="C1381" t="s">
        <v>16</v>
      </c>
      <c r="D1381" s="1">
        <v>38839</v>
      </c>
      <c r="E1381" s="2">
        <v>5.0763888888888886E-2</v>
      </c>
      <c r="F1381" t="s">
        <v>17</v>
      </c>
      <c r="G1381">
        <v>2</v>
      </c>
      <c r="H1381">
        <v>2</v>
      </c>
      <c r="I1381" t="s">
        <v>42</v>
      </c>
      <c r="J1381" t="s">
        <v>43</v>
      </c>
      <c r="K1381">
        <v>61</v>
      </c>
      <c r="L1381">
        <v>0.61199999999999999</v>
      </c>
      <c r="M1381">
        <v>80</v>
      </c>
      <c r="N1381">
        <f>VLOOKUP(B1381,'pull exp 0'!A:E,2,FALSE)</f>
        <v>58</v>
      </c>
      <c r="O1381">
        <f>VLOOKUP(B1381,'pull exp 0'!A:E,3,FALSE)</f>
        <v>23</v>
      </c>
      <c r="P1381">
        <f>VLOOKUP(B1381,'pull exp 0'!A:E,4,FALSE)</f>
        <v>99</v>
      </c>
      <c r="Q1381">
        <f>VLOOKUP(B1381,'pull exp 0'!A:E,5,FALSE)</f>
        <v>38</v>
      </c>
    </row>
    <row r="1382" spans="1:17">
      <c r="A1382" t="s">
        <v>15</v>
      </c>
      <c r="B1382">
        <v>27</v>
      </c>
      <c r="C1382" t="s">
        <v>16</v>
      </c>
      <c r="D1382" s="1">
        <v>38839</v>
      </c>
      <c r="E1382" s="2">
        <v>5.0844907407407408E-2</v>
      </c>
      <c r="F1382" t="s">
        <v>17</v>
      </c>
      <c r="G1382">
        <v>2</v>
      </c>
      <c r="H1382">
        <v>3</v>
      </c>
      <c r="I1382" t="s">
        <v>50</v>
      </c>
      <c r="J1382" t="s">
        <v>51</v>
      </c>
      <c r="K1382">
        <v>13</v>
      </c>
      <c r="L1382">
        <v>0.127</v>
      </c>
      <c r="M1382">
        <v>50</v>
      </c>
      <c r="N1382">
        <f>VLOOKUP(B1382,'pull exp 0'!A:E,2,FALSE)</f>
        <v>58</v>
      </c>
      <c r="O1382">
        <f>VLOOKUP(B1382,'pull exp 0'!A:E,3,FALSE)</f>
        <v>23</v>
      </c>
      <c r="P1382">
        <f>VLOOKUP(B1382,'pull exp 0'!A:E,4,FALSE)</f>
        <v>99</v>
      </c>
      <c r="Q1382">
        <f>VLOOKUP(B1382,'pull exp 0'!A:E,5,FALSE)</f>
        <v>38</v>
      </c>
    </row>
    <row r="1383" spans="1:17">
      <c r="A1383" t="s">
        <v>15</v>
      </c>
      <c r="B1383">
        <v>27</v>
      </c>
      <c r="C1383" t="s">
        <v>16</v>
      </c>
      <c r="D1383" s="1">
        <v>38839</v>
      </c>
      <c r="E1383" s="2">
        <v>5.0879629629629629E-2</v>
      </c>
      <c r="F1383" t="s">
        <v>17</v>
      </c>
      <c r="G1383">
        <v>2</v>
      </c>
      <c r="H1383">
        <v>4</v>
      </c>
      <c r="I1383" t="s">
        <v>44</v>
      </c>
      <c r="J1383" t="s">
        <v>45</v>
      </c>
      <c r="K1383">
        <v>85</v>
      </c>
      <c r="L1383">
        <v>0.84899999999999998</v>
      </c>
      <c r="M1383">
        <v>58</v>
      </c>
      <c r="N1383">
        <f>VLOOKUP(B1383,'pull exp 0'!A:E,2,FALSE)</f>
        <v>58</v>
      </c>
      <c r="O1383">
        <f>VLOOKUP(B1383,'pull exp 0'!A:E,3,FALSE)</f>
        <v>23</v>
      </c>
      <c r="P1383">
        <f>VLOOKUP(B1383,'pull exp 0'!A:E,4,FALSE)</f>
        <v>99</v>
      </c>
      <c r="Q1383">
        <f>VLOOKUP(B1383,'pull exp 0'!A:E,5,FALSE)</f>
        <v>38</v>
      </c>
    </row>
    <row r="1384" spans="1:17">
      <c r="A1384" t="s">
        <v>15</v>
      </c>
      <c r="B1384">
        <v>27</v>
      </c>
      <c r="C1384" t="s">
        <v>16</v>
      </c>
      <c r="D1384" s="1">
        <v>38839</v>
      </c>
      <c r="E1384" s="2">
        <v>5.092592592592593E-2</v>
      </c>
      <c r="F1384" t="s">
        <v>17</v>
      </c>
      <c r="G1384">
        <v>2</v>
      </c>
      <c r="H1384">
        <v>5</v>
      </c>
      <c r="I1384" t="s">
        <v>48</v>
      </c>
      <c r="J1384" t="s">
        <v>49</v>
      </c>
      <c r="K1384">
        <v>16</v>
      </c>
      <c r="L1384">
        <v>0.157</v>
      </c>
      <c r="M1384">
        <v>78</v>
      </c>
      <c r="N1384">
        <f>VLOOKUP(B1384,'pull exp 0'!A:E,2,FALSE)</f>
        <v>58</v>
      </c>
      <c r="O1384">
        <f>VLOOKUP(B1384,'pull exp 0'!A:E,3,FALSE)</f>
        <v>23</v>
      </c>
      <c r="P1384">
        <f>VLOOKUP(B1384,'pull exp 0'!A:E,4,FALSE)</f>
        <v>99</v>
      </c>
      <c r="Q1384">
        <f>VLOOKUP(B1384,'pull exp 0'!A:E,5,FALSE)</f>
        <v>38</v>
      </c>
    </row>
    <row r="1385" spans="1:17">
      <c r="A1385" t="s">
        <v>15</v>
      </c>
      <c r="B1385">
        <v>27</v>
      </c>
      <c r="C1385" t="s">
        <v>16</v>
      </c>
      <c r="D1385" s="1">
        <v>38839</v>
      </c>
      <c r="E1385" s="2">
        <v>5.0983796296296291E-2</v>
      </c>
      <c r="F1385" t="s">
        <v>17</v>
      </c>
      <c r="G1385">
        <v>2</v>
      </c>
      <c r="H1385">
        <v>6</v>
      </c>
      <c r="I1385" t="s">
        <v>46</v>
      </c>
      <c r="J1385" t="s">
        <v>47</v>
      </c>
      <c r="K1385">
        <v>38</v>
      </c>
      <c r="L1385">
        <v>0.378</v>
      </c>
      <c r="M1385">
        <v>68</v>
      </c>
      <c r="N1385">
        <f>VLOOKUP(B1385,'pull exp 0'!A:E,2,FALSE)</f>
        <v>58</v>
      </c>
      <c r="O1385">
        <f>VLOOKUP(B1385,'pull exp 0'!A:E,3,FALSE)</f>
        <v>23</v>
      </c>
      <c r="P1385">
        <f>VLOOKUP(B1385,'pull exp 0'!A:E,4,FALSE)</f>
        <v>99</v>
      </c>
      <c r="Q1385">
        <f>VLOOKUP(B1385,'pull exp 0'!A:E,5,FALSE)</f>
        <v>38</v>
      </c>
    </row>
    <row r="1386" spans="1:17">
      <c r="A1386" t="s">
        <v>15</v>
      </c>
      <c r="B1386">
        <v>27</v>
      </c>
      <c r="C1386" t="s">
        <v>16</v>
      </c>
      <c r="D1386" s="1">
        <v>38839</v>
      </c>
      <c r="E1386" s="2">
        <v>5.1018518518518519E-2</v>
      </c>
      <c r="F1386" t="s">
        <v>17</v>
      </c>
      <c r="G1386">
        <v>2</v>
      </c>
      <c r="H1386">
        <v>7</v>
      </c>
      <c r="I1386" t="s">
        <v>52</v>
      </c>
      <c r="J1386" t="s">
        <v>53</v>
      </c>
      <c r="K1386">
        <v>12</v>
      </c>
      <c r="L1386">
        <v>0.115</v>
      </c>
      <c r="M1386">
        <v>79</v>
      </c>
      <c r="N1386">
        <f>VLOOKUP(B1386,'pull exp 0'!A:E,2,FALSE)</f>
        <v>58</v>
      </c>
      <c r="O1386">
        <f>VLOOKUP(B1386,'pull exp 0'!A:E,3,FALSE)</f>
        <v>23</v>
      </c>
      <c r="P1386">
        <f>VLOOKUP(B1386,'pull exp 0'!A:E,4,FALSE)</f>
        <v>99</v>
      </c>
      <c r="Q1386">
        <f>VLOOKUP(B1386,'pull exp 0'!A:E,5,FALSE)</f>
        <v>38</v>
      </c>
    </row>
    <row r="1387" spans="1:17">
      <c r="A1387" t="s">
        <v>15</v>
      </c>
      <c r="B1387">
        <v>27</v>
      </c>
      <c r="C1387" t="s">
        <v>16</v>
      </c>
      <c r="D1387" s="1">
        <v>38839</v>
      </c>
      <c r="E1387" s="2">
        <v>5.1053240740740746E-2</v>
      </c>
      <c r="F1387" t="s">
        <v>17</v>
      </c>
      <c r="G1387">
        <v>2</v>
      </c>
      <c r="H1387">
        <v>8</v>
      </c>
      <c r="I1387" t="s">
        <v>40</v>
      </c>
      <c r="J1387" t="s">
        <v>41</v>
      </c>
      <c r="K1387">
        <v>35</v>
      </c>
      <c r="L1387">
        <v>0.35099999999999998</v>
      </c>
      <c r="M1387">
        <v>84</v>
      </c>
      <c r="N1387">
        <f>VLOOKUP(B1387,'pull exp 0'!A:E,2,FALSE)</f>
        <v>58</v>
      </c>
      <c r="O1387">
        <f>VLOOKUP(B1387,'pull exp 0'!A:E,3,FALSE)</f>
        <v>23</v>
      </c>
      <c r="P1387">
        <f>VLOOKUP(B1387,'pull exp 0'!A:E,4,FALSE)</f>
        <v>99</v>
      </c>
      <c r="Q1387">
        <f>VLOOKUP(B1387,'pull exp 0'!A:E,5,FALSE)</f>
        <v>38</v>
      </c>
    </row>
    <row r="1388" spans="1:17">
      <c r="A1388" t="s">
        <v>15</v>
      </c>
      <c r="B1388">
        <v>27</v>
      </c>
      <c r="C1388" t="s">
        <v>16</v>
      </c>
      <c r="D1388" s="1">
        <v>38839</v>
      </c>
      <c r="E1388" s="2">
        <v>5.1099537037037041E-2</v>
      </c>
      <c r="F1388" t="s">
        <v>17</v>
      </c>
      <c r="G1388">
        <v>5</v>
      </c>
      <c r="H1388">
        <v>0</v>
      </c>
      <c r="I1388" t="s">
        <v>105</v>
      </c>
      <c r="J1388" t="s">
        <v>106</v>
      </c>
      <c r="K1388">
        <v>45</v>
      </c>
      <c r="L1388">
        <v>0.44800000000000001</v>
      </c>
      <c r="M1388">
        <v>35</v>
      </c>
      <c r="N1388">
        <f>VLOOKUP(B1388,'pull exp 0'!A:E,2,FALSE)</f>
        <v>58</v>
      </c>
      <c r="O1388">
        <f>VLOOKUP(B1388,'pull exp 0'!A:E,3,FALSE)</f>
        <v>23</v>
      </c>
      <c r="P1388">
        <f>VLOOKUP(B1388,'pull exp 0'!A:E,4,FALSE)</f>
        <v>99</v>
      </c>
      <c r="Q1388">
        <f>VLOOKUP(B1388,'pull exp 0'!A:E,5,FALSE)</f>
        <v>38</v>
      </c>
    </row>
    <row r="1389" spans="1:17">
      <c r="A1389" t="s">
        <v>15</v>
      </c>
      <c r="B1389">
        <v>27</v>
      </c>
      <c r="C1389" t="s">
        <v>16</v>
      </c>
      <c r="D1389" s="1">
        <v>38839</v>
      </c>
      <c r="E1389" s="2">
        <v>5.1134259259259261E-2</v>
      </c>
      <c r="F1389" t="s">
        <v>17</v>
      </c>
      <c r="G1389">
        <v>5</v>
      </c>
      <c r="H1389">
        <v>1</v>
      </c>
      <c r="I1389" t="s">
        <v>107</v>
      </c>
      <c r="J1389" t="s">
        <v>108</v>
      </c>
      <c r="K1389">
        <v>13</v>
      </c>
      <c r="L1389">
        <v>0.126</v>
      </c>
      <c r="M1389">
        <v>68</v>
      </c>
      <c r="N1389">
        <f>VLOOKUP(B1389,'pull exp 0'!A:E,2,FALSE)</f>
        <v>58</v>
      </c>
      <c r="O1389">
        <f>VLOOKUP(B1389,'pull exp 0'!A:E,3,FALSE)</f>
        <v>23</v>
      </c>
      <c r="P1389">
        <f>VLOOKUP(B1389,'pull exp 0'!A:E,4,FALSE)</f>
        <v>99</v>
      </c>
      <c r="Q1389">
        <f>VLOOKUP(B1389,'pull exp 0'!A:E,5,FALSE)</f>
        <v>38</v>
      </c>
    </row>
    <row r="1390" spans="1:17">
      <c r="A1390" t="s">
        <v>15</v>
      </c>
      <c r="B1390">
        <v>27</v>
      </c>
      <c r="C1390" t="s">
        <v>16</v>
      </c>
      <c r="D1390" s="1">
        <v>38839</v>
      </c>
      <c r="E1390" s="2">
        <v>5.1180555555555556E-2</v>
      </c>
      <c r="F1390" t="s">
        <v>17</v>
      </c>
      <c r="G1390">
        <v>5</v>
      </c>
      <c r="H1390">
        <v>2</v>
      </c>
      <c r="I1390" t="s">
        <v>113</v>
      </c>
      <c r="J1390" t="s">
        <v>114</v>
      </c>
      <c r="K1390">
        <v>42</v>
      </c>
      <c r="L1390">
        <v>0.41599999999999998</v>
      </c>
      <c r="M1390">
        <v>59</v>
      </c>
      <c r="N1390">
        <f>VLOOKUP(B1390,'pull exp 0'!A:E,2,FALSE)</f>
        <v>58</v>
      </c>
      <c r="O1390">
        <f>VLOOKUP(B1390,'pull exp 0'!A:E,3,FALSE)</f>
        <v>23</v>
      </c>
      <c r="P1390">
        <f>VLOOKUP(B1390,'pull exp 0'!A:E,4,FALSE)</f>
        <v>99</v>
      </c>
      <c r="Q1390">
        <f>VLOOKUP(B1390,'pull exp 0'!A:E,5,FALSE)</f>
        <v>38</v>
      </c>
    </row>
    <row r="1391" spans="1:17">
      <c r="A1391" t="s">
        <v>15</v>
      </c>
      <c r="B1391">
        <v>27</v>
      </c>
      <c r="C1391" t="s">
        <v>16</v>
      </c>
      <c r="D1391" s="1">
        <v>38839</v>
      </c>
      <c r="E1391" s="2">
        <v>5.122685185185185E-2</v>
      </c>
      <c r="F1391" t="s">
        <v>17</v>
      </c>
      <c r="G1391">
        <v>5</v>
      </c>
      <c r="H1391">
        <v>3</v>
      </c>
      <c r="I1391" t="s">
        <v>115</v>
      </c>
      <c r="J1391" t="s">
        <v>116</v>
      </c>
      <c r="K1391">
        <v>60</v>
      </c>
      <c r="L1391">
        <v>0.60299999999999998</v>
      </c>
      <c r="M1391">
        <v>64</v>
      </c>
      <c r="N1391">
        <f>VLOOKUP(B1391,'pull exp 0'!A:E,2,FALSE)</f>
        <v>58</v>
      </c>
      <c r="O1391">
        <f>VLOOKUP(B1391,'pull exp 0'!A:E,3,FALSE)</f>
        <v>23</v>
      </c>
      <c r="P1391">
        <f>VLOOKUP(B1391,'pull exp 0'!A:E,4,FALSE)</f>
        <v>99</v>
      </c>
      <c r="Q1391">
        <f>VLOOKUP(B1391,'pull exp 0'!A:E,5,FALSE)</f>
        <v>38</v>
      </c>
    </row>
    <row r="1392" spans="1:17">
      <c r="A1392" t="s">
        <v>15</v>
      </c>
      <c r="B1392">
        <v>27</v>
      </c>
      <c r="C1392" t="s">
        <v>16</v>
      </c>
      <c r="D1392" s="1">
        <v>38839</v>
      </c>
      <c r="E1392" s="2">
        <v>5.1307870370370372E-2</v>
      </c>
      <c r="F1392" t="s">
        <v>17</v>
      </c>
      <c r="G1392">
        <v>5</v>
      </c>
      <c r="H1392">
        <v>4</v>
      </c>
      <c r="I1392" t="s">
        <v>111</v>
      </c>
      <c r="J1392" t="s">
        <v>112</v>
      </c>
      <c r="K1392">
        <v>12</v>
      </c>
      <c r="L1392">
        <v>0.11600000000000001</v>
      </c>
      <c r="M1392">
        <v>58</v>
      </c>
      <c r="N1392">
        <f>VLOOKUP(B1392,'pull exp 0'!A:E,2,FALSE)</f>
        <v>58</v>
      </c>
      <c r="O1392">
        <f>VLOOKUP(B1392,'pull exp 0'!A:E,3,FALSE)</f>
        <v>23</v>
      </c>
      <c r="P1392">
        <f>VLOOKUP(B1392,'pull exp 0'!A:E,4,FALSE)</f>
        <v>99</v>
      </c>
      <c r="Q1392">
        <f>VLOOKUP(B1392,'pull exp 0'!A:E,5,FALSE)</f>
        <v>38</v>
      </c>
    </row>
    <row r="1393" spans="1:17">
      <c r="A1393" t="s">
        <v>15</v>
      </c>
      <c r="B1393">
        <v>27</v>
      </c>
      <c r="C1393" t="s">
        <v>16</v>
      </c>
      <c r="D1393" s="1">
        <v>38839</v>
      </c>
      <c r="E1393" s="2">
        <v>5.136574074074074E-2</v>
      </c>
      <c r="F1393" t="s">
        <v>17</v>
      </c>
      <c r="G1393">
        <v>5</v>
      </c>
      <c r="H1393">
        <v>5</v>
      </c>
      <c r="I1393" t="s">
        <v>109</v>
      </c>
      <c r="J1393" t="s">
        <v>110</v>
      </c>
      <c r="K1393">
        <v>38</v>
      </c>
      <c r="L1393">
        <v>0.38200000000000001</v>
      </c>
      <c r="M1393">
        <v>73</v>
      </c>
      <c r="N1393">
        <f>VLOOKUP(B1393,'pull exp 0'!A:E,2,FALSE)</f>
        <v>58</v>
      </c>
      <c r="O1393">
        <f>VLOOKUP(B1393,'pull exp 0'!A:E,3,FALSE)</f>
        <v>23</v>
      </c>
      <c r="P1393">
        <f>VLOOKUP(B1393,'pull exp 0'!A:E,4,FALSE)</f>
        <v>99</v>
      </c>
      <c r="Q1393">
        <f>VLOOKUP(B1393,'pull exp 0'!A:E,5,FALSE)</f>
        <v>38</v>
      </c>
    </row>
    <row r="1394" spans="1:17">
      <c r="A1394" t="s">
        <v>15</v>
      </c>
      <c r="B1394">
        <v>27</v>
      </c>
      <c r="C1394" t="s">
        <v>16</v>
      </c>
      <c r="D1394" s="1">
        <v>38839</v>
      </c>
      <c r="E1394" s="2">
        <v>5.1446759259259262E-2</v>
      </c>
      <c r="F1394" t="s">
        <v>17</v>
      </c>
      <c r="G1394">
        <v>5</v>
      </c>
      <c r="H1394">
        <v>6</v>
      </c>
      <c r="I1394" t="s">
        <v>119</v>
      </c>
      <c r="J1394" t="s">
        <v>120</v>
      </c>
      <c r="K1394">
        <v>62</v>
      </c>
      <c r="L1394">
        <v>0.61499999999999999</v>
      </c>
      <c r="M1394">
        <v>68</v>
      </c>
      <c r="N1394">
        <f>VLOOKUP(B1394,'pull exp 0'!A:E,2,FALSE)</f>
        <v>58</v>
      </c>
      <c r="O1394">
        <f>VLOOKUP(B1394,'pull exp 0'!A:E,3,FALSE)</f>
        <v>23</v>
      </c>
      <c r="P1394">
        <f>VLOOKUP(B1394,'pull exp 0'!A:E,4,FALSE)</f>
        <v>99</v>
      </c>
      <c r="Q1394">
        <f>VLOOKUP(B1394,'pull exp 0'!A:E,5,FALSE)</f>
        <v>38</v>
      </c>
    </row>
    <row r="1395" spans="1:17">
      <c r="A1395" t="s">
        <v>15</v>
      </c>
      <c r="B1395">
        <v>27</v>
      </c>
      <c r="C1395" t="s">
        <v>16</v>
      </c>
      <c r="D1395" s="1">
        <v>38839</v>
      </c>
      <c r="E1395" s="2">
        <v>5.1504629629629629E-2</v>
      </c>
      <c r="F1395" t="s">
        <v>17</v>
      </c>
      <c r="G1395">
        <v>5</v>
      </c>
      <c r="H1395">
        <v>7</v>
      </c>
      <c r="I1395" t="s">
        <v>117</v>
      </c>
      <c r="J1395" t="s">
        <v>118</v>
      </c>
      <c r="K1395">
        <v>16</v>
      </c>
      <c r="L1395">
        <v>0.16400000000000001</v>
      </c>
      <c r="M1395">
        <v>48</v>
      </c>
      <c r="N1395">
        <f>VLOOKUP(B1395,'pull exp 0'!A:E,2,FALSE)</f>
        <v>58</v>
      </c>
      <c r="O1395">
        <f>VLOOKUP(B1395,'pull exp 0'!A:E,3,FALSE)</f>
        <v>23</v>
      </c>
      <c r="P1395">
        <f>VLOOKUP(B1395,'pull exp 0'!A:E,4,FALSE)</f>
        <v>99</v>
      </c>
      <c r="Q1395">
        <f>VLOOKUP(B1395,'pull exp 0'!A:E,5,FALSE)</f>
        <v>38</v>
      </c>
    </row>
    <row r="1396" spans="1:17">
      <c r="A1396" t="s">
        <v>15</v>
      </c>
      <c r="B1396">
        <v>27</v>
      </c>
      <c r="C1396" t="s">
        <v>16</v>
      </c>
      <c r="D1396" s="1">
        <v>38839</v>
      </c>
      <c r="E1396" s="2">
        <v>5.1527777777777777E-2</v>
      </c>
      <c r="F1396" t="s">
        <v>17</v>
      </c>
      <c r="G1396">
        <v>5</v>
      </c>
      <c r="H1396">
        <v>8</v>
      </c>
      <c r="I1396" t="s">
        <v>121</v>
      </c>
      <c r="J1396" t="s">
        <v>122</v>
      </c>
      <c r="K1396">
        <v>69</v>
      </c>
      <c r="L1396">
        <v>0.69</v>
      </c>
      <c r="M1396">
        <v>58</v>
      </c>
      <c r="N1396">
        <f>VLOOKUP(B1396,'pull exp 0'!A:E,2,FALSE)</f>
        <v>58</v>
      </c>
      <c r="O1396">
        <f>VLOOKUP(B1396,'pull exp 0'!A:E,3,FALSE)</f>
        <v>23</v>
      </c>
      <c r="P1396">
        <f>VLOOKUP(B1396,'pull exp 0'!A:E,4,FALSE)</f>
        <v>99</v>
      </c>
      <c r="Q1396">
        <f>VLOOKUP(B1396,'pull exp 0'!A:E,5,FALSE)</f>
        <v>38</v>
      </c>
    </row>
    <row r="1397" spans="1:17">
      <c r="A1397" t="s">
        <v>15</v>
      </c>
      <c r="B1397">
        <v>27</v>
      </c>
      <c r="C1397" t="s">
        <v>16</v>
      </c>
      <c r="D1397" s="1">
        <v>38839</v>
      </c>
      <c r="E1397" s="2">
        <v>5.1585648148148144E-2</v>
      </c>
      <c r="F1397" t="s">
        <v>17</v>
      </c>
      <c r="G1397">
        <v>0</v>
      </c>
      <c r="H1397">
        <v>0</v>
      </c>
      <c r="I1397" t="s">
        <v>71</v>
      </c>
      <c r="J1397" t="s">
        <v>72</v>
      </c>
      <c r="K1397">
        <v>76</v>
      </c>
      <c r="L1397">
        <v>0.755</v>
      </c>
      <c r="M1397">
        <v>78</v>
      </c>
      <c r="N1397">
        <f>VLOOKUP(B1397,'pull exp 0'!A:E,2,FALSE)</f>
        <v>58</v>
      </c>
      <c r="O1397">
        <f>VLOOKUP(B1397,'pull exp 0'!A:E,3,FALSE)</f>
        <v>23</v>
      </c>
      <c r="P1397">
        <f>VLOOKUP(B1397,'pull exp 0'!A:E,4,FALSE)</f>
        <v>99</v>
      </c>
      <c r="Q1397">
        <f>VLOOKUP(B1397,'pull exp 0'!A:E,5,FALSE)</f>
        <v>38</v>
      </c>
    </row>
    <row r="1398" spans="1:17">
      <c r="A1398" t="s">
        <v>15</v>
      </c>
      <c r="B1398">
        <v>27</v>
      </c>
      <c r="C1398" t="s">
        <v>16</v>
      </c>
      <c r="D1398" s="1">
        <v>38839</v>
      </c>
      <c r="E1398" s="2">
        <v>5.1631944444444446E-2</v>
      </c>
      <c r="F1398" t="s">
        <v>17</v>
      </c>
      <c r="G1398">
        <v>0</v>
      </c>
      <c r="H1398">
        <v>1</v>
      </c>
      <c r="I1398" t="s">
        <v>75</v>
      </c>
      <c r="J1398" t="s">
        <v>76</v>
      </c>
      <c r="K1398">
        <v>38</v>
      </c>
      <c r="L1398">
        <v>0.378</v>
      </c>
      <c r="M1398">
        <v>57</v>
      </c>
      <c r="N1398">
        <f>VLOOKUP(B1398,'pull exp 0'!A:E,2,FALSE)</f>
        <v>58</v>
      </c>
      <c r="O1398">
        <f>VLOOKUP(B1398,'pull exp 0'!A:E,3,FALSE)</f>
        <v>23</v>
      </c>
      <c r="P1398">
        <f>VLOOKUP(B1398,'pull exp 0'!A:E,4,FALSE)</f>
        <v>99</v>
      </c>
      <c r="Q1398">
        <f>VLOOKUP(B1398,'pull exp 0'!A:E,5,FALSE)</f>
        <v>38</v>
      </c>
    </row>
    <row r="1399" spans="1:17">
      <c r="A1399" t="s">
        <v>15</v>
      </c>
      <c r="B1399">
        <v>27</v>
      </c>
      <c r="C1399" t="s">
        <v>16</v>
      </c>
      <c r="D1399" s="1">
        <v>38839</v>
      </c>
      <c r="E1399" s="2">
        <v>5.1666666666666666E-2</v>
      </c>
      <c r="F1399" t="s">
        <v>17</v>
      </c>
      <c r="G1399">
        <v>0</v>
      </c>
      <c r="H1399">
        <v>2</v>
      </c>
      <c r="I1399" t="s">
        <v>86</v>
      </c>
      <c r="J1399" t="s">
        <v>87</v>
      </c>
      <c r="K1399">
        <v>78</v>
      </c>
      <c r="L1399">
        <v>0.78</v>
      </c>
      <c r="M1399">
        <v>66</v>
      </c>
      <c r="N1399">
        <f>VLOOKUP(B1399,'pull exp 0'!A:E,2,FALSE)</f>
        <v>58</v>
      </c>
      <c r="O1399">
        <f>VLOOKUP(B1399,'pull exp 0'!A:E,3,FALSE)</f>
        <v>23</v>
      </c>
      <c r="P1399">
        <f>VLOOKUP(B1399,'pull exp 0'!A:E,4,FALSE)</f>
        <v>99</v>
      </c>
      <c r="Q1399">
        <f>VLOOKUP(B1399,'pull exp 0'!A:E,5,FALSE)</f>
        <v>38</v>
      </c>
    </row>
    <row r="1400" spans="1:17">
      <c r="A1400" t="s">
        <v>15</v>
      </c>
      <c r="B1400">
        <v>27</v>
      </c>
      <c r="C1400" t="s">
        <v>16</v>
      </c>
      <c r="D1400" s="1">
        <v>38839</v>
      </c>
      <c r="E1400" s="2">
        <v>5.168981481481482E-2</v>
      </c>
      <c r="F1400" t="s">
        <v>17</v>
      </c>
      <c r="G1400">
        <v>0</v>
      </c>
      <c r="H1400">
        <v>3</v>
      </c>
      <c r="I1400" t="s">
        <v>81</v>
      </c>
      <c r="J1400" t="s">
        <v>68</v>
      </c>
      <c r="K1400">
        <v>13</v>
      </c>
      <c r="L1400">
        <v>0.13400000000000001</v>
      </c>
      <c r="M1400">
        <v>77</v>
      </c>
      <c r="N1400">
        <f>VLOOKUP(B1400,'pull exp 0'!A:E,2,FALSE)</f>
        <v>58</v>
      </c>
      <c r="O1400">
        <f>VLOOKUP(B1400,'pull exp 0'!A:E,3,FALSE)</f>
        <v>23</v>
      </c>
      <c r="P1400">
        <f>VLOOKUP(B1400,'pull exp 0'!A:E,4,FALSE)</f>
        <v>99</v>
      </c>
      <c r="Q1400">
        <f>VLOOKUP(B1400,'pull exp 0'!A:E,5,FALSE)</f>
        <v>38</v>
      </c>
    </row>
    <row r="1401" spans="1:17">
      <c r="A1401" t="s">
        <v>15</v>
      </c>
      <c r="B1401">
        <v>27</v>
      </c>
      <c r="C1401" t="s">
        <v>16</v>
      </c>
      <c r="D1401" s="1">
        <v>38839</v>
      </c>
      <c r="E1401" s="2">
        <v>5.1770833333333328E-2</v>
      </c>
      <c r="F1401" t="s">
        <v>17</v>
      </c>
      <c r="G1401">
        <v>0</v>
      </c>
      <c r="H1401">
        <v>4</v>
      </c>
      <c r="I1401" t="s">
        <v>84</v>
      </c>
      <c r="J1401" t="s">
        <v>85</v>
      </c>
      <c r="K1401">
        <v>13</v>
      </c>
      <c r="L1401">
        <v>0.129</v>
      </c>
      <c r="M1401">
        <v>47</v>
      </c>
      <c r="N1401">
        <f>VLOOKUP(B1401,'pull exp 0'!A:E,2,FALSE)</f>
        <v>58</v>
      </c>
      <c r="O1401">
        <f>VLOOKUP(B1401,'pull exp 0'!A:E,3,FALSE)</f>
        <v>23</v>
      </c>
      <c r="P1401">
        <f>VLOOKUP(B1401,'pull exp 0'!A:E,4,FALSE)</f>
        <v>99</v>
      </c>
      <c r="Q1401">
        <f>VLOOKUP(B1401,'pull exp 0'!A:E,5,FALSE)</f>
        <v>38</v>
      </c>
    </row>
    <row r="1402" spans="1:17">
      <c r="A1402" t="s">
        <v>15</v>
      </c>
      <c r="B1402">
        <v>27</v>
      </c>
      <c r="C1402" t="s">
        <v>16</v>
      </c>
      <c r="D1402" s="1">
        <v>38839</v>
      </c>
      <c r="E1402" s="2">
        <v>5.1840277777777777E-2</v>
      </c>
      <c r="F1402" t="s">
        <v>17</v>
      </c>
      <c r="G1402">
        <v>0</v>
      </c>
      <c r="H1402">
        <v>5</v>
      </c>
      <c r="I1402" t="s">
        <v>82</v>
      </c>
      <c r="J1402" t="s">
        <v>83</v>
      </c>
      <c r="K1402">
        <v>10</v>
      </c>
      <c r="L1402">
        <v>0.105</v>
      </c>
      <c r="M1402">
        <v>65</v>
      </c>
      <c r="N1402">
        <f>VLOOKUP(B1402,'pull exp 0'!A:E,2,FALSE)</f>
        <v>58</v>
      </c>
      <c r="O1402">
        <f>VLOOKUP(B1402,'pull exp 0'!A:E,3,FALSE)</f>
        <v>23</v>
      </c>
      <c r="P1402">
        <f>VLOOKUP(B1402,'pull exp 0'!A:E,4,FALSE)</f>
        <v>99</v>
      </c>
      <c r="Q1402">
        <f>VLOOKUP(B1402,'pull exp 0'!A:E,5,FALSE)</f>
        <v>38</v>
      </c>
    </row>
    <row r="1403" spans="1:17">
      <c r="A1403" t="s">
        <v>15</v>
      </c>
      <c r="B1403">
        <v>27</v>
      </c>
      <c r="C1403" t="s">
        <v>16</v>
      </c>
      <c r="D1403" s="1">
        <v>38839</v>
      </c>
      <c r="E1403" s="2">
        <v>5.1886574074074071E-2</v>
      </c>
      <c r="F1403" t="s">
        <v>17</v>
      </c>
      <c r="G1403">
        <v>0</v>
      </c>
      <c r="H1403">
        <v>6</v>
      </c>
      <c r="I1403" t="s">
        <v>77</v>
      </c>
      <c r="J1403" t="s">
        <v>78</v>
      </c>
      <c r="K1403">
        <v>45</v>
      </c>
      <c r="L1403">
        <v>0.44600000000000001</v>
      </c>
      <c r="M1403">
        <v>57</v>
      </c>
      <c r="N1403">
        <f>VLOOKUP(B1403,'pull exp 0'!A:E,2,FALSE)</f>
        <v>58</v>
      </c>
      <c r="O1403">
        <f>VLOOKUP(B1403,'pull exp 0'!A:E,3,FALSE)</f>
        <v>23</v>
      </c>
      <c r="P1403">
        <f>VLOOKUP(B1403,'pull exp 0'!A:E,4,FALSE)</f>
        <v>99</v>
      </c>
      <c r="Q1403">
        <f>VLOOKUP(B1403,'pull exp 0'!A:E,5,FALSE)</f>
        <v>38</v>
      </c>
    </row>
    <row r="1404" spans="1:17">
      <c r="A1404" t="s">
        <v>15</v>
      </c>
      <c r="B1404">
        <v>27</v>
      </c>
      <c r="C1404" t="s">
        <v>16</v>
      </c>
      <c r="D1404" s="1">
        <v>38839</v>
      </c>
      <c r="E1404" s="2">
        <v>5.1932870370370365E-2</v>
      </c>
      <c r="F1404" t="s">
        <v>17</v>
      </c>
      <c r="G1404">
        <v>0</v>
      </c>
      <c r="H1404">
        <v>7</v>
      </c>
      <c r="I1404" t="s">
        <v>73</v>
      </c>
      <c r="J1404" t="s">
        <v>74</v>
      </c>
      <c r="K1404">
        <v>38</v>
      </c>
      <c r="L1404">
        <v>0.378</v>
      </c>
      <c r="M1404">
        <v>66</v>
      </c>
      <c r="N1404">
        <f>VLOOKUP(B1404,'pull exp 0'!A:E,2,FALSE)</f>
        <v>58</v>
      </c>
      <c r="O1404">
        <f>VLOOKUP(B1404,'pull exp 0'!A:E,3,FALSE)</f>
        <v>23</v>
      </c>
      <c r="P1404">
        <f>VLOOKUP(B1404,'pull exp 0'!A:E,4,FALSE)</f>
        <v>99</v>
      </c>
      <c r="Q1404">
        <f>VLOOKUP(B1404,'pull exp 0'!A:E,5,FALSE)</f>
        <v>38</v>
      </c>
    </row>
    <row r="1405" spans="1:17">
      <c r="A1405" t="s">
        <v>15</v>
      </c>
      <c r="B1405">
        <v>27</v>
      </c>
      <c r="C1405" t="s">
        <v>16</v>
      </c>
      <c r="D1405" s="1">
        <v>38839</v>
      </c>
      <c r="E1405" s="2">
        <v>5.1967592592592593E-2</v>
      </c>
      <c r="F1405" t="s">
        <v>17</v>
      </c>
      <c r="G1405">
        <v>0</v>
      </c>
      <c r="H1405">
        <v>8</v>
      </c>
      <c r="I1405" t="s">
        <v>79</v>
      </c>
      <c r="J1405" t="s">
        <v>80</v>
      </c>
      <c r="K1405">
        <v>66</v>
      </c>
      <c r="L1405">
        <v>0.66200000000000003</v>
      </c>
      <c r="M1405">
        <v>88</v>
      </c>
      <c r="N1405">
        <f>VLOOKUP(B1405,'pull exp 0'!A:E,2,FALSE)</f>
        <v>58</v>
      </c>
      <c r="O1405">
        <f>VLOOKUP(B1405,'pull exp 0'!A:E,3,FALSE)</f>
        <v>23</v>
      </c>
      <c r="P1405">
        <f>VLOOKUP(B1405,'pull exp 0'!A:E,4,FALSE)</f>
        <v>99</v>
      </c>
      <c r="Q1405">
        <f>VLOOKUP(B1405,'pull exp 0'!A:E,5,FALSE)</f>
        <v>38</v>
      </c>
    </row>
    <row r="1406" spans="1:17">
      <c r="A1406" t="s">
        <v>15</v>
      </c>
      <c r="B1406">
        <v>28</v>
      </c>
      <c r="C1406" t="s">
        <v>16</v>
      </c>
      <c r="D1406" s="1">
        <v>38839</v>
      </c>
      <c r="E1406" s="2">
        <v>0.11309027777777779</v>
      </c>
      <c r="F1406" t="s">
        <v>17</v>
      </c>
      <c r="G1406">
        <v>1</v>
      </c>
      <c r="H1406">
        <v>0</v>
      </c>
      <c r="I1406" t="s">
        <v>22</v>
      </c>
      <c r="J1406" t="s">
        <v>23</v>
      </c>
      <c r="K1406">
        <v>11</v>
      </c>
      <c r="L1406">
        <v>0.112</v>
      </c>
      <c r="M1406">
        <v>75</v>
      </c>
      <c r="N1406">
        <f>VLOOKUP(B1406,'pull exp 0'!A:E,2,FALSE)</f>
        <v>66</v>
      </c>
      <c r="O1406">
        <f>VLOOKUP(B1406,'pull exp 0'!A:E,3,FALSE)</f>
        <v>19</v>
      </c>
      <c r="P1406">
        <f>VLOOKUP(B1406,'pull exp 0'!A:E,4,FALSE)</f>
        <v>96</v>
      </c>
      <c r="Q1406">
        <f>VLOOKUP(B1406,'pull exp 0'!A:E,5,FALSE)</f>
        <v>55</v>
      </c>
    </row>
    <row r="1407" spans="1:17">
      <c r="A1407" t="s">
        <v>15</v>
      </c>
      <c r="B1407">
        <v>28</v>
      </c>
      <c r="C1407" t="s">
        <v>16</v>
      </c>
      <c r="D1407" s="1">
        <v>38839</v>
      </c>
      <c r="E1407" s="2">
        <v>0.11315972222222222</v>
      </c>
      <c r="F1407" t="s">
        <v>17</v>
      </c>
      <c r="G1407">
        <v>1</v>
      </c>
      <c r="H1407">
        <v>1</v>
      </c>
      <c r="I1407" t="s">
        <v>20</v>
      </c>
      <c r="J1407" t="s">
        <v>21</v>
      </c>
      <c r="K1407">
        <v>62</v>
      </c>
      <c r="L1407">
        <v>0.61799999999999999</v>
      </c>
      <c r="M1407">
        <v>90</v>
      </c>
      <c r="N1407">
        <f>VLOOKUP(B1407,'pull exp 0'!A:E,2,FALSE)</f>
        <v>66</v>
      </c>
      <c r="O1407">
        <f>VLOOKUP(B1407,'pull exp 0'!A:E,3,FALSE)</f>
        <v>19</v>
      </c>
      <c r="P1407">
        <f>VLOOKUP(B1407,'pull exp 0'!A:E,4,FALSE)</f>
        <v>96</v>
      </c>
      <c r="Q1407">
        <f>VLOOKUP(B1407,'pull exp 0'!A:E,5,FALSE)</f>
        <v>55</v>
      </c>
    </row>
    <row r="1408" spans="1:17">
      <c r="A1408" t="s">
        <v>15</v>
      </c>
      <c r="B1408">
        <v>28</v>
      </c>
      <c r="C1408" t="s">
        <v>16</v>
      </c>
      <c r="D1408" s="1">
        <v>38839</v>
      </c>
      <c r="E1408" s="2">
        <v>0.11322916666666666</v>
      </c>
      <c r="F1408" t="s">
        <v>17</v>
      </c>
      <c r="G1408">
        <v>1</v>
      </c>
      <c r="H1408">
        <v>2</v>
      </c>
      <c r="I1408" t="s">
        <v>28</v>
      </c>
      <c r="J1408" t="s">
        <v>29</v>
      </c>
      <c r="K1408">
        <v>65</v>
      </c>
      <c r="L1408">
        <v>0.64700000000000002</v>
      </c>
      <c r="M1408">
        <v>90</v>
      </c>
      <c r="N1408">
        <f>VLOOKUP(B1408,'pull exp 0'!A:E,2,FALSE)</f>
        <v>66</v>
      </c>
      <c r="O1408">
        <f>VLOOKUP(B1408,'pull exp 0'!A:E,3,FALSE)</f>
        <v>19</v>
      </c>
      <c r="P1408">
        <f>VLOOKUP(B1408,'pull exp 0'!A:E,4,FALSE)</f>
        <v>96</v>
      </c>
      <c r="Q1408">
        <f>VLOOKUP(B1408,'pull exp 0'!A:E,5,FALSE)</f>
        <v>55</v>
      </c>
    </row>
    <row r="1409" spans="1:17">
      <c r="A1409" t="s">
        <v>15</v>
      </c>
      <c r="B1409">
        <v>28</v>
      </c>
      <c r="C1409" t="s">
        <v>16</v>
      </c>
      <c r="D1409" s="1">
        <v>38839</v>
      </c>
      <c r="E1409" s="2">
        <v>0.11329861111111111</v>
      </c>
      <c r="F1409" t="s">
        <v>17</v>
      </c>
      <c r="G1409">
        <v>1</v>
      </c>
      <c r="H1409">
        <v>3</v>
      </c>
      <c r="I1409" t="s">
        <v>18</v>
      </c>
      <c r="J1409" t="s">
        <v>19</v>
      </c>
      <c r="K1409">
        <v>73</v>
      </c>
      <c r="L1409">
        <v>0.73199999999999998</v>
      </c>
      <c r="M1409">
        <v>40</v>
      </c>
      <c r="N1409">
        <f>VLOOKUP(B1409,'pull exp 0'!A:E,2,FALSE)</f>
        <v>66</v>
      </c>
      <c r="O1409">
        <f>VLOOKUP(B1409,'pull exp 0'!A:E,3,FALSE)</f>
        <v>19</v>
      </c>
      <c r="P1409">
        <f>VLOOKUP(B1409,'pull exp 0'!A:E,4,FALSE)</f>
        <v>96</v>
      </c>
      <c r="Q1409">
        <f>VLOOKUP(B1409,'pull exp 0'!A:E,5,FALSE)</f>
        <v>55</v>
      </c>
    </row>
    <row r="1410" spans="1:17">
      <c r="A1410" t="s">
        <v>15</v>
      </c>
      <c r="B1410">
        <v>28</v>
      </c>
      <c r="C1410" t="s">
        <v>16</v>
      </c>
      <c r="D1410" s="1">
        <v>38839</v>
      </c>
      <c r="E1410" s="2">
        <v>0.11335648148148147</v>
      </c>
      <c r="F1410" t="s">
        <v>17</v>
      </c>
      <c r="G1410">
        <v>1</v>
      </c>
      <c r="H1410">
        <v>4</v>
      </c>
      <c r="I1410" t="s">
        <v>34</v>
      </c>
      <c r="J1410" t="s">
        <v>35</v>
      </c>
      <c r="K1410">
        <v>44</v>
      </c>
      <c r="L1410">
        <v>0.436</v>
      </c>
      <c r="M1410">
        <v>10</v>
      </c>
      <c r="N1410">
        <f>VLOOKUP(B1410,'pull exp 0'!A:E,2,FALSE)</f>
        <v>66</v>
      </c>
      <c r="O1410">
        <f>VLOOKUP(B1410,'pull exp 0'!A:E,3,FALSE)</f>
        <v>19</v>
      </c>
      <c r="P1410">
        <f>VLOOKUP(B1410,'pull exp 0'!A:E,4,FALSE)</f>
        <v>96</v>
      </c>
      <c r="Q1410">
        <f>VLOOKUP(B1410,'pull exp 0'!A:E,5,FALSE)</f>
        <v>55</v>
      </c>
    </row>
    <row r="1411" spans="1:17">
      <c r="A1411" t="s">
        <v>15</v>
      </c>
      <c r="B1411">
        <v>28</v>
      </c>
      <c r="C1411" t="s">
        <v>16</v>
      </c>
      <c r="D1411" s="1">
        <v>38839</v>
      </c>
      <c r="E1411" s="2">
        <v>0.11343750000000001</v>
      </c>
      <c r="F1411" t="s">
        <v>17</v>
      </c>
      <c r="G1411">
        <v>1</v>
      </c>
      <c r="H1411">
        <v>5</v>
      </c>
      <c r="I1411" t="s">
        <v>32</v>
      </c>
      <c r="J1411" t="s">
        <v>33</v>
      </c>
      <c r="K1411">
        <v>16</v>
      </c>
      <c r="L1411">
        <v>0.155</v>
      </c>
      <c r="M1411">
        <v>90</v>
      </c>
      <c r="N1411">
        <f>VLOOKUP(B1411,'pull exp 0'!A:E,2,FALSE)</f>
        <v>66</v>
      </c>
      <c r="O1411">
        <f>VLOOKUP(B1411,'pull exp 0'!A:E,3,FALSE)</f>
        <v>19</v>
      </c>
      <c r="P1411">
        <f>VLOOKUP(B1411,'pull exp 0'!A:E,4,FALSE)</f>
        <v>96</v>
      </c>
      <c r="Q1411">
        <f>VLOOKUP(B1411,'pull exp 0'!A:E,5,FALSE)</f>
        <v>55</v>
      </c>
    </row>
    <row r="1412" spans="1:17">
      <c r="A1412" t="s">
        <v>15</v>
      </c>
      <c r="B1412">
        <v>28</v>
      </c>
      <c r="C1412" t="s">
        <v>16</v>
      </c>
      <c r="D1412" s="1">
        <v>38839</v>
      </c>
      <c r="E1412" s="2">
        <v>0.11349537037037037</v>
      </c>
      <c r="F1412" t="s">
        <v>17</v>
      </c>
      <c r="G1412">
        <v>1</v>
      </c>
      <c r="H1412">
        <v>6</v>
      </c>
      <c r="I1412" t="s">
        <v>26</v>
      </c>
      <c r="J1412" t="s">
        <v>27</v>
      </c>
      <c r="K1412">
        <v>35</v>
      </c>
      <c r="L1412">
        <v>0.35299999999999998</v>
      </c>
      <c r="M1412">
        <v>80</v>
      </c>
      <c r="N1412">
        <f>VLOOKUP(B1412,'pull exp 0'!A:E,2,FALSE)</f>
        <v>66</v>
      </c>
      <c r="O1412">
        <f>VLOOKUP(B1412,'pull exp 0'!A:E,3,FALSE)</f>
        <v>19</v>
      </c>
      <c r="P1412">
        <f>VLOOKUP(B1412,'pull exp 0'!A:E,4,FALSE)</f>
        <v>96</v>
      </c>
      <c r="Q1412">
        <f>VLOOKUP(B1412,'pull exp 0'!A:E,5,FALSE)</f>
        <v>55</v>
      </c>
    </row>
    <row r="1413" spans="1:17">
      <c r="A1413" t="s">
        <v>15</v>
      </c>
      <c r="B1413">
        <v>28</v>
      </c>
      <c r="C1413" t="s">
        <v>16</v>
      </c>
      <c r="D1413" s="1">
        <v>38839</v>
      </c>
      <c r="E1413" s="2">
        <v>0.11359953703703703</v>
      </c>
      <c r="F1413" t="s">
        <v>17</v>
      </c>
      <c r="G1413">
        <v>1</v>
      </c>
      <c r="H1413">
        <v>7</v>
      </c>
      <c r="I1413" t="s">
        <v>24</v>
      </c>
      <c r="J1413" t="s">
        <v>25</v>
      </c>
      <c r="K1413">
        <v>38</v>
      </c>
      <c r="L1413">
        <v>0.375</v>
      </c>
      <c r="M1413">
        <v>60</v>
      </c>
      <c r="N1413">
        <f>VLOOKUP(B1413,'pull exp 0'!A:E,2,FALSE)</f>
        <v>66</v>
      </c>
      <c r="O1413">
        <f>VLOOKUP(B1413,'pull exp 0'!A:E,3,FALSE)</f>
        <v>19</v>
      </c>
      <c r="P1413">
        <f>VLOOKUP(B1413,'pull exp 0'!A:E,4,FALSE)</f>
        <v>96</v>
      </c>
      <c r="Q1413">
        <f>VLOOKUP(B1413,'pull exp 0'!A:E,5,FALSE)</f>
        <v>55</v>
      </c>
    </row>
    <row r="1414" spans="1:17">
      <c r="A1414" t="s">
        <v>15</v>
      </c>
      <c r="B1414">
        <v>28</v>
      </c>
      <c r="C1414" t="s">
        <v>16</v>
      </c>
      <c r="D1414" s="1">
        <v>38839</v>
      </c>
      <c r="E1414" s="2">
        <v>0.11369212962962964</v>
      </c>
      <c r="F1414" t="s">
        <v>17</v>
      </c>
      <c r="G1414">
        <v>1</v>
      </c>
      <c r="H1414">
        <v>8</v>
      </c>
      <c r="I1414" t="s">
        <v>30</v>
      </c>
      <c r="J1414" t="s">
        <v>31</v>
      </c>
      <c r="K1414">
        <v>18</v>
      </c>
      <c r="L1414">
        <v>0.182</v>
      </c>
      <c r="M1414">
        <v>25</v>
      </c>
      <c r="N1414">
        <f>VLOOKUP(B1414,'pull exp 0'!A:E,2,FALSE)</f>
        <v>66</v>
      </c>
      <c r="O1414">
        <f>VLOOKUP(B1414,'pull exp 0'!A:E,3,FALSE)</f>
        <v>19</v>
      </c>
      <c r="P1414">
        <f>VLOOKUP(B1414,'pull exp 0'!A:E,4,FALSE)</f>
        <v>96</v>
      </c>
      <c r="Q1414">
        <f>VLOOKUP(B1414,'pull exp 0'!A:E,5,FALSE)</f>
        <v>55</v>
      </c>
    </row>
    <row r="1415" spans="1:17">
      <c r="A1415" t="s">
        <v>15</v>
      </c>
      <c r="B1415">
        <v>28</v>
      </c>
      <c r="C1415" t="s">
        <v>16</v>
      </c>
      <c r="D1415" s="1">
        <v>38839</v>
      </c>
      <c r="E1415" s="2">
        <v>0.11375</v>
      </c>
      <c r="F1415" t="s">
        <v>17</v>
      </c>
      <c r="G1415">
        <v>2</v>
      </c>
      <c r="H1415">
        <v>0</v>
      </c>
      <c r="I1415" t="s">
        <v>38</v>
      </c>
      <c r="J1415" t="s">
        <v>39</v>
      </c>
      <c r="K1415">
        <v>35</v>
      </c>
      <c r="L1415">
        <v>0.35099999999999998</v>
      </c>
      <c r="M1415">
        <v>80</v>
      </c>
      <c r="N1415">
        <f>VLOOKUP(B1415,'pull exp 0'!A:E,2,FALSE)</f>
        <v>66</v>
      </c>
      <c r="O1415">
        <f>VLOOKUP(B1415,'pull exp 0'!A:E,3,FALSE)</f>
        <v>19</v>
      </c>
      <c r="P1415">
        <f>VLOOKUP(B1415,'pull exp 0'!A:E,4,FALSE)</f>
        <v>96</v>
      </c>
      <c r="Q1415">
        <f>VLOOKUP(B1415,'pull exp 0'!A:E,5,FALSE)</f>
        <v>55</v>
      </c>
    </row>
    <row r="1416" spans="1:17">
      <c r="A1416" t="s">
        <v>15</v>
      </c>
      <c r="B1416">
        <v>28</v>
      </c>
      <c r="C1416" t="s">
        <v>16</v>
      </c>
      <c r="D1416" s="1">
        <v>38839</v>
      </c>
      <c r="E1416" s="2">
        <v>0.11384259259259259</v>
      </c>
      <c r="F1416" t="s">
        <v>17</v>
      </c>
      <c r="G1416">
        <v>2</v>
      </c>
      <c r="H1416">
        <v>1</v>
      </c>
      <c r="I1416" t="s">
        <v>44</v>
      </c>
      <c r="J1416" t="s">
        <v>45</v>
      </c>
      <c r="K1416">
        <v>85</v>
      </c>
      <c r="L1416">
        <v>0.84899999999999998</v>
      </c>
      <c r="M1416">
        <v>70</v>
      </c>
      <c r="N1416">
        <f>VLOOKUP(B1416,'pull exp 0'!A:E,2,FALSE)</f>
        <v>66</v>
      </c>
      <c r="O1416">
        <f>VLOOKUP(B1416,'pull exp 0'!A:E,3,FALSE)</f>
        <v>19</v>
      </c>
      <c r="P1416">
        <f>VLOOKUP(B1416,'pull exp 0'!A:E,4,FALSE)</f>
        <v>96</v>
      </c>
      <c r="Q1416">
        <f>VLOOKUP(B1416,'pull exp 0'!A:E,5,FALSE)</f>
        <v>55</v>
      </c>
    </row>
    <row r="1417" spans="1:17">
      <c r="A1417" t="s">
        <v>15</v>
      </c>
      <c r="B1417">
        <v>28</v>
      </c>
      <c r="C1417" t="s">
        <v>16</v>
      </c>
      <c r="D1417" s="1">
        <v>38839</v>
      </c>
      <c r="E1417" s="2">
        <v>0.11390046296296297</v>
      </c>
      <c r="F1417" t="s">
        <v>17</v>
      </c>
      <c r="G1417">
        <v>2</v>
      </c>
      <c r="H1417">
        <v>2</v>
      </c>
      <c r="I1417" t="s">
        <v>36</v>
      </c>
      <c r="J1417" t="s">
        <v>37</v>
      </c>
      <c r="K1417">
        <v>70</v>
      </c>
      <c r="L1417">
        <v>0.69599999999999995</v>
      </c>
      <c r="M1417">
        <v>90</v>
      </c>
      <c r="N1417">
        <f>VLOOKUP(B1417,'pull exp 0'!A:E,2,FALSE)</f>
        <v>66</v>
      </c>
      <c r="O1417">
        <f>VLOOKUP(B1417,'pull exp 0'!A:E,3,FALSE)</f>
        <v>19</v>
      </c>
      <c r="P1417">
        <f>VLOOKUP(B1417,'pull exp 0'!A:E,4,FALSE)</f>
        <v>96</v>
      </c>
      <c r="Q1417">
        <f>VLOOKUP(B1417,'pull exp 0'!A:E,5,FALSE)</f>
        <v>55</v>
      </c>
    </row>
    <row r="1418" spans="1:17">
      <c r="A1418" t="s">
        <v>15</v>
      </c>
      <c r="B1418">
        <v>28</v>
      </c>
      <c r="C1418" t="s">
        <v>16</v>
      </c>
      <c r="D1418" s="1">
        <v>38839</v>
      </c>
      <c r="E1418" s="2">
        <v>0.11396990740740741</v>
      </c>
      <c r="F1418" t="s">
        <v>17</v>
      </c>
      <c r="G1418">
        <v>2</v>
      </c>
      <c r="H1418">
        <v>3</v>
      </c>
      <c r="I1418" t="s">
        <v>48</v>
      </c>
      <c r="J1418" t="s">
        <v>49</v>
      </c>
      <c r="K1418">
        <v>16</v>
      </c>
      <c r="L1418">
        <v>0.157</v>
      </c>
      <c r="M1418">
        <v>90</v>
      </c>
      <c r="N1418">
        <f>VLOOKUP(B1418,'pull exp 0'!A:E,2,FALSE)</f>
        <v>66</v>
      </c>
      <c r="O1418">
        <f>VLOOKUP(B1418,'pull exp 0'!A:E,3,FALSE)</f>
        <v>19</v>
      </c>
      <c r="P1418">
        <f>VLOOKUP(B1418,'pull exp 0'!A:E,4,FALSE)</f>
        <v>96</v>
      </c>
      <c r="Q1418">
        <f>VLOOKUP(B1418,'pull exp 0'!A:E,5,FALSE)</f>
        <v>55</v>
      </c>
    </row>
    <row r="1419" spans="1:17">
      <c r="A1419" t="s">
        <v>15</v>
      </c>
      <c r="B1419">
        <v>28</v>
      </c>
      <c r="C1419" t="s">
        <v>16</v>
      </c>
      <c r="D1419" s="1">
        <v>38839</v>
      </c>
      <c r="E1419" s="2">
        <v>0.11405092592592592</v>
      </c>
      <c r="F1419" t="s">
        <v>17</v>
      </c>
      <c r="G1419">
        <v>2</v>
      </c>
      <c r="H1419">
        <v>4</v>
      </c>
      <c r="I1419" t="s">
        <v>52</v>
      </c>
      <c r="J1419" t="s">
        <v>53</v>
      </c>
      <c r="K1419">
        <v>12</v>
      </c>
      <c r="L1419">
        <v>0.115</v>
      </c>
      <c r="M1419">
        <v>40</v>
      </c>
      <c r="N1419">
        <f>VLOOKUP(B1419,'pull exp 0'!A:E,2,FALSE)</f>
        <v>66</v>
      </c>
      <c r="O1419">
        <f>VLOOKUP(B1419,'pull exp 0'!A:E,3,FALSE)</f>
        <v>19</v>
      </c>
      <c r="P1419">
        <f>VLOOKUP(B1419,'pull exp 0'!A:E,4,FALSE)</f>
        <v>96</v>
      </c>
      <c r="Q1419">
        <f>VLOOKUP(B1419,'pull exp 0'!A:E,5,FALSE)</f>
        <v>55</v>
      </c>
    </row>
    <row r="1420" spans="1:17">
      <c r="A1420" t="s">
        <v>15</v>
      </c>
      <c r="B1420">
        <v>28</v>
      </c>
      <c r="C1420" t="s">
        <v>16</v>
      </c>
      <c r="D1420" s="1">
        <v>38839</v>
      </c>
      <c r="E1420" s="2">
        <v>0.11410879629629629</v>
      </c>
      <c r="F1420" t="s">
        <v>17</v>
      </c>
      <c r="G1420">
        <v>2</v>
      </c>
      <c r="H1420">
        <v>5</v>
      </c>
      <c r="I1420" t="s">
        <v>40</v>
      </c>
      <c r="J1420" t="s">
        <v>41</v>
      </c>
      <c r="K1420">
        <v>35</v>
      </c>
      <c r="L1420">
        <v>0.35099999999999998</v>
      </c>
      <c r="M1420">
        <v>90</v>
      </c>
      <c r="N1420">
        <f>VLOOKUP(B1420,'pull exp 0'!A:E,2,FALSE)</f>
        <v>66</v>
      </c>
      <c r="O1420">
        <f>VLOOKUP(B1420,'pull exp 0'!A:E,3,FALSE)</f>
        <v>19</v>
      </c>
      <c r="P1420">
        <f>VLOOKUP(B1420,'pull exp 0'!A:E,4,FALSE)</f>
        <v>96</v>
      </c>
      <c r="Q1420">
        <f>VLOOKUP(B1420,'pull exp 0'!A:E,5,FALSE)</f>
        <v>55</v>
      </c>
    </row>
    <row r="1421" spans="1:17">
      <c r="A1421" t="s">
        <v>15</v>
      </c>
      <c r="B1421">
        <v>28</v>
      </c>
      <c r="C1421" t="s">
        <v>16</v>
      </c>
      <c r="D1421" s="1">
        <v>38839</v>
      </c>
      <c r="E1421" s="2">
        <v>0.11417824074074073</v>
      </c>
      <c r="F1421" t="s">
        <v>17</v>
      </c>
      <c r="G1421">
        <v>2</v>
      </c>
      <c r="H1421">
        <v>6</v>
      </c>
      <c r="I1421" t="s">
        <v>50</v>
      </c>
      <c r="J1421" t="s">
        <v>51</v>
      </c>
      <c r="K1421">
        <v>13</v>
      </c>
      <c r="L1421">
        <v>0.127</v>
      </c>
      <c r="M1421">
        <v>60</v>
      </c>
      <c r="N1421">
        <f>VLOOKUP(B1421,'pull exp 0'!A:E,2,FALSE)</f>
        <v>66</v>
      </c>
      <c r="O1421">
        <f>VLOOKUP(B1421,'pull exp 0'!A:E,3,FALSE)</f>
        <v>19</v>
      </c>
      <c r="P1421">
        <f>VLOOKUP(B1421,'pull exp 0'!A:E,4,FALSE)</f>
        <v>96</v>
      </c>
      <c r="Q1421">
        <f>VLOOKUP(B1421,'pull exp 0'!A:E,5,FALSE)</f>
        <v>55</v>
      </c>
    </row>
    <row r="1422" spans="1:17">
      <c r="A1422" t="s">
        <v>15</v>
      </c>
      <c r="B1422">
        <v>28</v>
      </c>
      <c r="C1422" t="s">
        <v>16</v>
      </c>
      <c r="D1422" s="1">
        <v>38839</v>
      </c>
      <c r="E1422" s="2">
        <v>0.11422453703703704</v>
      </c>
      <c r="F1422" t="s">
        <v>17</v>
      </c>
      <c r="G1422">
        <v>2</v>
      </c>
      <c r="H1422">
        <v>7</v>
      </c>
      <c r="I1422" t="s">
        <v>42</v>
      </c>
      <c r="J1422" t="s">
        <v>43</v>
      </c>
      <c r="K1422">
        <v>61</v>
      </c>
      <c r="L1422">
        <v>0.61199999999999999</v>
      </c>
      <c r="M1422">
        <v>90</v>
      </c>
      <c r="N1422">
        <f>VLOOKUP(B1422,'pull exp 0'!A:E,2,FALSE)</f>
        <v>66</v>
      </c>
      <c r="O1422">
        <f>VLOOKUP(B1422,'pull exp 0'!A:E,3,FALSE)</f>
        <v>19</v>
      </c>
      <c r="P1422">
        <f>VLOOKUP(B1422,'pull exp 0'!A:E,4,FALSE)</f>
        <v>96</v>
      </c>
      <c r="Q1422">
        <f>VLOOKUP(B1422,'pull exp 0'!A:E,5,FALSE)</f>
        <v>55</v>
      </c>
    </row>
    <row r="1423" spans="1:17">
      <c r="A1423" t="s">
        <v>15</v>
      </c>
      <c r="B1423">
        <v>28</v>
      </c>
      <c r="C1423" t="s">
        <v>16</v>
      </c>
      <c r="D1423" s="1">
        <v>38839</v>
      </c>
      <c r="E1423" s="2">
        <v>0.11427083333333332</v>
      </c>
      <c r="F1423" t="s">
        <v>17</v>
      </c>
      <c r="G1423">
        <v>2</v>
      </c>
      <c r="H1423">
        <v>8</v>
      </c>
      <c r="I1423" t="s">
        <v>46</v>
      </c>
      <c r="J1423" t="s">
        <v>47</v>
      </c>
      <c r="K1423">
        <v>38</v>
      </c>
      <c r="L1423">
        <v>0.378</v>
      </c>
      <c r="M1423">
        <v>90</v>
      </c>
      <c r="N1423">
        <f>VLOOKUP(B1423,'pull exp 0'!A:E,2,FALSE)</f>
        <v>66</v>
      </c>
      <c r="O1423">
        <f>VLOOKUP(B1423,'pull exp 0'!A:E,3,FALSE)</f>
        <v>19</v>
      </c>
      <c r="P1423">
        <f>VLOOKUP(B1423,'pull exp 0'!A:E,4,FALSE)</f>
        <v>96</v>
      </c>
      <c r="Q1423">
        <f>VLOOKUP(B1423,'pull exp 0'!A:E,5,FALSE)</f>
        <v>55</v>
      </c>
    </row>
    <row r="1424" spans="1:17">
      <c r="A1424" t="s">
        <v>15</v>
      </c>
      <c r="B1424">
        <v>28</v>
      </c>
      <c r="C1424" t="s">
        <v>16</v>
      </c>
      <c r="D1424" s="1">
        <v>38839</v>
      </c>
      <c r="E1424" s="2">
        <v>0.1143287037037037</v>
      </c>
      <c r="F1424" t="s">
        <v>17</v>
      </c>
      <c r="G1424">
        <v>4</v>
      </c>
      <c r="H1424">
        <v>0</v>
      </c>
      <c r="I1424" t="s">
        <v>54</v>
      </c>
      <c r="J1424" t="s">
        <v>55</v>
      </c>
      <c r="K1424">
        <v>88</v>
      </c>
      <c r="L1424">
        <v>0.88500000000000001</v>
      </c>
      <c r="M1424">
        <v>100</v>
      </c>
      <c r="N1424">
        <f>VLOOKUP(B1424,'pull exp 0'!A:E,2,FALSE)</f>
        <v>66</v>
      </c>
      <c r="O1424">
        <f>VLOOKUP(B1424,'pull exp 0'!A:E,3,FALSE)</f>
        <v>19</v>
      </c>
      <c r="P1424">
        <f>VLOOKUP(B1424,'pull exp 0'!A:E,4,FALSE)</f>
        <v>96</v>
      </c>
      <c r="Q1424">
        <f>VLOOKUP(B1424,'pull exp 0'!A:E,5,FALSE)</f>
        <v>55</v>
      </c>
    </row>
    <row r="1425" spans="1:17">
      <c r="A1425" t="s">
        <v>15</v>
      </c>
      <c r="B1425">
        <v>28</v>
      </c>
      <c r="C1425" t="s">
        <v>16</v>
      </c>
      <c r="D1425" s="1">
        <v>38839</v>
      </c>
      <c r="E1425" s="2">
        <v>0.11440972222222223</v>
      </c>
      <c r="F1425" t="s">
        <v>17</v>
      </c>
      <c r="G1425">
        <v>4</v>
      </c>
      <c r="H1425">
        <v>1</v>
      </c>
      <c r="I1425" t="s">
        <v>61</v>
      </c>
      <c r="J1425" t="s">
        <v>62</v>
      </c>
      <c r="K1425">
        <v>35</v>
      </c>
      <c r="L1425">
        <v>0.35299999999999998</v>
      </c>
      <c r="M1425">
        <v>80</v>
      </c>
      <c r="N1425">
        <f>VLOOKUP(B1425,'pull exp 0'!A:E,2,FALSE)</f>
        <v>66</v>
      </c>
      <c r="O1425">
        <f>VLOOKUP(B1425,'pull exp 0'!A:E,3,FALSE)</f>
        <v>19</v>
      </c>
      <c r="P1425">
        <f>VLOOKUP(B1425,'pull exp 0'!A:E,4,FALSE)</f>
        <v>96</v>
      </c>
      <c r="Q1425">
        <f>VLOOKUP(B1425,'pull exp 0'!A:E,5,FALSE)</f>
        <v>55</v>
      </c>
    </row>
    <row r="1426" spans="1:17">
      <c r="A1426" t="s">
        <v>15</v>
      </c>
      <c r="B1426">
        <v>28</v>
      </c>
      <c r="C1426" t="s">
        <v>16</v>
      </c>
      <c r="D1426" s="1">
        <v>38839</v>
      </c>
      <c r="E1426" s="2">
        <v>0.11446759259259259</v>
      </c>
      <c r="F1426" t="s">
        <v>17</v>
      </c>
      <c r="G1426">
        <v>4</v>
      </c>
      <c r="H1426">
        <v>2</v>
      </c>
      <c r="I1426" t="s">
        <v>58</v>
      </c>
      <c r="J1426" t="s">
        <v>13</v>
      </c>
      <c r="K1426">
        <v>71</v>
      </c>
      <c r="L1426">
        <v>0.70899999999999996</v>
      </c>
      <c r="M1426">
        <v>80</v>
      </c>
      <c r="N1426">
        <f>VLOOKUP(B1426,'pull exp 0'!A:E,2,FALSE)</f>
        <v>66</v>
      </c>
      <c r="O1426">
        <f>VLOOKUP(B1426,'pull exp 0'!A:E,3,FALSE)</f>
        <v>19</v>
      </c>
      <c r="P1426">
        <f>VLOOKUP(B1426,'pull exp 0'!A:E,4,FALSE)</f>
        <v>96</v>
      </c>
      <c r="Q1426">
        <f>VLOOKUP(B1426,'pull exp 0'!A:E,5,FALSE)</f>
        <v>55</v>
      </c>
    </row>
    <row r="1427" spans="1:17">
      <c r="A1427" t="s">
        <v>15</v>
      </c>
      <c r="B1427">
        <v>28</v>
      </c>
      <c r="C1427" t="s">
        <v>16</v>
      </c>
      <c r="D1427" s="1">
        <v>38839</v>
      </c>
      <c r="E1427" s="2">
        <v>0.11451388888888887</v>
      </c>
      <c r="F1427" t="s">
        <v>17</v>
      </c>
      <c r="G1427">
        <v>4</v>
      </c>
      <c r="H1427">
        <v>3</v>
      </c>
      <c r="I1427" t="s">
        <v>59</v>
      </c>
      <c r="J1427" t="s">
        <v>60</v>
      </c>
      <c r="K1427">
        <v>39</v>
      </c>
      <c r="L1427">
        <v>0.38900000000000001</v>
      </c>
      <c r="M1427">
        <v>90</v>
      </c>
      <c r="N1427">
        <f>VLOOKUP(B1427,'pull exp 0'!A:E,2,FALSE)</f>
        <v>66</v>
      </c>
      <c r="O1427">
        <f>VLOOKUP(B1427,'pull exp 0'!A:E,3,FALSE)</f>
        <v>19</v>
      </c>
      <c r="P1427">
        <f>VLOOKUP(B1427,'pull exp 0'!A:E,4,FALSE)</f>
        <v>96</v>
      </c>
      <c r="Q1427">
        <f>VLOOKUP(B1427,'pull exp 0'!A:E,5,FALSE)</f>
        <v>55</v>
      </c>
    </row>
    <row r="1428" spans="1:17">
      <c r="A1428" t="s">
        <v>15</v>
      </c>
      <c r="B1428">
        <v>28</v>
      </c>
      <c r="C1428" t="s">
        <v>16</v>
      </c>
      <c r="D1428" s="1">
        <v>38839</v>
      </c>
      <c r="E1428" s="2">
        <v>0.11456018518518518</v>
      </c>
      <c r="F1428" t="s">
        <v>17</v>
      </c>
      <c r="G1428">
        <v>4</v>
      </c>
      <c r="H1428">
        <v>4</v>
      </c>
      <c r="I1428" t="s">
        <v>56</v>
      </c>
      <c r="J1428" t="s">
        <v>57</v>
      </c>
      <c r="K1428">
        <v>12</v>
      </c>
      <c r="L1428">
        <v>0.115</v>
      </c>
      <c r="M1428">
        <v>40</v>
      </c>
      <c r="N1428">
        <f>VLOOKUP(B1428,'pull exp 0'!A:E,2,FALSE)</f>
        <v>66</v>
      </c>
      <c r="O1428">
        <f>VLOOKUP(B1428,'pull exp 0'!A:E,3,FALSE)</f>
        <v>19</v>
      </c>
      <c r="P1428">
        <f>VLOOKUP(B1428,'pull exp 0'!A:E,4,FALSE)</f>
        <v>96</v>
      </c>
      <c r="Q1428">
        <f>VLOOKUP(B1428,'pull exp 0'!A:E,5,FALSE)</f>
        <v>55</v>
      </c>
    </row>
    <row r="1429" spans="1:17">
      <c r="A1429" t="s">
        <v>15</v>
      </c>
      <c r="B1429">
        <v>28</v>
      </c>
      <c r="C1429" t="s">
        <v>16</v>
      </c>
      <c r="D1429" s="1">
        <v>38839</v>
      </c>
      <c r="E1429" s="2">
        <v>0.11462962962962964</v>
      </c>
      <c r="F1429" t="s">
        <v>17</v>
      </c>
      <c r="G1429">
        <v>4</v>
      </c>
      <c r="H1429">
        <v>5</v>
      </c>
      <c r="I1429" t="s">
        <v>67</v>
      </c>
      <c r="J1429" t="s">
        <v>68</v>
      </c>
      <c r="K1429">
        <v>63</v>
      </c>
      <c r="L1429">
        <v>0.63</v>
      </c>
      <c r="M1429">
        <v>90</v>
      </c>
      <c r="N1429">
        <f>VLOOKUP(B1429,'pull exp 0'!A:E,2,FALSE)</f>
        <v>66</v>
      </c>
      <c r="O1429">
        <f>VLOOKUP(B1429,'pull exp 0'!A:E,3,FALSE)</f>
        <v>19</v>
      </c>
      <c r="P1429">
        <f>VLOOKUP(B1429,'pull exp 0'!A:E,4,FALSE)</f>
        <v>96</v>
      </c>
      <c r="Q1429">
        <f>VLOOKUP(B1429,'pull exp 0'!A:E,5,FALSE)</f>
        <v>55</v>
      </c>
    </row>
    <row r="1430" spans="1:17">
      <c r="A1430" t="s">
        <v>15</v>
      </c>
      <c r="B1430">
        <v>28</v>
      </c>
      <c r="C1430" t="s">
        <v>16</v>
      </c>
      <c r="D1430" s="1">
        <v>38839</v>
      </c>
      <c r="E1430" s="2">
        <v>0.1146875</v>
      </c>
      <c r="F1430" t="s">
        <v>17</v>
      </c>
      <c r="G1430">
        <v>4</v>
      </c>
      <c r="H1430">
        <v>6</v>
      </c>
      <c r="I1430" t="s">
        <v>63</v>
      </c>
      <c r="J1430" t="s">
        <v>64</v>
      </c>
      <c r="K1430">
        <v>13</v>
      </c>
      <c r="L1430">
        <v>0.127</v>
      </c>
      <c r="M1430">
        <v>90</v>
      </c>
      <c r="N1430">
        <f>VLOOKUP(B1430,'pull exp 0'!A:E,2,FALSE)</f>
        <v>66</v>
      </c>
      <c r="O1430">
        <f>VLOOKUP(B1430,'pull exp 0'!A:E,3,FALSE)</f>
        <v>19</v>
      </c>
      <c r="P1430">
        <f>VLOOKUP(B1430,'pull exp 0'!A:E,4,FALSE)</f>
        <v>96</v>
      </c>
      <c r="Q1430">
        <f>VLOOKUP(B1430,'pull exp 0'!A:E,5,FALSE)</f>
        <v>55</v>
      </c>
    </row>
    <row r="1431" spans="1:17">
      <c r="A1431" t="s">
        <v>15</v>
      </c>
      <c r="B1431">
        <v>28</v>
      </c>
      <c r="C1431" t="s">
        <v>16</v>
      </c>
      <c r="D1431" s="1">
        <v>38839</v>
      </c>
      <c r="E1431" s="2">
        <v>0.11473379629629631</v>
      </c>
      <c r="F1431" t="s">
        <v>17</v>
      </c>
      <c r="G1431">
        <v>4</v>
      </c>
      <c r="H1431">
        <v>7</v>
      </c>
      <c r="I1431" t="s">
        <v>65</v>
      </c>
      <c r="J1431" t="s">
        <v>66</v>
      </c>
      <c r="K1431">
        <v>37</v>
      </c>
      <c r="L1431">
        <v>0.372</v>
      </c>
      <c r="M1431">
        <v>80</v>
      </c>
      <c r="N1431">
        <f>VLOOKUP(B1431,'pull exp 0'!A:E,2,FALSE)</f>
        <v>66</v>
      </c>
      <c r="O1431">
        <f>VLOOKUP(B1431,'pull exp 0'!A:E,3,FALSE)</f>
        <v>19</v>
      </c>
      <c r="P1431">
        <f>VLOOKUP(B1431,'pull exp 0'!A:E,4,FALSE)</f>
        <v>96</v>
      </c>
      <c r="Q1431">
        <f>VLOOKUP(B1431,'pull exp 0'!A:E,5,FALSE)</f>
        <v>55</v>
      </c>
    </row>
    <row r="1432" spans="1:17">
      <c r="A1432" t="s">
        <v>15</v>
      </c>
      <c r="B1432">
        <v>28</v>
      </c>
      <c r="C1432" t="s">
        <v>16</v>
      </c>
      <c r="D1432" s="1">
        <v>38839</v>
      </c>
      <c r="E1432" s="2">
        <v>0.11480324074074073</v>
      </c>
      <c r="F1432" t="s">
        <v>17</v>
      </c>
      <c r="G1432">
        <v>4</v>
      </c>
      <c r="H1432">
        <v>8</v>
      </c>
      <c r="I1432" t="s">
        <v>69</v>
      </c>
      <c r="J1432" t="s">
        <v>70</v>
      </c>
      <c r="K1432">
        <v>14</v>
      </c>
      <c r="L1432">
        <v>0.13500000000000001</v>
      </c>
      <c r="M1432">
        <v>50</v>
      </c>
      <c r="N1432">
        <f>VLOOKUP(B1432,'pull exp 0'!A:E,2,FALSE)</f>
        <v>66</v>
      </c>
      <c r="O1432">
        <f>VLOOKUP(B1432,'pull exp 0'!A:E,3,FALSE)</f>
        <v>19</v>
      </c>
      <c r="P1432">
        <f>VLOOKUP(B1432,'pull exp 0'!A:E,4,FALSE)</f>
        <v>96</v>
      </c>
      <c r="Q1432">
        <f>VLOOKUP(B1432,'pull exp 0'!A:E,5,FALSE)</f>
        <v>55</v>
      </c>
    </row>
    <row r="1433" spans="1:17">
      <c r="A1433" t="s">
        <v>15</v>
      </c>
      <c r="B1433">
        <v>28</v>
      </c>
      <c r="C1433" t="s">
        <v>16</v>
      </c>
      <c r="D1433" s="1">
        <v>38839</v>
      </c>
      <c r="E1433" s="2">
        <v>0.11486111111111112</v>
      </c>
      <c r="F1433" t="s">
        <v>17</v>
      </c>
      <c r="G1433">
        <v>0</v>
      </c>
      <c r="H1433">
        <v>0</v>
      </c>
      <c r="I1433" t="s">
        <v>71</v>
      </c>
      <c r="J1433" t="s">
        <v>72</v>
      </c>
      <c r="K1433">
        <v>76</v>
      </c>
      <c r="L1433">
        <v>0.755</v>
      </c>
      <c r="M1433">
        <v>70</v>
      </c>
      <c r="N1433">
        <f>VLOOKUP(B1433,'pull exp 0'!A:E,2,FALSE)</f>
        <v>66</v>
      </c>
      <c r="O1433">
        <f>VLOOKUP(B1433,'pull exp 0'!A:E,3,FALSE)</f>
        <v>19</v>
      </c>
      <c r="P1433">
        <f>VLOOKUP(B1433,'pull exp 0'!A:E,4,FALSE)</f>
        <v>96</v>
      </c>
      <c r="Q1433">
        <f>VLOOKUP(B1433,'pull exp 0'!A:E,5,FALSE)</f>
        <v>55</v>
      </c>
    </row>
    <row r="1434" spans="1:17">
      <c r="A1434" t="s">
        <v>15</v>
      </c>
      <c r="B1434">
        <v>28</v>
      </c>
      <c r="C1434" t="s">
        <v>16</v>
      </c>
      <c r="D1434" s="1">
        <v>38839</v>
      </c>
      <c r="E1434" s="2">
        <v>0.11491898148148148</v>
      </c>
      <c r="F1434" t="s">
        <v>17</v>
      </c>
      <c r="G1434">
        <v>0</v>
      </c>
      <c r="H1434">
        <v>1</v>
      </c>
      <c r="I1434" t="s">
        <v>75</v>
      </c>
      <c r="J1434" t="s">
        <v>76</v>
      </c>
      <c r="K1434">
        <v>38</v>
      </c>
      <c r="L1434">
        <v>0.378</v>
      </c>
      <c r="M1434">
        <v>60</v>
      </c>
      <c r="N1434">
        <f>VLOOKUP(B1434,'pull exp 0'!A:E,2,FALSE)</f>
        <v>66</v>
      </c>
      <c r="O1434">
        <f>VLOOKUP(B1434,'pull exp 0'!A:E,3,FALSE)</f>
        <v>19</v>
      </c>
      <c r="P1434">
        <f>VLOOKUP(B1434,'pull exp 0'!A:E,4,FALSE)</f>
        <v>96</v>
      </c>
      <c r="Q1434">
        <f>VLOOKUP(B1434,'pull exp 0'!A:E,5,FALSE)</f>
        <v>55</v>
      </c>
    </row>
    <row r="1435" spans="1:17">
      <c r="A1435" t="s">
        <v>15</v>
      </c>
      <c r="B1435">
        <v>28</v>
      </c>
      <c r="C1435" t="s">
        <v>16</v>
      </c>
      <c r="D1435" s="1">
        <v>38839</v>
      </c>
      <c r="E1435" s="2">
        <v>0.11496527777777778</v>
      </c>
      <c r="F1435" t="s">
        <v>17</v>
      </c>
      <c r="G1435">
        <v>0</v>
      </c>
      <c r="H1435">
        <v>2</v>
      </c>
      <c r="I1435" t="s">
        <v>84</v>
      </c>
      <c r="J1435" t="s">
        <v>85</v>
      </c>
      <c r="K1435">
        <v>13</v>
      </c>
      <c r="L1435">
        <v>0.129</v>
      </c>
      <c r="M1435">
        <v>70</v>
      </c>
      <c r="N1435">
        <f>VLOOKUP(B1435,'pull exp 0'!A:E,2,FALSE)</f>
        <v>66</v>
      </c>
      <c r="O1435">
        <f>VLOOKUP(B1435,'pull exp 0'!A:E,3,FALSE)</f>
        <v>19</v>
      </c>
      <c r="P1435">
        <f>VLOOKUP(B1435,'pull exp 0'!A:E,4,FALSE)</f>
        <v>96</v>
      </c>
      <c r="Q1435">
        <f>VLOOKUP(B1435,'pull exp 0'!A:E,5,FALSE)</f>
        <v>55</v>
      </c>
    </row>
    <row r="1436" spans="1:17">
      <c r="A1436" t="s">
        <v>15</v>
      </c>
      <c r="B1436">
        <v>28</v>
      </c>
      <c r="C1436" t="s">
        <v>16</v>
      </c>
      <c r="D1436" s="1">
        <v>38839</v>
      </c>
      <c r="E1436" s="2">
        <v>0.11499999999999999</v>
      </c>
      <c r="F1436" t="s">
        <v>17</v>
      </c>
      <c r="G1436">
        <v>0</v>
      </c>
      <c r="H1436">
        <v>3</v>
      </c>
      <c r="I1436" t="s">
        <v>86</v>
      </c>
      <c r="J1436" t="s">
        <v>87</v>
      </c>
      <c r="K1436">
        <v>78</v>
      </c>
      <c r="L1436">
        <v>0.78</v>
      </c>
      <c r="M1436">
        <v>70</v>
      </c>
      <c r="N1436">
        <f>VLOOKUP(B1436,'pull exp 0'!A:E,2,FALSE)</f>
        <v>66</v>
      </c>
      <c r="O1436">
        <f>VLOOKUP(B1436,'pull exp 0'!A:E,3,FALSE)</f>
        <v>19</v>
      </c>
      <c r="P1436">
        <f>VLOOKUP(B1436,'pull exp 0'!A:E,4,FALSE)</f>
        <v>96</v>
      </c>
      <c r="Q1436">
        <f>VLOOKUP(B1436,'pull exp 0'!A:E,5,FALSE)</f>
        <v>55</v>
      </c>
    </row>
    <row r="1437" spans="1:17">
      <c r="A1437" t="s">
        <v>15</v>
      </c>
      <c r="B1437">
        <v>28</v>
      </c>
      <c r="C1437" t="s">
        <v>16</v>
      </c>
      <c r="D1437" s="1">
        <v>38839</v>
      </c>
      <c r="E1437" s="2">
        <v>0.11505787037037037</v>
      </c>
      <c r="F1437" t="s">
        <v>17</v>
      </c>
      <c r="G1437">
        <v>0</v>
      </c>
      <c r="H1437">
        <v>4</v>
      </c>
      <c r="I1437" t="s">
        <v>81</v>
      </c>
      <c r="J1437" t="s">
        <v>68</v>
      </c>
      <c r="K1437">
        <v>13</v>
      </c>
      <c r="L1437">
        <v>0.13400000000000001</v>
      </c>
      <c r="M1437">
        <v>60</v>
      </c>
      <c r="N1437">
        <f>VLOOKUP(B1437,'pull exp 0'!A:E,2,FALSE)</f>
        <v>66</v>
      </c>
      <c r="O1437">
        <f>VLOOKUP(B1437,'pull exp 0'!A:E,3,FALSE)</f>
        <v>19</v>
      </c>
      <c r="P1437">
        <f>VLOOKUP(B1437,'pull exp 0'!A:E,4,FALSE)</f>
        <v>96</v>
      </c>
      <c r="Q1437">
        <f>VLOOKUP(B1437,'pull exp 0'!A:E,5,FALSE)</f>
        <v>55</v>
      </c>
    </row>
    <row r="1438" spans="1:17">
      <c r="A1438" t="s">
        <v>15</v>
      </c>
      <c r="B1438">
        <v>28</v>
      </c>
      <c r="C1438" t="s">
        <v>16</v>
      </c>
      <c r="D1438" s="1">
        <v>38839</v>
      </c>
      <c r="E1438" s="2">
        <v>0.11510416666666667</v>
      </c>
      <c r="F1438" t="s">
        <v>17</v>
      </c>
      <c r="G1438">
        <v>0</v>
      </c>
      <c r="H1438">
        <v>5</v>
      </c>
      <c r="I1438" t="s">
        <v>73</v>
      </c>
      <c r="J1438" t="s">
        <v>74</v>
      </c>
      <c r="K1438">
        <v>38</v>
      </c>
      <c r="L1438">
        <v>0.378</v>
      </c>
      <c r="M1438">
        <v>90</v>
      </c>
      <c r="N1438">
        <f>VLOOKUP(B1438,'pull exp 0'!A:E,2,FALSE)</f>
        <v>66</v>
      </c>
      <c r="O1438">
        <f>VLOOKUP(B1438,'pull exp 0'!A:E,3,FALSE)</f>
        <v>19</v>
      </c>
      <c r="P1438">
        <f>VLOOKUP(B1438,'pull exp 0'!A:E,4,FALSE)</f>
        <v>96</v>
      </c>
      <c r="Q1438">
        <f>VLOOKUP(B1438,'pull exp 0'!A:E,5,FALSE)</f>
        <v>55</v>
      </c>
    </row>
    <row r="1439" spans="1:17">
      <c r="A1439" t="s">
        <v>15</v>
      </c>
      <c r="B1439">
        <v>28</v>
      </c>
      <c r="C1439" t="s">
        <v>16</v>
      </c>
      <c r="D1439" s="1">
        <v>38839</v>
      </c>
      <c r="E1439" s="2">
        <v>0.11515046296296295</v>
      </c>
      <c r="F1439" t="s">
        <v>17</v>
      </c>
      <c r="G1439">
        <v>0</v>
      </c>
      <c r="H1439">
        <v>6</v>
      </c>
      <c r="I1439" t="s">
        <v>79</v>
      </c>
      <c r="J1439" t="s">
        <v>80</v>
      </c>
      <c r="K1439">
        <v>66</v>
      </c>
      <c r="L1439">
        <v>0.66200000000000003</v>
      </c>
      <c r="M1439">
        <v>90</v>
      </c>
      <c r="N1439">
        <f>VLOOKUP(B1439,'pull exp 0'!A:E,2,FALSE)</f>
        <v>66</v>
      </c>
      <c r="O1439">
        <f>VLOOKUP(B1439,'pull exp 0'!A:E,3,FALSE)</f>
        <v>19</v>
      </c>
      <c r="P1439">
        <f>VLOOKUP(B1439,'pull exp 0'!A:E,4,FALSE)</f>
        <v>96</v>
      </c>
      <c r="Q1439">
        <f>VLOOKUP(B1439,'pull exp 0'!A:E,5,FALSE)</f>
        <v>55</v>
      </c>
    </row>
    <row r="1440" spans="1:17">
      <c r="A1440" t="s">
        <v>15</v>
      </c>
      <c r="B1440">
        <v>28</v>
      </c>
      <c r="C1440" t="s">
        <v>16</v>
      </c>
      <c r="D1440" s="1">
        <v>38839</v>
      </c>
      <c r="E1440" s="2">
        <v>0.11519675925925926</v>
      </c>
      <c r="F1440" t="s">
        <v>17</v>
      </c>
      <c r="G1440">
        <v>0</v>
      </c>
      <c r="H1440">
        <v>7</v>
      </c>
      <c r="I1440" t="s">
        <v>77</v>
      </c>
      <c r="J1440" t="s">
        <v>78</v>
      </c>
      <c r="K1440">
        <v>45</v>
      </c>
      <c r="L1440">
        <v>0.44600000000000001</v>
      </c>
      <c r="M1440">
        <v>90</v>
      </c>
      <c r="N1440">
        <f>VLOOKUP(B1440,'pull exp 0'!A:E,2,FALSE)</f>
        <v>66</v>
      </c>
      <c r="O1440">
        <f>VLOOKUP(B1440,'pull exp 0'!A:E,3,FALSE)</f>
        <v>19</v>
      </c>
      <c r="P1440">
        <f>VLOOKUP(B1440,'pull exp 0'!A:E,4,FALSE)</f>
        <v>96</v>
      </c>
      <c r="Q1440">
        <f>VLOOKUP(B1440,'pull exp 0'!A:E,5,FALSE)</f>
        <v>55</v>
      </c>
    </row>
    <row r="1441" spans="1:17">
      <c r="A1441" t="s">
        <v>15</v>
      </c>
      <c r="B1441">
        <v>28</v>
      </c>
      <c r="C1441" t="s">
        <v>16</v>
      </c>
      <c r="D1441" s="1">
        <v>38839</v>
      </c>
      <c r="E1441" s="2">
        <v>0.11524305555555554</v>
      </c>
      <c r="F1441" t="s">
        <v>17</v>
      </c>
      <c r="G1441">
        <v>0</v>
      </c>
      <c r="H1441">
        <v>8</v>
      </c>
      <c r="I1441" t="s">
        <v>82</v>
      </c>
      <c r="J1441" t="s">
        <v>83</v>
      </c>
      <c r="K1441">
        <v>10</v>
      </c>
      <c r="L1441">
        <v>0.105</v>
      </c>
      <c r="M1441">
        <v>80</v>
      </c>
      <c r="N1441">
        <f>VLOOKUP(B1441,'pull exp 0'!A:E,2,FALSE)</f>
        <v>66</v>
      </c>
      <c r="O1441">
        <f>VLOOKUP(B1441,'pull exp 0'!A:E,3,FALSE)</f>
        <v>19</v>
      </c>
      <c r="P1441">
        <f>VLOOKUP(B1441,'pull exp 0'!A:E,4,FALSE)</f>
        <v>96</v>
      </c>
      <c r="Q1441">
        <f>VLOOKUP(B1441,'pull exp 0'!A:E,5,FALSE)</f>
        <v>55</v>
      </c>
    </row>
    <row r="1442" spans="1:17">
      <c r="A1442" t="s">
        <v>15</v>
      </c>
      <c r="B1442">
        <v>28</v>
      </c>
      <c r="C1442" t="s">
        <v>16</v>
      </c>
      <c r="D1442" s="1">
        <v>38839</v>
      </c>
      <c r="E1442" s="2">
        <v>0.11528935185185185</v>
      </c>
      <c r="F1442" t="s">
        <v>17</v>
      </c>
      <c r="G1442">
        <v>3</v>
      </c>
      <c r="H1442">
        <v>0</v>
      </c>
      <c r="I1442" t="s">
        <v>88</v>
      </c>
      <c r="J1442" t="s">
        <v>89</v>
      </c>
      <c r="K1442">
        <v>80</v>
      </c>
      <c r="L1442">
        <v>0.79500000000000004</v>
      </c>
      <c r="M1442">
        <v>70</v>
      </c>
      <c r="N1442">
        <f>VLOOKUP(B1442,'pull exp 0'!A:E,2,FALSE)</f>
        <v>66</v>
      </c>
      <c r="O1442">
        <f>VLOOKUP(B1442,'pull exp 0'!A:E,3,FALSE)</f>
        <v>19</v>
      </c>
      <c r="P1442">
        <f>VLOOKUP(B1442,'pull exp 0'!A:E,4,FALSE)</f>
        <v>96</v>
      </c>
      <c r="Q1442">
        <f>VLOOKUP(B1442,'pull exp 0'!A:E,5,FALSE)</f>
        <v>55</v>
      </c>
    </row>
    <row r="1443" spans="1:17">
      <c r="A1443" t="s">
        <v>15</v>
      </c>
      <c r="B1443">
        <v>28</v>
      </c>
      <c r="C1443" t="s">
        <v>16</v>
      </c>
      <c r="D1443" s="1">
        <v>38839</v>
      </c>
      <c r="E1443" s="2">
        <v>0.11540509259259259</v>
      </c>
      <c r="F1443" t="s">
        <v>17</v>
      </c>
      <c r="G1443">
        <v>3</v>
      </c>
      <c r="H1443">
        <v>1</v>
      </c>
      <c r="I1443" t="s">
        <v>95</v>
      </c>
      <c r="J1443" t="s">
        <v>96</v>
      </c>
      <c r="K1443">
        <v>18</v>
      </c>
      <c r="L1443">
        <v>0.17899999999999999</v>
      </c>
      <c r="M1443">
        <v>70</v>
      </c>
      <c r="N1443">
        <f>VLOOKUP(B1443,'pull exp 0'!A:E,2,FALSE)</f>
        <v>66</v>
      </c>
      <c r="O1443">
        <f>VLOOKUP(B1443,'pull exp 0'!A:E,3,FALSE)</f>
        <v>19</v>
      </c>
      <c r="P1443">
        <f>VLOOKUP(B1443,'pull exp 0'!A:E,4,FALSE)</f>
        <v>96</v>
      </c>
      <c r="Q1443">
        <f>VLOOKUP(B1443,'pull exp 0'!A:E,5,FALSE)</f>
        <v>55</v>
      </c>
    </row>
    <row r="1444" spans="1:17">
      <c r="A1444" t="s">
        <v>15</v>
      </c>
      <c r="B1444">
        <v>28</v>
      </c>
      <c r="C1444" t="s">
        <v>16</v>
      </c>
      <c r="D1444" s="1">
        <v>38839</v>
      </c>
      <c r="E1444" s="2">
        <v>0.1154513888888889</v>
      </c>
      <c r="F1444" t="s">
        <v>17</v>
      </c>
      <c r="G1444">
        <v>3</v>
      </c>
      <c r="H1444">
        <v>2</v>
      </c>
      <c r="I1444" t="s">
        <v>92</v>
      </c>
      <c r="J1444" t="s">
        <v>93</v>
      </c>
      <c r="K1444">
        <v>78</v>
      </c>
      <c r="L1444">
        <v>0.78400000000000003</v>
      </c>
      <c r="M1444">
        <v>90</v>
      </c>
      <c r="N1444">
        <f>VLOOKUP(B1444,'pull exp 0'!A:E,2,FALSE)</f>
        <v>66</v>
      </c>
      <c r="O1444">
        <f>VLOOKUP(B1444,'pull exp 0'!A:E,3,FALSE)</f>
        <v>19</v>
      </c>
      <c r="P1444">
        <f>VLOOKUP(B1444,'pull exp 0'!A:E,4,FALSE)</f>
        <v>96</v>
      </c>
      <c r="Q1444">
        <f>VLOOKUP(B1444,'pull exp 0'!A:E,5,FALSE)</f>
        <v>55</v>
      </c>
    </row>
    <row r="1445" spans="1:17">
      <c r="A1445" t="s">
        <v>15</v>
      </c>
      <c r="B1445">
        <v>28</v>
      </c>
      <c r="C1445" t="s">
        <v>16</v>
      </c>
      <c r="D1445" s="1">
        <v>38839</v>
      </c>
      <c r="E1445" s="2">
        <v>0.11554398148148148</v>
      </c>
      <c r="F1445" t="s">
        <v>17</v>
      </c>
      <c r="G1445">
        <v>3</v>
      </c>
      <c r="H1445">
        <v>3</v>
      </c>
      <c r="I1445" t="s">
        <v>103</v>
      </c>
      <c r="J1445" t="s">
        <v>104</v>
      </c>
      <c r="K1445">
        <v>36</v>
      </c>
      <c r="L1445">
        <v>0.35899999999999999</v>
      </c>
      <c r="M1445">
        <v>80</v>
      </c>
      <c r="N1445">
        <f>VLOOKUP(B1445,'pull exp 0'!A:E,2,FALSE)</f>
        <v>66</v>
      </c>
      <c r="O1445">
        <f>VLOOKUP(B1445,'pull exp 0'!A:E,3,FALSE)</f>
        <v>19</v>
      </c>
      <c r="P1445">
        <f>VLOOKUP(B1445,'pull exp 0'!A:E,4,FALSE)</f>
        <v>96</v>
      </c>
      <c r="Q1445">
        <f>VLOOKUP(B1445,'pull exp 0'!A:E,5,FALSE)</f>
        <v>55</v>
      </c>
    </row>
    <row r="1446" spans="1:17">
      <c r="A1446" t="s">
        <v>15</v>
      </c>
      <c r="B1446">
        <v>28</v>
      </c>
      <c r="C1446" t="s">
        <v>16</v>
      </c>
      <c r="D1446" s="1">
        <v>38839</v>
      </c>
      <c r="E1446" s="2">
        <v>0.11559027777777779</v>
      </c>
      <c r="F1446" t="s">
        <v>17</v>
      </c>
      <c r="G1446">
        <v>3</v>
      </c>
      <c r="H1446">
        <v>4</v>
      </c>
      <c r="I1446" t="s">
        <v>101</v>
      </c>
      <c r="J1446" t="s">
        <v>102</v>
      </c>
      <c r="K1446">
        <v>61</v>
      </c>
      <c r="L1446">
        <v>0.61399999999999999</v>
      </c>
      <c r="M1446">
        <v>90</v>
      </c>
      <c r="N1446">
        <f>VLOOKUP(B1446,'pull exp 0'!A:E,2,FALSE)</f>
        <v>66</v>
      </c>
      <c r="O1446">
        <f>VLOOKUP(B1446,'pull exp 0'!A:E,3,FALSE)</f>
        <v>19</v>
      </c>
      <c r="P1446">
        <f>VLOOKUP(B1446,'pull exp 0'!A:E,4,FALSE)</f>
        <v>96</v>
      </c>
      <c r="Q1446">
        <f>VLOOKUP(B1446,'pull exp 0'!A:E,5,FALSE)</f>
        <v>55</v>
      </c>
    </row>
    <row r="1447" spans="1:17">
      <c r="A1447" t="s">
        <v>15</v>
      </c>
      <c r="B1447">
        <v>28</v>
      </c>
      <c r="C1447" t="s">
        <v>16</v>
      </c>
      <c r="D1447" s="1">
        <v>38839</v>
      </c>
      <c r="E1447" s="2">
        <v>0.11565972222222222</v>
      </c>
      <c r="F1447" t="s">
        <v>17</v>
      </c>
      <c r="G1447">
        <v>3</v>
      </c>
      <c r="H1447">
        <v>5</v>
      </c>
      <c r="I1447" t="s">
        <v>97</v>
      </c>
      <c r="J1447" t="s">
        <v>98</v>
      </c>
      <c r="K1447">
        <v>14</v>
      </c>
      <c r="L1447">
        <v>0.14299999999999999</v>
      </c>
      <c r="M1447">
        <v>90</v>
      </c>
      <c r="N1447">
        <f>VLOOKUP(B1447,'pull exp 0'!A:E,2,FALSE)</f>
        <v>66</v>
      </c>
      <c r="O1447">
        <f>VLOOKUP(B1447,'pull exp 0'!A:E,3,FALSE)</f>
        <v>19</v>
      </c>
      <c r="P1447">
        <f>VLOOKUP(B1447,'pull exp 0'!A:E,4,FALSE)</f>
        <v>96</v>
      </c>
      <c r="Q1447">
        <f>VLOOKUP(B1447,'pull exp 0'!A:E,5,FALSE)</f>
        <v>55</v>
      </c>
    </row>
    <row r="1448" spans="1:17">
      <c r="A1448" t="s">
        <v>15</v>
      </c>
      <c r="B1448">
        <v>28</v>
      </c>
      <c r="C1448" t="s">
        <v>16</v>
      </c>
      <c r="D1448" s="1">
        <v>38839</v>
      </c>
      <c r="E1448" s="2">
        <v>0.11571759259259258</v>
      </c>
      <c r="F1448" t="s">
        <v>17</v>
      </c>
      <c r="G1448">
        <v>3</v>
      </c>
      <c r="H1448">
        <v>6</v>
      </c>
      <c r="I1448" t="s">
        <v>94</v>
      </c>
      <c r="J1448" t="s">
        <v>91</v>
      </c>
      <c r="K1448">
        <v>37</v>
      </c>
      <c r="L1448">
        <v>0.372</v>
      </c>
      <c r="M1448">
        <v>80</v>
      </c>
      <c r="N1448">
        <f>VLOOKUP(B1448,'pull exp 0'!A:E,2,FALSE)</f>
        <v>66</v>
      </c>
      <c r="O1448">
        <f>VLOOKUP(B1448,'pull exp 0'!A:E,3,FALSE)</f>
        <v>19</v>
      </c>
      <c r="P1448">
        <f>VLOOKUP(B1448,'pull exp 0'!A:E,4,FALSE)</f>
        <v>96</v>
      </c>
      <c r="Q1448">
        <f>VLOOKUP(B1448,'pull exp 0'!A:E,5,FALSE)</f>
        <v>55</v>
      </c>
    </row>
    <row r="1449" spans="1:17">
      <c r="A1449" t="s">
        <v>15</v>
      </c>
      <c r="B1449">
        <v>28</v>
      </c>
      <c r="C1449" t="s">
        <v>16</v>
      </c>
      <c r="D1449" s="1">
        <v>38839</v>
      </c>
      <c r="E1449" s="2">
        <v>0.11576388888888889</v>
      </c>
      <c r="F1449" t="s">
        <v>17</v>
      </c>
      <c r="G1449">
        <v>3</v>
      </c>
      <c r="H1449">
        <v>7</v>
      </c>
      <c r="I1449" t="s">
        <v>90</v>
      </c>
      <c r="J1449" t="s">
        <v>91</v>
      </c>
      <c r="K1449">
        <v>14</v>
      </c>
      <c r="L1449">
        <v>0.13600000000000001</v>
      </c>
      <c r="M1449">
        <v>80</v>
      </c>
      <c r="N1449">
        <f>VLOOKUP(B1449,'pull exp 0'!A:E,2,FALSE)</f>
        <v>66</v>
      </c>
      <c r="O1449">
        <f>VLOOKUP(B1449,'pull exp 0'!A:E,3,FALSE)</f>
        <v>19</v>
      </c>
      <c r="P1449">
        <f>VLOOKUP(B1449,'pull exp 0'!A:E,4,FALSE)</f>
        <v>96</v>
      </c>
      <c r="Q1449">
        <f>VLOOKUP(B1449,'pull exp 0'!A:E,5,FALSE)</f>
        <v>55</v>
      </c>
    </row>
    <row r="1450" spans="1:17">
      <c r="A1450" t="s">
        <v>15</v>
      </c>
      <c r="B1450">
        <v>28</v>
      </c>
      <c r="C1450" t="s">
        <v>16</v>
      </c>
      <c r="D1450" s="1">
        <v>38839</v>
      </c>
      <c r="E1450" s="2">
        <v>0.11582175925925926</v>
      </c>
      <c r="F1450" t="s">
        <v>17</v>
      </c>
      <c r="G1450">
        <v>3</v>
      </c>
      <c r="H1450">
        <v>8</v>
      </c>
      <c r="I1450" t="s">
        <v>99</v>
      </c>
      <c r="J1450" t="s">
        <v>100</v>
      </c>
      <c r="K1450">
        <v>38</v>
      </c>
      <c r="L1450">
        <v>0.376</v>
      </c>
      <c r="M1450">
        <v>80</v>
      </c>
      <c r="N1450">
        <f>VLOOKUP(B1450,'pull exp 0'!A:E,2,FALSE)</f>
        <v>66</v>
      </c>
      <c r="O1450">
        <f>VLOOKUP(B1450,'pull exp 0'!A:E,3,FALSE)</f>
        <v>19</v>
      </c>
      <c r="P1450">
        <f>VLOOKUP(B1450,'pull exp 0'!A:E,4,FALSE)</f>
        <v>96</v>
      </c>
      <c r="Q1450">
        <f>VLOOKUP(B1450,'pull exp 0'!A:E,5,FALSE)</f>
        <v>55</v>
      </c>
    </row>
    <row r="1451" spans="1:17">
      <c r="A1451" t="s">
        <v>15</v>
      </c>
      <c r="B1451">
        <v>28</v>
      </c>
      <c r="C1451" t="s">
        <v>16</v>
      </c>
      <c r="D1451" s="1">
        <v>38839</v>
      </c>
      <c r="E1451" s="2">
        <v>0.11585648148148148</v>
      </c>
      <c r="F1451" t="s">
        <v>17</v>
      </c>
      <c r="G1451">
        <v>5</v>
      </c>
      <c r="H1451">
        <v>0</v>
      </c>
      <c r="I1451" t="s">
        <v>121</v>
      </c>
      <c r="J1451" t="s">
        <v>122</v>
      </c>
      <c r="K1451">
        <v>69</v>
      </c>
      <c r="L1451">
        <v>0.69</v>
      </c>
      <c r="M1451">
        <v>90</v>
      </c>
      <c r="N1451">
        <f>VLOOKUP(B1451,'pull exp 0'!A:E,2,FALSE)</f>
        <v>66</v>
      </c>
      <c r="O1451">
        <f>VLOOKUP(B1451,'pull exp 0'!A:E,3,FALSE)</f>
        <v>19</v>
      </c>
      <c r="P1451">
        <f>VLOOKUP(B1451,'pull exp 0'!A:E,4,FALSE)</f>
        <v>96</v>
      </c>
      <c r="Q1451">
        <f>VLOOKUP(B1451,'pull exp 0'!A:E,5,FALSE)</f>
        <v>55</v>
      </c>
    </row>
    <row r="1452" spans="1:17">
      <c r="A1452" t="s">
        <v>15</v>
      </c>
      <c r="B1452">
        <v>28</v>
      </c>
      <c r="C1452" t="s">
        <v>16</v>
      </c>
      <c r="D1452" s="1">
        <v>38839</v>
      </c>
      <c r="E1452" s="2">
        <v>0.11591435185185185</v>
      </c>
      <c r="F1452" t="s">
        <v>17</v>
      </c>
      <c r="G1452">
        <v>5</v>
      </c>
      <c r="H1452">
        <v>1</v>
      </c>
      <c r="I1452" t="s">
        <v>105</v>
      </c>
      <c r="J1452" t="s">
        <v>106</v>
      </c>
      <c r="K1452">
        <v>45</v>
      </c>
      <c r="L1452">
        <v>0.44800000000000001</v>
      </c>
      <c r="M1452">
        <v>60</v>
      </c>
      <c r="N1452">
        <f>VLOOKUP(B1452,'pull exp 0'!A:E,2,FALSE)</f>
        <v>66</v>
      </c>
      <c r="O1452">
        <f>VLOOKUP(B1452,'pull exp 0'!A:E,3,FALSE)</f>
        <v>19</v>
      </c>
      <c r="P1452">
        <f>VLOOKUP(B1452,'pull exp 0'!A:E,4,FALSE)</f>
        <v>96</v>
      </c>
      <c r="Q1452">
        <f>VLOOKUP(B1452,'pull exp 0'!A:E,5,FALSE)</f>
        <v>55</v>
      </c>
    </row>
    <row r="1453" spans="1:17">
      <c r="A1453" t="s">
        <v>15</v>
      </c>
      <c r="B1453">
        <v>28</v>
      </c>
      <c r="C1453" t="s">
        <v>16</v>
      </c>
      <c r="D1453" s="1">
        <v>38839</v>
      </c>
      <c r="E1453" s="2">
        <v>0.11597222222222221</v>
      </c>
      <c r="F1453" t="s">
        <v>17</v>
      </c>
      <c r="G1453">
        <v>5</v>
      </c>
      <c r="H1453">
        <v>2</v>
      </c>
      <c r="I1453" t="s">
        <v>107</v>
      </c>
      <c r="J1453" t="s">
        <v>108</v>
      </c>
      <c r="K1453">
        <v>13</v>
      </c>
      <c r="L1453">
        <v>0.126</v>
      </c>
      <c r="M1453">
        <v>90</v>
      </c>
      <c r="N1453">
        <f>VLOOKUP(B1453,'pull exp 0'!A:E,2,FALSE)</f>
        <v>66</v>
      </c>
      <c r="O1453">
        <f>VLOOKUP(B1453,'pull exp 0'!A:E,3,FALSE)</f>
        <v>19</v>
      </c>
      <c r="P1453">
        <f>VLOOKUP(B1453,'pull exp 0'!A:E,4,FALSE)</f>
        <v>96</v>
      </c>
      <c r="Q1453">
        <f>VLOOKUP(B1453,'pull exp 0'!A:E,5,FALSE)</f>
        <v>55</v>
      </c>
    </row>
    <row r="1454" spans="1:17">
      <c r="A1454" t="s">
        <v>15</v>
      </c>
      <c r="B1454">
        <v>28</v>
      </c>
      <c r="C1454" t="s">
        <v>16</v>
      </c>
      <c r="D1454" s="1">
        <v>38839</v>
      </c>
      <c r="E1454" s="2">
        <v>0.11601851851851852</v>
      </c>
      <c r="F1454" t="s">
        <v>17</v>
      </c>
      <c r="G1454">
        <v>5</v>
      </c>
      <c r="H1454">
        <v>3</v>
      </c>
      <c r="I1454" t="s">
        <v>113</v>
      </c>
      <c r="J1454" t="s">
        <v>114</v>
      </c>
      <c r="K1454">
        <v>42</v>
      </c>
      <c r="L1454">
        <v>0.41599999999999998</v>
      </c>
      <c r="M1454">
        <v>80</v>
      </c>
      <c r="N1454">
        <f>VLOOKUP(B1454,'pull exp 0'!A:E,2,FALSE)</f>
        <v>66</v>
      </c>
      <c r="O1454">
        <f>VLOOKUP(B1454,'pull exp 0'!A:E,3,FALSE)</f>
        <v>19</v>
      </c>
      <c r="P1454">
        <f>VLOOKUP(B1454,'pull exp 0'!A:E,4,FALSE)</f>
        <v>96</v>
      </c>
      <c r="Q1454">
        <f>VLOOKUP(B1454,'pull exp 0'!A:E,5,FALSE)</f>
        <v>55</v>
      </c>
    </row>
    <row r="1455" spans="1:17">
      <c r="A1455" t="s">
        <v>15</v>
      </c>
      <c r="B1455">
        <v>28</v>
      </c>
      <c r="C1455" t="s">
        <v>16</v>
      </c>
      <c r="D1455" s="1">
        <v>38839</v>
      </c>
      <c r="E1455" s="2">
        <v>0.11605324074074075</v>
      </c>
      <c r="F1455" t="s">
        <v>17</v>
      </c>
      <c r="G1455">
        <v>5</v>
      </c>
      <c r="H1455">
        <v>4</v>
      </c>
      <c r="I1455" t="s">
        <v>119</v>
      </c>
      <c r="J1455" t="s">
        <v>120</v>
      </c>
      <c r="K1455">
        <v>62</v>
      </c>
      <c r="L1455">
        <v>0.61499999999999999</v>
      </c>
      <c r="M1455">
        <v>90</v>
      </c>
      <c r="N1455">
        <f>VLOOKUP(B1455,'pull exp 0'!A:E,2,FALSE)</f>
        <v>66</v>
      </c>
      <c r="O1455">
        <f>VLOOKUP(B1455,'pull exp 0'!A:E,3,FALSE)</f>
        <v>19</v>
      </c>
      <c r="P1455">
        <f>VLOOKUP(B1455,'pull exp 0'!A:E,4,FALSE)</f>
        <v>96</v>
      </c>
      <c r="Q1455">
        <f>VLOOKUP(B1455,'pull exp 0'!A:E,5,FALSE)</f>
        <v>55</v>
      </c>
    </row>
    <row r="1456" spans="1:17">
      <c r="A1456" t="s">
        <v>15</v>
      </c>
      <c r="B1456">
        <v>28</v>
      </c>
      <c r="C1456" t="s">
        <v>16</v>
      </c>
      <c r="D1456" s="1">
        <v>38839</v>
      </c>
      <c r="E1456" s="2">
        <v>0.11612268518518519</v>
      </c>
      <c r="F1456" t="s">
        <v>17</v>
      </c>
      <c r="G1456">
        <v>5</v>
      </c>
      <c r="H1456">
        <v>5</v>
      </c>
      <c r="I1456" t="s">
        <v>109</v>
      </c>
      <c r="J1456" t="s">
        <v>110</v>
      </c>
      <c r="K1456">
        <v>38</v>
      </c>
      <c r="L1456">
        <v>0.38200000000000001</v>
      </c>
      <c r="M1456">
        <v>60</v>
      </c>
      <c r="N1456">
        <f>VLOOKUP(B1456,'pull exp 0'!A:E,2,FALSE)</f>
        <v>66</v>
      </c>
      <c r="O1456">
        <f>VLOOKUP(B1456,'pull exp 0'!A:E,3,FALSE)</f>
        <v>19</v>
      </c>
      <c r="P1456">
        <f>VLOOKUP(B1456,'pull exp 0'!A:E,4,FALSE)</f>
        <v>96</v>
      </c>
      <c r="Q1456">
        <f>VLOOKUP(B1456,'pull exp 0'!A:E,5,FALSE)</f>
        <v>55</v>
      </c>
    </row>
    <row r="1457" spans="1:17">
      <c r="A1457" t="s">
        <v>15</v>
      </c>
      <c r="B1457">
        <v>28</v>
      </c>
      <c r="C1457" t="s">
        <v>16</v>
      </c>
      <c r="D1457" s="1">
        <v>38839</v>
      </c>
      <c r="E1457" s="2">
        <v>0.11618055555555555</v>
      </c>
      <c r="F1457" t="s">
        <v>17</v>
      </c>
      <c r="G1457">
        <v>5</v>
      </c>
      <c r="H1457">
        <v>6</v>
      </c>
      <c r="I1457" t="s">
        <v>115</v>
      </c>
      <c r="J1457" t="s">
        <v>116</v>
      </c>
      <c r="K1457">
        <v>60</v>
      </c>
      <c r="L1457">
        <v>0.60299999999999998</v>
      </c>
      <c r="M1457">
        <v>70</v>
      </c>
      <c r="N1457">
        <f>VLOOKUP(B1457,'pull exp 0'!A:E,2,FALSE)</f>
        <v>66</v>
      </c>
      <c r="O1457">
        <f>VLOOKUP(B1457,'pull exp 0'!A:E,3,FALSE)</f>
        <v>19</v>
      </c>
      <c r="P1457">
        <f>VLOOKUP(B1457,'pull exp 0'!A:E,4,FALSE)</f>
        <v>96</v>
      </c>
      <c r="Q1457">
        <f>VLOOKUP(B1457,'pull exp 0'!A:E,5,FALSE)</f>
        <v>55</v>
      </c>
    </row>
    <row r="1458" spans="1:17">
      <c r="A1458" t="s">
        <v>15</v>
      </c>
      <c r="B1458">
        <v>28</v>
      </c>
      <c r="C1458" t="s">
        <v>16</v>
      </c>
      <c r="D1458" s="1">
        <v>38839</v>
      </c>
      <c r="E1458" s="2">
        <v>0.11627314814814815</v>
      </c>
      <c r="F1458" t="s">
        <v>17</v>
      </c>
      <c r="G1458">
        <v>5</v>
      </c>
      <c r="H1458">
        <v>7</v>
      </c>
      <c r="I1458" t="s">
        <v>117</v>
      </c>
      <c r="J1458" t="s">
        <v>118</v>
      </c>
      <c r="K1458">
        <v>16</v>
      </c>
      <c r="L1458">
        <v>0.16400000000000001</v>
      </c>
      <c r="M1458">
        <v>70</v>
      </c>
      <c r="N1458">
        <f>VLOOKUP(B1458,'pull exp 0'!A:E,2,FALSE)</f>
        <v>66</v>
      </c>
      <c r="O1458">
        <f>VLOOKUP(B1458,'pull exp 0'!A:E,3,FALSE)</f>
        <v>19</v>
      </c>
      <c r="P1458">
        <f>VLOOKUP(B1458,'pull exp 0'!A:E,4,FALSE)</f>
        <v>96</v>
      </c>
      <c r="Q1458">
        <f>VLOOKUP(B1458,'pull exp 0'!A:E,5,FALSE)</f>
        <v>55</v>
      </c>
    </row>
    <row r="1459" spans="1:17">
      <c r="A1459" t="s">
        <v>15</v>
      </c>
      <c r="B1459">
        <v>28</v>
      </c>
      <c r="C1459" t="s">
        <v>16</v>
      </c>
      <c r="D1459" s="1">
        <v>38839</v>
      </c>
      <c r="E1459" s="2">
        <v>0.11633101851851851</v>
      </c>
      <c r="F1459" t="s">
        <v>17</v>
      </c>
      <c r="G1459">
        <v>5</v>
      </c>
      <c r="H1459">
        <v>8</v>
      </c>
      <c r="I1459" t="s">
        <v>111</v>
      </c>
      <c r="J1459" t="s">
        <v>112</v>
      </c>
      <c r="K1459">
        <v>12</v>
      </c>
      <c r="L1459">
        <v>0.11600000000000001</v>
      </c>
      <c r="M1459">
        <v>80</v>
      </c>
      <c r="N1459">
        <f>VLOOKUP(B1459,'pull exp 0'!A:E,2,FALSE)</f>
        <v>66</v>
      </c>
      <c r="O1459">
        <f>VLOOKUP(B1459,'pull exp 0'!A:E,3,FALSE)</f>
        <v>19</v>
      </c>
      <c r="P1459">
        <f>VLOOKUP(B1459,'pull exp 0'!A:E,4,FALSE)</f>
        <v>96</v>
      </c>
      <c r="Q1459">
        <f>VLOOKUP(B1459,'pull exp 0'!A:E,5,FALSE)</f>
        <v>55</v>
      </c>
    </row>
    <row r="1460" spans="1:17">
      <c r="A1460" t="s">
        <v>15</v>
      </c>
      <c r="B1460">
        <v>29</v>
      </c>
      <c r="C1460" t="s">
        <v>16</v>
      </c>
      <c r="D1460" s="1">
        <v>38839</v>
      </c>
      <c r="E1460" s="2">
        <v>0.16494212962962962</v>
      </c>
      <c r="F1460" t="s">
        <v>17</v>
      </c>
      <c r="G1460">
        <v>2</v>
      </c>
      <c r="H1460">
        <v>0</v>
      </c>
      <c r="I1460" t="s">
        <v>36</v>
      </c>
      <c r="J1460" t="s">
        <v>37</v>
      </c>
      <c r="K1460">
        <v>70</v>
      </c>
      <c r="L1460">
        <v>0.69599999999999995</v>
      </c>
      <c r="M1460">
        <v>80</v>
      </c>
      <c r="N1460">
        <f>VLOOKUP(B1460,'pull exp 0'!A:E,2,FALSE)</f>
        <v>71</v>
      </c>
      <c r="O1460">
        <f>VLOOKUP(B1460,'pull exp 0'!A:E,3,FALSE)</f>
        <v>16</v>
      </c>
      <c r="P1460">
        <f>VLOOKUP(B1460,'pull exp 0'!A:E,4,FALSE)</f>
        <v>96</v>
      </c>
      <c r="Q1460">
        <f>VLOOKUP(B1460,'pull exp 0'!A:E,5,FALSE)</f>
        <v>64</v>
      </c>
    </row>
    <row r="1461" spans="1:17">
      <c r="A1461" t="s">
        <v>15</v>
      </c>
      <c r="B1461">
        <v>29</v>
      </c>
      <c r="C1461" t="s">
        <v>16</v>
      </c>
      <c r="D1461" s="1">
        <v>38839</v>
      </c>
      <c r="E1461" s="2">
        <v>0.16501157407407407</v>
      </c>
      <c r="F1461" t="s">
        <v>17</v>
      </c>
      <c r="G1461">
        <v>2</v>
      </c>
      <c r="H1461">
        <v>1</v>
      </c>
      <c r="I1461" t="s">
        <v>38</v>
      </c>
      <c r="J1461" t="s">
        <v>39</v>
      </c>
      <c r="K1461">
        <v>35</v>
      </c>
      <c r="L1461">
        <v>0.35099999999999998</v>
      </c>
      <c r="M1461">
        <v>90</v>
      </c>
      <c r="N1461">
        <f>VLOOKUP(B1461,'pull exp 0'!A:E,2,FALSE)</f>
        <v>71</v>
      </c>
      <c r="O1461">
        <f>VLOOKUP(B1461,'pull exp 0'!A:E,3,FALSE)</f>
        <v>16</v>
      </c>
      <c r="P1461">
        <f>VLOOKUP(B1461,'pull exp 0'!A:E,4,FALSE)</f>
        <v>96</v>
      </c>
      <c r="Q1461">
        <f>VLOOKUP(B1461,'pull exp 0'!A:E,5,FALSE)</f>
        <v>64</v>
      </c>
    </row>
    <row r="1462" spans="1:17">
      <c r="A1462" t="s">
        <v>15</v>
      </c>
      <c r="B1462">
        <v>29</v>
      </c>
      <c r="C1462" t="s">
        <v>16</v>
      </c>
      <c r="D1462" s="1">
        <v>38839</v>
      </c>
      <c r="E1462" s="2">
        <v>0.16506944444444446</v>
      </c>
      <c r="F1462" t="s">
        <v>17</v>
      </c>
      <c r="G1462">
        <v>2</v>
      </c>
      <c r="H1462">
        <v>2</v>
      </c>
      <c r="I1462" t="s">
        <v>40</v>
      </c>
      <c r="J1462" t="s">
        <v>41</v>
      </c>
      <c r="K1462">
        <v>35</v>
      </c>
      <c r="L1462">
        <v>0.35099999999999998</v>
      </c>
      <c r="M1462">
        <v>50</v>
      </c>
      <c r="N1462">
        <f>VLOOKUP(B1462,'pull exp 0'!A:E,2,FALSE)</f>
        <v>71</v>
      </c>
      <c r="O1462">
        <f>VLOOKUP(B1462,'pull exp 0'!A:E,3,FALSE)</f>
        <v>16</v>
      </c>
      <c r="P1462">
        <f>VLOOKUP(B1462,'pull exp 0'!A:E,4,FALSE)</f>
        <v>96</v>
      </c>
      <c r="Q1462">
        <f>VLOOKUP(B1462,'pull exp 0'!A:E,5,FALSE)</f>
        <v>64</v>
      </c>
    </row>
    <row r="1463" spans="1:17">
      <c r="A1463" t="s">
        <v>15</v>
      </c>
      <c r="B1463">
        <v>29</v>
      </c>
      <c r="C1463" t="s">
        <v>16</v>
      </c>
      <c r="D1463" s="1">
        <v>38839</v>
      </c>
      <c r="E1463" s="2">
        <v>0.16512731481481482</v>
      </c>
      <c r="F1463" t="s">
        <v>17</v>
      </c>
      <c r="G1463">
        <v>2</v>
      </c>
      <c r="H1463">
        <v>3</v>
      </c>
      <c r="I1463" t="s">
        <v>52</v>
      </c>
      <c r="J1463" t="s">
        <v>53</v>
      </c>
      <c r="K1463">
        <v>12</v>
      </c>
      <c r="L1463">
        <v>0.115</v>
      </c>
      <c r="M1463">
        <v>40</v>
      </c>
      <c r="N1463">
        <f>VLOOKUP(B1463,'pull exp 0'!A:E,2,FALSE)</f>
        <v>71</v>
      </c>
      <c r="O1463">
        <f>VLOOKUP(B1463,'pull exp 0'!A:E,3,FALSE)</f>
        <v>16</v>
      </c>
      <c r="P1463">
        <f>VLOOKUP(B1463,'pull exp 0'!A:E,4,FALSE)</f>
        <v>96</v>
      </c>
      <c r="Q1463">
        <f>VLOOKUP(B1463,'pull exp 0'!A:E,5,FALSE)</f>
        <v>64</v>
      </c>
    </row>
    <row r="1464" spans="1:17">
      <c r="A1464" t="s">
        <v>15</v>
      </c>
      <c r="B1464">
        <v>29</v>
      </c>
      <c r="C1464" t="s">
        <v>16</v>
      </c>
      <c r="D1464" s="1">
        <v>38839</v>
      </c>
      <c r="E1464" s="2">
        <v>0.16526620370370371</v>
      </c>
      <c r="F1464" t="s">
        <v>17</v>
      </c>
      <c r="G1464">
        <v>2</v>
      </c>
      <c r="H1464">
        <v>4</v>
      </c>
      <c r="I1464" t="s">
        <v>48</v>
      </c>
      <c r="J1464" t="s">
        <v>49</v>
      </c>
      <c r="K1464">
        <v>16</v>
      </c>
      <c r="L1464">
        <v>0.157</v>
      </c>
      <c r="M1464">
        <v>95</v>
      </c>
      <c r="N1464">
        <f>VLOOKUP(B1464,'pull exp 0'!A:E,2,FALSE)</f>
        <v>71</v>
      </c>
      <c r="O1464">
        <f>VLOOKUP(B1464,'pull exp 0'!A:E,3,FALSE)</f>
        <v>16</v>
      </c>
      <c r="P1464">
        <f>VLOOKUP(B1464,'pull exp 0'!A:E,4,FALSE)</f>
        <v>96</v>
      </c>
      <c r="Q1464">
        <f>VLOOKUP(B1464,'pull exp 0'!A:E,5,FALSE)</f>
        <v>64</v>
      </c>
    </row>
    <row r="1465" spans="1:17">
      <c r="A1465" t="s">
        <v>15</v>
      </c>
      <c r="B1465">
        <v>29</v>
      </c>
      <c r="C1465" t="s">
        <v>16</v>
      </c>
      <c r="D1465" s="1">
        <v>38839</v>
      </c>
      <c r="E1465" s="2">
        <v>0.1653125</v>
      </c>
      <c r="F1465" t="s">
        <v>17</v>
      </c>
      <c r="G1465">
        <v>2</v>
      </c>
      <c r="H1465">
        <v>5</v>
      </c>
      <c r="I1465" t="s">
        <v>44</v>
      </c>
      <c r="J1465" t="s">
        <v>45</v>
      </c>
      <c r="K1465">
        <v>85</v>
      </c>
      <c r="L1465">
        <v>0.84899999999999998</v>
      </c>
      <c r="M1465">
        <v>95</v>
      </c>
      <c r="N1465">
        <f>VLOOKUP(B1465,'pull exp 0'!A:E,2,FALSE)</f>
        <v>71</v>
      </c>
      <c r="O1465">
        <f>VLOOKUP(B1465,'pull exp 0'!A:E,3,FALSE)</f>
        <v>16</v>
      </c>
      <c r="P1465">
        <f>VLOOKUP(B1465,'pull exp 0'!A:E,4,FALSE)</f>
        <v>96</v>
      </c>
      <c r="Q1465">
        <f>VLOOKUP(B1465,'pull exp 0'!A:E,5,FALSE)</f>
        <v>64</v>
      </c>
    </row>
    <row r="1466" spans="1:17">
      <c r="A1466" t="s">
        <v>15</v>
      </c>
      <c r="B1466">
        <v>29</v>
      </c>
      <c r="C1466" t="s">
        <v>16</v>
      </c>
      <c r="D1466" s="1">
        <v>38839</v>
      </c>
      <c r="E1466" s="2">
        <v>0.16534722222222223</v>
      </c>
      <c r="F1466" t="s">
        <v>17</v>
      </c>
      <c r="G1466">
        <v>2</v>
      </c>
      <c r="H1466">
        <v>6</v>
      </c>
      <c r="I1466" t="s">
        <v>46</v>
      </c>
      <c r="J1466" t="s">
        <v>47</v>
      </c>
      <c r="K1466">
        <v>38</v>
      </c>
      <c r="L1466">
        <v>0.378</v>
      </c>
      <c r="M1466">
        <v>95</v>
      </c>
      <c r="N1466">
        <f>VLOOKUP(B1466,'pull exp 0'!A:E,2,FALSE)</f>
        <v>71</v>
      </c>
      <c r="O1466">
        <f>VLOOKUP(B1466,'pull exp 0'!A:E,3,FALSE)</f>
        <v>16</v>
      </c>
      <c r="P1466">
        <f>VLOOKUP(B1466,'pull exp 0'!A:E,4,FALSE)</f>
        <v>96</v>
      </c>
      <c r="Q1466">
        <f>VLOOKUP(B1466,'pull exp 0'!A:E,5,FALSE)</f>
        <v>64</v>
      </c>
    </row>
    <row r="1467" spans="1:17">
      <c r="A1467" t="s">
        <v>15</v>
      </c>
      <c r="B1467">
        <v>29</v>
      </c>
      <c r="C1467" t="s">
        <v>16</v>
      </c>
      <c r="D1467" s="1">
        <v>38839</v>
      </c>
      <c r="E1467" s="2">
        <v>0.16540509259259259</v>
      </c>
      <c r="F1467" t="s">
        <v>17</v>
      </c>
      <c r="G1467">
        <v>2</v>
      </c>
      <c r="H1467">
        <v>7</v>
      </c>
      <c r="I1467" t="s">
        <v>50</v>
      </c>
      <c r="J1467" t="s">
        <v>51</v>
      </c>
      <c r="K1467">
        <v>13</v>
      </c>
      <c r="L1467">
        <v>0.127</v>
      </c>
      <c r="M1467">
        <v>70</v>
      </c>
      <c r="N1467">
        <f>VLOOKUP(B1467,'pull exp 0'!A:E,2,FALSE)</f>
        <v>71</v>
      </c>
      <c r="O1467">
        <f>VLOOKUP(B1467,'pull exp 0'!A:E,3,FALSE)</f>
        <v>16</v>
      </c>
      <c r="P1467">
        <f>VLOOKUP(B1467,'pull exp 0'!A:E,4,FALSE)</f>
        <v>96</v>
      </c>
      <c r="Q1467">
        <f>VLOOKUP(B1467,'pull exp 0'!A:E,5,FALSE)</f>
        <v>64</v>
      </c>
    </row>
    <row r="1468" spans="1:17">
      <c r="A1468" t="s">
        <v>15</v>
      </c>
      <c r="B1468">
        <v>29</v>
      </c>
      <c r="C1468" t="s">
        <v>16</v>
      </c>
      <c r="D1468" s="1">
        <v>38839</v>
      </c>
      <c r="E1468" s="2">
        <v>0.16543981481481482</v>
      </c>
      <c r="F1468" t="s">
        <v>17</v>
      </c>
      <c r="G1468">
        <v>2</v>
      </c>
      <c r="H1468">
        <v>8</v>
      </c>
      <c r="I1468" t="s">
        <v>42</v>
      </c>
      <c r="J1468" t="s">
        <v>43</v>
      </c>
      <c r="K1468">
        <v>61</v>
      </c>
      <c r="L1468">
        <v>0.61199999999999999</v>
      </c>
      <c r="M1468">
        <v>95</v>
      </c>
      <c r="N1468">
        <f>VLOOKUP(B1468,'pull exp 0'!A:E,2,FALSE)</f>
        <v>71</v>
      </c>
      <c r="O1468">
        <f>VLOOKUP(B1468,'pull exp 0'!A:E,3,FALSE)</f>
        <v>16</v>
      </c>
      <c r="P1468">
        <f>VLOOKUP(B1468,'pull exp 0'!A:E,4,FALSE)</f>
        <v>96</v>
      </c>
      <c r="Q1468">
        <f>VLOOKUP(B1468,'pull exp 0'!A:E,5,FALSE)</f>
        <v>64</v>
      </c>
    </row>
    <row r="1469" spans="1:17">
      <c r="A1469" t="s">
        <v>15</v>
      </c>
      <c r="B1469">
        <v>29</v>
      </c>
      <c r="C1469" t="s">
        <v>16</v>
      </c>
      <c r="D1469" s="1">
        <v>38839</v>
      </c>
      <c r="E1469" s="2">
        <v>0.16552083333333334</v>
      </c>
      <c r="F1469" t="s">
        <v>17</v>
      </c>
      <c r="G1469">
        <v>0</v>
      </c>
      <c r="H1469">
        <v>0</v>
      </c>
      <c r="I1469" t="s">
        <v>75</v>
      </c>
      <c r="J1469" t="s">
        <v>76</v>
      </c>
      <c r="K1469">
        <v>38</v>
      </c>
      <c r="L1469">
        <v>0.378</v>
      </c>
      <c r="M1469">
        <v>80</v>
      </c>
      <c r="N1469">
        <f>VLOOKUP(B1469,'pull exp 0'!A:E,2,FALSE)</f>
        <v>71</v>
      </c>
      <c r="O1469">
        <f>VLOOKUP(B1469,'pull exp 0'!A:E,3,FALSE)</f>
        <v>16</v>
      </c>
      <c r="P1469">
        <f>VLOOKUP(B1469,'pull exp 0'!A:E,4,FALSE)</f>
        <v>96</v>
      </c>
      <c r="Q1469">
        <f>VLOOKUP(B1469,'pull exp 0'!A:E,5,FALSE)</f>
        <v>64</v>
      </c>
    </row>
    <row r="1470" spans="1:17">
      <c r="A1470" t="s">
        <v>15</v>
      </c>
      <c r="B1470">
        <v>29</v>
      </c>
      <c r="C1470" t="s">
        <v>16</v>
      </c>
      <c r="D1470" s="1">
        <v>38839</v>
      </c>
      <c r="E1470" s="2">
        <v>0.1655439814814815</v>
      </c>
      <c r="F1470" t="s">
        <v>17</v>
      </c>
      <c r="G1470">
        <v>0</v>
      </c>
      <c r="H1470">
        <v>1</v>
      </c>
      <c r="I1470" t="s">
        <v>77</v>
      </c>
      <c r="J1470" t="s">
        <v>78</v>
      </c>
      <c r="K1470">
        <v>45</v>
      </c>
      <c r="L1470">
        <v>0.44600000000000001</v>
      </c>
      <c r="M1470">
        <v>95</v>
      </c>
      <c r="N1470">
        <f>VLOOKUP(B1470,'pull exp 0'!A:E,2,FALSE)</f>
        <v>71</v>
      </c>
      <c r="O1470">
        <f>VLOOKUP(B1470,'pull exp 0'!A:E,3,FALSE)</f>
        <v>16</v>
      </c>
      <c r="P1470">
        <f>VLOOKUP(B1470,'pull exp 0'!A:E,4,FALSE)</f>
        <v>96</v>
      </c>
      <c r="Q1470">
        <f>VLOOKUP(B1470,'pull exp 0'!A:E,5,FALSE)</f>
        <v>64</v>
      </c>
    </row>
    <row r="1471" spans="1:17">
      <c r="A1471" t="s">
        <v>15</v>
      </c>
      <c r="B1471">
        <v>29</v>
      </c>
      <c r="C1471" t="s">
        <v>16</v>
      </c>
      <c r="D1471" s="1">
        <v>38839</v>
      </c>
      <c r="E1471" s="2">
        <v>0.16562499999999999</v>
      </c>
      <c r="F1471" t="s">
        <v>17</v>
      </c>
      <c r="G1471">
        <v>0</v>
      </c>
      <c r="H1471">
        <v>2</v>
      </c>
      <c r="I1471" t="s">
        <v>73</v>
      </c>
      <c r="J1471" t="s">
        <v>74</v>
      </c>
      <c r="K1471">
        <v>38</v>
      </c>
      <c r="L1471">
        <v>0.378</v>
      </c>
      <c r="M1471">
        <v>90</v>
      </c>
      <c r="N1471">
        <f>VLOOKUP(B1471,'pull exp 0'!A:E,2,FALSE)</f>
        <v>71</v>
      </c>
      <c r="O1471">
        <f>VLOOKUP(B1471,'pull exp 0'!A:E,3,FALSE)</f>
        <v>16</v>
      </c>
      <c r="P1471">
        <f>VLOOKUP(B1471,'pull exp 0'!A:E,4,FALSE)</f>
        <v>96</v>
      </c>
      <c r="Q1471">
        <f>VLOOKUP(B1471,'pull exp 0'!A:E,5,FALSE)</f>
        <v>64</v>
      </c>
    </row>
    <row r="1472" spans="1:17">
      <c r="A1472" t="s">
        <v>15</v>
      </c>
      <c r="B1472">
        <v>29</v>
      </c>
      <c r="C1472" t="s">
        <v>16</v>
      </c>
      <c r="D1472" s="1">
        <v>38839</v>
      </c>
      <c r="E1472" s="2">
        <v>0.16567129629629629</v>
      </c>
      <c r="F1472" t="s">
        <v>17</v>
      </c>
      <c r="G1472">
        <v>0</v>
      </c>
      <c r="H1472">
        <v>3</v>
      </c>
      <c r="I1472" t="s">
        <v>81</v>
      </c>
      <c r="J1472" t="s">
        <v>68</v>
      </c>
      <c r="K1472">
        <v>13</v>
      </c>
      <c r="L1472">
        <v>0.13400000000000001</v>
      </c>
      <c r="M1472">
        <v>70</v>
      </c>
      <c r="N1472">
        <f>VLOOKUP(B1472,'pull exp 0'!A:E,2,FALSE)</f>
        <v>71</v>
      </c>
      <c r="O1472">
        <f>VLOOKUP(B1472,'pull exp 0'!A:E,3,FALSE)</f>
        <v>16</v>
      </c>
      <c r="P1472">
        <f>VLOOKUP(B1472,'pull exp 0'!A:E,4,FALSE)</f>
        <v>96</v>
      </c>
      <c r="Q1472">
        <f>VLOOKUP(B1472,'pull exp 0'!A:E,5,FALSE)</f>
        <v>64</v>
      </c>
    </row>
    <row r="1473" spans="1:17">
      <c r="A1473" t="s">
        <v>15</v>
      </c>
      <c r="B1473">
        <v>29</v>
      </c>
      <c r="C1473" t="s">
        <v>16</v>
      </c>
      <c r="D1473" s="1">
        <v>38839</v>
      </c>
      <c r="E1473" s="2">
        <v>0.16572916666666668</v>
      </c>
      <c r="F1473" t="s">
        <v>17</v>
      </c>
      <c r="G1473">
        <v>0</v>
      </c>
      <c r="H1473">
        <v>4</v>
      </c>
      <c r="I1473" t="s">
        <v>71</v>
      </c>
      <c r="J1473" t="s">
        <v>72</v>
      </c>
      <c r="K1473">
        <v>76</v>
      </c>
      <c r="L1473">
        <v>0.755</v>
      </c>
      <c r="M1473">
        <v>90</v>
      </c>
      <c r="N1473">
        <f>VLOOKUP(B1473,'pull exp 0'!A:E,2,FALSE)</f>
        <v>71</v>
      </c>
      <c r="O1473">
        <f>VLOOKUP(B1473,'pull exp 0'!A:E,3,FALSE)</f>
        <v>16</v>
      </c>
      <c r="P1473">
        <f>VLOOKUP(B1473,'pull exp 0'!A:E,4,FALSE)</f>
        <v>96</v>
      </c>
      <c r="Q1473">
        <f>VLOOKUP(B1473,'pull exp 0'!A:E,5,FALSE)</f>
        <v>64</v>
      </c>
    </row>
    <row r="1474" spans="1:17">
      <c r="A1474" t="s">
        <v>15</v>
      </c>
      <c r="B1474">
        <v>29</v>
      </c>
      <c r="C1474" t="s">
        <v>16</v>
      </c>
      <c r="D1474" s="1">
        <v>38839</v>
      </c>
      <c r="E1474" s="2">
        <v>0.16577546296296297</v>
      </c>
      <c r="F1474" t="s">
        <v>17</v>
      </c>
      <c r="G1474">
        <v>0</v>
      </c>
      <c r="H1474">
        <v>5</v>
      </c>
      <c r="I1474" t="s">
        <v>82</v>
      </c>
      <c r="J1474" t="s">
        <v>83</v>
      </c>
      <c r="K1474">
        <v>10</v>
      </c>
      <c r="L1474">
        <v>0.105</v>
      </c>
      <c r="M1474">
        <v>85</v>
      </c>
      <c r="N1474">
        <f>VLOOKUP(B1474,'pull exp 0'!A:E,2,FALSE)</f>
        <v>71</v>
      </c>
      <c r="O1474">
        <f>VLOOKUP(B1474,'pull exp 0'!A:E,3,FALSE)</f>
        <v>16</v>
      </c>
      <c r="P1474">
        <f>VLOOKUP(B1474,'pull exp 0'!A:E,4,FALSE)</f>
        <v>96</v>
      </c>
      <c r="Q1474">
        <f>VLOOKUP(B1474,'pull exp 0'!A:E,5,FALSE)</f>
        <v>64</v>
      </c>
    </row>
    <row r="1475" spans="1:17">
      <c r="A1475" t="s">
        <v>15</v>
      </c>
      <c r="B1475">
        <v>29</v>
      </c>
      <c r="C1475" t="s">
        <v>16</v>
      </c>
      <c r="D1475" s="1">
        <v>38839</v>
      </c>
      <c r="E1475" s="2">
        <v>0.1658449074074074</v>
      </c>
      <c r="F1475" t="s">
        <v>17</v>
      </c>
      <c r="G1475">
        <v>0</v>
      </c>
      <c r="H1475">
        <v>6</v>
      </c>
      <c r="I1475" t="s">
        <v>86</v>
      </c>
      <c r="J1475" t="s">
        <v>87</v>
      </c>
      <c r="K1475">
        <v>78</v>
      </c>
      <c r="L1475">
        <v>0.78</v>
      </c>
      <c r="M1475">
        <v>90</v>
      </c>
      <c r="N1475">
        <f>VLOOKUP(B1475,'pull exp 0'!A:E,2,FALSE)</f>
        <v>71</v>
      </c>
      <c r="O1475">
        <f>VLOOKUP(B1475,'pull exp 0'!A:E,3,FALSE)</f>
        <v>16</v>
      </c>
      <c r="P1475">
        <f>VLOOKUP(B1475,'pull exp 0'!A:E,4,FALSE)</f>
        <v>96</v>
      </c>
      <c r="Q1475">
        <f>VLOOKUP(B1475,'pull exp 0'!A:E,5,FALSE)</f>
        <v>64</v>
      </c>
    </row>
    <row r="1476" spans="1:17">
      <c r="A1476" t="s">
        <v>15</v>
      </c>
      <c r="B1476">
        <v>29</v>
      </c>
      <c r="C1476" t="s">
        <v>16</v>
      </c>
      <c r="D1476" s="1">
        <v>38839</v>
      </c>
      <c r="E1476" s="2">
        <v>0.16590277777777776</v>
      </c>
      <c r="F1476" t="s">
        <v>17</v>
      </c>
      <c r="G1476">
        <v>0</v>
      </c>
      <c r="H1476">
        <v>7</v>
      </c>
      <c r="I1476" t="s">
        <v>79</v>
      </c>
      <c r="J1476" t="s">
        <v>80</v>
      </c>
      <c r="K1476">
        <v>66</v>
      </c>
      <c r="L1476">
        <v>0.66200000000000003</v>
      </c>
      <c r="M1476">
        <v>80</v>
      </c>
      <c r="N1476">
        <f>VLOOKUP(B1476,'pull exp 0'!A:E,2,FALSE)</f>
        <v>71</v>
      </c>
      <c r="O1476">
        <f>VLOOKUP(B1476,'pull exp 0'!A:E,3,FALSE)</f>
        <v>16</v>
      </c>
      <c r="P1476">
        <f>VLOOKUP(B1476,'pull exp 0'!A:E,4,FALSE)</f>
        <v>96</v>
      </c>
      <c r="Q1476">
        <f>VLOOKUP(B1476,'pull exp 0'!A:E,5,FALSE)</f>
        <v>64</v>
      </c>
    </row>
    <row r="1477" spans="1:17">
      <c r="A1477" t="s">
        <v>15</v>
      </c>
      <c r="B1477">
        <v>29</v>
      </c>
      <c r="C1477" t="s">
        <v>16</v>
      </c>
      <c r="D1477" s="1">
        <v>38839</v>
      </c>
      <c r="E1477" s="2">
        <v>0.16599537037037038</v>
      </c>
      <c r="F1477" t="s">
        <v>17</v>
      </c>
      <c r="G1477">
        <v>0</v>
      </c>
      <c r="H1477">
        <v>8</v>
      </c>
      <c r="I1477" t="s">
        <v>84</v>
      </c>
      <c r="J1477" t="s">
        <v>85</v>
      </c>
      <c r="K1477">
        <v>13</v>
      </c>
      <c r="L1477">
        <v>0.129</v>
      </c>
      <c r="M1477">
        <v>95</v>
      </c>
      <c r="N1477">
        <f>VLOOKUP(B1477,'pull exp 0'!A:E,2,FALSE)</f>
        <v>71</v>
      </c>
      <c r="O1477">
        <f>VLOOKUP(B1477,'pull exp 0'!A:E,3,FALSE)</f>
        <v>16</v>
      </c>
      <c r="P1477">
        <f>VLOOKUP(B1477,'pull exp 0'!A:E,4,FALSE)</f>
        <v>96</v>
      </c>
      <c r="Q1477">
        <f>VLOOKUP(B1477,'pull exp 0'!A:E,5,FALSE)</f>
        <v>64</v>
      </c>
    </row>
    <row r="1478" spans="1:17">
      <c r="A1478" t="s">
        <v>15</v>
      </c>
      <c r="B1478">
        <v>29</v>
      </c>
      <c r="C1478" t="s">
        <v>16</v>
      </c>
      <c r="D1478" s="1">
        <v>38839</v>
      </c>
      <c r="E1478" s="2">
        <v>0.16605324074074074</v>
      </c>
      <c r="F1478" t="s">
        <v>17</v>
      </c>
      <c r="G1478">
        <v>1</v>
      </c>
      <c r="H1478">
        <v>0</v>
      </c>
      <c r="I1478" t="s">
        <v>18</v>
      </c>
      <c r="J1478" t="s">
        <v>19</v>
      </c>
      <c r="K1478">
        <v>73</v>
      </c>
      <c r="L1478">
        <v>0.73199999999999998</v>
      </c>
      <c r="M1478">
        <v>90</v>
      </c>
      <c r="N1478">
        <f>VLOOKUP(B1478,'pull exp 0'!A:E,2,FALSE)</f>
        <v>71</v>
      </c>
      <c r="O1478">
        <f>VLOOKUP(B1478,'pull exp 0'!A:E,3,FALSE)</f>
        <v>16</v>
      </c>
      <c r="P1478">
        <f>VLOOKUP(B1478,'pull exp 0'!A:E,4,FALSE)</f>
        <v>96</v>
      </c>
      <c r="Q1478">
        <f>VLOOKUP(B1478,'pull exp 0'!A:E,5,FALSE)</f>
        <v>64</v>
      </c>
    </row>
    <row r="1479" spans="1:17">
      <c r="A1479" t="s">
        <v>15</v>
      </c>
      <c r="B1479">
        <v>29</v>
      </c>
      <c r="C1479" t="s">
        <v>16</v>
      </c>
      <c r="D1479" s="1">
        <v>38839</v>
      </c>
      <c r="E1479" s="2">
        <v>0.16612268518518519</v>
      </c>
      <c r="F1479" t="s">
        <v>17</v>
      </c>
      <c r="G1479">
        <v>1</v>
      </c>
      <c r="H1479">
        <v>1</v>
      </c>
      <c r="I1479" t="s">
        <v>26</v>
      </c>
      <c r="J1479" t="s">
        <v>27</v>
      </c>
      <c r="K1479">
        <v>35</v>
      </c>
      <c r="L1479">
        <v>0.35299999999999998</v>
      </c>
      <c r="M1479">
        <v>50</v>
      </c>
      <c r="N1479">
        <f>VLOOKUP(B1479,'pull exp 0'!A:E,2,FALSE)</f>
        <v>71</v>
      </c>
      <c r="O1479">
        <f>VLOOKUP(B1479,'pull exp 0'!A:E,3,FALSE)</f>
        <v>16</v>
      </c>
      <c r="P1479">
        <f>VLOOKUP(B1479,'pull exp 0'!A:E,4,FALSE)</f>
        <v>96</v>
      </c>
      <c r="Q1479">
        <f>VLOOKUP(B1479,'pull exp 0'!A:E,5,FALSE)</f>
        <v>64</v>
      </c>
    </row>
    <row r="1480" spans="1:17">
      <c r="A1480" t="s">
        <v>15</v>
      </c>
      <c r="B1480">
        <v>29</v>
      </c>
      <c r="C1480" t="s">
        <v>16</v>
      </c>
      <c r="D1480" s="1">
        <v>38839</v>
      </c>
      <c r="E1480" s="2">
        <v>0.16615740740740739</v>
      </c>
      <c r="F1480" t="s">
        <v>17</v>
      </c>
      <c r="G1480">
        <v>1</v>
      </c>
      <c r="H1480">
        <v>2</v>
      </c>
      <c r="I1480" t="s">
        <v>28</v>
      </c>
      <c r="J1480" t="s">
        <v>29</v>
      </c>
      <c r="K1480">
        <v>65</v>
      </c>
      <c r="L1480">
        <v>0.64700000000000002</v>
      </c>
      <c r="M1480">
        <v>95</v>
      </c>
      <c r="N1480">
        <f>VLOOKUP(B1480,'pull exp 0'!A:E,2,FALSE)</f>
        <v>71</v>
      </c>
      <c r="O1480">
        <f>VLOOKUP(B1480,'pull exp 0'!A:E,3,FALSE)</f>
        <v>16</v>
      </c>
      <c r="P1480">
        <f>VLOOKUP(B1480,'pull exp 0'!A:E,4,FALSE)</f>
        <v>96</v>
      </c>
      <c r="Q1480">
        <f>VLOOKUP(B1480,'pull exp 0'!A:E,5,FALSE)</f>
        <v>64</v>
      </c>
    </row>
    <row r="1481" spans="1:17">
      <c r="A1481" t="s">
        <v>15</v>
      </c>
      <c r="B1481">
        <v>29</v>
      </c>
      <c r="C1481" t="s">
        <v>16</v>
      </c>
      <c r="D1481" s="1">
        <v>38839</v>
      </c>
      <c r="E1481" s="2">
        <v>0.16622685185185185</v>
      </c>
      <c r="F1481" t="s">
        <v>17</v>
      </c>
      <c r="G1481">
        <v>1</v>
      </c>
      <c r="H1481">
        <v>3</v>
      </c>
      <c r="I1481" t="s">
        <v>22</v>
      </c>
      <c r="J1481" t="s">
        <v>23</v>
      </c>
      <c r="K1481">
        <v>11</v>
      </c>
      <c r="L1481">
        <v>0.112</v>
      </c>
      <c r="M1481">
        <v>70</v>
      </c>
      <c r="N1481">
        <f>VLOOKUP(B1481,'pull exp 0'!A:E,2,FALSE)</f>
        <v>71</v>
      </c>
      <c r="O1481">
        <f>VLOOKUP(B1481,'pull exp 0'!A:E,3,FALSE)</f>
        <v>16</v>
      </c>
      <c r="P1481">
        <f>VLOOKUP(B1481,'pull exp 0'!A:E,4,FALSE)</f>
        <v>96</v>
      </c>
      <c r="Q1481">
        <f>VLOOKUP(B1481,'pull exp 0'!A:E,5,FALSE)</f>
        <v>64</v>
      </c>
    </row>
    <row r="1482" spans="1:17">
      <c r="A1482" t="s">
        <v>15</v>
      </c>
      <c r="B1482">
        <v>29</v>
      </c>
      <c r="C1482" t="s">
        <v>16</v>
      </c>
      <c r="D1482" s="1">
        <v>38839</v>
      </c>
      <c r="E1482" s="2">
        <v>0.16628472222222221</v>
      </c>
      <c r="F1482" t="s">
        <v>17</v>
      </c>
      <c r="G1482">
        <v>1</v>
      </c>
      <c r="H1482">
        <v>4</v>
      </c>
      <c r="I1482" t="s">
        <v>24</v>
      </c>
      <c r="J1482" t="s">
        <v>25</v>
      </c>
      <c r="K1482">
        <v>38</v>
      </c>
      <c r="L1482">
        <v>0.375</v>
      </c>
      <c r="M1482">
        <v>97</v>
      </c>
      <c r="N1482">
        <f>VLOOKUP(B1482,'pull exp 0'!A:E,2,FALSE)</f>
        <v>71</v>
      </c>
      <c r="O1482">
        <f>VLOOKUP(B1482,'pull exp 0'!A:E,3,FALSE)</f>
        <v>16</v>
      </c>
      <c r="P1482">
        <f>VLOOKUP(B1482,'pull exp 0'!A:E,4,FALSE)</f>
        <v>96</v>
      </c>
      <c r="Q1482">
        <f>VLOOKUP(B1482,'pull exp 0'!A:E,5,FALSE)</f>
        <v>64</v>
      </c>
    </row>
    <row r="1483" spans="1:17">
      <c r="A1483" t="s">
        <v>15</v>
      </c>
      <c r="B1483">
        <v>29</v>
      </c>
      <c r="C1483" t="s">
        <v>16</v>
      </c>
      <c r="D1483" s="1">
        <v>38839</v>
      </c>
      <c r="E1483" s="2">
        <v>0.16635416666666666</v>
      </c>
      <c r="F1483" t="s">
        <v>17</v>
      </c>
      <c r="G1483">
        <v>1</v>
      </c>
      <c r="H1483">
        <v>5</v>
      </c>
      <c r="I1483" t="s">
        <v>30</v>
      </c>
      <c r="J1483" t="s">
        <v>31</v>
      </c>
      <c r="K1483">
        <v>18</v>
      </c>
      <c r="L1483">
        <v>0.182</v>
      </c>
      <c r="M1483">
        <v>95</v>
      </c>
      <c r="N1483">
        <f>VLOOKUP(B1483,'pull exp 0'!A:E,2,FALSE)</f>
        <v>71</v>
      </c>
      <c r="O1483">
        <f>VLOOKUP(B1483,'pull exp 0'!A:E,3,FALSE)</f>
        <v>16</v>
      </c>
      <c r="P1483">
        <f>VLOOKUP(B1483,'pull exp 0'!A:E,4,FALSE)</f>
        <v>96</v>
      </c>
      <c r="Q1483">
        <f>VLOOKUP(B1483,'pull exp 0'!A:E,5,FALSE)</f>
        <v>64</v>
      </c>
    </row>
    <row r="1484" spans="1:17">
      <c r="A1484" t="s">
        <v>15</v>
      </c>
      <c r="B1484">
        <v>29</v>
      </c>
      <c r="C1484" t="s">
        <v>16</v>
      </c>
      <c r="D1484" s="1">
        <v>38839</v>
      </c>
      <c r="E1484" s="2">
        <v>0.16642361111111112</v>
      </c>
      <c r="F1484" t="s">
        <v>17</v>
      </c>
      <c r="G1484">
        <v>1</v>
      </c>
      <c r="H1484">
        <v>6</v>
      </c>
      <c r="I1484" t="s">
        <v>34</v>
      </c>
      <c r="J1484" t="s">
        <v>35</v>
      </c>
      <c r="K1484">
        <v>44</v>
      </c>
      <c r="L1484">
        <v>0.436</v>
      </c>
      <c r="M1484">
        <v>60</v>
      </c>
      <c r="N1484">
        <f>VLOOKUP(B1484,'pull exp 0'!A:E,2,FALSE)</f>
        <v>71</v>
      </c>
      <c r="O1484">
        <f>VLOOKUP(B1484,'pull exp 0'!A:E,3,FALSE)</f>
        <v>16</v>
      </c>
      <c r="P1484">
        <f>VLOOKUP(B1484,'pull exp 0'!A:E,4,FALSE)</f>
        <v>96</v>
      </c>
      <c r="Q1484">
        <f>VLOOKUP(B1484,'pull exp 0'!A:E,5,FALSE)</f>
        <v>64</v>
      </c>
    </row>
    <row r="1485" spans="1:17">
      <c r="A1485" t="s">
        <v>15</v>
      </c>
      <c r="B1485">
        <v>29</v>
      </c>
      <c r="C1485" t="s">
        <v>16</v>
      </c>
      <c r="D1485" s="1">
        <v>38839</v>
      </c>
      <c r="E1485" s="2">
        <v>0.16646990740740741</v>
      </c>
      <c r="F1485" t="s">
        <v>17</v>
      </c>
      <c r="G1485">
        <v>1</v>
      </c>
      <c r="H1485">
        <v>7</v>
      </c>
      <c r="I1485" t="s">
        <v>20</v>
      </c>
      <c r="J1485" t="s">
        <v>21</v>
      </c>
      <c r="K1485">
        <v>62</v>
      </c>
      <c r="L1485">
        <v>0.61799999999999999</v>
      </c>
      <c r="M1485">
        <v>95</v>
      </c>
      <c r="N1485">
        <f>VLOOKUP(B1485,'pull exp 0'!A:E,2,FALSE)</f>
        <v>71</v>
      </c>
      <c r="O1485">
        <f>VLOOKUP(B1485,'pull exp 0'!A:E,3,FALSE)</f>
        <v>16</v>
      </c>
      <c r="P1485">
        <f>VLOOKUP(B1485,'pull exp 0'!A:E,4,FALSE)</f>
        <v>96</v>
      </c>
      <c r="Q1485">
        <f>VLOOKUP(B1485,'pull exp 0'!A:E,5,FALSE)</f>
        <v>64</v>
      </c>
    </row>
    <row r="1486" spans="1:17">
      <c r="A1486" t="s">
        <v>15</v>
      </c>
      <c r="B1486">
        <v>29</v>
      </c>
      <c r="C1486" t="s">
        <v>16</v>
      </c>
      <c r="D1486" s="1">
        <v>38839</v>
      </c>
      <c r="E1486" s="2">
        <v>0.16653935185185184</v>
      </c>
      <c r="F1486" t="s">
        <v>17</v>
      </c>
      <c r="G1486">
        <v>1</v>
      </c>
      <c r="H1486">
        <v>8</v>
      </c>
      <c r="I1486" t="s">
        <v>32</v>
      </c>
      <c r="J1486" t="s">
        <v>33</v>
      </c>
      <c r="K1486">
        <v>16</v>
      </c>
      <c r="L1486">
        <v>0.155</v>
      </c>
      <c r="M1486">
        <v>50</v>
      </c>
      <c r="N1486">
        <f>VLOOKUP(B1486,'pull exp 0'!A:E,2,FALSE)</f>
        <v>71</v>
      </c>
      <c r="O1486">
        <f>VLOOKUP(B1486,'pull exp 0'!A:E,3,FALSE)</f>
        <v>16</v>
      </c>
      <c r="P1486">
        <f>VLOOKUP(B1486,'pull exp 0'!A:E,4,FALSE)</f>
        <v>96</v>
      </c>
      <c r="Q1486">
        <f>VLOOKUP(B1486,'pull exp 0'!A:E,5,FALSE)</f>
        <v>64</v>
      </c>
    </row>
    <row r="1487" spans="1:17">
      <c r="A1487" t="s">
        <v>15</v>
      </c>
      <c r="B1487">
        <v>29</v>
      </c>
      <c r="C1487" t="s">
        <v>16</v>
      </c>
      <c r="D1487" s="1">
        <v>38839</v>
      </c>
      <c r="E1487" s="2">
        <v>0.1665972222222222</v>
      </c>
      <c r="F1487" t="s">
        <v>17</v>
      </c>
      <c r="G1487">
        <v>5</v>
      </c>
      <c r="H1487">
        <v>0</v>
      </c>
      <c r="I1487" t="s">
        <v>109</v>
      </c>
      <c r="J1487" t="s">
        <v>110</v>
      </c>
      <c r="K1487">
        <v>38</v>
      </c>
      <c r="L1487">
        <v>0.38200000000000001</v>
      </c>
      <c r="M1487">
        <v>85</v>
      </c>
      <c r="N1487">
        <f>VLOOKUP(B1487,'pull exp 0'!A:E,2,FALSE)</f>
        <v>71</v>
      </c>
      <c r="O1487">
        <f>VLOOKUP(B1487,'pull exp 0'!A:E,3,FALSE)</f>
        <v>16</v>
      </c>
      <c r="P1487">
        <f>VLOOKUP(B1487,'pull exp 0'!A:E,4,FALSE)</f>
        <v>96</v>
      </c>
      <c r="Q1487">
        <f>VLOOKUP(B1487,'pull exp 0'!A:E,5,FALSE)</f>
        <v>64</v>
      </c>
    </row>
    <row r="1488" spans="1:17">
      <c r="A1488" t="s">
        <v>15</v>
      </c>
      <c r="B1488">
        <v>29</v>
      </c>
      <c r="C1488" t="s">
        <v>16</v>
      </c>
      <c r="D1488" s="1">
        <v>38839</v>
      </c>
      <c r="E1488" s="2">
        <v>0.16670138888888889</v>
      </c>
      <c r="F1488" t="s">
        <v>17</v>
      </c>
      <c r="G1488">
        <v>5</v>
      </c>
      <c r="H1488">
        <v>1</v>
      </c>
      <c r="I1488" t="s">
        <v>105</v>
      </c>
      <c r="J1488" t="s">
        <v>106</v>
      </c>
      <c r="K1488">
        <v>45</v>
      </c>
      <c r="L1488">
        <v>0.44800000000000001</v>
      </c>
      <c r="M1488">
        <v>30</v>
      </c>
      <c r="N1488">
        <f>VLOOKUP(B1488,'pull exp 0'!A:E,2,FALSE)</f>
        <v>71</v>
      </c>
      <c r="O1488">
        <f>VLOOKUP(B1488,'pull exp 0'!A:E,3,FALSE)</f>
        <v>16</v>
      </c>
      <c r="P1488">
        <f>VLOOKUP(B1488,'pull exp 0'!A:E,4,FALSE)</f>
        <v>96</v>
      </c>
      <c r="Q1488">
        <f>VLOOKUP(B1488,'pull exp 0'!A:E,5,FALSE)</f>
        <v>64</v>
      </c>
    </row>
    <row r="1489" spans="1:17">
      <c r="A1489" t="s">
        <v>15</v>
      </c>
      <c r="B1489">
        <v>29</v>
      </c>
      <c r="C1489" t="s">
        <v>16</v>
      </c>
      <c r="D1489" s="1">
        <v>38839</v>
      </c>
      <c r="E1489" s="2">
        <v>0.16677083333333334</v>
      </c>
      <c r="F1489" t="s">
        <v>17</v>
      </c>
      <c r="G1489">
        <v>5</v>
      </c>
      <c r="H1489">
        <v>2</v>
      </c>
      <c r="I1489" t="s">
        <v>115</v>
      </c>
      <c r="J1489" t="s">
        <v>116</v>
      </c>
      <c r="K1489">
        <v>60</v>
      </c>
      <c r="L1489">
        <v>0.60299999999999998</v>
      </c>
      <c r="M1489">
        <v>90</v>
      </c>
      <c r="N1489">
        <f>VLOOKUP(B1489,'pull exp 0'!A:E,2,FALSE)</f>
        <v>71</v>
      </c>
      <c r="O1489">
        <f>VLOOKUP(B1489,'pull exp 0'!A:E,3,FALSE)</f>
        <v>16</v>
      </c>
      <c r="P1489">
        <f>VLOOKUP(B1489,'pull exp 0'!A:E,4,FALSE)</f>
        <v>96</v>
      </c>
      <c r="Q1489">
        <f>VLOOKUP(B1489,'pull exp 0'!A:E,5,FALSE)</f>
        <v>64</v>
      </c>
    </row>
    <row r="1490" spans="1:17">
      <c r="A1490" t="s">
        <v>15</v>
      </c>
      <c r="B1490">
        <v>29</v>
      </c>
      <c r="C1490" t="s">
        <v>16</v>
      </c>
      <c r="D1490" s="1">
        <v>38839</v>
      </c>
      <c r="E1490" s="2">
        <v>0.16680555555555554</v>
      </c>
      <c r="F1490" t="s">
        <v>17</v>
      </c>
      <c r="G1490">
        <v>5</v>
      </c>
      <c r="H1490">
        <v>3</v>
      </c>
      <c r="I1490" t="s">
        <v>121</v>
      </c>
      <c r="J1490" t="s">
        <v>122</v>
      </c>
      <c r="K1490">
        <v>69</v>
      </c>
      <c r="L1490">
        <v>0.69</v>
      </c>
      <c r="M1490">
        <v>90</v>
      </c>
      <c r="N1490">
        <f>VLOOKUP(B1490,'pull exp 0'!A:E,2,FALSE)</f>
        <v>71</v>
      </c>
      <c r="O1490">
        <f>VLOOKUP(B1490,'pull exp 0'!A:E,3,FALSE)</f>
        <v>16</v>
      </c>
      <c r="P1490">
        <f>VLOOKUP(B1490,'pull exp 0'!A:E,4,FALSE)</f>
        <v>96</v>
      </c>
      <c r="Q1490">
        <f>VLOOKUP(B1490,'pull exp 0'!A:E,5,FALSE)</f>
        <v>64</v>
      </c>
    </row>
    <row r="1491" spans="1:17">
      <c r="A1491" t="s">
        <v>15</v>
      </c>
      <c r="B1491">
        <v>29</v>
      </c>
      <c r="C1491" t="s">
        <v>16</v>
      </c>
      <c r="D1491" s="1">
        <v>38839</v>
      </c>
      <c r="E1491" s="2">
        <v>0.16690972222222222</v>
      </c>
      <c r="F1491" t="s">
        <v>17</v>
      </c>
      <c r="G1491">
        <v>5</v>
      </c>
      <c r="H1491">
        <v>4</v>
      </c>
      <c r="I1491" t="s">
        <v>113</v>
      </c>
      <c r="J1491" t="s">
        <v>114</v>
      </c>
      <c r="K1491">
        <v>42</v>
      </c>
      <c r="L1491">
        <v>0.41599999999999998</v>
      </c>
      <c r="M1491">
        <v>70</v>
      </c>
      <c r="N1491">
        <f>VLOOKUP(B1491,'pull exp 0'!A:E,2,FALSE)</f>
        <v>71</v>
      </c>
      <c r="O1491">
        <f>VLOOKUP(B1491,'pull exp 0'!A:E,3,FALSE)</f>
        <v>16</v>
      </c>
      <c r="P1491">
        <f>VLOOKUP(B1491,'pull exp 0'!A:E,4,FALSE)</f>
        <v>96</v>
      </c>
      <c r="Q1491">
        <f>VLOOKUP(B1491,'pull exp 0'!A:E,5,FALSE)</f>
        <v>64</v>
      </c>
    </row>
    <row r="1492" spans="1:17">
      <c r="A1492" t="s">
        <v>15</v>
      </c>
      <c r="B1492">
        <v>29</v>
      </c>
      <c r="C1492" t="s">
        <v>16</v>
      </c>
      <c r="D1492" s="1">
        <v>38839</v>
      </c>
      <c r="E1492" s="2">
        <v>0.16697916666666668</v>
      </c>
      <c r="F1492" t="s">
        <v>17</v>
      </c>
      <c r="G1492">
        <v>5</v>
      </c>
      <c r="H1492">
        <v>5</v>
      </c>
      <c r="I1492" t="s">
        <v>117</v>
      </c>
      <c r="J1492" t="s">
        <v>118</v>
      </c>
      <c r="K1492">
        <v>16</v>
      </c>
      <c r="L1492">
        <v>0.16400000000000001</v>
      </c>
      <c r="M1492">
        <v>90</v>
      </c>
      <c r="N1492">
        <f>VLOOKUP(B1492,'pull exp 0'!A:E,2,FALSE)</f>
        <v>71</v>
      </c>
      <c r="O1492">
        <f>VLOOKUP(B1492,'pull exp 0'!A:E,3,FALSE)</f>
        <v>16</v>
      </c>
      <c r="P1492">
        <f>VLOOKUP(B1492,'pull exp 0'!A:E,4,FALSE)</f>
        <v>96</v>
      </c>
      <c r="Q1492">
        <f>VLOOKUP(B1492,'pull exp 0'!A:E,5,FALSE)</f>
        <v>64</v>
      </c>
    </row>
    <row r="1493" spans="1:17">
      <c r="A1493" t="s">
        <v>15</v>
      </c>
      <c r="B1493">
        <v>29</v>
      </c>
      <c r="C1493" t="s">
        <v>16</v>
      </c>
      <c r="D1493" s="1">
        <v>38839</v>
      </c>
      <c r="E1493" s="2">
        <v>0.16701388888888891</v>
      </c>
      <c r="F1493" t="s">
        <v>17</v>
      </c>
      <c r="G1493">
        <v>5</v>
      </c>
      <c r="H1493">
        <v>6</v>
      </c>
      <c r="I1493" t="s">
        <v>111</v>
      </c>
      <c r="J1493" t="s">
        <v>112</v>
      </c>
      <c r="K1493">
        <v>12</v>
      </c>
      <c r="L1493">
        <v>0.11600000000000001</v>
      </c>
      <c r="M1493">
        <v>80</v>
      </c>
      <c r="N1493">
        <f>VLOOKUP(B1493,'pull exp 0'!A:E,2,FALSE)</f>
        <v>71</v>
      </c>
      <c r="O1493">
        <f>VLOOKUP(B1493,'pull exp 0'!A:E,3,FALSE)</f>
        <v>16</v>
      </c>
      <c r="P1493">
        <f>VLOOKUP(B1493,'pull exp 0'!A:E,4,FALSE)</f>
        <v>96</v>
      </c>
      <c r="Q1493">
        <f>VLOOKUP(B1493,'pull exp 0'!A:E,5,FALSE)</f>
        <v>64</v>
      </c>
    </row>
    <row r="1494" spans="1:17">
      <c r="A1494" t="s">
        <v>15</v>
      </c>
      <c r="B1494">
        <v>29</v>
      </c>
      <c r="C1494" t="s">
        <v>16</v>
      </c>
      <c r="D1494" s="1">
        <v>38839</v>
      </c>
      <c r="E1494" s="2">
        <v>0.16706018518518517</v>
      </c>
      <c r="F1494" t="s">
        <v>17</v>
      </c>
      <c r="G1494">
        <v>5</v>
      </c>
      <c r="H1494">
        <v>7</v>
      </c>
      <c r="I1494" t="s">
        <v>107</v>
      </c>
      <c r="J1494" t="s">
        <v>108</v>
      </c>
      <c r="K1494">
        <v>13</v>
      </c>
      <c r="L1494">
        <v>0.126</v>
      </c>
      <c r="M1494">
        <v>90</v>
      </c>
      <c r="N1494">
        <f>VLOOKUP(B1494,'pull exp 0'!A:E,2,FALSE)</f>
        <v>71</v>
      </c>
      <c r="O1494">
        <f>VLOOKUP(B1494,'pull exp 0'!A:E,3,FALSE)</f>
        <v>16</v>
      </c>
      <c r="P1494">
        <f>VLOOKUP(B1494,'pull exp 0'!A:E,4,FALSE)</f>
        <v>96</v>
      </c>
      <c r="Q1494">
        <f>VLOOKUP(B1494,'pull exp 0'!A:E,5,FALSE)</f>
        <v>64</v>
      </c>
    </row>
    <row r="1495" spans="1:17">
      <c r="A1495" t="s">
        <v>15</v>
      </c>
      <c r="B1495">
        <v>29</v>
      </c>
      <c r="C1495" t="s">
        <v>16</v>
      </c>
      <c r="D1495" s="1">
        <v>38839</v>
      </c>
      <c r="E1495" s="2">
        <v>0.16710648148148147</v>
      </c>
      <c r="F1495" t="s">
        <v>17</v>
      </c>
      <c r="G1495">
        <v>5</v>
      </c>
      <c r="H1495">
        <v>8</v>
      </c>
      <c r="I1495" t="s">
        <v>119</v>
      </c>
      <c r="J1495" t="s">
        <v>120</v>
      </c>
      <c r="K1495">
        <v>62</v>
      </c>
      <c r="L1495">
        <v>0.61499999999999999</v>
      </c>
      <c r="M1495">
        <v>95</v>
      </c>
      <c r="N1495">
        <f>VLOOKUP(B1495,'pull exp 0'!A:E,2,FALSE)</f>
        <v>71</v>
      </c>
      <c r="O1495">
        <f>VLOOKUP(B1495,'pull exp 0'!A:E,3,FALSE)</f>
        <v>16</v>
      </c>
      <c r="P1495">
        <f>VLOOKUP(B1495,'pull exp 0'!A:E,4,FALSE)</f>
        <v>96</v>
      </c>
      <c r="Q1495">
        <f>VLOOKUP(B1495,'pull exp 0'!A:E,5,FALSE)</f>
        <v>64</v>
      </c>
    </row>
    <row r="1496" spans="1:17">
      <c r="A1496" t="s">
        <v>15</v>
      </c>
      <c r="B1496">
        <v>29</v>
      </c>
      <c r="C1496" t="s">
        <v>16</v>
      </c>
      <c r="D1496" s="1">
        <v>38839</v>
      </c>
      <c r="E1496" s="2">
        <v>0.16714120370370369</v>
      </c>
      <c r="F1496" t="s">
        <v>17</v>
      </c>
      <c r="G1496">
        <v>4</v>
      </c>
      <c r="H1496">
        <v>0</v>
      </c>
      <c r="I1496" t="s">
        <v>61</v>
      </c>
      <c r="J1496" t="s">
        <v>62</v>
      </c>
      <c r="K1496">
        <v>35</v>
      </c>
      <c r="L1496">
        <v>0.35299999999999998</v>
      </c>
      <c r="M1496">
        <v>80</v>
      </c>
      <c r="N1496">
        <f>VLOOKUP(B1496,'pull exp 0'!A:E,2,FALSE)</f>
        <v>71</v>
      </c>
      <c r="O1496">
        <f>VLOOKUP(B1496,'pull exp 0'!A:E,3,FALSE)</f>
        <v>16</v>
      </c>
      <c r="P1496">
        <f>VLOOKUP(B1496,'pull exp 0'!A:E,4,FALSE)</f>
        <v>96</v>
      </c>
      <c r="Q1496">
        <f>VLOOKUP(B1496,'pull exp 0'!A:E,5,FALSE)</f>
        <v>64</v>
      </c>
    </row>
    <row r="1497" spans="1:17">
      <c r="A1497" t="s">
        <v>15</v>
      </c>
      <c r="B1497">
        <v>29</v>
      </c>
      <c r="C1497" t="s">
        <v>16</v>
      </c>
      <c r="D1497" s="1">
        <v>38839</v>
      </c>
      <c r="E1497" s="2">
        <v>0.16717592592592592</v>
      </c>
      <c r="F1497" t="s">
        <v>17</v>
      </c>
      <c r="G1497">
        <v>4</v>
      </c>
      <c r="H1497">
        <v>1</v>
      </c>
      <c r="I1497" t="s">
        <v>56</v>
      </c>
      <c r="J1497" t="s">
        <v>57</v>
      </c>
      <c r="K1497">
        <v>12</v>
      </c>
      <c r="L1497">
        <v>0.115</v>
      </c>
      <c r="M1497">
        <v>70</v>
      </c>
      <c r="N1497">
        <f>VLOOKUP(B1497,'pull exp 0'!A:E,2,FALSE)</f>
        <v>71</v>
      </c>
      <c r="O1497">
        <f>VLOOKUP(B1497,'pull exp 0'!A:E,3,FALSE)</f>
        <v>16</v>
      </c>
      <c r="P1497">
        <f>VLOOKUP(B1497,'pull exp 0'!A:E,4,FALSE)</f>
        <v>96</v>
      </c>
      <c r="Q1497">
        <f>VLOOKUP(B1497,'pull exp 0'!A:E,5,FALSE)</f>
        <v>64</v>
      </c>
    </row>
    <row r="1498" spans="1:17">
      <c r="A1498" t="s">
        <v>15</v>
      </c>
      <c r="B1498">
        <v>29</v>
      </c>
      <c r="C1498" t="s">
        <v>16</v>
      </c>
      <c r="D1498" s="1">
        <v>38839</v>
      </c>
      <c r="E1498" s="2">
        <v>0.16722222222222224</v>
      </c>
      <c r="F1498" t="s">
        <v>17</v>
      </c>
      <c r="G1498">
        <v>4</v>
      </c>
      <c r="H1498">
        <v>2</v>
      </c>
      <c r="I1498" t="s">
        <v>59</v>
      </c>
      <c r="J1498" t="s">
        <v>60</v>
      </c>
      <c r="K1498">
        <v>39</v>
      </c>
      <c r="L1498">
        <v>0.38900000000000001</v>
      </c>
      <c r="M1498">
        <v>90</v>
      </c>
      <c r="N1498">
        <f>VLOOKUP(B1498,'pull exp 0'!A:E,2,FALSE)</f>
        <v>71</v>
      </c>
      <c r="O1498">
        <f>VLOOKUP(B1498,'pull exp 0'!A:E,3,FALSE)</f>
        <v>16</v>
      </c>
      <c r="P1498">
        <f>VLOOKUP(B1498,'pull exp 0'!A:E,4,FALSE)</f>
        <v>96</v>
      </c>
      <c r="Q1498">
        <f>VLOOKUP(B1498,'pull exp 0'!A:E,5,FALSE)</f>
        <v>64</v>
      </c>
    </row>
    <row r="1499" spans="1:17">
      <c r="A1499" t="s">
        <v>15</v>
      </c>
      <c r="B1499">
        <v>29</v>
      </c>
      <c r="C1499" t="s">
        <v>16</v>
      </c>
      <c r="D1499" s="1">
        <v>38839</v>
      </c>
      <c r="E1499" s="2">
        <v>0.16724537037037038</v>
      </c>
      <c r="F1499" t="s">
        <v>17</v>
      </c>
      <c r="G1499">
        <v>4</v>
      </c>
      <c r="H1499">
        <v>3</v>
      </c>
      <c r="I1499" t="s">
        <v>54</v>
      </c>
      <c r="J1499" t="s">
        <v>55</v>
      </c>
      <c r="K1499">
        <v>88</v>
      </c>
      <c r="L1499">
        <v>0.88500000000000001</v>
      </c>
      <c r="M1499">
        <v>90</v>
      </c>
      <c r="N1499">
        <f>VLOOKUP(B1499,'pull exp 0'!A:E,2,FALSE)</f>
        <v>71</v>
      </c>
      <c r="O1499">
        <f>VLOOKUP(B1499,'pull exp 0'!A:E,3,FALSE)</f>
        <v>16</v>
      </c>
      <c r="P1499">
        <f>VLOOKUP(B1499,'pull exp 0'!A:E,4,FALSE)</f>
        <v>96</v>
      </c>
      <c r="Q1499">
        <f>VLOOKUP(B1499,'pull exp 0'!A:E,5,FALSE)</f>
        <v>64</v>
      </c>
    </row>
    <row r="1500" spans="1:17">
      <c r="A1500" t="s">
        <v>15</v>
      </c>
      <c r="B1500">
        <v>29</v>
      </c>
      <c r="C1500" t="s">
        <v>16</v>
      </c>
      <c r="D1500" s="1">
        <v>38839</v>
      </c>
      <c r="E1500" s="2">
        <v>0.16726851851851851</v>
      </c>
      <c r="F1500" t="s">
        <v>17</v>
      </c>
      <c r="G1500">
        <v>4</v>
      </c>
      <c r="H1500">
        <v>4</v>
      </c>
      <c r="I1500" t="s">
        <v>69</v>
      </c>
      <c r="J1500" t="s">
        <v>70</v>
      </c>
      <c r="K1500">
        <v>14</v>
      </c>
      <c r="L1500">
        <v>0.13500000000000001</v>
      </c>
      <c r="M1500">
        <v>90</v>
      </c>
      <c r="N1500">
        <f>VLOOKUP(B1500,'pull exp 0'!A:E,2,FALSE)</f>
        <v>71</v>
      </c>
      <c r="O1500">
        <f>VLOOKUP(B1500,'pull exp 0'!A:E,3,FALSE)</f>
        <v>16</v>
      </c>
      <c r="P1500">
        <f>VLOOKUP(B1500,'pull exp 0'!A:E,4,FALSE)</f>
        <v>96</v>
      </c>
      <c r="Q1500">
        <f>VLOOKUP(B1500,'pull exp 0'!A:E,5,FALSE)</f>
        <v>64</v>
      </c>
    </row>
    <row r="1501" spans="1:17">
      <c r="A1501" t="s">
        <v>15</v>
      </c>
      <c r="B1501">
        <v>29</v>
      </c>
      <c r="C1501" t="s">
        <v>16</v>
      </c>
      <c r="D1501" s="1">
        <v>38839</v>
      </c>
      <c r="E1501" s="2">
        <v>0.16728009259259258</v>
      </c>
      <c r="F1501" t="s">
        <v>17</v>
      </c>
      <c r="G1501">
        <v>4</v>
      </c>
      <c r="H1501">
        <v>5</v>
      </c>
      <c r="I1501" t="s">
        <v>67</v>
      </c>
      <c r="J1501" t="s">
        <v>68</v>
      </c>
      <c r="K1501">
        <v>63</v>
      </c>
      <c r="L1501">
        <v>0.63</v>
      </c>
      <c r="M1501">
        <v>90</v>
      </c>
      <c r="N1501">
        <f>VLOOKUP(B1501,'pull exp 0'!A:E,2,FALSE)</f>
        <v>71</v>
      </c>
      <c r="O1501">
        <f>VLOOKUP(B1501,'pull exp 0'!A:E,3,FALSE)</f>
        <v>16</v>
      </c>
      <c r="P1501">
        <f>VLOOKUP(B1501,'pull exp 0'!A:E,4,FALSE)</f>
        <v>96</v>
      </c>
      <c r="Q1501">
        <f>VLOOKUP(B1501,'pull exp 0'!A:E,5,FALSE)</f>
        <v>64</v>
      </c>
    </row>
    <row r="1502" spans="1:17">
      <c r="A1502" t="s">
        <v>15</v>
      </c>
      <c r="B1502">
        <v>29</v>
      </c>
      <c r="C1502" t="s">
        <v>16</v>
      </c>
      <c r="D1502" s="1">
        <v>38839</v>
      </c>
      <c r="E1502" s="2">
        <v>0.16733796296296297</v>
      </c>
      <c r="F1502" t="s">
        <v>17</v>
      </c>
      <c r="G1502">
        <v>4</v>
      </c>
      <c r="H1502">
        <v>6</v>
      </c>
      <c r="I1502" t="s">
        <v>63</v>
      </c>
      <c r="J1502" t="s">
        <v>64</v>
      </c>
      <c r="K1502">
        <v>13</v>
      </c>
      <c r="L1502">
        <v>0.127</v>
      </c>
      <c r="M1502">
        <v>70</v>
      </c>
      <c r="N1502">
        <f>VLOOKUP(B1502,'pull exp 0'!A:E,2,FALSE)</f>
        <v>71</v>
      </c>
      <c r="O1502">
        <f>VLOOKUP(B1502,'pull exp 0'!A:E,3,FALSE)</f>
        <v>16</v>
      </c>
      <c r="P1502">
        <f>VLOOKUP(B1502,'pull exp 0'!A:E,4,FALSE)</f>
        <v>96</v>
      </c>
      <c r="Q1502">
        <f>VLOOKUP(B1502,'pull exp 0'!A:E,5,FALSE)</f>
        <v>64</v>
      </c>
    </row>
    <row r="1503" spans="1:17">
      <c r="A1503" t="s">
        <v>15</v>
      </c>
      <c r="B1503">
        <v>29</v>
      </c>
      <c r="C1503" t="s">
        <v>16</v>
      </c>
      <c r="D1503" s="1">
        <v>38839</v>
      </c>
      <c r="E1503" s="2">
        <v>0.1673611111111111</v>
      </c>
      <c r="F1503" t="s">
        <v>17</v>
      </c>
      <c r="G1503">
        <v>4</v>
      </c>
      <c r="H1503">
        <v>7</v>
      </c>
      <c r="I1503" t="s">
        <v>58</v>
      </c>
      <c r="J1503" t="s">
        <v>13</v>
      </c>
      <c r="K1503">
        <v>71</v>
      </c>
      <c r="L1503">
        <v>0.70899999999999996</v>
      </c>
      <c r="M1503">
        <v>90</v>
      </c>
      <c r="N1503">
        <f>VLOOKUP(B1503,'pull exp 0'!A:E,2,FALSE)</f>
        <v>71</v>
      </c>
      <c r="O1503">
        <f>VLOOKUP(B1503,'pull exp 0'!A:E,3,FALSE)</f>
        <v>16</v>
      </c>
      <c r="P1503">
        <f>VLOOKUP(B1503,'pull exp 0'!A:E,4,FALSE)</f>
        <v>96</v>
      </c>
      <c r="Q1503">
        <f>VLOOKUP(B1503,'pull exp 0'!A:E,5,FALSE)</f>
        <v>64</v>
      </c>
    </row>
    <row r="1504" spans="1:17">
      <c r="A1504" t="s">
        <v>15</v>
      </c>
      <c r="B1504">
        <v>29</v>
      </c>
      <c r="C1504" t="s">
        <v>16</v>
      </c>
      <c r="D1504" s="1">
        <v>38839</v>
      </c>
      <c r="E1504" s="2">
        <v>0.16739583333333333</v>
      </c>
      <c r="F1504" t="s">
        <v>17</v>
      </c>
      <c r="G1504">
        <v>4</v>
      </c>
      <c r="H1504">
        <v>8</v>
      </c>
      <c r="I1504" t="s">
        <v>65</v>
      </c>
      <c r="J1504" t="s">
        <v>66</v>
      </c>
      <c r="K1504">
        <v>37</v>
      </c>
      <c r="L1504">
        <v>0.372</v>
      </c>
      <c r="M1504">
        <v>80</v>
      </c>
      <c r="N1504">
        <f>VLOOKUP(B1504,'pull exp 0'!A:E,2,FALSE)</f>
        <v>71</v>
      </c>
      <c r="O1504">
        <f>VLOOKUP(B1504,'pull exp 0'!A:E,3,FALSE)</f>
        <v>16</v>
      </c>
      <c r="P1504">
        <f>VLOOKUP(B1504,'pull exp 0'!A:E,4,FALSE)</f>
        <v>96</v>
      </c>
      <c r="Q1504">
        <f>VLOOKUP(B1504,'pull exp 0'!A:E,5,FALSE)</f>
        <v>64</v>
      </c>
    </row>
    <row r="1505" spans="1:17">
      <c r="A1505" t="s">
        <v>15</v>
      </c>
      <c r="B1505">
        <v>29</v>
      </c>
      <c r="C1505" t="s">
        <v>16</v>
      </c>
      <c r="D1505" s="1">
        <v>38839</v>
      </c>
      <c r="E1505" s="2">
        <v>0.16741898148148149</v>
      </c>
      <c r="F1505" t="s">
        <v>17</v>
      </c>
      <c r="G1505">
        <v>3</v>
      </c>
      <c r="H1505">
        <v>0</v>
      </c>
      <c r="I1505" t="s">
        <v>88</v>
      </c>
      <c r="J1505" t="s">
        <v>89</v>
      </c>
      <c r="K1505">
        <v>80</v>
      </c>
      <c r="L1505">
        <v>0.79500000000000004</v>
      </c>
      <c r="M1505">
        <v>95</v>
      </c>
      <c r="N1505">
        <f>VLOOKUP(B1505,'pull exp 0'!A:E,2,FALSE)</f>
        <v>71</v>
      </c>
      <c r="O1505">
        <f>VLOOKUP(B1505,'pull exp 0'!A:E,3,FALSE)</f>
        <v>16</v>
      </c>
      <c r="P1505">
        <f>VLOOKUP(B1505,'pull exp 0'!A:E,4,FALSE)</f>
        <v>96</v>
      </c>
      <c r="Q1505">
        <f>VLOOKUP(B1505,'pull exp 0'!A:E,5,FALSE)</f>
        <v>64</v>
      </c>
    </row>
    <row r="1506" spans="1:17">
      <c r="A1506" t="s">
        <v>15</v>
      </c>
      <c r="B1506">
        <v>29</v>
      </c>
      <c r="C1506" t="s">
        <v>16</v>
      </c>
      <c r="D1506" s="1">
        <v>38839</v>
      </c>
      <c r="E1506" s="2">
        <v>0.16749999999999998</v>
      </c>
      <c r="F1506" t="s">
        <v>17</v>
      </c>
      <c r="G1506">
        <v>3</v>
      </c>
      <c r="H1506">
        <v>1</v>
      </c>
      <c r="I1506" t="s">
        <v>101</v>
      </c>
      <c r="J1506" t="s">
        <v>102</v>
      </c>
      <c r="K1506">
        <v>61</v>
      </c>
      <c r="L1506">
        <v>0.61399999999999999</v>
      </c>
      <c r="M1506">
        <v>60</v>
      </c>
      <c r="N1506">
        <f>VLOOKUP(B1506,'pull exp 0'!A:E,2,FALSE)</f>
        <v>71</v>
      </c>
      <c r="O1506">
        <f>VLOOKUP(B1506,'pull exp 0'!A:E,3,FALSE)</f>
        <v>16</v>
      </c>
      <c r="P1506">
        <f>VLOOKUP(B1506,'pull exp 0'!A:E,4,FALSE)</f>
        <v>96</v>
      </c>
      <c r="Q1506">
        <f>VLOOKUP(B1506,'pull exp 0'!A:E,5,FALSE)</f>
        <v>64</v>
      </c>
    </row>
    <row r="1507" spans="1:17">
      <c r="A1507" t="s">
        <v>15</v>
      </c>
      <c r="B1507">
        <v>29</v>
      </c>
      <c r="C1507" t="s">
        <v>16</v>
      </c>
      <c r="D1507" s="1">
        <v>38839</v>
      </c>
      <c r="E1507" s="2">
        <v>0.16753472222222221</v>
      </c>
      <c r="F1507" t="s">
        <v>17</v>
      </c>
      <c r="G1507">
        <v>3</v>
      </c>
      <c r="H1507">
        <v>2</v>
      </c>
      <c r="I1507" t="s">
        <v>99</v>
      </c>
      <c r="J1507" t="s">
        <v>100</v>
      </c>
      <c r="K1507">
        <v>38</v>
      </c>
      <c r="L1507">
        <v>0.376</v>
      </c>
      <c r="M1507">
        <v>80</v>
      </c>
      <c r="N1507">
        <f>VLOOKUP(B1507,'pull exp 0'!A:E,2,FALSE)</f>
        <v>71</v>
      </c>
      <c r="O1507">
        <f>VLOOKUP(B1507,'pull exp 0'!A:E,3,FALSE)</f>
        <v>16</v>
      </c>
      <c r="P1507">
        <f>VLOOKUP(B1507,'pull exp 0'!A:E,4,FALSE)</f>
        <v>96</v>
      </c>
      <c r="Q1507">
        <f>VLOOKUP(B1507,'pull exp 0'!A:E,5,FALSE)</f>
        <v>64</v>
      </c>
    </row>
    <row r="1508" spans="1:17">
      <c r="A1508" t="s">
        <v>15</v>
      </c>
      <c r="B1508">
        <v>29</v>
      </c>
      <c r="C1508" t="s">
        <v>16</v>
      </c>
      <c r="D1508" s="1">
        <v>38839</v>
      </c>
      <c r="E1508" s="2">
        <v>0.16755787037037037</v>
      </c>
      <c r="F1508" t="s">
        <v>17</v>
      </c>
      <c r="G1508">
        <v>3</v>
      </c>
      <c r="H1508">
        <v>3</v>
      </c>
      <c r="I1508" t="s">
        <v>103</v>
      </c>
      <c r="J1508" t="s">
        <v>104</v>
      </c>
      <c r="K1508">
        <v>36</v>
      </c>
      <c r="L1508">
        <v>0.35899999999999999</v>
      </c>
      <c r="M1508">
        <v>90</v>
      </c>
      <c r="N1508">
        <f>VLOOKUP(B1508,'pull exp 0'!A:E,2,FALSE)</f>
        <v>71</v>
      </c>
      <c r="O1508">
        <f>VLOOKUP(B1508,'pull exp 0'!A:E,3,FALSE)</f>
        <v>16</v>
      </c>
      <c r="P1508">
        <f>VLOOKUP(B1508,'pull exp 0'!A:E,4,FALSE)</f>
        <v>96</v>
      </c>
      <c r="Q1508">
        <f>VLOOKUP(B1508,'pull exp 0'!A:E,5,FALSE)</f>
        <v>64</v>
      </c>
    </row>
    <row r="1509" spans="1:17">
      <c r="A1509" t="s">
        <v>15</v>
      </c>
      <c r="B1509">
        <v>29</v>
      </c>
      <c r="C1509" t="s">
        <v>16</v>
      </c>
      <c r="D1509" s="1">
        <v>38839</v>
      </c>
      <c r="E1509" s="2">
        <v>0.1675810185185185</v>
      </c>
      <c r="F1509" t="s">
        <v>17</v>
      </c>
      <c r="G1509">
        <v>3</v>
      </c>
      <c r="H1509">
        <v>4</v>
      </c>
      <c r="I1509" t="s">
        <v>94</v>
      </c>
      <c r="J1509" t="s">
        <v>91</v>
      </c>
      <c r="K1509">
        <v>37</v>
      </c>
      <c r="L1509">
        <v>0.372</v>
      </c>
      <c r="M1509">
        <v>90</v>
      </c>
      <c r="N1509">
        <f>VLOOKUP(B1509,'pull exp 0'!A:E,2,FALSE)</f>
        <v>71</v>
      </c>
      <c r="O1509">
        <f>VLOOKUP(B1509,'pull exp 0'!A:E,3,FALSE)</f>
        <v>16</v>
      </c>
      <c r="P1509">
        <f>VLOOKUP(B1509,'pull exp 0'!A:E,4,FALSE)</f>
        <v>96</v>
      </c>
      <c r="Q1509">
        <f>VLOOKUP(B1509,'pull exp 0'!A:E,5,FALSE)</f>
        <v>64</v>
      </c>
    </row>
    <row r="1510" spans="1:17">
      <c r="A1510" t="s">
        <v>15</v>
      </c>
      <c r="B1510">
        <v>29</v>
      </c>
      <c r="C1510" t="s">
        <v>16</v>
      </c>
      <c r="D1510" s="1">
        <v>38839</v>
      </c>
      <c r="E1510" s="2">
        <v>0.16760416666666667</v>
      </c>
      <c r="F1510" t="s">
        <v>17</v>
      </c>
      <c r="G1510">
        <v>3</v>
      </c>
      <c r="H1510">
        <v>5</v>
      </c>
      <c r="I1510" t="s">
        <v>95</v>
      </c>
      <c r="J1510" t="s">
        <v>96</v>
      </c>
      <c r="K1510">
        <v>18</v>
      </c>
      <c r="L1510">
        <v>0.17899999999999999</v>
      </c>
      <c r="M1510">
        <v>90</v>
      </c>
      <c r="N1510">
        <f>VLOOKUP(B1510,'pull exp 0'!A:E,2,FALSE)</f>
        <v>71</v>
      </c>
      <c r="O1510">
        <f>VLOOKUP(B1510,'pull exp 0'!A:E,3,FALSE)</f>
        <v>16</v>
      </c>
      <c r="P1510">
        <f>VLOOKUP(B1510,'pull exp 0'!A:E,4,FALSE)</f>
        <v>96</v>
      </c>
      <c r="Q1510">
        <f>VLOOKUP(B1510,'pull exp 0'!A:E,5,FALSE)</f>
        <v>64</v>
      </c>
    </row>
    <row r="1511" spans="1:17">
      <c r="A1511" t="s">
        <v>15</v>
      </c>
      <c r="B1511">
        <v>29</v>
      </c>
      <c r="C1511" t="s">
        <v>16</v>
      </c>
      <c r="D1511" s="1">
        <v>38839</v>
      </c>
      <c r="E1511" s="2">
        <v>0.16761574074074073</v>
      </c>
      <c r="F1511" t="s">
        <v>17</v>
      </c>
      <c r="G1511">
        <v>3</v>
      </c>
      <c r="H1511">
        <v>6</v>
      </c>
      <c r="I1511" t="s">
        <v>92</v>
      </c>
      <c r="J1511" t="s">
        <v>93</v>
      </c>
      <c r="K1511">
        <v>78</v>
      </c>
      <c r="L1511">
        <v>0.78400000000000003</v>
      </c>
      <c r="M1511">
        <v>90</v>
      </c>
      <c r="N1511">
        <f>VLOOKUP(B1511,'pull exp 0'!A:E,2,FALSE)</f>
        <v>71</v>
      </c>
      <c r="O1511">
        <f>VLOOKUP(B1511,'pull exp 0'!A:E,3,FALSE)</f>
        <v>16</v>
      </c>
      <c r="P1511">
        <f>VLOOKUP(B1511,'pull exp 0'!A:E,4,FALSE)</f>
        <v>96</v>
      </c>
      <c r="Q1511">
        <f>VLOOKUP(B1511,'pull exp 0'!A:E,5,FALSE)</f>
        <v>64</v>
      </c>
    </row>
    <row r="1512" spans="1:17">
      <c r="A1512" t="s">
        <v>15</v>
      </c>
      <c r="B1512">
        <v>29</v>
      </c>
      <c r="C1512" t="s">
        <v>16</v>
      </c>
      <c r="D1512" s="1">
        <v>38839</v>
      </c>
      <c r="E1512" s="2">
        <v>0.16763888888888889</v>
      </c>
      <c r="F1512" t="s">
        <v>17</v>
      </c>
      <c r="G1512">
        <v>3</v>
      </c>
      <c r="H1512">
        <v>7</v>
      </c>
      <c r="I1512" t="s">
        <v>90</v>
      </c>
      <c r="J1512" t="s">
        <v>91</v>
      </c>
      <c r="K1512">
        <v>14</v>
      </c>
      <c r="L1512">
        <v>0.13600000000000001</v>
      </c>
      <c r="M1512">
        <v>90</v>
      </c>
      <c r="N1512">
        <f>VLOOKUP(B1512,'pull exp 0'!A:E,2,FALSE)</f>
        <v>71</v>
      </c>
      <c r="O1512">
        <f>VLOOKUP(B1512,'pull exp 0'!A:E,3,FALSE)</f>
        <v>16</v>
      </c>
      <c r="P1512">
        <f>VLOOKUP(B1512,'pull exp 0'!A:E,4,FALSE)</f>
        <v>96</v>
      </c>
      <c r="Q1512">
        <f>VLOOKUP(B1512,'pull exp 0'!A:E,5,FALSE)</f>
        <v>64</v>
      </c>
    </row>
    <row r="1513" spans="1:17">
      <c r="A1513" t="s">
        <v>15</v>
      </c>
      <c r="B1513">
        <v>29</v>
      </c>
      <c r="C1513" t="s">
        <v>16</v>
      </c>
      <c r="D1513" s="1">
        <v>38839</v>
      </c>
      <c r="E1513" s="2">
        <v>0.16768518518518519</v>
      </c>
      <c r="F1513" t="s">
        <v>17</v>
      </c>
      <c r="G1513">
        <v>3</v>
      </c>
      <c r="H1513">
        <v>8</v>
      </c>
      <c r="I1513" t="s">
        <v>97</v>
      </c>
      <c r="J1513" t="s">
        <v>98</v>
      </c>
      <c r="K1513">
        <v>14</v>
      </c>
      <c r="L1513">
        <v>0.14299999999999999</v>
      </c>
      <c r="M1513">
        <v>95</v>
      </c>
      <c r="N1513">
        <f>VLOOKUP(B1513,'pull exp 0'!A:E,2,FALSE)</f>
        <v>71</v>
      </c>
      <c r="O1513">
        <f>VLOOKUP(B1513,'pull exp 0'!A:E,3,FALSE)</f>
        <v>16</v>
      </c>
      <c r="P1513">
        <f>VLOOKUP(B1513,'pull exp 0'!A:E,4,FALSE)</f>
        <v>96</v>
      </c>
      <c r="Q1513">
        <f>VLOOKUP(B1513,'pull exp 0'!A:E,5,FALSE)</f>
        <v>64</v>
      </c>
    </row>
    <row r="1514" spans="1:17">
      <c r="A1514" t="s">
        <v>15</v>
      </c>
      <c r="B1514">
        <v>30</v>
      </c>
      <c r="C1514" t="s">
        <v>16</v>
      </c>
      <c r="D1514" s="1">
        <v>38870</v>
      </c>
      <c r="E1514" s="2">
        <v>0.3979166666666667</v>
      </c>
      <c r="F1514" t="s">
        <v>123</v>
      </c>
      <c r="G1514">
        <v>0</v>
      </c>
      <c r="H1514">
        <v>0</v>
      </c>
      <c r="I1514" t="s">
        <v>81</v>
      </c>
      <c r="J1514" t="s">
        <v>68</v>
      </c>
      <c r="K1514">
        <v>13</v>
      </c>
      <c r="L1514">
        <v>0.13400000000000001</v>
      </c>
      <c r="M1514">
        <v>75</v>
      </c>
      <c r="N1514">
        <f>VLOOKUP(B1514,'pull exp 0'!A:E,2,FALSE)</f>
        <v>64</v>
      </c>
      <c r="O1514">
        <f>VLOOKUP(B1514,'pull exp 0'!A:E,3,FALSE)</f>
        <v>26</v>
      </c>
      <c r="P1514">
        <f>VLOOKUP(B1514,'pull exp 0'!A:E,4,FALSE)</f>
        <v>93</v>
      </c>
      <c r="Q1514">
        <f>VLOOKUP(B1514,'pull exp 0'!A:E,5,FALSE)</f>
        <v>59</v>
      </c>
    </row>
    <row r="1515" spans="1:17">
      <c r="A1515" t="s">
        <v>15</v>
      </c>
      <c r="B1515">
        <v>30</v>
      </c>
      <c r="C1515" t="s">
        <v>16</v>
      </c>
      <c r="D1515" s="1">
        <v>38870</v>
      </c>
      <c r="E1515" s="2">
        <v>0.39800925925925923</v>
      </c>
      <c r="F1515" t="s">
        <v>123</v>
      </c>
      <c r="G1515">
        <v>0</v>
      </c>
      <c r="H1515">
        <v>1</v>
      </c>
      <c r="I1515" t="s">
        <v>71</v>
      </c>
      <c r="J1515" t="s">
        <v>72</v>
      </c>
      <c r="K1515">
        <v>76</v>
      </c>
      <c r="L1515">
        <v>0.755</v>
      </c>
      <c r="M1515">
        <v>85</v>
      </c>
      <c r="N1515">
        <f>VLOOKUP(B1515,'pull exp 0'!A:E,2,FALSE)</f>
        <v>64</v>
      </c>
      <c r="O1515">
        <f>VLOOKUP(B1515,'pull exp 0'!A:E,3,FALSE)</f>
        <v>26</v>
      </c>
      <c r="P1515">
        <f>VLOOKUP(B1515,'pull exp 0'!A:E,4,FALSE)</f>
        <v>93</v>
      </c>
      <c r="Q1515">
        <f>VLOOKUP(B1515,'pull exp 0'!A:E,5,FALSE)</f>
        <v>59</v>
      </c>
    </row>
    <row r="1516" spans="1:17">
      <c r="A1516" t="s">
        <v>15</v>
      </c>
      <c r="B1516">
        <v>30</v>
      </c>
      <c r="C1516" t="s">
        <v>16</v>
      </c>
      <c r="D1516" s="1">
        <v>38870</v>
      </c>
      <c r="E1516" s="2">
        <v>0.39815972222222223</v>
      </c>
      <c r="F1516" t="s">
        <v>123</v>
      </c>
      <c r="G1516">
        <v>0</v>
      </c>
      <c r="H1516">
        <v>2</v>
      </c>
      <c r="I1516" t="s">
        <v>73</v>
      </c>
      <c r="J1516" t="s">
        <v>74</v>
      </c>
      <c r="K1516">
        <v>38</v>
      </c>
      <c r="L1516">
        <v>0.378</v>
      </c>
      <c r="M1516">
        <v>75</v>
      </c>
      <c r="N1516">
        <f>VLOOKUP(B1516,'pull exp 0'!A:E,2,FALSE)</f>
        <v>64</v>
      </c>
      <c r="O1516">
        <f>VLOOKUP(B1516,'pull exp 0'!A:E,3,FALSE)</f>
        <v>26</v>
      </c>
      <c r="P1516">
        <f>VLOOKUP(B1516,'pull exp 0'!A:E,4,FALSE)</f>
        <v>93</v>
      </c>
      <c r="Q1516">
        <f>VLOOKUP(B1516,'pull exp 0'!A:E,5,FALSE)</f>
        <v>59</v>
      </c>
    </row>
    <row r="1517" spans="1:17">
      <c r="A1517" t="s">
        <v>15</v>
      </c>
      <c r="B1517">
        <v>30</v>
      </c>
      <c r="C1517" t="s">
        <v>16</v>
      </c>
      <c r="D1517" s="1">
        <v>38870</v>
      </c>
      <c r="E1517" s="2">
        <v>0.39826388888888892</v>
      </c>
      <c r="F1517" t="s">
        <v>123</v>
      </c>
      <c r="G1517">
        <v>0</v>
      </c>
      <c r="H1517">
        <v>3</v>
      </c>
      <c r="I1517" t="s">
        <v>75</v>
      </c>
      <c r="J1517" t="s">
        <v>76</v>
      </c>
      <c r="K1517">
        <v>38</v>
      </c>
      <c r="L1517">
        <v>0.378</v>
      </c>
      <c r="M1517">
        <v>30</v>
      </c>
      <c r="N1517">
        <f>VLOOKUP(B1517,'pull exp 0'!A:E,2,FALSE)</f>
        <v>64</v>
      </c>
      <c r="O1517">
        <f>VLOOKUP(B1517,'pull exp 0'!A:E,3,FALSE)</f>
        <v>26</v>
      </c>
      <c r="P1517">
        <f>VLOOKUP(B1517,'pull exp 0'!A:E,4,FALSE)</f>
        <v>93</v>
      </c>
      <c r="Q1517">
        <f>VLOOKUP(B1517,'pull exp 0'!A:E,5,FALSE)</f>
        <v>59</v>
      </c>
    </row>
    <row r="1518" spans="1:17">
      <c r="A1518" t="s">
        <v>15</v>
      </c>
      <c r="B1518">
        <v>30</v>
      </c>
      <c r="C1518" t="s">
        <v>16</v>
      </c>
      <c r="D1518" s="1">
        <v>38870</v>
      </c>
      <c r="E1518" s="2">
        <v>0.3984375</v>
      </c>
      <c r="F1518" t="s">
        <v>123</v>
      </c>
      <c r="G1518">
        <v>0</v>
      </c>
      <c r="H1518">
        <v>4</v>
      </c>
      <c r="I1518" t="s">
        <v>84</v>
      </c>
      <c r="J1518" t="s">
        <v>85</v>
      </c>
      <c r="K1518">
        <v>13</v>
      </c>
      <c r="L1518">
        <v>0.129</v>
      </c>
      <c r="M1518">
        <v>30</v>
      </c>
      <c r="N1518">
        <f>VLOOKUP(B1518,'pull exp 0'!A:E,2,FALSE)</f>
        <v>64</v>
      </c>
      <c r="O1518">
        <f>VLOOKUP(B1518,'pull exp 0'!A:E,3,FALSE)</f>
        <v>26</v>
      </c>
      <c r="P1518">
        <f>VLOOKUP(B1518,'pull exp 0'!A:E,4,FALSE)</f>
        <v>93</v>
      </c>
      <c r="Q1518">
        <f>VLOOKUP(B1518,'pull exp 0'!A:E,5,FALSE)</f>
        <v>59</v>
      </c>
    </row>
    <row r="1519" spans="1:17">
      <c r="A1519" t="s">
        <v>15</v>
      </c>
      <c r="B1519">
        <v>30</v>
      </c>
      <c r="C1519" t="s">
        <v>16</v>
      </c>
      <c r="D1519" s="1">
        <v>38870</v>
      </c>
      <c r="E1519" s="2">
        <v>0.39849537037037036</v>
      </c>
      <c r="F1519" t="s">
        <v>123</v>
      </c>
      <c r="G1519">
        <v>0</v>
      </c>
      <c r="H1519">
        <v>5</v>
      </c>
      <c r="I1519" t="s">
        <v>86</v>
      </c>
      <c r="J1519" t="s">
        <v>87</v>
      </c>
      <c r="K1519">
        <v>78</v>
      </c>
      <c r="L1519">
        <v>0.78</v>
      </c>
      <c r="M1519">
        <v>90</v>
      </c>
      <c r="N1519">
        <f>VLOOKUP(B1519,'pull exp 0'!A:E,2,FALSE)</f>
        <v>64</v>
      </c>
      <c r="O1519">
        <f>VLOOKUP(B1519,'pull exp 0'!A:E,3,FALSE)</f>
        <v>26</v>
      </c>
      <c r="P1519">
        <f>VLOOKUP(B1519,'pull exp 0'!A:E,4,FALSE)</f>
        <v>93</v>
      </c>
      <c r="Q1519">
        <f>VLOOKUP(B1519,'pull exp 0'!A:E,5,FALSE)</f>
        <v>59</v>
      </c>
    </row>
    <row r="1520" spans="1:17">
      <c r="A1520" t="s">
        <v>15</v>
      </c>
      <c r="B1520">
        <v>30</v>
      </c>
      <c r="C1520" t="s">
        <v>16</v>
      </c>
      <c r="D1520" s="1">
        <v>38870</v>
      </c>
      <c r="E1520" s="2">
        <v>0.39869212962962958</v>
      </c>
      <c r="F1520" t="s">
        <v>123</v>
      </c>
      <c r="G1520">
        <v>0</v>
      </c>
      <c r="H1520">
        <v>6</v>
      </c>
      <c r="I1520" t="s">
        <v>82</v>
      </c>
      <c r="J1520" t="s">
        <v>83</v>
      </c>
      <c r="K1520">
        <v>10</v>
      </c>
      <c r="L1520">
        <v>0.105</v>
      </c>
      <c r="M1520">
        <v>30</v>
      </c>
      <c r="N1520">
        <f>VLOOKUP(B1520,'pull exp 0'!A:E,2,FALSE)</f>
        <v>64</v>
      </c>
      <c r="O1520">
        <f>VLOOKUP(B1520,'pull exp 0'!A:E,3,FALSE)</f>
        <v>26</v>
      </c>
      <c r="P1520">
        <f>VLOOKUP(B1520,'pull exp 0'!A:E,4,FALSE)</f>
        <v>93</v>
      </c>
      <c r="Q1520">
        <f>VLOOKUP(B1520,'pull exp 0'!A:E,5,FALSE)</f>
        <v>59</v>
      </c>
    </row>
    <row r="1521" spans="1:17">
      <c r="A1521" t="s">
        <v>15</v>
      </c>
      <c r="B1521">
        <v>30</v>
      </c>
      <c r="C1521" t="s">
        <v>16</v>
      </c>
      <c r="D1521" s="1">
        <v>38870</v>
      </c>
      <c r="E1521" s="2">
        <v>0.3987384259259259</v>
      </c>
      <c r="F1521" t="s">
        <v>123</v>
      </c>
      <c r="G1521">
        <v>0</v>
      </c>
      <c r="H1521">
        <v>7</v>
      </c>
      <c r="I1521" t="s">
        <v>79</v>
      </c>
      <c r="J1521" t="s">
        <v>80</v>
      </c>
      <c r="K1521">
        <v>66</v>
      </c>
      <c r="L1521">
        <v>0.66200000000000003</v>
      </c>
      <c r="M1521">
        <v>90</v>
      </c>
      <c r="N1521">
        <f>VLOOKUP(B1521,'pull exp 0'!A:E,2,FALSE)</f>
        <v>64</v>
      </c>
      <c r="O1521">
        <f>VLOOKUP(B1521,'pull exp 0'!A:E,3,FALSE)</f>
        <v>26</v>
      </c>
      <c r="P1521">
        <f>VLOOKUP(B1521,'pull exp 0'!A:E,4,FALSE)</f>
        <v>93</v>
      </c>
      <c r="Q1521">
        <f>VLOOKUP(B1521,'pull exp 0'!A:E,5,FALSE)</f>
        <v>59</v>
      </c>
    </row>
    <row r="1522" spans="1:17">
      <c r="A1522" t="s">
        <v>15</v>
      </c>
      <c r="B1522">
        <v>30</v>
      </c>
      <c r="C1522" t="s">
        <v>16</v>
      </c>
      <c r="D1522" s="1">
        <v>38870</v>
      </c>
      <c r="E1522" s="2">
        <v>0.39883101851851849</v>
      </c>
      <c r="F1522" t="s">
        <v>123</v>
      </c>
      <c r="G1522">
        <v>0</v>
      </c>
      <c r="H1522">
        <v>8</v>
      </c>
      <c r="I1522" t="s">
        <v>77</v>
      </c>
      <c r="J1522" t="s">
        <v>78</v>
      </c>
      <c r="K1522">
        <v>45</v>
      </c>
      <c r="L1522">
        <v>0.44600000000000001</v>
      </c>
      <c r="M1522">
        <v>80</v>
      </c>
      <c r="N1522">
        <f>VLOOKUP(B1522,'pull exp 0'!A:E,2,FALSE)</f>
        <v>64</v>
      </c>
      <c r="O1522">
        <f>VLOOKUP(B1522,'pull exp 0'!A:E,3,FALSE)</f>
        <v>26</v>
      </c>
      <c r="P1522">
        <f>VLOOKUP(B1522,'pull exp 0'!A:E,4,FALSE)</f>
        <v>93</v>
      </c>
      <c r="Q1522">
        <f>VLOOKUP(B1522,'pull exp 0'!A:E,5,FALSE)</f>
        <v>59</v>
      </c>
    </row>
    <row r="1523" spans="1:17">
      <c r="A1523" t="s">
        <v>15</v>
      </c>
      <c r="B1523">
        <v>30</v>
      </c>
      <c r="C1523" t="s">
        <v>16</v>
      </c>
      <c r="D1523" s="1">
        <v>38870</v>
      </c>
      <c r="E1523" s="2">
        <v>0.39890046296296294</v>
      </c>
      <c r="F1523" t="s">
        <v>123</v>
      </c>
      <c r="G1523">
        <v>5</v>
      </c>
      <c r="H1523">
        <v>0</v>
      </c>
      <c r="I1523" t="s">
        <v>109</v>
      </c>
      <c r="J1523" t="s">
        <v>110</v>
      </c>
      <c r="K1523">
        <v>38</v>
      </c>
      <c r="L1523">
        <v>0.38200000000000001</v>
      </c>
      <c r="M1523">
        <v>20</v>
      </c>
      <c r="N1523">
        <f>VLOOKUP(B1523,'pull exp 0'!A:E,2,FALSE)</f>
        <v>64</v>
      </c>
      <c r="O1523">
        <f>VLOOKUP(B1523,'pull exp 0'!A:E,3,FALSE)</f>
        <v>26</v>
      </c>
      <c r="P1523">
        <f>VLOOKUP(B1523,'pull exp 0'!A:E,4,FALSE)</f>
        <v>93</v>
      </c>
      <c r="Q1523">
        <f>VLOOKUP(B1523,'pull exp 0'!A:E,5,FALSE)</f>
        <v>59</v>
      </c>
    </row>
    <row r="1524" spans="1:17">
      <c r="A1524" t="s">
        <v>15</v>
      </c>
      <c r="B1524">
        <v>30</v>
      </c>
      <c r="C1524" t="s">
        <v>16</v>
      </c>
      <c r="D1524" s="1">
        <v>38870</v>
      </c>
      <c r="E1524" s="2">
        <v>0.3989699074074074</v>
      </c>
      <c r="F1524" t="s">
        <v>123</v>
      </c>
      <c r="G1524">
        <v>5</v>
      </c>
      <c r="H1524">
        <v>1</v>
      </c>
      <c r="I1524" t="s">
        <v>113</v>
      </c>
      <c r="J1524" t="s">
        <v>114</v>
      </c>
      <c r="K1524">
        <v>42</v>
      </c>
      <c r="L1524">
        <v>0.41599999999999998</v>
      </c>
      <c r="M1524">
        <v>20</v>
      </c>
      <c r="N1524">
        <f>VLOOKUP(B1524,'pull exp 0'!A:E,2,FALSE)</f>
        <v>64</v>
      </c>
      <c r="O1524">
        <f>VLOOKUP(B1524,'pull exp 0'!A:E,3,FALSE)</f>
        <v>26</v>
      </c>
      <c r="P1524">
        <f>VLOOKUP(B1524,'pull exp 0'!A:E,4,FALSE)</f>
        <v>93</v>
      </c>
      <c r="Q1524">
        <f>VLOOKUP(B1524,'pull exp 0'!A:E,5,FALSE)</f>
        <v>59</v>
      </c>
    </row>
    <row r="1525" spans="1:17">
      <c r="A1525" t="s">
        <v>15</v>
      </c>
      <c r="B1525">
        <v>30</v>
      </c>
      <c r="C1525" t="s">
        <v>16</v>
      </c>
      <c r="D1525" s="1">
        <v>38870</v>
      </c>
      <c r="E1525" s="2">
        <v>0.39903935185185185</v>
      </c>
      <c r="F1525" t="s">
        <v>123</v>
      </c>
      <c r="G1525">
        <v>5</v>
      </c>
      <c r="H1525">
        <v>2</v>
      </c>
      <c r="I1525" t="s">
        <v>115</v>
      </c>
      <c r="J1525" t="s">
        <v>116</v>
      </c>
      <c r="K1525">
        <v>60</v>
      </c>
      <c r="L1525">
        <v>0.60299999999999998</v>
      </c>
      <c r="M1525">
        <v>75</v>
      </c>
      <c r="N1525">
        <f>VLOOKUP(B1525,'pull exp 0'!A:E,2,FALSE)</f>
        <v>64</v>
      </c>
      <c r="O1525">
        <f>VLOOKUP(B1525,'pull exp 0'!A:E,3,FALSE)</f>
        <v>26</v>
      </c>
      <c r="P1525">
        <f>VLOOKUP(B1525,'pull exp 0'!A:E,4,FALSE)</f>
        <v>93</v>
      </c>
      <c r="Q1525">
        <f>VLOOKUP(B1525,'pull exp 0'!A:E,5,FALSE)</f>
        <v>59</v>
      </c>
    </row>
    <row r="1526" spans="1:17">
      <c r="A1526" t="s">
        <v>15</v>
      </c>
      <c r="B1526">
        <v>30</v>
      </c>
      <c r="C1526" t="s">
        <v>16</v>
      </c>
      <c r="D1526" s="1">
        <v>38870</v>
      </c>
      <c r="E1526" s="2">
        <v>0.39909722222222221</v>
      </c>
      <c r="F1526" t="s">
        <v>123</v>
      </c>
      <c r="G1526">
        <v>5</v>
      </c>
      <c r="H1526">
        <v>3</v>
      </c>
      <c r="I1526" t="s">
        <v>107</v>
      </c>
      <c r="J1526" t="s">
        <v>108</v>
      </c>
      <c r="K1526">
        <v>13</v>
      </c>
      <c r="L1526">
        <v>0.126</v>
      </c>
      <c r="M1526">
        <v>95</v>
      </c>
      <c r="N1526">
        <f>VLOOKUP(B1526,'pull exp 0'!A:E,2,FALSE)</f>
        <v>64</v>
      </c>
      <c r="O1526">
        <f>VLOOKUP(B1526,'pull exp 0'!A:E,3,FALSE)</f>
        <v>26</v>
      </c>
      <c r="P1526">
        <f>VLOOKUP(B1526,'pull exp 0'!A:E,4,FALSE)</f>
        <v>93</v>
      </c>
      <c r="Q1526">
        <f>VLOOKUP(B1526,'pull exp 0'!A:E,5,FALSE)</f>
        <v>59</v>
      </c>
    </row>
    <row r="1527" spans="1:17">
      <c r="A1527" t="s">
        <v>15</v>
      </c>
      <c r="B1527">
        <v>30</v>
      </c>
      <c r="C1527" t="s">
        <v>16</v>
      </c>
      <c r="D1527" s="1">
        <v>38870</v>
      </c>
      <c r="E1527" s="2">
        <v>0.39914351851851854</v>
      </c>
      <c r="F1527" t="s">
        <v>123</v>
      </c>
      <c r="G1527">
        <v>5</v>
      </c>
      <c r="H1527">
        <v>4</v>
      </c>
      <c r="I1527" t="s">
        <v>119</v>
      </c>
      <c r="J1527" t="s">
        <v>120</v>
      </c>
      <c r="K1527">
        <v>62</v>
      </c>
      <c r="L1527">
        <v>0.61499999999999999</v>
      </c>
      <c r="M1527">
        <v>95</v>
      </c>
      <c r="N1527">
        <f>VLOOKUP(B1527,'pull exp 0'!A:E,2,FALSE)</f>
        <v>64</v>
      </c>
      <c r="O1527">
        <f>VLOOKUP(B1527,'pull exp 0'!A:E,3,FALSE)</f>
        <v>26</v>
      </c>
      <c r="P1527">
        <f>VLOOKUP(B1527,'pull exp 0'!A:E,4,FALSE)</f>
        <v>93</v>
      </c>
      <c r="Q1527">
        <f>VLOOKUP(B1527,'pull exp 0'!A:E,5,FALSE)</f>
        <v>59</v>
      </c>
    </row>
    <row r="1528" spans="1:17">
      <c r="A1528" t="s">
        <v>15</v>
      </c>
      <c r="B1528">
        <v>30</v>
      </c>
      <c r="C1528" t="s">
        <v>16</v>
      </c>
      <c r="D1528" s="1">
        <v>38870</v>
      </c>
      <c r="E1528" s="2">
        <v>0.39920138888888884</v>
      </c>
      <c r="F1528" t="s">
        <v>123</v>
      </c>
      <c r="G1528">
        <v>5</v>
      </c>
      <c r="H1528">
        <v>5</v>
      </c>
      <c r="I1528" t="s">
        <v>105</v>
      </c>
      <c r="J1528" t="s">
        <v>106</v>
      </c>
      <c r="K1528">
        <v>45</v>
      </c>
      <c r="L1528">
        <v>0.44800000000000001</v>
      </c>
      <c r="M1528">
        <v>90</v>
      </c>
      <c r="N1528">
        <f>VLOOKUP(B1528,'pull exp 0'!A:E,2,FALSE)</f>
        <v>64</v>
      </c>
      <c r="O1528">
        <f>VLOOKUP(B1528,'pull exp 0'!A:E,3,FALSE)</f>
        <v>26</v>
      </c>
      <c r="P1528">
        <f>VLOOKUP(B1528,'pull exp 0'!A:E,4,FALSE)</f>
        <v>93</v>
      </c>
      <c r="Q1528">
        <f>VLOOKUP(B1528,'pull exp 0'!A:E,5,FALSE)</f>
        <v>59</v>
      </c>
    </row>
    <row r="1529" spans="1:17">
      <c r="A1529" t="s">
        <v>15</v>
      </c>
      <c r="B1529">
        <v>30</v>
      </c>
      <c r="C1529" t="s">
        <v>16</v>
      </c>
      <c r="D1529" s="1">
        <v>38870</v>
      </c>
      <c r="E1529" s="2">
        <v>0.39930555555555558</v>
      </c>
      <c r="F1529" t="s">
        <v>123</v>
      </c>
      <c r="G1529">
        <v>5</v>
      </c>
      <c r="H1529">
        <v>6</v>
      </c>
      <c r="I1529" t="s">
        <v>117</v>
      </c>
      <c r="J1529" t="s">
        <v>118</v>
      </c>
      <c r="K1529">
        <v>16</v>
      </c>
      <c r="L1529">
        <v>0.16400000000000001</v>
      </c>
      <c r="M1529">
        <v>50</v>
      </c>
      <c r="N1529">
        <f>VLOOKUP(B1529,'pull exp 0'!A:E,2,FALSE)</f>
        <v>64</v>
      </c>
      <c r="O1529">
        <f>VLOOKUP(B1529,'pull exp 0'!A:E,3,FALSE)</f>
        <v>26</v>
      </c>
      <c r="P1529">
        <f>VLOOKUP(B1529,'pull exp 0'!A:E,4,FALSE)</f>
        <v>93</v>
      </c>
      <c r="Q1529">
        <f>VLOOKUP(B1529,'pull exp 0'!A:E,5,FALSE)</f>
        <v>59</v>
      </c>
    </row>
    <row r="1530" spans="1:17">
      <c r="A1530" t="s">
        <v>15</v>
      </c>
      <c r="B1530">
        <v>30</v>
      </c>
      <c r="C1530" t="s">
        <v>16</v>
      </c>
      <c r="D1530" s="1">
        <v>38870</v>
      </c>
      <c r="E1530" s="2">
        <v>0.39937500000000004</v>
      </c>
      <c r="F1530" t="s">
        <v>123</v>
      </c>
      <c r="G1530">
        <v>5</v>
      </c>
      <c r="H1530">
        <v>7</v>
      </c>
      <c r="I1530" t="s">
        <v>121</v>
      </c>
      <c r="J1530" t="s">
        <v>122</v>
      </c>
      <c r="K1530">
        <v>69</v>
      </c>
      <c r="L1530">
        <v>0.69</v>
      </c>
      <c r="M1530">
        <v>65</v>
      </c>
      <c r="N1530">
        <f>VLOOKUP(B1530,'pull exp 0'!A:E,2,FALSE)</f>
        <v>64</v>
      </c>
      <c r="O1530">
        <f>VLOOKUP(B1530,'pull exp 0'!A:E,3,FALSE)</f>
        <v>26</v>
      </c>
      <c r="P1530">
        <f>VLOOKUP(B1530,'pull exp 0'!A:E,4,FALSE)</f>
        <v>93</v>
      </c>
      <c r="Q1530">
        <f>VLOOKUP(B1530,'pull exp 0'!A:E,5,FALSE)</f>
        <v>59</v>
      </c>
    </row>
    <row r="1531" spans="1:17">
      <c r="A1531" t="s">
        <v>15</v>
      </c>
      <c r="B1531">
        <v>30</v>
      </c>
      <c r="C1531" t="s">
        <v>16</v>
      </c>
      <c r="D1531" s="1">
        <v>38870</v>
      </c>
      <c r="E1531" s="2">
        <v>0.39945601851851853</v>
      </c>
      <c r="F1531" t="s">
        <v>123</v>
      </c>
      <c r="G1531">
        <v>5</v>
      </c>
      <c r="H1531">
        <v>8</v>
      </c>
      <c r="I1531" t="s">
        <v>111</v>
      </c>
      <c r="J1531" t="s">
        <v>112</v>
      </c>
      <c r="K1531">
        <v>12</v>
      </c>
      <c r="L1531">
        <v>0.11600000000000001</v>
      </c>
      <c r="M1531">
        <v>80</v>
      </c>
      <c r="N1531">
        <f>VLOOKUP(B1531,'pull exp 0'!A:E,2,FALSE)</f>
        <v>64</v>
      </c>
      <c r="O1531">
        <f>VLOOKUP(B1531,'pull exp 0'!A:E,3,FALSE)</f>
        <v>26</v>
      </c>
      <c r="P1531">
        <f>VLOOKUP(B1531,'pull exp 0'!A:E,4,FALSE)</f>
        <v>93</v>
      </c>
      <c r="Q1531">
        <f>VLOOKUP(B1531,'pull exp 0'!A:E,5,FALSE)</f>
        <v>59</v>
      </c>
    </row>
    <row r="1532" spans="1:17">
      <c r="A1532" t="s">
        <v>15</v>
      </c>
      <c r="B1532">
        <v>30</v>
      </c>
      <c r="C1532" t="s">
        <v>16</v>
      </c>
      <c r="D1532" s="1">
        <v>38870</v>
      </c>
      <c r="E1532" s="2">
        <v>0.39950231481481485</v>
      </c>
      <c r="F1532" t="s">
        <v>123</v>
      </c>
      <c r="G1532">
        <v>2</v>
      </c>
      <c r="H1532">
        <v>0</v>
      </c>
      <c r="I1532" t="s">
        <v>44</v>
      </c>
      <c r="J1532" t="s">
        <v>45</v>
      </c>
      <c r="K1532">
        <v>85</v>
      </c>
      <c r="L1532">
        <v>0.84899999999999998</v>
      </c>
      <c r="M1532">
        <v>90</v>
      </c>
      <c r="N1532">
        <f>VLOOKUP(B1532,'pull exp 0'!A:E,2,FALSE)</f>
        <v>64</v>
      </c>
      <c r="O1532">
        <f>VLOOKUP(B1532,'pull exp 0'!A:E,3,FALSE)</f>
        <v>26</v>
      </c>
      <c r="P1532">
        <f>VLOOKUP(B1532,'pull exp 0'!A:E,4,FALSE)</f>
        <v>93</v>
      </c>
      <c r="Q1532">
        <f>VLOOKUP(B1532,'pull exp 0'!A:E,5,FALSE)</f>
        <v>59</v>
      </c>
    </row>
    <row r="1533" spans="1:17">
      <c r="A1533" t="s">
        <v>15</v>
      </c>
      <c r="B1533">
        <v>30</v>
      </c>
      <c r="C1533" t="s">
        <v>16</v>
      </c>
      <c r="D1533" s="1">
        <v>38870</v>
      </c>
      <c r="E1533" s="2">
        <v>0.39956018518518516</v>
      </c>
      <c r="F1533" t="s">
        <v>123</v>
      </c>
      <c r="G1533">
        <v>2</v>
      </c>
      <c r="H1533">
        <v>1</v>
      </c>
      <c r="I1533" t="s">
        <v>38</v>
      </c>
      <c r="J1533" t="s">
        <v>39</v>
      </c>
      <c r="K1533">
        <v>35</v>
      </c>
      <c r="L1533">
        <v>0.35099999999999998</v>
      </c>
      <c r="M1533">
        <v>50</v>
      </c>
      <c r="N1533">
        <f>VLOOKUP(B1533,'pull exp 0'!A:E,2,FALSE)</f>
        <v>64</v>
      </c>
      <c r="O1533">
        <f>VLOOKUP(B1533,'pull exp 0'!A:E,3,FALSE)</f>
        <v>26</v>
      </c>
      <c r="P1533">
        <f>VLOOKUP(B1533,'pull exp 0'!A:E,4,FALSE)</f>
        <v>93</v>
      </c>
      <c r="Q1533">
        <f>VLOOKUP(B1533,'pull exp 0'!A:E,5,FALSE)</f>
        <v>59</v>
      </c>
    </row>
    <row r="1534" spans="1:17">
      <c r="A1534" t="s">
        <v>15</v>
      </c>
      <c r="B1534">
        <v>30</v>
      </c>
      <c r="C1534" t="s">
        <v>16</v>
      </c>
      <c r="D1534" s="1">
        <v>38870</v>
      </c>
      <c r="E1534" s="2">
        <v>0.3996527777777778</v>
      </c>
      <c r="F1534" t="s">
        <v>123</v>
      </c>
      <c r="G1534">
        <v>2</v>
      </c>
      <c r="H1534">
        <v>2</v>
      </c>
      <c r="I1534" t="s">
        <v>52</v>
      </c>
      <c r="J1534" t="s">
        <v>53</v>
      </c>
      <c r="K1534">
        <v>12</v>
      </c>
      <c r="L1534">
        <v>0.115</v>
      </c>
      <c r="M1534">
        <v>40</v>
      </c>
      <c r="N1534">
        <f>VLOOKUP(B1534,'pull exp 0'!A:E,2,FALSE)</f>
        <v>64</v>
      </c>
      <c r="O1534">
        <f>VLOOKUP(B1534,'pull exp 0'!A:E,3,FALSE)</f>
        <v>26</v>
      </c>
      <c r="P1534">
        <f>VLOOKUP(B1534,'pull exp 0'!A:E,4,FALSE)</f>
        <v>93</v>
      </c>
      <c r="Q1534">
        <f>VLOOKUP(B1534,'pull exp 0'!A:E,5,FALSE)</f>
        <v>59</v>
      </c>
    </row>
    <row r="1535" spans="1:17">
      <c r="A1535" t="s">
        <v>15</v>
      </c>
      <c r="B1535">
        <v>30</v>
      </c>
      <c r="C1535" t="s">
        <v>16</v>
      </c>
      <c r="D1535" s="1">
        <v>38870</v>
      </c>
      <c r="E1535" s="2">
        <v>0.39969907407407407</v>
      </c>
      <c r="F1535" t="s">
        <v>123</v>
      </c>
      <c r="G1535">
        <v>2</v>
      </c>
      <c r="H1535">
        <v>3</v>
      </c>
      <c r="I1535" t="s">
        <v>40</v>
      </c>
      <c r="J1535" t="s">
        <v>41</v>
      </c>
      <c r="K1535">
        <v>35</v>
      </c>
      <c r="L1535">
        <v>0.35099999999999998</v>
      </c>
      <c r="M1535">
        <v>85</v>
      </c>
      <c r="N1535">
        <f>VLOOKUP(B1535,'pull exp 0'!A:E,2,FALSE)</f>
        <v>64</v>
      </c>
      <c r="O1535">
        <f>VLOOKUP(B1535,'pull exp 0'!A:E,3,FALSE)</f>
        <v>26</v>
      </c>
      <c r="P1535">
        <f>VLOOKUP(B1535,'pull exp 0'!A:E,4,FALSE)</f>
        <v>93</v>
      </c>
      <c r="Q1535">
        <f>VLOOKUP(B1535,'pull exp 0'!A:E,5,FALSE)</f>
        <v>59</v>
      </c>
    </row>
    <row r="1536" spans="1:17">
      <c r="A1536" t="s">
        <v>15</v>
      </c>
      <c r="B1536">
        <v>30</v>
      </c>
      <c r="C1536" t="s">
        <v>16</v>
      </c>
      <c r="D1536" s="1">
        <v>38870</v>
      </c>
      <c r="E1536" s="2">
        <v>0.39976851851851852</v>
      </c>
      <c r="F1536" t="s">
        <v>123</v>
      </c>
      <c r="G1536">
        <v>2</v>
      </c>
      <c r="H1536">
        <v>4</v>
      </c>
      <c r="I1536" t="s">
        <v>46</v>
      </c>
      <c r="J1536" t="s">
        <v>47</v>
      </c>
      <c r="K1536">
        <v>38</v>
      </c>
      <c r="L1536">
        <v>0.378</v>
      </c>
      <c r="M1536">
        <v>85</v>
      </c>
      <c r="N1536">
        <f>VLOOKUP(B1536,'pull exp 0'!A:E,2,FALSE)</f>
        <v>64</v>
      </c>
      <c r="O1536">
        <f>VLOOKUP(B1536,'pull exp 0'!A:E,3,FALSE)</f>
        <v>26</v>
      </c>
      <c r="P1536">
        <f>VLOOKUP(B1536,'pull exp 0'!A:E,4,FALSE)</f>
        <v>93</v>
      </c>
      <c r="Q1536">
        <f>VLOOKUP(B1536,'pull exp 0'!A:E,5,FALSE)</f>
        <v>59</v>
      </c>
    </row>
    <row r="1537" spans="1:17">
      <c r="A1537" t="s">
        <v>15</v>
      </c>
      <c r="B1537">
        <v>30</v>
      </c>
      <c r="C1537" t="s">
        <v>16</v>
      </c>
      <c r="D1537" s="1">
        <v>38870</v>
      </c>
      <c r="E1537" s="2">
        <v>0.39987268518518521</v>
      </c>
      <c r="F1537" t="s">
        <v>123</v>
      </c>
      <c r="G1537">
        <v>2</v>
      </c>
      <c r="H1537">
        <v>5</v>
      </c>
      <c r="I1537" t="s">
        <v>50</v>
      </c>
      <c r="J1537" t="s">
        <v>51</v>
      </c>
      <c r="K1537">
        <v>13</v>
      </c>
      <c r="L1537">
        <v>0.127</v>
      </c>
      <c r="M1537">
        <v>30</v>
      </c>
      <c r="N1537">
        <f>VLOOKUP(B1537,'pull exp 0'!A:E,2,FALSE)</f>
        <v>64</v>
      </c>
      <c r="O1537">
        <f>VLOOKUP(B1537,'pull exp 0'!A:E,3,FALSE)</f>
        <v>26</v>
      </c>
      <c r="P1537">
        <f>VLOOKUP(B1537,'pull exp 0'!A:E,4,FALSE)</f>
        <v>93</v>
      </c>
      <c r="Q1537">
        <f>VLOOKUP(B1537,'pull exp 0'!A:E,5,FALSE)</f>
        <v>59</v>
      </c>
    </row>
    <row r="1538" spans="1:17">
      <c r="A1538" t="s">
        <v>15</v>
      </c>
      <c r="B1538">
        <v>30</v>
      </c>
      <c r="C1538" t="s">
        <v>16</v>
      </c>
      <c r="D1538" s="1">
        <v>38870</v>
      </c>
      <c r="E1538" s="2">
        <v>0.39994212962962966</v>
      </c>
      <c r="F1538" t="s">
        <v>123</v>
      </c>
      <c r="G1538">
        <v>2</v>
      </c>
      <c r="H1538">
        <v>6</v>
      </c>
      <c r="I1538" t="s">
        <v>42</v>
      </c>
      <c r="J1538" t="s">
        <v>43</v>
      </c>
      <c r="K1538">
        <v>61</v>
      </c>
      <c r="L1538">
        <v>0.61199999999999999</v>
      </c>
      <c r="M1538">
        <v>50</v>
      </c>
      <c r="N1538">
        <f>VLOOKUP(B1538,'pull exp 0'!A:E,2,FALSE)</f>
        <v>64</v>
      </c>
      <c r="O1538">
        <f>VLOOKUP(B1538,'pull exp 0'!A:E,3,FALSE)</f>
        <v>26</v>
      </c>
      <c r="P1538">
        <f>VLOOKUP(B1538,'pull exp 0'!A:E,4,FALSE)</f>
        <v>93</v>
      </c>
      <c r="Q1538">
        <f>VLOOKUP(B1538,'pull exp 0'!A:E,5,FALSE)</f>
        <v>59</v>
      </c>
    </row>
    <row r="1539" spans="1:17">
      <c r="A1539" t="s">
        <v>15</v>
      </c>
      <c r="B1539">
        <v>30</v>
      </c>
      <c r="C1539" t="s">
        <v>16</v>
      </c>
      <c r="D1539" s="1">
        <v>38870</v>
      </c>
      <c r="E1539" s="2">
        <v>0.40003472222222225</v>
      </c>
      <c r="F1539" t="s">
        <v>123</v>
      </c>
      <c r="G1539">
        <v>2</v>
      </c>
      <c r="H1539">
        <v>7</v>
      </c>
      <c r="I1539" t="s">
        <v>48</v>
      </c>
      <c r="J1539" t="s">
        <v>49</v>
      </c>
      <c r="K1539">
        <v>16</v>
      </c>
      <c r="L1539">
        <v>0.157</v>
      </c>
      <c r="M1539">
        <v>40</v>
      </c>
      <c r="N1539">
        <f>VLOOKUP(B1539,'pull exp 0'!A:E,2,FALSE)</f>
        <v>64</v>
      </c>
      <c r="O1539">
        <f>VLOOKUP(B1539,'pull exp 0'!A:E,3,FALSE)</f>
        <v>26</v>
      </c>
      <c r="P1539">
        <f>VLOOKUP(B1539,'pull exp 0'!A:E,4,FALSE)</f>
        <v>93</v>
      </c>
      <c r="Q1539">
        <f>VLOOKUP(B1539,'pull exp 0'!A:E,5,FALSE)</f>
        <v>59</v>
      </c>
    </row>
    <row r="1540" spans="1:17">
      <c r="A1540" t="s">
        <v>15</v>
      </c>
      <c r="B1540">
        <v>30</v>
      </c>
      <c r="C1540" t="s">
        <v>16</v>
      </c>
      <c r="D1540" s="1">
        <v>38870</v>
      </c>
      <c r="E1540" s="2">
        <v>0.40010416666666665</v>
      </c>
      <c r="F1540" t="s">
        <v>123</v>
      </c>
      <c r="G1540">
        <v>2</v>
      </c>
      <c r="H1540">
        <v>8</v>
      </c>
      <c r="I1540" t="s">
        <v>36</v>
      </c>
      <c r="J1540" t="s">
        <v>37</v>
      </c>
      <c r="K1540">
        <v>70</v>
      </c>
      <c r="L1540">
        <v>0.69599999999999995</v>
      </c>
      <c r="M1540">
        <v>85</v>
      </c>
      <c r="N1540">
        <f>VLOOKUP(B1540,'pull exp 0'!A:E,2,FALSE)</f>
        <v>64</v>
      </c>
      <c r="O1540">
        <f>VLOOKUP(B1540,'pull exp 0'!A:E,3,FALSE)</f>
        <v>26</v>
      </c>
      <c r="P1540">
        <f>VLOOKUP(B1540,'pull exp 0'!A:E,4,FALSE)</f>
        <v>93</v>
      </c>
      <c r="Q1540">
        <f>VLOOKUP(B1540,'pull exp 0'!A:E,5,FALSE)</f>
        <v>59</v>
      </c>
    </row>
    <row r="1541" spans="1:17">
      <c r="A1541" t="s">
        <v>15</v>
      </c>
      <c r="B1541">
        <v>30</v>
      </c>
      <c r="C1541" t="s">
        <v>16</v>
      </c>
      <c r="D1541" s="1">
        <v>38870</v>
      </c>
      <c r="E1541" s="2">
        <v>0.4001736111111111</v>
      </c>
      <c r="F1541" t="s">
        <v>123</v>
      </c>
      <c r="G1541">
        <v>3</v>
      </c>
      <c r="H1541">
        <v>0</v>
      </c>
      <c r="I1541" t="s">
        <v>90</v>
      </c>
      <c r="J1541" t="s">
        <v>91</v>
      </c>
      <c r="K1541">
        <v>14</v>
      </c>
      <c r="L1541">
        <v>0.13600000000000001</v>
      </c>
      <c r="M1541">
        <v>50</v>
      </c>
      <c r="N1541">
        <f>VLOOKUP(B1541,'pull exp 0'!A:E,2,FALSE)</f>
        <v>64</v>
      </c>
      <c r="O1541">
        <f>VLOOKUP(B1541,'pull exp 0'!A:E,3,FALSE)</f>
        <v>26</v>
      </c>
      <c r="P1541">
        <f>VLOOKUP(B1541,'pull exp 0'!A:E,4,FALSE)</f>
        <v>93</v>
      </c>
      <c r="Q1541">
        <f>VLOOKUP(B1541,'pull exp 0'!A:E,5,FALSE)</f>
        <v>59</v>
      </c>
    </row>
    <row r="1542" spans="1:17">
      <c r="A1542" t="s">
        <v>15</v>
      </c>
      <c r="B1542">
        <v>30</v>
      </c>
      <c r="C1542" t="s">
        <v>16</v>
      </c>
      <c r="D1542" s="1">
        <v>38870</v>
      </c>
      <c r="E1542" s="2">
        <v>0.40026620370370369</v>
      </c>
      <c r="F1542" t="s">
        <v>123</v>
      </c>
      <c r="G1542">
        <v>3</v>
      </c>
      <c r="H1542">
        <v>1</v>
      </c>
      <c r="I1542" t="s">
        <v>103</v>
      </c>
      <c r="J1542" t="s">
        <v>104</v>
      </c>
      <c r="K1542">
        <v>36</v>
      </c>
      <c r="L1542">
        <v>0.35899999999999999</v>
      </c>
      <c r="M1542">
        <v>60</v>
      </c>
      <c r="N1542">
        <f>VLOOKUP(B1542,'pull exp 0'!A:E,2,FALSE)</f>
        <v>64</v>
      </c>
      <c r="O1542">
        <f>VLOOKUP(B1542,'pull exp 0'!A:E,3,FALSE)</f>
        <v>26</v>
      </c>
      <c r="P1542">
        <f>VLOOKUP(B1542,'pull exp 0'!A:E,4,FALSE)</f>
        <v>93</v>
      </c>
      <c r="Q1542">
        <f>VLOOKUP(B1542,'pull exp 0'!A:E,5,FALSE)</f>
        <v>59</v>
      </c>
    </row>
    <row r="1543" spans="1:17">
      <c r="A1543" t="s">
        <v>15</v>
      </c>
      <c r="B1543">
        <v>30</v>
      </c>
      <c r="C1543" t="s">
        <v>16</v>
      </c>
      <c r="D1543" s="1">
        <v>38870</v>
      </c>
      <c r="E1543" s="2">
        <v>0.40035879629629628</v>
      </c>
      <c r="F1543" t="s">
        <v>123</v>
      </c>
      <c r="G1543">
        <v>3</v>
      </c>
      <c r="H1543">
        <v>2</v>
      </c>
      <c r="I1543" t="s">
        <v>88</v>
      </c>
      <c r="J1543" t="s">
        <v>89</v>
      </c>
      <c r="K1543">
        <v>80</v>
      </c>
      <c r="L1543">
        <v>0.79500000000000004</v>
      </c>
      <c r="M1543">
        <v>95</v>
      </c>
      <c r="N1543">
        <f>VLOOKUP(B1543,'pull exp 0'!A:E,2,FALSE)</f>
        <v>64</v>
      </c>
      <c r="O1543">
        <f>VLOOKUP(B1543,'pull exp 0'!A:E,3,FALSE)</f>
        <v>26</v>
      </c>
      <c r="P1543">
        <f>VLOOKUP(B1543,'pull exp 0'!A:E,4,FALSE)</f>
        <v>93</v>
      </c>
      <c r="Q1543">
        <f>VLOOKUP(B1543,'pull exp 0'!A:E,5,FALSE)</f>
        <v>59</v>
      </c>
    </row>
    <row r="1544" spans="1:17">
      <c r="A1544" t="s">
        <v>15</v>
      </c>
      <c r="B1544">
        <v>30</v>
      </c>
      <c r="C1544" t="s">
        <v>16</v>
      </c>
      <c r="D1544" s="1">
        <v>38870</v>
      </c>
      <c r="E1544" s="2">
        <v>0.40042824074074074</v>
      </c>
      <c r="F1544" t="s">
        <v>123</v>
      </c>
      <c r="G1544">
        <v>3</v>
      </c>
      <c r="H1544">
        <v>3</v>
      </c>
      <c r="I1544" t="s">
        <v>101</v>
      </c>
      <c r="J1544" t="s">
        <v>102</v>
      </c>
      <c r="K1544">
        <v>61</v>
      </c>
      <c r="L1544">
        <v>0.61399999999999999</v>
      </c>
      <c r="M1544">
        <v>50</v>
      </c>
      <c r="N1544">
        <f>VLOOKUP(B1544,'pull exp 0'!A:E,2,FALSE)</f>
        <v>64</v>
      </c>
      <c r="O1544">
        <f>VLOOKUP(B1544,'pull exp 0'!A:E,3,FALSE)</f>
        <v>26</v>
      </c>
      <c r="P1544">
        <f>VLOOKUP(B1544,'pull exp 0'!A:E,4,FALSE)</f>
        <v>93</v>
      </c>
      <c r="Q1544">
        <f>VLOOKUP(B1544,'pull exp 0'!A:E,5,FALSE)</f>
        <v>59</v>
      </c>
    </row>
    <row r="1545" spans="1:17">
      <c r="A1545" t="s">
        <v>15</v>
      </c>
      <c r="B1545">
        <v>30</v>
      </c>
      <c r="C1545" t="s">
        <v>16</v>
      </c>
      <c r="D1545" s="1">
        <v>38870</v>
      </c>
      <c r="E1545" s="2">
        <v>0.40053240740740742</v>
      </c>
      <c r="F1545" t="s">
        <v>123</v>
      </c>
      <c r="G1545">
        <v>3</v>
      </c>
      <c r="H1545">
        <v>4</v>
      </c>
      <c r="I1545" t="s">
        <v>95</v>
      </c>
      <c r="J1545" t="s">
        <v>96</v>
      </c>
      <c r="K1545">
        <v>18</v>
      </c>
      <c r="L1545">
        <v>0.17899999999999999</v>
      </c>
      <c r="M1545">
        <v>40</v>
      </c>
      <c r="N1545">
        <f>VLOOKUP(B1545,'pull exp 0'!A:E,2,FALSE)</f>
        <v>64</v>
      </c>
      <c r="O1545">
        <f>VLOOKUP(B1545,'pull exp 0'!A:E,3,FALSE)</f>
        <v>26</v>
      </c>
      <c r="P1545">
        <f>VLOOKUP(B1545,'pull exp 0'!A:E,4,FALSE)</f>
        <v>93</v>
      </c>
      <c r="Q1545">
        <f>VLOOKUP(B1545,'pull exp 0'!A:E,5,FALSE)</f>
        <v>59</v>
      </c>
    </row>
    <row r="1546" spans="1:17">
      <c r="A1546" t="s">
        <v>15</v>
      </c>
      <c r="B1546">
        <v>30</v>
      </c>
      <c r="C1546" t="s">
        <v>16</v>
      </c>
      <c r="D1546" s="1">
        <v>38870</v>
      </c>
      <c r="E1546" s="2">
        <v>0.40092592592592591</v>
      </c>
      <c r="F1546" t="s">
        <v>123</v>
      </c>
      <c r="G1546">
        <v>3</v>
      </c>
      <c r="H1546">
        <v>5</v>
      </c>
      <c r="I1546" t="s">
        <v>97</v>
      </c>
      <c r="J1546" t="s">
        <v>98</v>
      </c>
      <c r="K1546">
        <v>14</v>
      </c>
      <c r="L1546">
        <v>0.14299999999999999</v>
      </c>
      <c r="M1546">
        <v>85</v>
      </c>
      <c r="N1546">
        <f>VLOOKUP(B1546,'pull exp 0'!A:E,2,FALSE)</f>
        <v>64</v>
      </c>
      <c r="O1546">
        <f>VLOOKUP(B1546,'pull exp 0'!A:E,3,FALSE)</f>
        <v>26</v>
      </c>
      <c r="P1546">
        <f>VLOOKUP(B1546,'pull exp 0'!A:E,4,FALSE)</f>
        <v>93</v>
      </c>
      <c r="Q1546">
        <f>VLOOKUP(B1546,'pull exp 0'!A:E,5,FALSE)</f>
        <v>59</v>
      </c>
    </row>
    <row r="1547" spans="1:17">
      <c r="A1547" t="s">
        <v>15</v>
      </c>
      <c r="B1547">
        <v>30</v>
      </c>
      <c r="C1547" t="s">
        <v>16</v>
      </c>
      <c r="D1547" s="1">
        <v>38870</v>
      </c>
      <c r="E1547" s="2">
        <v>0.40100694444444446</v>
      </c>
      <c r="F1547" t="s">
        <v>123</v>
      </c>
      <c r="G1547">
        <v>3</v>
      </c>
      <c r="H1547">
        <v>6</v>
      </c>
      <c r="I1547" t="s">
        <v>99</v>
      </c>
      <c r="J1547" t="s">
        <v>100</v>
      </c>
      <c r="K1547">
        <v>38</v>
      </c>
      <c r="L1547">
        <v>0.376</v>
      </c>
      <c r="M1547">
        <v>60</v>
      </c>
      <c r="N1547">
        <f>VLOOKUP(B1547,'pull exp 0'!A:E,2,FALSE)</f>
        <v>64</v>
      </c>
      <c r="O1547">
        <f>VLOOKUP(B1547,'pull exp 0'!A:E,3,FALSE)</f>
        <v>26</v>
      </c>
      <c r="P1547">
        <f>VLOOKUP(B1547,'pull exp 0'!A:E,4,FALSE)</f>
        <v>93</v>
      </c>
      <c r="Q1547">
        <f>VLOOKUP(B1547,'pull exp 0'!A:E,5,FALSE)</f>
        <v>59</v>
      </c>
    </row>
    <row r="1548" spans="1:17">
      <c r="A1548" t="s">
        <v>15</v>
      </c>
      <c r="B1548">
        <v>30</v>
      </c>
      <c r="C1548" t="s">
        <v>16</v>
      </c>
      <c r="D1548" s="1">
        <v>38870</v>
      </c>
      <c r="E1548" s="2">
        <v>0.40108796296296295</v>
      </c>
      <c r="F1548" t="s">
        <v>123</v>
      </c>
      <c r="G1548">
        <v>3</v>
      </c>
      <c r="H1548">
        <v>7</v>
      </c>
      <c r="I1548" t="s">
        <v>94</v>
      </c>
      <c r="J1548" t="s">
        <v>91</v>
      </c>
      <c r="K1548">
        <v>37</v>
      </c>
      <c r="L1548">
        <v>0.372</v>
      </c>
      <c r="M1548">
        <v>45</v>
      </c>
      <c r="N1548">
        <f>VLOOKUP(B1548,'pull exp 0'!A:E,2,FALSE)</f>
        <v>64</v>
      </c>
      <c r="O1548">
        <f>VLOOKUP(B1548,'pull exp 0'!A:E,3,FALSE)</f>
        <v>26</v>
      </c>
      <c r="P1548">
        <f>VLOOKUP(B1548,'pull exp 0'!A:E,4,FALSE)</f>
        <v>93</v>
      </c>
      <c r="Q1548">
        <f>VLOOKUP(B1548,'pull exp 0'!A:E,5,FALSE)</f>
        <v>59</v>
      </c>
    </row>
    <row r="1549" spans="1:17">
      <c r="A1549" t="s">
        <v>15</v>
      </c>
      <c r="B1549">
        <v>30</v>
      </c>
      <c r="C1549" t="s">
        <v>16</v>
      </c>
      <c r="D1549" s="1">
        <v>38870</v>
      </c>
      <c r="E1549" s="2">
        <v>0.40113425925925927</v>
      </c>
      <c r="F1549" t="s">
        <v>123</v>
      </c>
      <c r="G1549">
        <v>3</v>
      </c>
      <c r="H1549">
        <v>8</v>
      </c>
      <c r="I1549" t="s">
        <v>92</v>
      </c>
      <c r="J1549" t="s">
        <v>93</v>
      </c>
      <c r="K1549">
        <v>78</v>
      </c>
      <c r="L1549">
        <v>0.78400000000000003</v>
      </c>
      <c r="M1549">
        <v>80</v>
      </c>
      <c r="N1549">
        <f>VLOOKUP(B1549,'pull exp 0'!A:E,2,FALSE)</f>
        <v>64</v>
      </c>
      <c r="O1549">
        <f>VLOOKUP(B1549,'pull exp 0'!A:E,3,FALSE)</f>
        <v>26</v>
      </c>
      <c r="P1549">
        <f>VLOOKUP(B1549,'pull exp 0'!A:E,4,FALSE)</f>
        <v>93</v>
      </c>
      <c r="Q1549">
        <f>VLOOKUP(B1549,'pull exp 0'!A:E,5,FALSE)</f>
        <v>59</v>
      </c>
    </row>
    <row r="1550" spans="1:17">
      <c r="A1550" t="s">
        <v>15</v>
      </c>
      <c r="B1550">
        <v>30</v>
      </c>
      <c r="C1550" t="s">
        <v>16</v>
      </c>
      <c r="D1550" s="1">
        <v>38870</v>
      </c>
      <c r="E1550" s="2">
        <v>0.40120370370370373</v>
      </c>
      <c r="F1550" t="s">
        <v>123</v>
      </c>
      <c r="G1550">
        <v>1</v>
      </c>
      <c r="H1550">
        <v>0</v>
      </c>
      <c r="I1550" t="s">
        <v>20</v>
      </c>
      <c r="J1550" t="s">
        <v>21</v>
      </c>
      <c r="K1550">
        <v>62</v>
      </c>
      <c r="L1550">
        <v>0.61799999999999999</v>
      </c>
      <c r="M1550">
        <v>55</v>
      </c>
      <c r="N1550">
        <f>VLOOKUP(B1550,'pull exp 0'!A:E,2,FALSE)</f>
        <v>64</v>
      </c>
      <c r="O1550">
        <f>VLOOKUP(B1550,'pull exp 0'!A:E,3,FALSE)</f>
        <v>26</v>
      </c>
      <c r="P1550">
        <f>VLOOKUP(B1550,'pull exp 0'!A:E,4,FALSE)</f>
        <v>93</v>
      </c>
      <c r="Q1550">
        <f>VLOOKUP(B1550,'pull exp 0'!A:E,5,FALSE)</f>
        <v>59</v>
      </c>
    </row>
    <row r="1551" spans="1:17">
      <c r="A1551" t="s">
        <v>15</v>
      </c>
      <c r="B1551">
        <v>30</v>
      </c>
      <c r="C1551" t="s">
        <v>16</v>
      </c>
      <c r="D1551" s="1">
        <v>38870</v>
      </c>
      <c r="E1551" s="2">
        <v>0.40129629629629626</v>
      </c>
      <c r="F1551" t="s">
        <v>123</v>
      </c>
      <c r="G1551">
        <v>1</v>
      </c>
      <c r="H1551">
        <v>1</v>
      </c>
      <c r="I1551" t="s">
        <v>22</v>
      </c>
      <c r="J1551" t="s">
        <v>23</v>
      </c>
      <c r="K1551">
        <v>11</v>
      </c>
      <c r="L1551">
        <v>0.112</v>
      </c>
      <c r="M1551">
        <v>60</v>
      </c>
      <c r="N1551">
        <f>VLOOKUP(B1551,'pull exp 0'!A:E,2,FALSE)</f>
        <v>64</v>
      </c>
      <c r="O1551">
        <f>VLOOKUP(B1551,'pull exp 0'!A:E,3,FALSE)</f>
        <v>26</v>
      </c>
      <c r="P1551">
        <f>VLOOKUP(B1551,'pull exp 0'!A:E,4,FALSE)</f>
        <v>93</v>
      </c>
      <c r="Q1551">
        <f>VLOOKUP(B1551,'pull exp 0'!A:E,5,FALSE)</f>
        <v>59</v>
      </c>
    </row>
    <row r="1552" spans="1:17">
      <c r="A1552" t="s">
        <v>15</v>
      </c>
      <c r="B1552">
        <v>30</v>
      </c>
      <c r="C1552" t="s">
        <v>16</v>
      </c>
      <c r="D1552" s="1">
        <v>38870</v>
      </c>
      <c r="E1552" s="2">
        <v>0.40137731481481481</v>
      </c>
      <c r="F1552" t="s">
        <v>123</v>
      </c>
      <c r="G1552">
        <v>1</v>
      </c>
      <c r="H1552">
        <v>2</v>
      </c>
      <c r="I1552" t="s">
        <v>18</v>
      </c>
      <c r="J1552" t="s">
        <v>19</v>
      </c>
      <c r="K1552">
        <v>73</v>
      </c>
      <c r="L1552">
        <v>0.73199999999999998</v>
      </c>
      <c r="M1552">
        <v>60</v>
      </c>
      <c r="N1552">
        <f>VLOOKUP(B1552,'pull exp 0'!A:E,2,FALSE)</f>
        <v>64</v>
      </c>
      <c r="O1552">
        <f>VLOOKUP(B1552,'pull exp 0'!A:E,3,FALSE)</f>
        <v>26</v>
      </c>
      <c r="P1552">
        <f>VLOOKUP(B1552,'pull exp 0'!A:E,4,FALSE)</f>
        <v>93</v>
      </c>
      <c r="Q1552">
        <f>VLOOKUP(B1552,'pull exp 0'!A:E,5,FALSE)</f>
        <v>59</v>
      </c>
    </row>
    <row r="1553" spans="1:17">
      <c r="A1553" t="s">
        <v>15</v>
      </c>
      <c r="B1553">
        <v>30</v>
      </c>
      <c r="C1553" t="s">
        <v>16</v>
      </c>
      <c r="D1553" s="1">
        <v>38870</v>
      </c>
      <c r="E1553" s="2">
        <v>0.40165509259259258</v>
      </c>
      <c r="F1553" t="s">
        <v>123</v>
      </c>
      <c r="G1553">
        <v>1</v>
      </c>
      <c r="H1553">
        <v>3</v>
      </c>
      <c r="I1553" t="s">
        <v>30</v>
      </c>
      <c r="J1553" t="s">
        <v>31</v>
      </c>
      <c r="K1553">
        <v>18</v>
      </c>
      <c r="L1553">
        <v>0.182</v>
      </c>
      <c r="M1553">
        <v>50</v>
      </c>
      <c r="N1553">
        <f>VLOOKUP(B1553,'pull exp 0'!A:E,2,FALSE)</f>
        <v>64</v>
      </c>
      <c r="O1553">
        <f>VLOOKUP(B1553,'pull exp 0'!A:E,3,FALSE)</f>
        <v>26</v>
      </c>
      <c r="P1553">
        <f>VLOOKUP(B1553,'pull exp 0'!A:E,4,FALSE)</f>
        <v>93</v>
      </c>
      <c r="Q1553">
        <f>VLOOKUP(B1553,'pull exp 0'!A:E,5,FALSE)</f>
        <v>59</v>
      </c>
    </row>
    <row r="1554" spans="1:17">
      <c r="A1554" t="s">
        <v>15</v>
      </c>
      <c r="B1554">
        <v>30</v>
      </c>
      <c r="C1554" t="s">
        <v>16</v>
      </c>
      <c r="D1554" s="1">
        <v>38870</v>
      </c>
      <c r="E1554" s="2">
        <v>0.4017013888888889</v>
      </c>
      <c r="F1554" t="s">
        <v>123</v>
      </c>
      <c r="G1554">
        <v>1</v>
      </c>
      <c r="H1554">
        <v>4</v>
      </c>
      <c r="I1554" t="s">
        <v>26</v>
      </c>
      <c r="J1554" t="s">
        <v>27</v>
      </c>
      <c r="K1554">
        <v>35</v>
      </c>
      <c r="L1554">
        <v>0.35299999999999998</v>
      </c>
      <c r="M1554">
        <v>95</v>
      </c>
      <c r="N1554">
        <f>VLOOKUP(B1554,'pull exp 0'!A:E,2,FALSE)</f>
        <v>64</v>
      </c>
      <c r="O1554">
        <f>VLOOKUP(B1554,'pull exp 0'!A:E,3,FALSE)</f>
        <v>26</v>
      </c>
      <c r="P1554">
        <f>VLOOKUP(B1554,'pull exp 0'!A:E,4,FALSE)</f>
        <v>93</v>
      </c>
      <c r="Q1554">
        <f>VLOOKUP(B1554,'pull exp 0'!A:E,5,FALSE)</f>
        <v>59</v>
      </c>
    </row>
    <row r="1555" spans="1:17">
      <c r="A1555" t="s">
        <v>15</v>
      </c>
      <c r="B1555">
        <v>30</v>
      </c>
      <c r="C1555" t="s">
        <v>16</v>
      </c>
      <c r="D1555" s="1">
        <v>38870</v>
      </c>
      <c r="E1555" s="2">
        <v>0.40178240740740739</v>
      </c>
      <c r="F1555" t="s">
        <v>123</v>
      </c>
      <c r="G1555">
        <v>1</v>
      </c>
      <c r="H1555">
        <v>5</v>
      </c>
      <c r="I1555" t="s">
        <v>32</v>
      </c>
      <c r="J1555" t="s">
        <v>33</v>
      </c>
      <c r="K1555">
        <v>16</v>
      </c>
      <c r="L1555">
        <v>0.155</v>
      </c>
      <c r="M1555">
        <v>35</v>
      </c>
      <c r="N1555">
        <f>VLOOKUP(B1555,'pull exp 0'!A:E,2,FALSE)</f>
        <v>64</v>
      </c>
      <c r="O1555">
        <f>VLOOKUP(B1555,'pull exp 0'!A:E,3,FALSE)</f>
        <v>26</v>
      </c>
      <c r="P1555">
        <f>VLOOKUP(B1555,'pull exp 0'!A:E,4,FALSE)</f>
        <v>93</v>
      </c>
      <c r="Q1555">
        <f>VLOOKUP(B1555,'pull exp 0'!A:E,5,FALSE)</f>
        <v>59</v>
      </c>
    </row>
    <row r="1556" spans="1:17">
      <c r="A1556" t="s">
        <v>15</v>
      </c>
      <c r="B1556">
        <v>30</v>
      </c>
      <c r="C1556" t="s">
        <v>16</v>
      </c>
      <c r="D1556" s="1">
        <v>38870</v>
      </c>
      <c r="E1556" s="2">
        <v>0.40182870370370366</v>
      </c>
      <c r="F1556" t="s">
        <v>123</v>
      </c>
      <c r="G1556">
        <v>1</v>
      </c>
      <c r="H1556">
        <v>6</v>
      </c>
      <c r="I1556" t="s">
        <v>28</v>
      </c>
      <c r="J1556" t="s">
        <v>29</v>
      </c>
      <c r="K1556">
        <v>65</v>
      </c>
      <c r="L1556">
        <v>0.64700000000000002</v>
      </c>
      <c r="M1556">
        <v>75</v>
      </c>
      <c r="N1556">
        <f>VLOOKUP(B1556,'pull exp 0'!A:E,2,FALSE)</f>
        <v>64</v>
      </c>
      <c r="O1556">
        <f>VLOOKUP(B1556,'pull exp 0'!A:E,3,FALSE)</f>
        <v>26</v>
      </c>
      <c r="P1556">
        <f>VLOOKUP(B1556,'pull exp 0'!A:E,4,FALSE)</f>
        <v>93</v>
      </c>
      <c r="Q1556">
        <f>VLOOKUP(B1556,'pull exp 0'!A:E,5,FALSE)</f>
        <v>59</v>
      </c>
    </row>
    <row r="1557" spans="1:17">
      <c r="A1557" t="s">
        <v>15</v>
      </c>
      <c r="B1557">
        <v>30</v>
      </c>
      <c r="C1557" t="s">
        <v>16</v>
      </c>
      <c r="D1557" s="1">
        <v>38870</v>
      </c>
      <c r="E1557" s="2">
        <v>0.40189814814814812</v>
      </c>
      <c r="F1557" t="s">
        <v>123</v>
      </c>
      <c r="G1557">
        <v>1</v>
      </c>
      <c r="H1557">
        <v>7</v>
      </c>
      <c r="I1557" t="s">
        <v>34</v>
      </c>
      <c r="J1557" t="s">
        <v>35</v>
      </c>
      <c r="K1557">
        <v>44</v>
      </c>
      <c r="L1557">
        <v>0.436</v>
      </c>
      <c r="M1557">
        <v>30</v>
      </c>
      <c r="N1557">
        <f>VLOOKUP(B1557,'pull exp 0'!A:E,2,FALSE)</f>
        <v>64</v>
      </c>
      <c r="O1557">
        <f>VLOOKUP(B1557,'pull exp 0'!A:E,3,FALSE)</f>
        <v>26</v>
      </c>
      <c r="P1557">
        <f>VLOOKUP(B1557,'pull exp 0'!A:E,4,FALSE)</f>
        <v>93</v>
      </c>
      <c r="Q1557">
        <f>VLOOKUP(B1557,'pull exp 0'!A:E,5,FALSE)</f>
        <v>59</v>
      </c>
    </row>
    <row r="1558" spans="1:17">
      <c r="A1558" t="s">
        <v>15</v>
      </c>
      <c r="B1558">
        <v>30</v>
      </c>
      <c r="C1558" t="s">
        <v>16</v>
      </c>
      <c r="D1558" s="1">
        <v>38870</v>
      </c>
      <c r="E1558" s="2">
        <v>0.40195601851851853</v>
      </c>
      <c r="F1558" t="s">
        <v>123</v>
      </c>
      <c r="G1558">
        <v>1</v>
      </c>
      <c r="H1558">
        <v>8</v>
      </c>
      <c r="I1558" t="s">
        <v>24</v>
      </c>
      <c r="J1558" t="s">
        <v>25</v>
      </c>
      <c r="K1558">
        <v>38</v>
      </c>
      <c r="L1558">
        <v>0.375</v>
      </c>
      <c r="M1558">
        <v>80</v>
      </c>
      <c r="N1558">
        <f>VLOOKUP(B1558,'pull exp 0'!A:E,2,FALSE)</f>
        <v>64</v>
      </c>
      <c r="O1558">
        <f>VLOOKUP(B1558,'pull exp 0'!A:E,3,FALSE)</f>
        <v>26</v>
      </c>
      <c r="P1558">
        <f>VLOOKUP(B1558,'pull exp 0'!A:E,4,FALSE)</f>
        <v>93</v>
      </c>
      <c r="Q1558">
        <f>VLOOKUP(B1558,'pull exp 0'!A:E,5,FALSE)</f>
        <v>59</v>
      </c>
    </row>
    <row r="1559" spans="1:17">
      <c r="A1559" t="s">
        <v>15</v>
      </c>
      <c r="B1559">
        <v>30</v>
      </c>
      <c r="C1559" t="s">
        <v>16</v>
      </c>
      <c r="D1559" s="1">
        <v>38870</v>
      </c>
      <c r="E1559" s="2">
        <v>0.40201388888888889</v>
      </c>
      <c r="F1559" t="s">
        <v>123</v>
      </c>
      <c r="G1559">
        <v>4</v>
      </c>
      <c r="H1559">
        <v>0</v>
      </c>
      <c r="I1559" t="s">
        <v>54</v>
      </c>
      <c r="J1559" t="s">
        <v>55</v>
      </c>
      <c r="K1559">
        <v>88</v>
      </c>
      <c r="L1559">
        <v>0.88500000000000001</v>
      </c>
      <c r="M1559">
        <v>100</v>
      </c>
      <c r="N1559">
        <f>VLOOKUP(B1559,'pull exp 0'!A:E,2,FALSE)</f>
        <v>64</v>
      </c>
      <c r="O1559">
        <f>VLOOKUP(B1559,'pull exp 0'!A:E,3,FALSE)</f>
        <v>26</v>
      </c>
      <c r="P1559">
        <f>VLOOKUP(B1559,'pull exp 0'!A:E,4,FALSE)</f>
        <v>93</v>
      </c>
      <c r="Q1559">
        <f>VLOOKUP(B1559,'pull exp 0'!A:E,5,FALSE)</f>
        <v>59</v>
      </c>
    </row>
    <row r="1560" spans="1:17">
      <c r="A1560" t="s">
        <v>15</v>
      </c>
      <c r="B1560">
        <v>30</v>
      </c>
      <c r="C1560" t="s">
        <v>16</v>
      </c>
      <c r="D1560" s="1">
        <v>38870</v>
      </c>
      <c r="E1560" s="2">
        <v>0.40207175925925925</v>
      </c>
      <c r="F1560" t="s">
        <v>123</v>
      </c>
      <c r="G1560">
        <v>4</v>
      </c>
      <c r="H1560">
        <v>1</v>
      </c>
      <c r="I1560" t="s">
        <v>56</v>
      </c>
      <c r="J1560" t="s">
        <v>57</v>
      </c>
      <c r="K1560">
        <v>12</v>
      </c>
      <c r="L1560">
        <v>0.115</v>
      </c>
      <c r="M1560">
        <v>80</v>
      </c>
      <c r="N1560">
        <f>VLOOKUP(B1560,'pull exp 0'!A:E,2,FALSE)</f>
        <v>64</v>
      </c>
      <c r="O1560">
        <f>VLOOKUP(B1560,'pull exp 0'!A:E,3,FALSE)</f>
        <v>26</v>
      </c>
      <c r="P1560">
        <f>VLOOKUP(B1560,'pull exp 0'!A:E,4,FALSE)</f>
        <v>93</v>
      </c>
      <c r="Q1560">
        <f>VLOOKUP(B1560,'pull exp 0'!A:E,5,FALSE)</f>
        <v>59</v>
      </c>
    </row>
    <row r="1561" spans="1:17">
      <c r="A1561" t="s">
        <v>15</v>
      </c>
      <c r="B1561">
        <v>30</v>
      </c>
      <c r="C1561" t="s">
        <v>16</v>
      </c>
      <c r="D1561" s="1">
        <v>38870</v>
      </c>
      <c r="E1561" s="2">
        <v>0.40210648148148148</v>
      </c>
      <c r="F1561" t="s">
        <v>123</v>
      </c>
      <c r="G1561">
        <v>4</v>
      </c>
      <c r="H1561">
        <v>2</v>
      </c>
      <c r="I1561" t="s">
        <v>59</v>
      </c>
      <c r="J1561" t="s">
        <v>60</v>
      </c>
      <c r="K1561">
        <v>39</v>
      </c>
      <c r="L1561">
        <v>0.38900000000000001</v>
      </c>
      <c r="M1561">
        <v>60</v>
      </c>
      <c r="N1561">
        <f>VLOOKUP(B1561,'pull exp 0'!A:E,2,FALSE)</f>
        <v>64</v>
      </c>
      <c r="O1561">
        <f>VLOOKUP(B1561,'pull exp 0'!A:E,3,FALSE)</f>
        <v>26</v>
      </c>
      <c r="P1561">
        <f>VLOOKUP(B1561,'pull exp 0'!A:E,4,FALSE)</f>
        <v>93</v>
      </c>
      <c r="Q1561">
        <f>VLOOKUP(B1561,'pull exp 0'!A:E,5,FALSE)</f>
        <v>59</v>
      </c>
    </row>
    <row r="1562" spans="1:17">
      <c r="A1562" t="s">
        <v>15</v>
      </c>
      <c r="B1562">
        <v>30</v>
      </c>
      <c r="C1562" t="s">
        <v>16</v>
      </c>
      <c r="D1562" s="1">
        <v>38870</v>
      </c>
      <c r="E1562" s="2">
        <v>0.40218749999999998</v>
      </c>
      <c r="F1562" t="s">
        <v>123</v>
      </c>
      <c r="G1562">
        <v>4</v>
      </c>
      <c r="H1562">
        <v>3</v>
      </c>
      <c r="I1562" t="s">
        <v>58</v>
      </c>
      <c r="J1562" t="s">
        <v>13</v>
      </c>
      <c r="K1562">
        <v>71</v>
      </c>
      <c r="L1562">
        <v>0.70899999999999996</v>
      </c>
      <c r="M1562">
        <v>90</v>
      </c>
      <c r="N1562">
        <f>VLOOKUP(B1562,'pull exp 0'!A:E,2,FALSE)</f>
        <v>64</v>
      </c>
      <c r="O1562">
        <f>VLOOKUP(B1562,'pull exp 0'!A:E,3,FALSE)</f>
        <v>26</v>
      </c>
      <c r="P1562">
        <f>VLOOKUP(B1562,'pull exp 0'!A:E,4,FALSE)</f>
        <v>93</v>
      </c>
      <c r="Q1562">
        <f>VLOOKUP(B1562,'pull exp 0'!A:E,5,FALSE)</f>
        <v>59</v>
      </c>
    </row>
    <row r="1563" spans="1:17">
      <c r="A1563" t="s">
        <v>15</v>
      </c>
      <c r="B1563">
        <v>30</v>
      </c>
      <c r="C1563" t="s">
        <v>16</v>
      </c>
      <c r="D1563" s="1">
        <v>38870</v>
      </c>
      <c r="E1563" s="2">
        <v>0.40224537037037034</v>
      </c>
      <c r="F1563" t="s">
        <v>123</v>
      </c>
      <c r="G1563">
        <v>4</v>
      </c>
      <c r="H1563">
        <v>4</v>
      </c>
      <c r="I1563" t="s">
        <v>67</v>
      </c>
      <c r="J1563" t="s">
        <v>68</v>
      </c>
      <c r="K1563">
        <v>63</v>
      </c>
      <c r="L1563">
        <v>0.63</v>
      </c>
      <c r="M1563">
        <v>90</v>
      </c>
      <c r="N1563">
        <f>VLOOKUP(B1563,'pull exp 0'!A:E,2,FALSE)</f>
        <v>64</v>
      </c>
      <c r="O1563">
        <f>VLOOKUP(B1563,'pull exp 0'!A:E,3,FALSE)</f>
        <v>26</v>
      </c>
      <c r="P1563">
        <f>VLOOKUP(B1563,'pull exp 0'!A:E,4,FALSE)</f>
        <v>93</v>
      </c>
      <c r="Q1563">
        <f>VLOOKUP(B1563,'pull exp 0'!A:E,5,FALSE)</f>
        <v>59</v>
      </c>
    </row>
    <row r="1564" spans="1:17">
      <c r="A1564" t="s">
        <v>15</v>
      </c>
      <c r="B1564">
        <v>30</v>
      </c>
      <c r="C1564" t="s">
        <v>16</v>
      </c>
      <c r="D1564" s="1">
        <v>38870</v>
      </c>
      <c r="E1564" s="2">
        <v>0.40230324074074075</v>
      </c>
      <c r="F1564" t="s">
        <v>123</v>
      </c>
      <c r="G1564">
        <v>4</v>
      </c>
      <c r="H1564">
        <v>5</v>
      </c>
      <c r="I1564" t="s">
        <v>61</v>
      </c>
      <c r="J1564" t="s">
        <v>62</v>
      </c>
      <c r="K1564">
        <v>35</v>
      </c>
      <c r="L1564">
        <v>0.35299999999999998</v>
      </c>
      <c r="M1564">
        <v>50</v>
      </c>
      <c r="N1564">
        <f>VLOOKUP(B1564,'pull exp 0'!A:E,2,FALSE)</f>
        <v>64</v>
      </c>
      <c r="O1564">
        <f>VLOOKUP(B1564,'pull exp 0'!A:E,3,FALSE)</f>
        <v>26</v>
      </c>
      <c r="P1564">
        <f>VLOOKUP(B1564,'pull exp 0'!A:E,4,FALSE)</f>
        <v>93</v>
      </c>
      <c r="Q1564">
        <f>VLOOKUP(B1564,'pull exp 0'!A:E,5,FALSE)</f>
        <v>59</v>
      </c>
    </row>
    <row r="1565" spans="1:17">
      <c r="A1565" t="s">
        <v>15</v>
      </c>
      <c r="B1565">
        <v>30</v>
      </c>
      <c r="C1565" t="s">
        <v>16</v>
      </c>
      <c r="D1565" s="1">
        <v>38870</v>
      </c>
      <c r="E1565" s="2">
        <v>0.40237268518518521</v>
      </c>
      <c r="F1565" t="s">
        <v>123</v>
      </c>
      <c r="G1565">
        <v>4</v>
      </c>
      <c r="H1565">
        <v>6</v>
      </c>
      <c r="I1565" t="s">
        <v>69</v>
      </c>
      <c r="J1565" t="s">
        <v>70</v>
      </c>
      <c r="K1565">
        <v>14</v>
      </c>
      <c r="L1565">
        <v>0.13500000000000001</v>
      </c>
      <c r="M1565">
        <v>65</v>
      </c>
      <c r="N1565">
        <f>VLOOKUP(B1565,'pull exp 0'!A:E,2,FALSE)</f>
        <v>64</v>
      </c>
      <c r="O1565">
        <f>VLOOKUP(B1565,'pull exp 0'!A:E,3,FALSE)</f>
        <v>26</v>
      </c>
      <c r="P1565">
        <f>VLOOKUP(B1565,'pull exp 0'!A:E,4,FALSE)</f>
        <v>93</v>
      </c>
      <c r="Q1565">
        <f>VLOOKUP(B1565,'pull exp 0'!A:E,5,FALSE)</f>
        <v>59</v>
      </c>
    </row>
    <row r="1566" spans="1:17">
      <c r="A1566" t="s">
        <v>15</v>
      </c>
      <c r="B1566">
        <v>30</v>
      </c>
      <c r="C1566" t="s">
        <v>16</v>
      </c>
      <c r="D1566" s="1">
        <v>38870</v>
      </c>
      <c r="E1566" s="2">
        <v>0.40244212962962966</v>
      </c>
      <c r="F1566" t="s">
        <v>123</v>
      </c>
      <c r="G1566">
        <v>4</v>
      </c>
      <c r="H1566">
        <v>7</v>
      </c>
      <c r="I1566" t="s">
        <v>63</v>
      </c>
      <c r="J1566" t="s">
        <v>64</v>
      </c>
      <c r="K1566">
        <v>13</v>
      </c>
      <c r="L1566">
        <v>0.127</v>
      </c>
      <c r="M1566">
        <v>85</v>
      </c>
      <c r="N1566">
        <f>VLOOKUP(B1566,'pull exp 0'!A:E,2,FALSE)</f>
        <v>64</v>
      </c>
      <c r="O1566">
        <f>VLOOKUP(B1566,'pull exp 0'!A:E,3,FALSE)</f>
        <v>26</v>
      </c>
      <c r="P1566">
        <f>VLOOKUP(B1566,'pull exp 0'!A:E,4,FALSE)</f>
        <v>93</v>
      </c>
      <c r="Q1566">
        <f>VLOOKUP(B1566,'pull exp 0'!A:E,5,FALSE)</f>
        <v>59</v>
      </c>
    </row>
    <row r="1567" spans="1:17">
      <c r="A1567" t="s">
        <v>15</v>
      </c>
      <c r="B1567">
        <v>30</v>
      </c>
      <c r="C1567" t="s">
        <v>16</v>
      </c>
      <c r="D1567" s="1">
        <v>38870</v>
      </c>
      <c r="E1567" s="2">
        <v>0.40248842592592587</v>
      </c>
      <c r="F1567" t="s">
        <v>123</v>
      </c>
      <c r="G1567">
        <v>4</v>
      </c>
      <c r="H1567">
        <v>8</v>
      </c>
      <c r="I1567" t="s">
        <v>65</v>
      </c>
      <c r="J1567" t="s">
        <v>66</v>
      </c>
      <c r="K1567">
        <v>37</v>
      </c>
      <c r="L1567">
        <v>0.372</v>
      </c>
      <c r="M1567">
        <v>75</v>
      </c>
      <c r="N1567">
        <f>VLOOKUP(B1567,'pull exp 0'!A:E,2,FALSE)</f>
        <v>64</v>
      </c>
      <c r="O1567">
        <f>VLOOKUP(B1567,'pull exp 0'!A:E,3,FALSE)</f>
        <v>26</v>
      </c>
      <c r="P1567">
        <f>VLOOKUP(B1567,'pull exp 0'!A:E,4,FALSE)</f>
        <v>93</v>
      </c>
      <c r="Q1567">
        <f>VLOOKUP(B1567,'pull exp 0'!A:E,5,FALSE)</f>
        <v>59</v>
      </c>
    </row>
    <row r="1568" spans="1:17">
      <c r="A1568" t="s">
        <v>15</v>
      </c>
      <c r="B1568">
        <v>31</v>
      </c>
      <c r="C1568" t="s">
        <v>16</v>
      </c>
      <c r="D1568" s="1">
        <v>38874</v>
      </c>
      <c r="E1568" s="2">
        <v>5.1412037037037034E-2</v>
      </c>
      <c r="F1568" t="s">
        <v>17</v>
      </c>
      <c r="G1568">
        <v>5</v>
      </c>
      <c r="H1568">
        <v>0</v>
      </c>
      <c r="I1568" t="s">
        <v>109</v>
      </c>
      <c r="J1568" t="s">
        <v>110</v>
      </c>
      <c r="K1568">
        <v>38</v>
      </c>
      <c r="L1568">
        <v>0.38200000000000001</v>
      </c>
      <c r="M1568">
        <v>60</v>
      </c>
      <c r="N1568">
        <f>VLOOKUP(B1568,'pull exp 0'!A:E,2,FALSE)</f>
        <v>48</v>
      </c>
      <c r="O1568">
        <f>VLOOKUP(B1568,'pull exp 0'!A:E,3,FALSE)</f>
        <v>19</v>
      </c>
      <c r="P1568">
        <f>VLOOKUP(B1568,'pull exp 0'!A:E,4,FALSE)</f>
        <v>99</v>
      </c>
      <c r="Q1568">
        <f>VLOOKUP(B1568,'pull exp 0'!A:E,5,FALSE)</f>
        <v>46</v>
      </c>
    </row>
    <row r="1569" spans="1:17">
      <c r="A1569" t="s">
        <v>15</v>
      </c>
      <c r="B1569">
        <v>31</v>
      </c>
      <c r="C1569" t="s">
        <v>16</v>
      </c>
      <c r="D1569" s="1">
        <v>38874</v>
      </c>
      <c r="E1569" s="2">
        <v>5.1504629629629629E-2</v>
      </c>
      <c r="F1569" t="s">
        <v>17</v>
      </c>
      <c r="G1569">
        <v>5</v>
      </c>
      <c r="H1569">
        <v>1</v>
      </c>
      <c r="I1569" t="s">
        <v>113</v>
      </c>
      <c r="J1569" t="s">
        <v>114</v>
      </c>
      <c r="K1569">
        <v>42</v>
      </c>
      <c r="L1569">
        <v>0.41599999999999998</v>
      </c>
      <c r="M1569">
        <v>30</v>
      </c>
      <c r="N1569">
        <f>VLOOKUP(B1569,'pull exp 0'!A:E,2,FALSE)</f>
        <v>48</v>
      </c>
      <c r="O1569">
        <f>VLOOKUP(B1569,'pull exp 0'!A:E,3,FALSE)</f>
        <v>19</v>
      </c>
      <c r="P1569">
        <f>VLOOKUP(B1569,'pull exp 0'!A:E,4,FALSE)</f>
        <v>99</v>
      </c>
      <c r="Q1569">
        <f>VLOOKUP(B1569,'pull exp 0'!A:E,5,FALSE)</f>
        <v>46</v>
      </c>
    </row>
    <row r="1570" spans="1:17">
      <c r="A1570" t="s">
        <v>15</v>
      </c>
      <c r="B1570">
        <v>31</v>
      </c>
      <c r="C1570" t="s">
        <v>16</v>
      </c>
      <c r="D1570" s="1">
        <v>38874</v>
      </c>
      <c r="E1570" s="2">
        <v>5.1574074074074078E-2</v>
      </c>
      <c r="F1570" t="s">
        <v>17</v>
      </c>
      <c r="G1570">
        <v>5</v>
      </c>
      <c r="H1570">
        <v>2</v>
      </c>
      <c r="I1570" t="s">
        <v>107</v>
      </c>
      <c r="J1570" t="s">
        <v>108</v>
      </c>
      <c r="K1570">
        <v>13</v>
      </c>
      <c r="L1570">
        <v>0.126</v>
      </c>
      <c r="M1570">
        <v>50</v>
      </c>
      <c r="N1570">
        <f>VLOOKUP(B1570,'pull exp 0'!A:E,2,FALSE)</f>
        <v>48</v>
      </c>
      <c r="O1570">
        <f>VLOOKUP(B1570,'pull exp 0'!A:E,3,FALSE)</f>
        <v>19</v>
      </c>
      <c r="P1570">
        <f>VLOOKUP(B1570,'pull exp 0'!A:E,4,FALSE)</f>
        <v>99</v>
      </c>
      <c r="Q1570">
        <f>VLOOKUP(B1570,'pull exp 0'!A:E,5,FALSE)</f>
        <v>46</v>
      </c>
    </row>
    <row r="1571" spans="1:17">
      <c r="A1571" t="s">
        <v>15</v>
      </c>
      <c r="B1571">
        <v>31</v>
      </c>
      <c r="C1571" t="s">
        <v>16</v>
      </c>
      <c r="D1571" s="1">
        <v>38874</v>
      </c>
      <c r="E1571" s="2">
        <v>5.1724537037037034E-2</v>
      </c>
      <c r="F1571" t="s">
        <v>17</v>
      </c>
      <c r="G1571">
        <v>5</v>
      </c>
      <c r="H1571">
        <v>3</v>
      </c>
      <c r="I1571" t="s">
        <v>105</v>
      </c>
      <c r="J1571" t="s">
        <v>106</v>
      </c>
      <c r="K1571">
        <v>45</v>
      </c>
      <c r="L1571">
        <v>0.44800000000000001</v>
      </c>
      <c r="M1571">
        <v>65</v>
      </c>
      <c r="N1571">
        <f>VLOOKUP(B1571,'pull exp 0'!A:E,2,FALSE)</f>
        <v>48</v>
      </c>
      <c r="O1571">
        <f>VLOOKUP(B1571,'pull exp 0'!A:E,3,FALSE)</f>
        <v>19</v>
      </c>
      <c r="P1571">
        <f>VLOOKUP(B1571,'pull exp 0'!A:E,4,FALSE)</f>
        <v>99</v>
      </c>
      <c r="Q1571">
        <f>VLOOKUP(B1571,'pull exp 0'!A:E,5,FALSE)</f>
        <v>46</v>
      </c>
    </row>
    <row r="1572" spans="1:17">
      <c r="A1572" t="s">
        <v>15</v>
      </c>
      <c r="B1572">
        <v>31</v>
      </c>
      <c r="C1572" t="s">
        <v>16</v>
      </c>
      <c r="D1572" s="1">
        <v>38874</v>
      </c>
      <c r="E1572" s="2">
        <v>5.1782407407407409E-2</v>
      </c>
      <c r="F1572" t="s">
        <v>17</v>
      </c>
      <c r="G1572">
        <v>5</v>
      </c>
      <c r="H1572">
        <v>4</v>
      </c>
      <c r="I1572" t="s">
        <v>119</v>
      </c>
      <c r="J1572" t="s">
        <v>120</v>
      </c>
      <c r="K1572">
        <v>62</v>
      </c>
      <c r="L1572">
        <v>0.61499999999999999</v>
      </c>
      <c r="M1572">
        <v>80</v>
      </c>
      <c r="N1572">
        <f>VLOOKUP(B1572,'pull exp 0'!A:E,2,FALSE)</f>
        <v>48</v>
      </c>
      <c r="O1572">
        <f>VLOOKUP(B1572,'pull exp 0'!A:E,3,FALSE)</f>
        <v>19</v>
      </c>
      <c r="P1572">
        <f>VLOOKUP(B1572,'pull exp 0'!A:E,4,FALSE)</f>
        <v>99</v>
      </c>
      <c r="Q1572">
        <f>VLOOKUP(B1572,'pull exp 0'!A:E,5,FALSE)</f>
        <v>46</v>
      </c>
    </row>
    <row r="1573" spans="1:17">
      <c r="A1573" t="s">
        <v>15</v>
      </c>
      <c r="B1573">
        <v>31</v>
      </c>
      <c r="C1573" t="s">
        <v>16</v>
      </c>
      <c r="D1573" s="1">
        <v>38874</v>
      </c>
      <c r="E1573" s="2">
        <v>5.1932870370370365E-2</v>
      </c>
      <c r="F1573" t="s">
        <v>17</v>
      </c>
      <c r="G1573">
        <v>5</v>
      </c>
      <c r="H1573">
        <v>5</v>
      </c>
      <c r="I1573" t="s">
        <v>121</v>
      </c>
      <c r="J1573" t="s">
        <v>122</v>
      </c>
      <c r="K1573">
        <v>69</v>
      </c>
      <c r="L1573">
        <v>0.69</v>
      </c>
      <c r="M1573">
        <v>50</v>
      </c>
      <c r="N1573">
        <f>VLOOKUP(B1573,'pull exp 0'!A:E,2,FALSE)</f>
        <v>48</v>
      </c>
      <c r="O1573">
        <f>VLOOKUP(B1573,'pull exp 0'!A:E,3,FALSE)</f>
        <v>19</v>
      </c>
      <c r="P1573">
        <f>VLOOKUP(B1573,'pull exp 0'!A:E,4,FALSE)</f>
        <v>99</v>
      </c>
      <c r="Q1573">
        <f>VLOOKUP(B1573,'pull exp 0'!A:E,5,FALSE)</f>
        <v>46</v>
      </c>
    </row>
    <row r="1574" spans="1:17">
      <c r="A1574" t="s">
        <v>15</v>
      </c>
      <c r="B1574">
        <v>31</v>
      </c>
      <c r="C1574" t="s">
        <v>16</v>
      </c>
      <c r="D1574" s="1">
        <v>38874</v>
      </c>
      <c r="E1574" s="2">
        <v>5.2083333333333336E-2</v>
      </c>
      <c r="F1574" t="s">
        <v>17</v>
      </c>
      <c r="G1574">
        <v>5</v>
      </c>
      <c r="H1574">
        <v>6</v>
      </c>
      <c r="I1574" t="s">
        <v>111</v>
      </c>
      <c r="J1574" t="s">
        <v>112</v>
      </c>
      <c r="K1574">
        <v>12</v>
      </c>
      <c r="L1574">
        <v>0.11600000000000001</v>
      </c>
      <c r="M1574">
        <v>60</v>
      </c>
      <c r="N1574">
        <f>VLOOKUP(B1574,'pull exp 0'!A:E,2,FALSE)</f>
        <v>48</v>
      </c>
      <c r="O1574">
        <f>VLOOKUP(B1574,'pull exp 0'!A:E,3,FALSE)</f>
        <v>19</v>
      </c>
      <c r="P1574">
        <f>VLOOKUP(B1574,'pull exp 0'!A:E,4,FALSE)</f>
        <v>99</v>
      </c>
      <c r="Q1574">
        <f>VLOOKUP(B1574,'pull exp 0'!A:E,5,FALSE)</f>
        <v>46</v>
      </c>
    </row>
    <row r="1575" spans="1:17">
      <c r="A1575" t="s">
        <v>15</v>
      </c>
      <c r="B1575">
        <v>31</v>
      </c>
      <c r="C1575" t="s">
        <v>16</v>
      </c>
      <c r="D1575" s="1">
        <v>38874</v>
      </c>
      <c r="E1575" s="2">
        <v>5.2222222222222225E-2</v>
      </c>
      <c r="F1575" t="s">
        <v>17</v>
      </c>
      <c r="G1575">
        <v>5</v>
      </c>
      <c r="H1575">
        <v>7</v>
      </c>
      <c r="I1575" t="s">
        <v>117</v>
      </c>
      <c r="J1575" t="s">
        <v>118</v>
      </c>
      <c r="K1575">
        <v>16</v>
      </c>
      <c r="L1575">
        <v>0.16400000000000001</v>
      </c>
      <c r="M1575">
        <v>50</v>
      </c>
      <c r="N1575">
        <f>VLOOKUP(B1575,'pull exp 0'!A:E,2,FALSE)</f>
        <v>48</v>
      </c>
      <c r="O1575">
        <f>VLOOKUP(B1575,'pull exp 0'!A:E,3,FALSE)</f>
        <v>19</v>
      </c>
      <c r="P1575">
        <f>VLOOKUP(B1575,'pull exp 0'!A:E,4,FALSE)</f>
        <v>99</v>
      </c>
      <c r="Q1575">
        <f>VLOOKUP(B1575,'pull exp 0'!A:E,5,FALSE)</f>
        <v>46</v>
      </c>
    </row>
    <row r="1576" spans="1:17">
      <c r="A1576" t="s">
        <v>15</v>
      </c>
      <c r="B1576">
        <v>31</v>
      </c>
      <c r="C1576" t="s">
        <v>16</v>
      </c>
      <c r="D1576" s="1">
        <v>38874</v>
      </c>
      <c r="E1576" s="2">
        <v>5.2361111111111108E-2</v>
      </c>
      <c r="F1576" t="s">
        <v>17</v>
      </c>
      <c r="G1576">
        <v>5</v>
      </c>
      <c r="H1576">
        <v>8</v>
      </c>
      <c r="I1576" t="s">
        <v>115</v>
      </c>
      <c r="J1576" t="s">
        <v>116</v>
      </c>
      <c r="K1576">
        <v>60</v>
      </c>
      <c r="L1576">
        <v>0.60299999999999998</v>
      </c>
      <c r="M1576">
        <v>35</v>
      </c>
      <c r="N1576">
        <f>VLOOKUP(B1576,'pull exp 0'!A:E,2,FALSE)</f>
        <v>48</v>
      </c>
      <c r="O1576">
        <f>VLOOKUP(B1576,'pull exp 0'!A:E,3,FALSE)</f>
        <v>19</v>
      </c>
      <c r="P1576">
        <f>VLOOKUP(B1576,'pull exp 0'!A:E,4,FALSE)</f>
        <v>99</v>
      </c>
      <c r="Q1576">
        <f>VLOOKUP(B1576,'pull exp 0'!A:E,5,FALSE)</f>
        <v>46</v>
      </c>
    </row>
    <row r="1577" spans="1:17">
      <c r="A1577" t="s">
        <v>15</v>
      </c>
      <c r="B1577">
        <v>31</v>
      </c>
      <c r="C1577" t="s">
        <v>16</v>
      </c>
      <c r="D1577" s="1">
        <v>38874</v>
      </c>
      <c r="E1577" s="2">
        <v>5.2476851851851851E-2</v>
      </c>
      <c r="F1577" t="s">
        <v>17</v>
      </c>
      <c r="G1577">
        <v>3</v>
      </c>
      <c r="H1577">
        <v>0</v>
      </c>
      <c r="I1577" t="s">
        <v>101</v>
      </c>
      <c r="J1577" t="s">
        <v>102</v>
      </c>
      <c r="K1577">
        <v>61</v>
      </c>
      <c r="L1577">
        <v>0.61399999999999999</v>
      </c>
      <c r="M1577">
        <v>55</v>
      </c>
      <c r="N1577">
        <f>VLOOKUP(B1577,'pull exp 0'!A:E,2,FALSE)</f>
        <v>48</v>
      </c>
      <c r="O1577">
        <f>VLOOKUP(B1577,'pull exp 0'!A:E,3,FALSE)</f>
        <v>19</v>
      </c>
      <c r="P1577">
        <f>VLOOKUP(B1577,'pull exp 0'!A:E,4,FALSE)</f>
        <v>99</v>
      </c>
      <c r="Q1577">
        <f>VLOOKUP(B1577,'pull exp 0'!A:E,5,FALSE)</f>
        <v>46</v>
      </c>
    </row>
    <row r="1578" spans="1:17">
      <c r="A1578" t="s">
        <v>15</v>
      </c>
      <c r="B1578">
        <v>31</v>
      </c>
      <c r="C1578" t="s">
        <v>16</v>
      </c>
      <c r="D1578" s="1">
        <v>38874</v>
      </c>
      <c r="E1578" s="2">
        <v>5.2546296296296292E-2</v>
      </c>
      <c r="F1578" t="s">
        <v>17</v>
      </c>
      <c r="G1578">
        <v>3</v>
      </c>
      <c r="H1578">
        <v>1</v>
      </c>
      <c r="I1578" t="s">
        <v>92</v>
      </c>
      <c r="J1578" t="s">
        <v>93</v>
      </c>
      <c r="K1578">
        <v>78</v>
      </c>
      <c r="L1578">
        <v>0.78400000000000003</v>
      </c>
      <c r="M1578">
        <v>75</v>
      </c>
      <c r="N1578">
        <f>VLOOKUP(B1578,'pull exp 0'!A:E,2,FALSE)</f>
        <v>48</v>
      </c>
      <c r="O1578">
        <f>VLOOKUP(B1578,'pull exp 0'!A:E,3,FALSE)</f>
        <v>19</v>
      </c>
      <c r="P1578">
        <f>VLOOKUP(B1578,'pull exp 0'!A:E,4,FALSE)</f>
        <v>99</v>
      </c>
      <c r="Q1578">
        <f>VLOOKUP(B1578,'pull exp 0'!A:E,5,FALSE)</f>
        <v>46</v>
      </c>
    </row>
    <row r="1579" spans="1:17">
      <c r="A1579" t="s">
        <v>15</v>
      </c>
      <c r="B1579">
        <v>31</v>
      </c>
      <c r="C1579" t="s">
        <v>16</v>
      </c>
      <c r="D1579" s="1">
        <v>38874</v>
      </c>
      <c r="E1579" s="2">
        <v>5.2812500000000005E-2</v>
      </c>
      <c r="F1579" t="s">
        <v>17</v>
      </c>
      <c r="G1579">
        <v>3</v>
      </c>
      <c r="H1579">
        <v>2</v>
      </c>
      <c r="I1579" t="s">
        <v>90</v>
      </c>
      <c r="J1579" t="s">
        <v>91</v>
      </c>
      <c r="K1579">
        <v>14</v>
      </c>
      <c r="L1579">
        <v>0.13600000000000001</v>
      </c>
      <c r="M1579">
        <v>35</v>
      </c>
      <c r="N1579">
        <f>VLOOKUP(B1579,'pull exp 0'!A:E,2,FALSE)</f>
        <v>48</v>
      </c>
      <c r="O1579">
        <f>VLOOKUP(B1579,'pull exp 0'!A:E,3,FALSE)</f>
        <v>19</v>
      </c>
      <c r="P1579">
        <f>VLOOKUP(B1579,'pull exp 0'!A:E,4,FALSE)</f>
        <v>99</v>
      </c>
      <c r="Q1579">
        <f>VLOOKUP(B1579,'pull exp 0'!A:E,5,FALSE)</f>
        <v>46</v>
      </c>
    </row>
    <row r="1580" spans="1:17">
      <c r="A1580" t="s">
        <v>15</v>
      </c>
      <c r="B1580">
        <v>31</v>
      </c>
      <c r="C1580" t="s">
        <v>16</v>
      </c>
      <c r="D1580" s="1">
        <v>38874</v>
      </c>
      <c r="E1580" s="2">
        <v>5.2870370370370373E-2</v>
      </c>
      <c r="F1580" t="s">
        <v>17</v>
      </c>
      <c r="G1580">
        <v>3</v>
      </c>
      <c r="H1580">
        <v>3</v>
      </c>
      <c r="I1580" t="s">
        <v>88</v>
      </c>
      <c r="J1580" t="s">
        <v>89</v>
      </c>
      <c r="K1580">
        <v>80</v>
      </c>
      <c r="L1580">
        <v>0.79500000000000004</v>
      </c>
      <c r="M1580">
        <v>80</v>
      </c>
      <c r="N1580">
        <f>VLOOKUP(B1580,'pull exp 0'!A:E,2,FALSE)</f>
        <v>48</v>
      </c>
      <c r="O1580">
        <f>VLOOKUP(B1580,'pull exp 0'!A:E,3,FALSE)</f>
        <v>19</v>
      </c>
      <c r="P1580">
        <f>VLOOKUP(B1580,'pull exp 0'!A:E,4,FALSE)</f>
        <v>99</v>
      </c>
      <c r="Q1580">
        <f>VLOOKUP(B1580,'pull exp 0'!A:E,5,FALSE)</f>
        <v>46</v>
      </c>
    </row>
    <row r="1581" spans="1:17">
      <c r="A1581" t="s">
        <v>15</v>
      </c>
      <c r="B1581">
        <v>31</v>
      </c>
      <c r="C1581" t="s">
        <v>16</v>
      </c>
      <c r="D1581" s="1">
        <v>38874</v>
      </c>
      <c r="E1581" s="2">
        <v>5.2974537037037035E-2</v>
      </c>
      <c r="F1581" t="s">
        <v>17</v>
      </c>
      <c r="G1581">
        <v>3</v>
      </c>
      <c r="H1581">
        <v>4</v>
      </c>
      <c r="I1581" t="s">
        <v>97</v>
      </c>
      <c r="J1581" t="s">
        <v>98</v>
      </c>
      <c r="K1581">
        <v>14</v>
      </c>
      <c r="L1581">
        <v>0.14299999999999999</v>
      </c>
      <c r="M1581">
        <v>37</v>
      </c>
      <c r="N1581">
        <f>VLOOKUP(B1581,'pull exp 0'!A:E,2,FALSE)</f>
        <v>48</v>
      </c>
      <c r="O1581">
        <f>VLOOKUP(B1581,'pull exp 0'!A:E,3,FALSE)</f>
        <v>19</v>
      </c>
      <c r="P1581">
        <f>VLOOKUP(B1581,'pull exp 0'!A:E,4,FALSE)</f>
        <v>99</v>
      </c>
      <c r="Q1581">
        <f>VLOOKUP(B1581,'pull exp 0'!A:E,5,FALSE)</f>
        <v>46</v>
      </c>
    </row>
    <row r="1582" spans="1:17">
      <c r="A1582" t="s">
        <v>15</v>
      </c>
      <c r="B1582">
        <v>31</v>
      </c>
      <c r="C1582" t="s">
        <v>16</v>
      </c>
      <c r="D1582" s="1">
        <v>38874</v>
      </c>
      <c r="E1582" s="2">
        <v>5.3043981481481484E-2</v>
      </c>
      <c r="F1582" t="s">
        <v>17</v>
      </c>
      <c r="G1582">
        <v>3</v>
      </c>
      <c r="H1582">
        <v>5</v>
      </c>
      <c r="I1582" t="s">
        <v>94</v>
      </c>
      <c r="J1582" t="s">
        <v>91</v>
      </c>
      <c r="K1582">
        <v>37</v>
      </c>
      <c r="L1582">
        <v>0.372</v>
      </c>
      <c r="M1582">
        <v>30</v>
      </c>
      <c r="N1582">
        <f>VLOOKUP(B1582,'pull exp 0'!A:E,2,FALSE)</f>
        <v>48</v>
      </c>
      <c r="O1582">
        <f>VLOOKUP(B1582,'pull exp 0'!A:E,3,FALSE)</f>
        <v>19</v>
      </c>
      <c r="P1582">
        <f>VLOOKUP(B1582,'pull exp 0'!A:E,4,FALSE)</f>
        <v>99</v>
      </c>
      <c r="Q1582">
        <f>VLOOKUP(B1582,'pull exp 0'!A:E,5,FALSE)</f>
        <v>46</v>
      </c>
    </row>
    <row r="1583" spans="1:17">
      <c r="A1583" t="s">
        <v>15</v>
      </c>
      <c r="B1583">
        <v>31</v>
      </c>
      <c r="C1583" t="s">
        <v>16</v>
      </c>
      <c r="D1583" s="1">
        <v>38874</v>
      </c>
      <c r="E1583" s="2">
        <v>5.3206018518518521E-2</v>
      </c>
      <c r="F1583" t="s">
        <v>17</v>
      </c>
      <c r="G1583">
        <v>3</v>
      </c>
      <c r="H1583">
        <v>6</v>
      </c>
      <c r="I1583" t="s">
        <v>99</v>
      </c>
      <c r="J1583" t="s">
        <v>100</v>
      </c>
      <c r="K1583">
        <v>38</v>
      </c>
      <c r="L1583">
        <v>0.376</v>
      </c>
      <c r="M1583">
        <v>25</v>
      </c>
      <c r="N1583">
        <f>VLOOKUP(B1583,'pull exp 0'!A:E,2,FALSE)</f>
        <v>48</v>
      </c>
      <c r="O1583">
        <f>VLOOKUP(B1583,'pull exp 0'!A:E,3,FALSE)</f>
        <v>19</v>
      </c>
      <c r="P1583">
        <f>VLOOKUP(B1583,'pull exp 0'!A:E,4,FALSE)</f>
        <v>99</v>
      </c>
      <c r="Q1583">
        <f>VLOOKUP(B1583,'pull exp 0'!A:E,5,FALSE)</f>
        <v>46</v>
      </c>
    </row>
    <row r="1584" spans="1:17">
      <c r="A1584" t="s">
        <v>15</v>
      </c>
      <c r="B1584">
        <v>31</v>
      </c>
      <c r="C1584" t="s">
        <v>16</v>
      </c>
      <c r="D1584" s="1">
        <v>38874</v>
      </c>
      <c r="E1584" s="2">
        <v>5.3287037037037042E-2</v>
      </c>
      <c r="F1584" t="s">
        <v>17</v>
      </c>
      <c r="G1584">
        <v>3</v>
      </c>
      <c r="H1584">
        <v>7</v>
      </c>
      <c r="I1584" t="s">
        <v>95</v>
      </c>
      <c r="J1584" t="s">
        <v>96</v>
      </c>
      <c r="K1584">
        <v>18</v>
      </c>
      <c r="L1584">
        <v>0.17899999999999999</v>
      </c>
      <c r="M1584">
        <v>55</v>
      </c>
      <c r="N1584">
        <f>VLOOKUP(B1584,'pull exp 0'!A:E,2,FALSE)</f>
        <v>48</v>
      </c>
      <c r="O1584">
        <f>VLOOKUP(B1584,'pull exp 0'!A:E,3,FALSE)</f>
        <v>19</v>
      </c>
      <c r="P1584">
        <f>VLOOKUP(B1584,'pull exp 0'!A:E,4,FALSE)</f>
        <v>99</v>
      </c>
      <c r="Q1584">
        <f>VLOOKUP(B1584,'pull exp 0'!A:E,5,FALSE)</f>
        <v>46</v>
      </c>
    </row>
    <row r="1585" spans="1:17">
      <c r="A1585" t="s">
        <v>15</v>
      </c>
      <c r="B1585">
        <v>31</v>
      </c>
      <c r="C1585" t="s">
        <v>16</v>
      </c>
      <c r="D1585" s="1">
        <v>38874</v>
      </c>
      <c r="E1585" s="2">
        <v>5.3368055555555551E-2</v>
      </c>
      <c r="F1585" t="s">
        <v>17</v>
      </c>
      <c r="G1585">
        <v>3</v>
      </c>
      <c r="H1585">
        <v>8</v>
      </c>
      <c r="I1585" t="s">
        <v>103</v>
      </c>
      <c r="J1585" t="s">
        <v>104</v>
      </c>
      <c r="K1585">
        <v>36</v>
      </c>
      <c r="L1585">
        <v>0.35899999999999999</v>
      </c>
      <c r="M1585">
        <v>60</v>
      </c>
      <c r="N1585">
        <f>VLOOKUP(B1585,'pull exp 0'!A:E,2,FALSE)</f>
        <v>48</v>
      </c>
      <c r="O1585">
        <f>VLOOKUP(B1585,'pull exp 0'!A:E,3,FALSE)</f>
        <v>19</v>
      </c>
      <c r="P1585">
        <f>VLOOKUP(B1585,'pull exp 0'!A:E,4,FALSE)</f>
        <v>99</v>
      </c>
      <c r="Q1585">
        <f>VLOOKUP(B1585,'pull exp 0'!A:E,5,FALSE)</f>
        <v>46</v>
      </c>
    </row>
    <row r="1586" spans="1:17">
      <c r="A1586" t="s">
        <v>15</v>
      </c>
      <c r="B1586">
        <v>31</v>
      </c>
      <c r="C1586" t="s">
        <v>16</v>
      </c>
      <c r="D1586" s="1">
        <v>38874</v>
      </c>
      <c r="E1586" s="2">
        <v>5.347222222222222E-2</v>
      </c>
      <c r="F1586" t="s">
        <v>17</v>
      </c>
      <c r="G1586">
        <v>0</v>
      </c>
      <c r="H1586">
        <v>0</v>
      </c>
      <c r="I1586" t="s">
        <v>71</v>
      </c>
      <c r="J1586" t="s">
        <v>72</v>
      </c>
      <c r="K1586">
        <v>76</v>
      </c>
      <c r="L1586">
        <v>0.755</v>
      </c>
      <c r="M1586">
        <v>75</v>
      </c>
      <c r="N1586">
        <f>VLOOKUP(B1586,'pull exp 0'!A:E,2,FALSE)</f>
        <v>48</v>
      </c>
      <c r="O1586">
        <f>VLOOKUP(B1586,'pull exp 0'!A:E,3,FALSE)</f>
        <v>19</v>
      </c>
      <c r="P1586">
        <f>VLOOKUP(B1586,'pull exp 0'!A:E,4,FALSE)</f>
        <v>99</v>
      </c>
      <c r="Q1586">
        <f>VLOOKUP(B1586,'pull exp 0'!A:E,5,FALSE)</f>
        <v>46</v>
      </c>
    </row>
    <row r="1587" spans="1:17">
      <c r="A1587" t="s">
        <v>15</v>
      </c>
      <c r="B1587">
        <v>31</v>
      </c>
      <c r="C1587" t="s">
        <v>16</v>
      </c>
      <c r="D1587" s="1">
        <v>38874</v>
      </c>
      <c r="E1587" s="2">
        <v>5.3587962962962969E-2</v>
      </c>
      <c r="F1587" t="s">
        <v>17</v>
      </c>
      <c r="G1587">
        <v>0</v>
      </c>
      <c r="H1587">
        <v>1</v>
      </c>
      <c r="I1587" t="s">
        <v>75</v>
      </c>
      <c r="J1587" t="s">
        <v>76</v>
      </c>
      <c r="K1587">
        <v>38</v>
      </c>
      <c r="L1587">
        <v>0.378</v>
      </c>
      <c r="M1587">
        <v>45</v>
      </c>
      <c r="N1587">
        <f>VLOOKUP(B1587,'pull exp 0'!A:E,2,FALSE)</f>
        <v>48</v>
      </c>
      <c r="O1587">
        <f>VLOOKUP(B1587,'pull exp 0'!A:E,3,FALSE)</f>
        <v>19</v>
      </c>
      <c r="P1587">
        <f>VLOOKUP(B1587,'pull exp 0'!A:E,4,FALSE)</f>
        <v>99</v>
      </c>
      <c r="Q1587">
        <f>VLOOKUP(B1587,'pull exp 0'!A:E,5,FALSE)</f>
        <v>46</v>
      </c>
    </row>
    <row r="1588" spans="1:17">
      <c r="A1588" t="s">
        <v>15</v>
      </c>
      <c r="B1588">
        <v>31</v>
      </c>
      <c r="C1588" t="s">
        <v>16</v>
      </c>
      <c r="D1588" s="1">
        <v>38874</v>
      </c>
      <c r="E1588" s="2">
        <v>5.3749999999999999E-2</v>
      </c>
      <c r="F1588" t="s">
        <v>17</v>
      </c>
      <c r="G1588">
        <v>0</v>
      </c>
      <c r="H1588">
        <v>2</v>
      </c>
      <c r="I1588" t="s">
        <v>73</v>
      </c>
      <c r="J1588" t="s">
        <v>74</v>
      </c>
      <c r="K1588">
        <v>38</v>
      </c>
      <c r="L1588">
        <v>0.378</v>
      </c>
      <c r="M1588">
        <v>55</v>
      </c>
      <c r="N1588">
        <f>VLOOKUP(B1588,'pull exp 0'!A:E,2,FALSE)</f>
        <v>48</v>
      </c>
      <c r="O1588">
        <f>VLOOKUP(B1588,'pull exp 0'!A:E,3,FALSE)</f>
        <v>19</v>
      </c>
      <c r="P1588">
        <f>VLOOKUP(B1588,'pull exp 0'!A:E,4,FALSE)</f>
        <v>99</v>
      </c>
      <c r="Q1588">
        <f>VLOOKUP(B1588,'pull exp 0'!A:E,5,FALSE)</f>
        <v>46</v>
      </c>
    </row>
    <row r="1589" spans="1:17">
      <c r="A1589" t="s">
        <v>15</v>
      </c>
      <c r="B1589">
        <v>31</v>
      </c>
      <c r="C1589" t="s">
        <v>16</v>
      </c>
      <c r="D1589" s="1">
        <v>38874</v>
      </c>
      <c r="E1589" s="2">
        <v>5.3865740740740742E-2</v>
      </c>
      <c r="F1589" t="s">
        <v>17</v>
      </c>
      <c r="G1589">
        <v>0</v>
      </c>
      <c r="H1589">
        <v>3</v>
      </c>
      <c r="I1589" t="s">
        <v>77</v>
      </c>
      <c r="J1589" t="s">
        <v>78</v>
      </c>
      <c r="K1589">
        <v>45</v>
      </c>
      <c r="L1589">
        <v>0.44600000000000001</v>
      </c>
      <c r="M1589">
        <v>50</v>
      </c>
      <c r="N1589">
        <f>VLOOKUP(B1589,'pull exp 0'!A:E,2,FALSE)</f>
        <v>48</v>
      </c>
      <c r="O1589">
        <f>VLOOKUP(B1589,'pull exp 0'!A:E,3,FALSE)</f>
        <v>19</v>
      </c>
      <c r="P1589">
        <f>VLOOKUP(B1589,'pull exp 0'!A:E,4,FALSE)</f>
        <v>99</v>
      </c>
      <c r="Q1589">
        <f>VLOOKUP(B1589,'pull exp 0'!A:E,5,FALSE)</f>
        <v>46</v>
      </c>
    </row>
    <row r="1590" spans="1:17">
      <c r="A1590" t="s">
        <v>15</v>
      </c>
      <c r="B1590">
        <v>31</v>
      </c>
      <c r="C1590" t="s">
        <v>16</v>
      </c>
      <c r="D1590" s="1">
        <v>38874</v>
      </c>
      <c r="E1590" s="2">
        <v>5.3969907407407404E-2</v>
      </c>
      <c r="F1590" t="s">
        <v>17</v>
      </c>
      <c r="G1590">
        <v>0</v>
      </c>
      <c r="H1590">
        <v>4</v>
      </c>
      <c r="I1590" t="s">
        <v>84</v>
      </c>
      <c r="J1590" t="s">
        <v>85</v>
      </c>
      <c r="K1590">
        <v>13</v>
      </c>
      <c r="L1590">
        <v>0.129</v>
      </c>
      <c r="M1590">
        <v>35</v>
      </c>
      <c r="N1590">
        <f>VLOOKUP(B1590,'pull exp 0'!A:E,2,FALSE)</f>
        <v>48</v>
      </c>
      <c r="O1590">
        <f>VLOOKUP(B1590,'pull exp 0'!A:E,3,FALSE)</f>
        <v>19</v>
      </c>
      <c r="P1590">
        <f>VLOOKUP(B1590,'pull exp 0'!A:E,4,FALSE)</f>
        <v>99</v>
      </c>
      <c r="Q1590">
        <f>VLOOKUP(B1590,'pull exp 0'!A:E,5,FALSE)</f>
        <v>46</v>
      </c>
    </row>
    <row r="1591" spans="1:17">
      <c r="A1591" t="s">
        <v>15</v>
      </c>
      <c r="B1591">
        <v>31</v>
      </c>
      <c r="C1591" t="s">
        <v>16</v>
      </c>
      <c r="D1591" s="1">
        <v>38874</v>
      </c>
      <c r="E1591" s="2">
        <v>5.4085648148148147E-2</v>
      </c>
      <c r="F1591" t="s">
        <v>17</v>
      </c>
      <c r="G1591">
        <v>0</v>
      </c>
      <c r="H1591">
        <v>5</v>
      </c>
      <c r="I1591" t="s">
        <v>81</v>
      </c>
      <c r="J1591" t="s">
        <v>68</v>
      </c>
      <c r="K1591">
        <v>13</v>
      </c>
      <c r="L1591">
        <v>0.13400000000000001</v>
      </c>
      <c r="M1591">
        <v>40</v>
      </c>
      <c r="N1591">
        <f>VLOOKUP(B1591,'pull exp 0'!A:E,2,FALSE)</f>
        <v>48</v>
      </c>
      <c r="O1591">
        <f>VLOOKUP(B1591,'pull exp 0'!A:E,3,FALSE)</f>
        <v>19</v>
      </c>
      <c r="P1591">
        <f>VLOOKUP(B1591,'pull exp 0'!A:E,4,FALSE)</f>
        <v>99</v>
      </c>
      <c r="Q1591">
        <f>VLOOKUP(B1591,'pull exp 0'!A:E,5,FALSE)</f>
        <v>46</v>
      </c>
    </row>
    <row r="1592" spans="1:17">
      <c r="A1592" t="s">
        <v>15</v>
      </c>
      <c r="B1592">
        <v>31</v>
      </c>
      <c r="C1592" t="s">
        <v>16</v>
      </c>
      <c r="D1592" s="1">
        <v>38874</v>
      </c>
      <c r="E1592" s="2">
        <v>5.4155092592592595E-2</v>
      </c>
      <c r="F1592" t="s">
        <v>17</v>
      </c>
      <c r="G1592">
        <v>0</v>
      </c>
      <c r="H1592">
        <v>6</v>
      </c>
      <c r="I1592" t="s">
        <v>79</v>
      </c>
      <c r="J1592" t="s">
        <v>80</v>
      </c>
      <c r="K1592">
        <v>66</v>
      </c>
      <c r="L1592">
        <v>0.66200000000000003</v>
      </c>
      <c r="M1592">
        <v>70</v>
      </c>
      <c r="N1592">
        <f>VLOOKUP(B1592,'pull exp 0'!A:E,2,FALSE)</f>
        <v>48</v>
      </c>
      <c r="O1592">
        <f>VLOOKUP(B1592,'pull exp 0'!A:E,3,FALSE)</f>
        <v>19</v>
      </c>
      <c r="P1592">
        <f>VLOOKUP(B1592,'pull exp 0'!A:E,4,FALSE)</f>
        <v>99</v>
      </c>
      <c r="Q1592">
        <f>VLOOKUP(B1592,'pull exp 0'!A:E,5,FALSE)</f>
        <v>46</v>
      </c>
    </row>
    <row r="1593" spans="1:17">
      <c r="A1593" t="s">
        <v>15</v>
      </c>
      <c r="B1593">
        <v>31</v>
      </c>
      <c r="C1593" t="s">
        <v>16</v>
      </c>
      <c r="D1593" s="1">
        <v>38874</v>
      </c>
      <c r="E1593" s="2">
        <v>5.4212962962962963E-2</v>
      </c>
      <c r="F1593" t="s">
        <v>17</v>
      </c>
      <c r="G1593">
        <v>0</v>
      </c>
      <c r="H1593">
        <v>7</v>
      </c>
      <c r="I1593" t="s">
        <v>86</v>
      </c>
      <c r="J1593" t="s">
        <v>87</v>
      </c>
      <c r="K1593">
        <v>78</v>
      </c>
      <c r="L1593">
        <v>0.78</v>
      </c>
      <c r="M1593">
        <v>80</v>
      </c>
      <c r="N1593">
        <f>VLOOKUP(B1593,'pull exp 0'!A:E,2,FALSE)</f>
        <v>48</v>
      </c>
      <c r="O1593">
        <f>VLOOKUP(B1593,'pull exp 0'!A:E,3,FALSE)</f>
        <v>19</v>
      </c>
      <c r="P1593">
        <f>VLOOKUP(B1593,'pull exp 0'!A:E,4,FALSE)</f>
        <v>99</v>
      </c>
      <c r="Q1593">
        <f>VLOOKUP(B1593,'pull exp 0'!A:E,5,FALSE)</f>
        <v>46</v>
      </c>
    </row>
    <row r="1594" spans="1:17">
      <c r="A1594" t="s">
        <v>15</v>
      </c>
      <c r="B1594">
        <v>31</v>
      </c>
      <c r="C1594" t="s">
        <v>16</v>
      </c>
      <c r="D1594" s="1">
        <v>38874</v>
      </c>
      <c r="E1594" s="2">
        <v>5.4282407407407411E-2</v>
      </c>
      <c r="F1594" t="s">
        <v>17</v>
      </c>
      <c r="G1594">
        <v>0</v>
      </c>
      <c r="H1594">
        <v>8</v>
      </c>
      <c r="I1594" t="s">
        <v>82</v>
      </c>
      <c r="J1594" t="s">
        <v>83</v>
      </c>
      <c r="K1594">
        <v>10</v>
      </c>
      <c r="L1594">
        <v>0.105</v>
      </c>
      <c r="M1594">
        <v>35</v>
      </c>
      <c r="N1594">
        <f>VLOOKUP(B1594,'pull exp 0'!A:E,2,FALSE)</f>
        <v>48</v>
      </c>
      <c r="O1594">
        <f>VLOOKUP(B1594,'pull exp 0'!A:E,3,FALSE)</f>
        <v>19</v>
      </c>
      <c r="P1594">
        <f>VLOOKUP(B1594,'pull exp 0'!A:E,4,FALSE)</f>
        <v>99</v>
      </c>
      <c r="Q1594">
        <f>VLOOKUP(B1594,'pull exp 0'!A:E,5,FALSE)</f>
        <v>46</v>
      </c>
    </row>
    <row r="1595" spans="1:17">
      <c r="A1595" t="s">
        <v>15</v>
      </c>
      <c r="B1595">
        <v>31</v>
      </c>
      <c r="C1595" t="s">
        <v>16</v>
      </c>
      <c r="D1595" s="1">
        <v>38874</v>
      </c>
      <c r="E1595" s="2">
        <v>5.4375E-2</v>
      </c>
      <c r="F1595" t="s">
        <v>17</v>
      </c>
      <c r="G1595">
        <v>4</v>
      </c>
      <c r="H1595">
        <v>0</v>
      </c>
      <c r="I1595" t="s">
        <v>54</v>
      </c>
      <c r="J1595" t="s">
        <v>55</v>
      </c>
      <c r="K1595">
        <v>88</v>
      </c>
      <c r="L1595">
        <v>0.88500000000000001</v>
      </c>
      <c r="M1595">
        <v>90</v>
      </c>
      <c r="N1595">
        <f>VLOOKUP(B1595,'pull exp 0'!A:E,2,FALSE)</f>
        <v>48</v>
      </c>
      <c r="O1595">
        <f>VLOOKUP(B1595,'pull exp 0'!A:E,3,FALSE)</f>
        <v>19</v>
      </c>
      <c r="P1595">
        <f>VLOOKUP(B1595,'pull exp 0'!A:E,4,FALSE)</f>
        <v>99</v>
      </c>
      <c r="Q1595">
        <f>VLOOKUP(B1595,'pull exp 0'!A:E,5,FALSE)</f>
        <v>46</v>
      </c>
    </row>
    <row r="1596" spans="1:17">
      <c r="A1596" t="s">
        <v>15</v>
      </c>
      <c r="B1596">
        <v>31</v>
      </c>
      <c r="C1596" t="s">
        <v>16</v>
      </c>
      <c r="D1596" s="1">
        <v>38874</v>
      </c>
      <c r="E1596" s="2">
        <v>5.4490740740740735E-2</v>
      </c>
      <c r="F1596" t="s">
        <v>17</v>
      </c>
      <c r="G1596">
        <v>4</v>
      </c>
      <c r="H1596">
        <v>1</v>
      </c>
      <c r="I1596" t="s">
        <v>69</v>
      </c>
      <c r="J1596" t="s">
        <v>70</v>
      </c>
      <c r="K1596">
        <v>14</v>
      </c>
      <c r="L1596">
        <v>0.13500000000000001</v>
      </c>
      <c r="M1596">
        <v>50</v>
      </c>
      <c r="N1596">
        <f>VLOOKUP(B1596,'pull exp 0'!A:E,2,FALSE)</f>
        <v>48</v>
      </c>
      <c r="O1596">
        <f>VLOOKUP(B1596,'pull exp 0'!A:E,3,FALSE)</f>
        <v>19</v>
      </c>
      <c r="P1596">
        <f>VLOOKUP(B1596,'pull exp 0'!A:E,4,FALSE)</f>
        <v>99</v>
      </c>
      <c r="Q1596">
        <f>VLOOKUP(B1596,'pull exp 0'!A:E,5,FALSE)</f>
        <v>46</v>
      </c>
    </row>
    <row r="1597" spans="1:17">
      <c r="A1597" t="s">
        <v>15</v>
      </c>
      <c r="B1597">
        <v>31</v>
      </c>
      <c r="C1597" t="s">
        <v>16</v>
      </c>
      <c r="D1597" s="1">
        <v>38874</v>
      </c>
      <c r="E1597" s="2">
        <v>5.454861111111111E-2</v>
      </c>
      <c r="F1597" t="s">
        <v>17</v>
      </c>
      <c r="G1597">
        <v>4</v>
      </c>
      <c r="H1597">
        <v>2</v>
      </c>
      <c r="I1597" t="s">
        <v>65</v>
      </c>
      <c r="J1597" t="s">
        <v>66</v>
      </c>
      <c r="K1597">
        <v>37</v>
      </c>
      <c r="L1597">
        <v>0.372</v>
      </c>
      <c r="M1597">
        <v>60</v>
      </c>
      <c r="N1597">
        <f>VLOOKUP(B1597,'pull exp 0'!A:E,2,FALSE)</f>
        <v>48</v>
      </c>
      <c r="O1597">
        <f>VLOOKUP(B1597,'pull exp 0'!A:E,3,FALSE)</f>
        <v>19</v>
      </c>
      <c r="P1597">
        <f>VLOOKUP(B1597,'pull exp 0'!A:E,4,FALSE)</f>
        <v>99</v>
      </c>
      <c r="Q1597">
        <f>VLOOKUP(B1597,'pull exp 0'!A:E,5,FALSE)</f>
        <v>46</v>
      </c>
    </row>
    <row r="1598" spans="1:17">
      <c r="A1598" t="s">
        <v>15</v>
      </c>
      <c r="B1598">
        <v>31</v>
      </c>
      <c r="C1598" t="s">
        <v>16</v>
      </c>
      <c r="D1598" s="1">
        <v>38874</v>
      </c>
      <c r="E1598" s="2">
        <v>5.4641203703703706E-2</v>
      </c>
      <c r="F1598" t="s">
        <v>17</v>
      </c>
      <c r="G1598">
        <v>4</v>
      </c>
      <c r="H1598">
        <v>3</v>
      </c>
      <c r="I1598" t="s">
        <v>63</v>
      </c>
      <c r="J1598" t="s">
        <v>64</v>
      </c>
      <c r="K1598">
        <v>13</v>
      </c>
      <c r="L1598">
        <v>0.127</v>
      </c>
      <c r="M1598">
        <v>55</v>
      </c>
      <c r="N1598">
        <f>VLOOKUP(B1598,'pull exp 0'!A:E,2,FALSE)</f>
        <v>48</v>
      </c>
      <c r="O1598">
        <f>VLOOKUP(B1598,'pull exp 0'!A:E,3,FALSE)</f>
        <v>19</v>
      </c>
      <c r="P1598">
        <f>VLOOKUP(B1598,'pull exp 0'!A:E,4,FALSE)</f>
        <v>99</v>
      </c>
      <c r="Q1598">
        <f>VLOOKUP(B1598,'pull exp 0'!A:E,5,FALSE)</f>
        <v>46</v>
      </c>
    </row>
    <row r="1599" spans="1:17">
      <c r="A1599" t="s">
        <v>15</v>
      </c>
      <c r="B1599">
        <v>31</v>
      </c>
      <c r="C1599" t="s">
        <v>16</v>
      </c>
      <c r="D1599" s="1">
        <v>38874</v>
      </c>
      <c r="E1599" s="2">
        <v>5.4710648148148154E-2</v>
      </c>
      <c r="F1599" t="s">
        <v>17</v>
      </c>
      <c r="G1599">
        <v>4</v>
      </c>
      <c r="H1599">
        <v>4</v>
      </c>
      <c r="I1599" t="s">
        <v>61</v>
      </c>
      <c r="J1599" t="s">
        <v>62</v>
      </c>
      <c r="K1599">
        <v>35</v>
      </c>
      <c r="L1599">
        <v>0.35299999999999998</v>
      </c>
      <c r="M1599">
        <v>80</v>
      </c>
      <c r="N1599">
        <f>VLOOKUP(B1599,'pull exp 0'!A:E,2,FALSE)</f>
        <v>48</v>
      </c>
      <c r="O1599">
        <f>VLOOKUP(B1599,'pull exp 0'!A:E,3,FALSE)</f>
        <v>19</v>
      </c>
      <c r="P1599">
        <f>VLOOKUP(B1599,'pull exp 0'!A:E,4,FALSE)</f>
        <v>99</v>
      </c>
      <c r="Q1599">
        <f>VLOOKUP(B1599,'pull exp 0'!A:E,5,FALSE)</f>
        <v>46</v>
      </c>
    </row>
    <row r="1600" spans="1:17">
      <c r="A1600" t="s">
        <v>15</v>
      </c>
      <c r="B1600">
        <v>31</v>
      </c>
      <c r="C1600" t="s">
        <v>16</v>
      </c>
      <c r="D1600" s="1">
        <v>38874</v>
      </c>
      <c r="E1600" s="2">
        <v>5.4780092592592589E-2</v>
      </c>
      <c r="F1600" t="s">
        <v>17</v>
      </c>
      <c r="G1600">
        <v>4</v>
      </c>
      <c r="H1600">
        <v>5</v>
      </c>
      <c r="I1600" t="s">
        <v>59</v>
      </c>
      <c r="J1600" t="s">
        <v>60</v>
      </c>
      <c r="K1600">
        <v>39</v>
      </c>
      <c r="L1600">
        <v>0.38900000000000001</v>
      </c>
      <c r="M1600">
        <v>50</v>
      </c>
      <c r="N1600">
        <f>VLOOKUP(B1600,'pull exp 0'!A:E,2,FALSE)</f>
        <v>48</v>
      </c>
      <c r="O1600">
        <f>VLOOKUP(B1600,'pull exp 0'!A:E,3,FALSE)</f>
        <v>19</v>
      </c>
      <c r="P1600">
        <f>VLOOKUP(B1600,'pull exp 0'!A:E,4,FALSE)</f>
        <v>99</v>
      </c>
      <c r="Q1600">
        <f>VLOOKUP(B1600,'pull exp 0'!A:E,5,FALSE)</f>
        <v>46</v>
      </c>
    </row>
    <row r="1601" spans="1:17">
      <c r="A1601" t="s">
        <v>15</v>
      </c>
      <c r="B1601">
        <v>31</v>
      </c>
      <c r="C1601" t="s">
        <v>16</v>
      </c>
      <c r="D1601" s="1">
        <v>38874</v>
      </c>
      <c r="E1601" s="2">
        <v>5.4837962962962956E-2</v>
      </c>
      <c r="F1601" t="s">
        <v>17</v>
      </c>
      <c r="G1601">
        <v>4</v>
      </c>
      <c r="H1601">
        <v>6</v>
      </c>
      <c r="I1601" t="s">
        <v>67</v>
      </c>
      <c r="J1601" t="s">
        <v>68</v>
      </c>
      <c r="K1601">
        <v>63</v>
      </c>
      <c r="L1601">
        <v>0.63</v>
      </c>
      <c r="M1601">
        <v>70</v>
      </c>
      <c r="N1601">
        <f>VLOOKUP(B1601,'pull exp 0'!A:E,2,FALSE)</f>
        <v>48</v>
      </c>
      <c r="O1601">
        <f>VLOOKUP(B1601,'pull exp 0'!A:E,3,FALSE)</f>
        <v>19</v>
      </c>
      <c r="P1601">
        <f>VLOOKUP(B1601,'pull exp 0'!A:E,4,FALSE)</f>
        <v>99</v>
      </c>
      <c r="Q1601">
        <f>VLOOKUP(B1601,'pull exp 0'!A:E,5,FALSE)</f>
        <v>46</v>
      </c>
    </row>
    <row r="1602" spans="1:17">
      <c r="A1602" t="s">
        <v>15</v>
      </c>
      <c r="B1602">
        <v>31</v>
      </c>
      <c r="C1602" t="s">
        <v>16</v>
      </c>
      <c r="D1602" s="1">
        <v>38874</v>
      </c>
      <c r="E1602" s="2">
        <v>5.4918981481481478E-2</v>
      </c>
      <c r="F1602" t="s">
        <v>17</v>
      </c>
      <c r="G1602">
        <v>4</v>
      </c>
      <c r="H1602">
        <v>7</v>
      </c>
      <c r="I1602" t="s">
        <v>56</v>
      </c>
      <c r="J1602" t="s">
        <v>57</v>
      </c>
      <c r="K1602">
        <v>12</v>
      </c>
      <c r="L1602">
        <v>0.115</v>
      </c>
      <c r="M1602">
        <v>75</v>
      </c>
      <c r="N1602">
        <f>VLOOKUP(B1602,'pull exp 0'!A:E,2,FALSE)</f>
        <v>48</v>
      </c>
      <c r="O1602">
        <f>VLOOKUP(B1602,'pull exp 0'!A:E,3,FALSE)</f>
        <v>19</v>
      </c>
      <c r="P1602">
        <f>VLOOKUP(B1602,'pull exp 0'!A:E,4,FALSE)</f>
        <v>99</v>
      </c>
      <c r="Q1602">
        <f>VLOOKUP(B1602,'pull exp 0'!A:E,5,FALSE)</f>
        <v>46</v>
      </c>
    </row>
    <row r="1603" spans="1:17">
      <c r="A1603" t="s">
        <v>15</v>
      </c>
      <c r="B1603">
        <v>31</v>
      </c>
      <c r="C1603" t="s">
        <v>16</v>
      </c>
      <c r="D1603" s="1">
        <v>38874</v>
      </c>
      <c r="E1603" s="2">
        <v>5.4976851851851853E-2</v>
      </c>
      <c r="F1603" t="s">
        <v>17</v>
      </c>
      <c r="G1603">
        <v>4</v>
      </c>
      <c r="H1603">
        <v>8</v>
      </c>
      <c r="I1603" t="s">
        <v>58</v>
      </c>
      <c r="J1603" t="s">
        <v>13</v>
      </c>
      <c r="K1603">
        <v>71</v>
      </c>
      <c r="L1603">
        <v>0.70899999999999996</v>
      </c>
      <c r="M1603">
        <v>80</v>
      </c>
      <c r="N1603">
        <f>VLOOKUP(B1603,'pull exp 0'!A:E,2,FALSE)</f>
        <v>48</v>
      </c>
      <c r="O1603">
        <f>VLOOKUP(B1603,'pull exp 0'!A:E,3,FALSE)</f>
        <v>19</v>
      </c>
      <c r="P1603">
        <f>VLOOKUP(B1603,'pull exp 0'!A:E,4,FALSE)</f>
        <v>99</v>
      </c>
      <c r="Q1603">
        <f>VLOOKUP(B1603,'pull exp 0'!A:E,5,FALSE)</f>
        <v>46</v>
      </c>
    </row>
    <row r="1604" spans="1:17">
      <c r="A1604" t="s">
        <v>15</v>
      </c>
      <c r="B1604">
        <v>31</v>
      </c>
      <c r="C1604" t="s">
        <v>16</v>
      </c>
      <c r="D1604" s="1">
        <v>38874</v>
      </c>
      <c r="E1604" s="2">
        <v>5.512731481481481E-2</v>
      </c>
      <c r="F1604" t="s">
        <v>17</v>
      </c>
      <c r="G1604">
        <v>2</v>
      </c>
      <c r="H1604">
        <v>0</v>
      </c>
      <c r="I1604" t="s">
        <v>44</v>
      </c>
      <c r="J1604" t="s">
        <v>45</v>
      </c>
      <c r="K1604">
        <v>85</v>
      </c>
      <c r="L1604">
        <v>0.84899999999999998</v>
      </c>
      <c r="M1604">
        <v>65</v>
      </c>
      <c r="N1604">
        <f>VLOOKUP(B1604,'pull exp 0'!A:E,2,FALSE)</f>
        <v>48</v>
      </c>
      <c r="O1604">
        <f>VLOOKUP(B1604,'pull exp 0'!A:E,3,FALSE)</f>
        <v>19</v>
      </c>
      <c r="P1604">
        <f>VLOOKUP(B1604,'pull exp 0'!A:E,4,FALSE)</f>
        <v>99</v>
      </c>
      <c r="Q1604">
        <f>VLOOKUP(B1604,'pull exp 0'!A:E,5,FALSE)</f>
        <v>46</v>
      </c>
    </row>
    <row r="1605" spans="1:17">
      <c r="A1605" t="s">
        <v>15</v>
      </c>
      <c r="B1605">
        <v>31</v>
      </c>
      <c r="C1605" t="s">
        <v>16</v>
      </c>
      <c r="D1605" s="1">
        <v>38874</v>
      </c>
      <c r="E1605" s="2">
        <v>5.5185185185185191E-2</v>
      </c>
      <c r="F1605" t="s">
        <v>17</v>
      </c>
      <c r="G1605">
        <v>2</v>
      </c>
      <c r="H1605">
        <v>1</v>
      </c>
      <c r="I1605" t="s">
        <v>38</v>
      </c>
      <c r="J1605" t="s">
        <v>39</v>
      </c>
      <c r="K1605">
        <v>35</v>
      </c>
      <c r="L1605">
        <v>0.35099999999999998</v>
      </c>
      <c r="M1605">
        <v>55</v>
      </c>
      <c r="N1605">
        <f>VLOOKUP(B1605,'pull exp 0'!A:E,2,FALSE)</f>
        <v>48</v>
      </c>
      <c r="O1605">
        <f>VLOOKUP(B1605,'pull exp 0'!A:E,3,FALSE)</f>
        <v>19</v>
      </c>
      <c r="P1605">
        <f>VLOOKUP(B1605,'pull exp 0'!A:E,4,FALSE)</f>
        <v>99</v>
      </c>
      <c r="Q1605">
        <f>VLOOKUP(B1605,'pull exp 0'!A:E,5,FALSE)</f>
        <v>46</v>
      </c>
    </row>
    <row r="1606" spans="1:17">
      <c r="A1606" t="s">
        <v>15</v>
      </c>
      <c r="B1606">
        <v>31</v>
      </c>
      <c r="C1606" t="s">
        <v>16</v>
      </c>
      <c r="D1606" s="1">
        <v>38874</v>
      </c>
      <c r="E1606" s="2">
        <v>5.527777777777778E-2</v>
      </c>
      <c r="F1606" t="s">
        <v>17</v>
      </c>
      <c r="G1606">
        <v>2</v>
      </c>
      <c r="H1606">
        <v>2</v>
      </c>
      <c r="I1606" t="s">
        <v>52</v>
      </c>
      <c r="J1606" t="s">
        <v>53</v>
      </c>
      <c r="K1606">
        <v>12</v>
      </c>
      <c r="L1606">
        <v>0.115</v>
      </c>
      <c r="M1606">
        <v>15</v>
      </c>
      <c r="N1606">
        <f>VLOOKUP(B1606,'pull exp 0'!A:E,2,FALSE)</f>
        <v>48</v>
      </c>
      <c r="O1606">
        <f>VLOOKUP(B1606,'pull exp 0'!A:E,3,FALSE)</f>
        <v>19</v>
      </c>
      <c r="P1606">
        <f>VLOOKUP(B1606,'pull exp 0'!A:E,4,FALSE)</f>
        <v>99</v>
      </c>
      <c r="Q1606">
        <f>VLOOKUP(B1606,'pull exp 0'!A:E,5,FALSE)</f>
        <v>46</v>
      </c>
    </row>
    <row r="1607" spans="1:17">
      <c r="A1607" t="s">
        <v>15</v>
      </c>
      <c r="B1607">
        <v>31</v>
      </c>
      <c r="C1607" t="s">
        <v>16</v>
      </c>
      <c r="D1607" s="1">
        <v>38874</v>
      </c>
      <c r="E1607" s="2">
        <v>5.5370370370370368E-2</v>
      </c>
      <c r="F1607" t="s">
        <v>17</v>
      </c>
      <c r="G1607">
        <v>2</v>
      </c>
      <c r="H1607">
        <v>3</v>
      </c>
      <c r="I1607" t="s">
        <v>36</v>
      </c>
      <c r="J1607" t="s">
        <v>37</v>
      </c>
      <c r="K1607">
        <v>70</v>
      </c>
      <c r="L1607">
        <v>0.69599999999999995</v>
      </c>
      <c r="M1607">
        <v>40</v>
      </c>
      <c r="N1607">
        <f>VLOOKUP(B1607,'pull exp 0'!A:E,2,FALSE)</f>
        <v>48</v>
      </c>
      <c r="O1607">
        <f>VLOOKUP(B1607,'pull exp 0'!A:E,3,FALSE)</f>
        <v>19</v>
      </c>
      <c r="P1607">
        <f>VLOOKUP(B1607,'pull exp 0'!A:E,4,FALSE)</f>
        <v>99</v>
      </c>
      <c r="Q1607">
        <f>VLOOKUP(B1607,'pull exp 0'!A:E,5,FALSE)</f>
        <v>46</v>
      </c>
    </row>
    <row r="1608" spans="1:17">
      <c r="A1608" t="s">
        <v>15</v>
      </c>
      <c r="B1608">
        <v>31</v>
      </c>
      <c r="C1608" t="s">
        <v>16</v>
      </c>
      <c r="D1608" s="1">
        <v>38874</v>
      </c>
      <c r="E1608" s="2">
        <v>5.541666666666667E-2</v>
      </c>
      <c r="F1608" t="s">
        <v>17</v>
      </c>
      <c r="G1608">
        <v>2</v>
      </c>
      <c r="H1608">
        <v>4</v>
      </c>
      <c r="I1608" t="s">
        <v>48</v>
      </c>
      <c r="J1608" t="s">
        <v>49</v>
      </c>
      <c r="K1608">
        <v>16</v>
      </c>
      <c r="L1608">
        <v>0.157</v>
      </c>
      <c r="M1608">
        <v>35</v>
      </c>
      <c r="N1608">
        <f>VLOOKUP(B1608,'pull exp 0'!A:E,2,FALSE)</f>
        <v>48</v>
      </c>
      <c r="O1608">
        <f>VLOOKUP(B1608,'pull exp 0'!A:E,3,FALSE)</f>
        <v>19</v>
      </c>
      <c r="P1608">
        <f>VLOOKUP(B1608,'pull exp 0'!A:E,4,FALSE)</f>
        <v>99</v>
      </c>
      <c r="Q1608">
        <f>VLOOKUP(B1608,'pull exp 0'!A:E,5,FALSE)</f>
        <v>46</v>
      </c>
    </row>
    <row r="1609" spans="1:17">
      <c r="A1609" t="s">
        <v>15</v>
      </c>
      <c r="B1609">
        <v>31</v>
      </c>
      <c r="C1609" t="s">
        <v>16</v>
      </c>
      <c r="D1609" s="1">
        <v>38874</v>
      </c>
      <c r="E1609" s="2">
        <v>5.5474537037037037E-2</v>
      </c>
      <c r="F1609" t="s">
        <v>17</v>
      </c>
      <c r="G1609">
        <v>2</v>
      </c>
      <c r="H1609">
        <v>5</v>
      </c>
      <c r="I1609" t="s">
        <v>46</v>
      </c>
      <c r="J1609" t="s">
        <v>47</v>
      </c>
      <c r="K1609">
        <v>38</v>
      </c>
      <c r="L1609">
        <v>0.378</v>
      </c>
      <c r="M1609">
        <v>50</v>
      </c>
      <c r="N1609">
        <f>VLOOKUP(B1609,'pull exp 0'!A:E,2,FALSE)</f>
        <v>48</v>
      </c>
      <c r="O1609">
        <f>VLOOKUP(B1609,'pull exp 0'!A:E,3,FALSE)</f>
        <v>19</v>
      </c>
      <c r="P1609">
        <f>VLOOKUP(B1609,'pull exp 0'!A:E,4,FALSE)</f>
        <v>99</v>
      </c>
      <c r="Q1609">
        <f>VLOOKUP(B1609,'pull exp 0'!A:E,5,FALSE)</f>
        <v>46</v>
      </c>
    </row>
    <row r="1610" spans="1:17">
      <c r="A1610" t="s">
        <v>15</v>
      </c>
      <c r="B1610">
        <v>31</v>
      </c>
      <c r="C1610" t="s">
        <v>16</v>
      </c>
      <c r="D1610" s="1">
        <v>38874</v>
      </c>
      <c r="E1610" s="2">
        <v>5.5555555555555552E-2</v>
      </c>
      <c r="F1610" t="s">
        <v>17</v>
      </c>
      <c r="G1610">
        <v>2</v>
      </c>
      <c r="H1610">
        <v>6</v>
      </c>
      <c r="I1610" t="s">
        <v>50</v>
      </c>
      <c r="J1610" t="s">
        <v>51</v>
      </c>
      <c r="K1610">
        <v>13</v>
      </c>
      <c r="L1610">
        <v>0.127</v>
      </c>
      <c r="M1610">
        <v>35</v>
      </c>
      <c r="N1610">
        <f>VLOOKUP(B1610,'pull exp 0'!A:E,2,FALSE)</f>
        <v>48</v>
      </c>
      <c r="O1610">
        <f>VLOOKUP(B1610,'pull exp 0'!A:E,3,FALSE)</f>
        <v>19</v>
      </c>
      <c r="P1610">
        <f>VLOOKUP(B1610,'pull exp 0'!A:E,4,FALSE)</f>
        <v>99</v>
      </c>
      <c r="Q1610">
        <f>VLOOKUP(B1610,'pull exp 0'!A:E,5,FALSE)</f>
        <v>46</v>
      </c>
    </row>
    <row r="1611" spans="1:17">
      <c r="A1611" t="s">
        <v>15</v>
      </c>
      <c r="B1611">
        <v>31</v>
      </c>
      <c r="C1611" t="s">
        <v>16</v>
      </c>
      <c r="D1611" s="1">
        <v>38874</v>
      </c>
      <c r="E1611" s="2">
        <v>5.5821759259259258E-2</v>
      </c>
      <c r="F1611" t="s">
        <v>17</v>
      </c>
      <c r="G1611">
        <v>2</v>
      </c>
      <c r="H1611">
        <v>7</v>
      </c>
      <c r="I1611" t="s">
        <v>42</v>
      </c>
      <c r="J1611" t="s">
        <v>43</v>
      </c>
      <c r="K1611">
        <v>61</v>
      </c>
      <c r="L1611">
        <v>0.61199999999999999</v>
      </c>
      <c r="M1611">
        <v>40</v>
      </c>
      <c r="N1611">
        <f>VLOOKUP(B1611,'pull exp 0'!A:E,2,FALSE)</f>
        <v>48</v>
      </c>
      <c r="O1611">
        <f>VLOOKUP(B1611,'pull exp 0'!A:E,3,FALSE)</f>
        <v>19</v>
      </c>
      <c r="P1611">
        <f>VLOOKUP(B1611,'pull exp 0'!A:E,4,FALSE)</f>
        <v>99</v>
      </c>
      <c r="Q1611">
        <f>VLOOKUP(B1611,'pull exp 0'!A:E,5,FALSE)</f>
        <v>46</v>
      </c>
    </row>
    <row r="1612" spans="1:17">
      <c r="A1612" t="s">
        <v>15</v>
      </c>
      <c r="B1612">
        <v>31</v>
      </c>
      <c r="C1612" t="s">
        <v>16</v>
      </c>
      <c r="D1612" s="1">
        <v>38874</v>
      </c>
      <c r="E1612" s="2">
        <v>5.5868055555555553E-2</v>
      </c>
      <c r="F1612" t="s">
        <v>17</v>
      </c>
      <c r="G1612">
        <v>2</v>
      </c>
      <c r="H1612">
        <v>8</v>
      </c>
      <c r="I1612" t="s">
        <v>40</v>
      </c>
      <c r="J1612" t="s">
        <v>41</v>
      </c>
      <c r="K1612">
        <v>35</v>
      </c>
      <c r="L1612">
        <v>0.35099999999999998</v>
      </c>
      <c r="M1612">
        <v>50</v>
      </c>
      <c r="N1612">
        <f>VLOOKUP(B1612,'pull exp 0'!A:E,2,FALSE)</f>
        <v>48</v>
      </c>
      <c r="O1612">
        <f>VLOOKUP(B1612,'pull exp 0'!A:E,3,FALSE)</f>
        <v>19</v>
      </c>
      <c r="P1612">
        <f>VLOOKUP(B1612,'pull exp 0'!A:E,4,FALSE)</f>
        <v>99</v>
      </c>
      <c r="Q1612">
        <f>VLOOKUP(B1612,'pull exp 0'!A:E,5,FALSE)</f>
        <v>46</v>
      </c>
    </row>
    <row r="1613" spans="1:17">
      <c r="A1613" t="s">
        <v>15</v>
      </c>
      <c r="B1613">
        <v>31</v>
      </c>
      <c r="C1613" t="s">
        <v>16</v>
      </c>
      <c r="D1613" s="1">
        <v>38874</v>
      </c>
      <c r="E1613" s="2">
        <v>5.5914351851851847E-2</v>
      </c>
      <c r="F1613" t="s">
        <v>17</v>
      </c>
      <c r="G1613">
        <v>1</v>
      </c>
      <c r="H1613">
        <v>0</v>
      </c>
      <c r="I1613" t="s">
        <v>20</v>
      </c>
      <c r="J1613" t="s">
        <v>21</v>
      </c>
      <c r="K1613">
        <v>62</v>
      </c>
      <c r="L1613">
        <v>0.61799999999999999</v>
      </c>
      <c r="M1613">
        <v>55</v>
      </c>
      <c r="N1613">
        <f>VLOOKUP(B1613,'pull exp 0'!A:E,2,FALSE)</f>
        <v>48</v>
      </c>
      <c r="O1613">
        <f>VLOOKUP(B1613,'pull exp 0'!A:E,3,FALSE)</f>
        <v>19</v>
      </c>
      <c r="P1613">
        <f>VLOOKUP(B1613,'pull exp 0'!A:E,4,FALSE)</f>
        <v>99</v>
      </c>
      <c r="Q1613">
        <f>VLOOKUP(B1613,'pull exp 0'!A:E,5,FALSE)</f>
        <v>46</v>
      </c>
    </row>
    <row r="1614" spans="1:17">
      <c r="A1614" t="s">
        <v>15</v>
      </c>
      <c r="B1614">
        <v>31</v>
      </c>
      <c r="C1614" t="s">
        <v>16</v>
      </c>
      <c r="D1614" s="1">
        <v>38874</v>
      </c>
      <c r="E1614" s="2">
        <v>5.603009259259259E-2</v>
      </c>
      <c r="F1614" t="s">
        <v>17</v>
      </c>
      <c r="G1614">
        <v>1</v>
      </c>
      <c r="H1614">
        <v>1</v>
      </c>
      <c r="I1614" t="s">
        <v>34</v>
      </c>
      <c r="J1614" t="s">
        <v>35</v>
      </c>
      <c r="K1614">
        <v>44</v>
      </c>
      <c r="L1614">
        <v>0.436</v>
      </c>
      <c r="M1614">
        <v>35</v>
      </c>
      <c r="N1614">
        <f>VLOOKUP(B1614,'pull exp 0'!A:E,2,FALSE)</f>
        <v>48</v>
      </c>
      <c r="O1614">
        <f>VLOOKUP(B1614,'pull exp 0'!A:E,3,FALSE)</f>
        <v>19</v>
      </c>
      <c r="P1614">
        <f>VLOOKUP(B1614,'pull exp 0'!A:E,4,FALSE)</f>
        <v>99</v>
      </c>
      <c r="Q1614">
        <f>VLOOKUP(B1614,'pull exp 0'!A:E,5,FALSE)</f>
        <v>46</v>
      </c>
    </row>
    <row r="1615" spans="1:17">
      <c r="A1615" t="s">
        <v>15</v>
      </c>
      <c r="B1615">
        <v>31</v>
      </c>
      <c r="C1615" t="s">
        <v>16</v>
      </c>
      <c r="D1615" s="1">
        <v>38874</v>
      </c>
      <c r="E1615" s="2">
        <v>5.6087962962962958E-2</v>
      </c>
      <c r="F1615" t="s">
        <v>17</v>
      </c>
      <c r="G1615">
        <v>1</v>
      </c>
      <c r="H1615">
        <v>2</v>
      </c>
      <c r="I1615" t="s">
        <v>18</v>
      </c>
      <c r="J1615" t="s">
        <v>19</v>
      </c>
      <c r="K1615">
        <v>73</v>
      </c>
      <c r="L1615">
        <v>0.73199999999999998</v>
      </c>
      <c r="M1615">
        <v>40</v>
      </c>
      <c r="N1615">
        <f>VLOOKUP(B1615,'pull exp 0'!A:E,2,FALSE)</f>
        <v>48</v>
      </c>
      <c r="O1615">
        <f>VLOOKUP(B1615,'pull exp 0'!A:E,3,FALSE)</f>
        <v>19</v>
      </c>
      <c r="P1615">
        <f>VLOOKUP(B1615,'pull exp 0'!A:E,4,FALSE)</f>
        <v>99</v>
      </c>
      <c r="Q1615">
        <f>VLOOKUP(B1615,'pull exp 0'!A:E,5,FALSE)</f>
        <v>46</v>
      </c>
    </row>
    <row r="1616" spans="1:17">
      <c r="A1616" t="s">
        <v>15</v>
      </c>
      <c r="B1616">
        <v>31</v>
      </c>
      <c r="C1616" t="s">
        <v>16</v>
      </c>
      <c r="D1616" s="1">
        <v>38874</v>
      </c>
      <c r="E1616" s="2">
        <v>5.62037037037037E-2</v>
      </c>
      <c r="F1616" t="s">
        <v>17</v>
      </c>
      <c r="G1616">
        <v>1</v>
      </c>
      <c r="H1616">
        <v>3</v>
      </c>
      <c r="I1616" t="s">
        <v>26</v>
      </c>
      <c r="J1616" t="s">
        <v>27</v>
      </c>
      <c r="K1616">
        <v>35</v>
      </c>
      <c r="L1616">
        <v>0.35299999999999998</v>
      </c>
      <c r="M1616">
        <v>75</v>
      </c>
      <c r="N1616">
        <f>VLOOKUP(B1616,'pull exp 0'!A:E,2,FALSE)</f>
        <v>48</v>
      </c>
      <c r="O1616">
        <f>VLOOKUP(B1616,'pull exp 0'!A:E,3,FALSE)</f>
        <v>19</v>
      </c>
      <c r="P1616">
        <f>VLOOKUP(B1616,'pull exp 0'!A:E,4,FALSE)</f>
        <v>99</v>
      </c>
      <c r="Q1616">
        <f>VLOOKUP(B1616,'pull exp 0'!A:E,5,FALSE)</f>
        <v>46</v>
      </c>
    </row>
    <row r="1617" spans="1:17">
      <c r="A1617" t="s">
        <v>15</v>
      </c>
      <c r="B1617">
        <v>31</v>
      </c>
      <c r="C1617" t="s">
        <v>16</v>
      </c>
      <c r="D1617" s="1">
        <v>38874</v>
      </c>
      <c r="E1617" s="2">
        <v>5.6331018518518516E-2</v>
      </c>
      <c r="F1617" t="s">
        <v>17</v>
      </c>
      <c r="G1617">
        <v>1</v>
      </c>
      <c r="H1617">
        <v>4</v>
      </c>
      <c r="I1617" t="s">
        <v>28</v>
      </c>
      <c r="J1617" t="s">
        <v>29</v>
      </c>
      <c r="K1617">
        <v>65</v>
      </c>
      <c r="L1617">
        <v>0.64700000000000002</v>
      </c>
      <c r="M1617">
        <v>75</v>
      </c>
      <c r="N1617">
        <f>VLOOKUP(B1617,'pull exp 0'!A:E,2,FALSE)</f>
        <v>48</v>
      </c>
      <c r="O1617">
        <f>VLOOKUP(B1617,'pull exp 0'!A:E,3,FALSE)</f>
        <v>19</v>
      </c>
      <c r="P1617">
        <f>VLOOKUP(B1617,'pull exp 0'!A:E,4,FALSE)</f>
        <v>99</v>
      </c>
      <c r="Q1617">
        <f>VLOOKUP(B1617,'pull exp 0'!A:E,5,FALSE)</f>
        <v>46</v>
      </c>
    </row>
    <row r="1618" spans="1:17">
      <c r="A1618" t="s">
        <v>15</v>
      </c>
      <c r="B1618">
        <v>31</v>
      </c>
      <c r="C1618" t="s">
        <v>16</v>
      </c>
      <c r="D1618" s="1">
        <v>38874</v>
      </c>
      <c r="E1618" s="2">
        <v>5.6423611111111112E-2</v>
      </c>
      <c r="F1618" t="s">
        <v>17</v>
      </c>
      <c r="G1618">
        <v>1</v>
      </c>
      <c r="H1618">
        <v>5</v>
      </c>
      <c r="I1618" t="s">
        <v>32</v>
      </c>
      <c r="J1618" t="s">
        <v>33</v>
      </c>
      <c r="K1618">
        <v>16</v>
      </c>
      <c r="L1618">
        <v>0.155</v>
      </c>
      <c r="M1618">
        <v>50</v>
      </c>
      <c r="N1618">
        <f>VLOOKUP(B1618,'pull exp 0'!A:E,2,FALSE)</f>
        <v>48</v>
      </c>
      <c r="O1618">
        <f>VLOOKUP(B1618,'pull exp 0'!A:E,3,FALSE)</f>
        <v>19</v>
      </c>
      <c r="P1618">
        <f>VLOOKUP(B1618,'pull exp 0'!A:E,4,FALSE)</f>
        <v>99</v>
      </c>
      <c r="Q1618">
        <f>VLOOKUP(B1618,'pull exp 0'!A:E,5,FALSE)</f>
        <v>46</v>
      </c>
    </row>
    <row r="1619" spans="1:17">
      <c r="A1619" t="s">
        <v>15</v>
      </c>
      <c r="B1619">
        <v>31</v>
      </c>
      <c r="C1619" t="s">
        <v>16</v>
      </c>
      <c r="D1619" s="1">
        <v>38874</v>
      </c>
      <c r="E1619" s="2">
        <v>5.6527777777777781E-2</v>
      </c>
      <c r="F1619" t="s">
        <v>17</v>
      </c>
      <c r="G1619">
        <v>1</v>
      </c>
      <c r="H1619">
        <v>6</v>
      </c>
      <c r="I1619" t="s">
        <v>22</v>
      </c>
      <c r="J1619" t="s">
        <v>23</v>
      </c>
      <c r="K1619">
        <v>11</v>
      </c>
      <c r="L1619">
        <v>0.112</v>
      </c>
      <c r="M1619">
        <v>45</v>
      </c>
      <c r="N1619">
        <f>VLOOKUP(B1619,'pull exp 0'!A:E,2,FALSE)</f>
        <v>48</v>
      </c>
      <c r="O1619">
        <f>VLOOKUP(B1619,'pull exp 0'!A:E,3,FALSE)</f>
        <v>19</v>
      </c>
      <c r="P1619">
        <f>VLOOKUP(B1619,'pull exp 0'!A:E,4,FALSE)</f>
        <v>99</v>
      </c>
      <c r="Q1619">
        <f>VLOOKUP(B1619,'pull exp 0'!A:E,5,FALSE)</f>
        <v>46</v>
      </c>
    </row>
    <row r="1620" spans="1:17">
      <c r="A1620" t="s">
        <v>15</v>
      </c>
      <c r="B1620">
        <v>31</v>
      </c>
      <c r="C1620" t="s">
        <v>16</v>
      </c>
      <c r="D1620" s="1">
        <v>38874</v>
      </c>
      <c r="E1620" s="2">
        <v>5.6574074074074075E-2</v>
      </c>
      <c r="F1620" t="s">
        <v>17</v>
      </c>
      <c r="G1620">
        <v>1</v>
      </c>
      <c r="H1620">
        <v>7</v>
      </c>
      <c r="I1620" t="s">
        <v>30</v>
      </c>
      <c r="J1620" t="s">
        <v>31</v>
      </c>
      <c r="K1620">
        <v>18</v>
      </c>
      <c r="L1620">
        <v>0.182</v>
      </c>
      <c r="M1620">
        <v>55</v>
      </c>
      <c r="N1620">
        <f>VLOOKUP(B1620,'pull exp 0'!A:E,2,FALSE)</f>
        <v>48</v>
      </c>
      <c r="O1620">
        <f>VLOOKUP(B1620,'pull exp 0'!A:E,3,FALSE)</f>
        <v>19</v>
      </c>
      <c r="P1620">
        <f>VLOOKUP(B1620,'pull exp 0'!A:E,4,FALSE)</f>
        <v>99</v>
      </c>
      <c r="Q1620">
        <f>VLOOKUP(B1620,'pull exp 0'!A:E,5,FALSE)</f>
        <v>46</v>
      </c>
    </row>
    <row r="1621" spans="1:17">
      <c r="A1621" t="s">
        <v>15</v>
      </c>
      <c r="B1621">
        <v>31</v>
      </c>
      <c r="C1621" t="s">
        <v>16</v>
      </c>
      <c r="D1621" s="1">
        <v>38874</v>
      </c>
      <c r="E1621" s="2">
        <v>5.6655092592592597E-2</v>
      </c>
      <c r="F1621" t="s">
        <v>17</v>
      </c>
      <c r="G1621">
        <v>1</v>
      </c>
      <c r="H1621">
        <v>8</v>
      </c>
      <c r="I1621" t="s">
        <v>24</v>
      </c>
      <c r="J1621" t="s">
        <v>25</v>
      </c>
      <c r="K1621">
        <v>38</v>
      </c>
      <c r="L1621">
        <v>0.375</v>
      </c>
      <c r="M1621">
        <v>65</v>
      </c>
      <c r="N1621">
        <f>VLOOKUP(B1621,'pull exp 0'!A:E,2,FALSE)</f>
        <v>48</v>
      </c>
      <c r="O1621">
        <f>VLOOKUP(B1621,'pull exp 0'!A:E,3,FALSE)</f>
        <v>19</v>
      </c>
      <c r="P1621">
        <f>VLOOKUP(B1621,'pull exp 0'!A:E,4,FALSE)</f>
        <v>99</v>
      </c>
      <c r="Q1621">
        <f>VLOOKUP(B1621,'pull exp 0'!A:E,5,FALSE)</f>
        <v>46</v>
      </c>
    </row>
    <row r="1622" spans="1:17">
      <c r="A1622" t="s">
        <v>15</v>
      </c>
      <c r="B1622">
        <v>32</v>
      </c>
      <c r="C1622" t="s">
        <v>16</v>
      </c>
      <c r="D1622" s="1">
        <v>38875</v>
      </c>
      <c r="E1622" s="2">
        <v>0.39589120370370368</v>
      </c>
      <c r="F1622" t="s">
        <v>123</v>
      </c>
      <c r="G1622">
        <v>3</v>
      </c>
      <c r="H1622">
        <v>0</v>
      </c>
      <c r="I1622" t="s">
        <v>88</v>
      </c>
      <c r="J1622" t="s">
        <v>89</v>
      </c>
      <c r="K1622">
        <v>80</v>
      </c>
      <c r="L1622">
        <v>0.79500000000000004</v>
      </c>
      <c r="M1622">
        <v>75</v>
      </c>
      <c r="N1622">
        <f>VLOOKUP(B1622,'pull exp 0'!A:E,2,FALSE)</f>
        <v>56</v>
      </c>
      <c r="O1622">
        <f>VLOOKUP(B1622,'pull exp 0'!A:E,3,FALSE)</f>
        <v>21</v>
      </c>
      <c r="P1622">
        <f>VLOOKUP(B1622,'pull exp 0'!A:E,4,FALSE)</f>
        <v>100</v>
      </c>
      <c r="Q1622">
        <f>VLOOKUP(B1622,'pull exp 0'!A:E,5,FALSE)</f>
        <v>27</v>
      </c>
    </row>
    <row r="1623" spans="1:17">
      <c r="A1623" t="s">
        <v>15</v>
      </c>
      <c r="B1623">
        <v>32</v>
      </c>
      <c r="C1623" t="s">
        <v>16</v>
      </c>
      <c r="D1623" s="1">
        <v>38875</v>
      </c>
      <c r="E1623" s="2">
        <v>0.39599537037037041</v>
      </c>
      <c r="F1623" t="s">
        <v>123</v>
      </c>
      <c r="G1623">
        <v>3</v>
      </c>
      <c r="H1623">
        <v>1</v>
      </c>
      <c r="I1623" t="s">
        <v>95</v>
      </c>
      <c r="J1623" t="s">
        <v>96</v>
      </c>
      <c r="K1623">
        <v>18</v>
      </c>
      <c r="L1623">
        <v>0.17899999999999999</v>
      </c>
      <c r="M1623">
        <v>10</v>
      </c>
      <c r="N1623">
        <f>VLOOKUP(B1623,'pull exp 0'!A:E,2,FALSE)</f>
        <v>56</v>
      </c>
      <c r="O1623">
        <f>VLOOKUP(B1623,'pull exp 0'!A:E,3,FALSE)</f>
        <v>21</v>
      </c>
      <c r="P1623">
        <f>VLOOKUP(B1623,'pull exp 0'!A:E,4,FALSE)</f>
        <v>100</v>
      </c>
      <c r="Q1623">
        <f>VLOOKUP(B1623,'pull exp 0'!A:E,5,FALSE)</f>
        <v>27</v>
      </c>
    </row>
    <row r="1624" spans="1:17">
      <c r="A1624" t="s">
        <v>15</v>
      </c>
      <c r="B1624">
        <v>32</v>
      </c>
      <c r="C1624" t="s">
        <v>16</v>
      </c>
      <c r="D1624" s="1">
        <v>38875</v>
      </c>
      <c r="E1624" s="2">
        <v>0.39605324074074072</v>
      </c>
      <c r="F1624" t="s">
        <v>123</v>
      </c>
      <c r="G1624">
        <v>3</v>
      </c>
      <c r="H1624">
        <v>2</v>
      </c>
      <c r="I1624" t="s">
        <v>92</v>
      </c>
      <c r="J1624" t="s">
        <v>93</v>
      </c>
      <c r="K1624">
        <v>78</v>
      </c>
      <c r="L1624">
        <v>0.78400000000000003</v>
      </c>
      <c r="M1624">
        <v>56</v>
      </c>
      <c r="N1624">
        <f>VLOOKUP(B1624,'pull exp 0'!A:E,2,FALSE)</f>
        <v>56</v>
      </c>
      <c r="O1624">
        <f>VLOOKUP(B1624,'pull exp 0'!A:E,3,FALSE)</f>
        <v>21</v>
      </c>
      <c r="P1624">
        <f>VLOOKUP(B1624,'pull exp 0'!A:E,4,FALSE)</f>
        <v>100</v>
      </c>
      <c r="Q1624">
        <f>VLOOKUP(B1624,'pull exp 0'!A:E,5,FALSE)</f>
        <v>27</v>
      </c>
    </row>
    <row r="1625" spans="1:17">
      <c r="A1625" t="s">
        <v>15</v>
      </c>
      <c r="B1625">
        <v>32</v>
      </c>
      <c r="C1625" t="s">
        <v>16</v>
      </c>
      <c r="D1625" s="1">
        <v>38875</v>
      </c>
      <c r="E1625" s="2">
        <v>0.39614583333333336</v>
      </c>
      <c r="F1625" t="s">
        <v>123</v>
      </c>
      <c r="G1625">
        <v>3</v>
      </c>
      <c r="H1625">
        <v>3</v>
      </c>
      <c r="I1625" t="s">
        <v>101</v>
      </c>
      <c r="J1625" t="s">
        <v>102</v>
      </c>
      <c r="K1625">
        <v>61</v>
      </c>
      <c r="L1625">
        <v>0.61399999999999999</v>
      </c>
      <c r="M1625">
        <v>85</v>
      </c>
      <c r="N1625">
        <f>VLOOKUP(B1625,'pull exp 0'!A:E,2,FALSE)</f>
        <v>56</v>
      </c>
      <c r="O1625">
        <f>VLOOKUP(B1625,'pull exp 0'!A:E,3,FALSE)</f>
        <v>21</v>
      </c>
      <c r="P1625">
        <f>VLOOKUP(B1625,'pull exp 0'!A:E,4,FALSE)</f>
        <v>100</v>
      </c>
      <c r="Q1625">
        <f>VLOOKUP(B1625,'pull exp 0'!A:E,5,FALSE)</f>
        <v>27</v>
      </c>
    </row>
    <row r="1626" spans="1:17">
      <c r="A1626" t="s">
        <v>15</v>
      </c>
      <c r="B1626">
        <v>32</v>
      </c>
      <c r="C1626" t="s">
        <v>16</v>
      </c>
      <c r="D1626" s="1">
        <v>38875</v>
      </c>
      <c r="E1626" s="2">
        <v>0.39620370370370367</v>
      </c>
      <c r="F1626" t="s">
        <v>123</v>
      </c>
      <c r="G1626">
        <v>3</v>
      </c>
      <c r="H1626">
        <v>4</v>
      </c>
      <c r="I1626" t="s">
        <v>97</v>
      </c>
      <c r="J1626" t="s">
        <v>98</v>
      </c>
      <c r="K1626">
        <v>14</v>
      </c>
      <c r="L1626">
        <v>0.14299999999999999</v>
      </c>
      <c r="M1626">
        <v>95</v>
      </c>
      <c r="N1626">
        <f>VLOOKUP(B1626,'pull exp 0'!A:E,2,FALSE)</f>
        <v>56</v>
      </c>
      <c r="O1626">
        <f>VLOOKUP(B1626,'pull exp 0'!A:E,3,FALSE)</f>
        <v>21</v>
      </c>
      <c r="P1626">
        <f>VLOOKUP(B1626,'pull exp 0'!A:E,4,FALSE)</f>
        <v>100</v>
      </c>
      <c r="Q1626">
        <f>VLOOKUP(B1626,'pull exp 0'!A:E,5,FALSE)</f>
        <v>27</v>
      </c>
    </row>
    <row r="1627" spans="1:17">
      <c r="A1627" t="s">
        <v>15</v>
      </c>
      <c r="B1627">
        <v>32</v>
      </c>
      <c r="C1627" t="s">
        <v>16</v>
      </c>
      <c r="D1627" s="1">
        <v>38875</v>
      </c>
      <c r="E1627" s="2">
        <v>0.39626157407407409</v>
      </c>
      <c r="F1627" t="s">
        <v>123</v>
      </c>
      <c r="G1627">
        <v>3</v>
      </c>
      <c r="H1627">
        <v>5</v>
      </c>
      <c r="I1627" t="s">
        <v>99</v>
      </c>
      <c r="J1627" t="s">
        <v>100</v>
      </c>
      <c r="K1627">
        <v>38</v>
      </c>
      <c r="L1627">
        <v>0.376</v>
      </c>
      <c r="M1627">
        <v>46</v>
      </c>
      <c r="N1627">
        <f>VLOOKUP(B1627,'pull exp 0'!A:E,2,FALSE)</f>
        <v>56</v>
      </c>
      <c r="O1627">
        <f>VLOOKUP(B1627,'pull exp 0'!A:E,3,FALSE)</f>
        <v>21</v>
      </c>
      <c r="P1627">
        <f>VLOOKUP(B1627,'pull exp 0'!A:E,4,FALSE)</f>
        <v>100</v>
      </c>
      <c r="Q1627">
        <f>VLOOKUP(B1627,'pull exp 0'!A:E,5,FALSE)</f>
        <v>27</v>
      </c>
    </row>
    <row r="1628" spans="1:17">
      <c r="A1628" t="s">
        <v>15</v>
      </c>
      <c r="B1628">
        <v>32</v>
      </c>
      <c r="C1628" t="s">
        <v>16</v>
      </c>
      <c r="D1628" s="1">
        <v>38875</v>
      </c>
      <c r="E1628" s="2">
        <v>0.39631944444444445</v>
      </c>
      <c r="F1628" t="s">
        <v>123</v>
      </c>
      <c r="G1628">
        <v>3</v>
      </c>
      <c r="H1628">
        <v>6</v>
      </c>
      <c r="I1628" t="s">
        <v>90</v>
      </c>
      <c r="J1628" t="s">
        <v>91</v>
      </c>
      <c r="K1628">
        <v>14</v>
      </c>
      <c r="L1628">
        <v>0.13600000000000001</v>
      </c>
      <c r="M1628">
        <v>63</v>
      </c>
      <c r="N1628">
        <f>VLOOKUP(B1628,'pull exp 0'!A:E,2,FALSE)</f>
        <v>56</v>
      </c>
      <c r="O1628">
        <f>VLOOKUP(B1628,'pull exp 0'!A:E,3,FALSE)</f>
        <v>21</v>
      </c>
      <c r="P1628">
        <f>VLOOKUP(B1628,'pull exp 0'!A:E,4,FALSE)</f>
        <v>100</v>
      </c>
      <c r="Q1628">
        <f>VLOOKUP(B1628,'pull exp 0'!A:E,5,FALSE)</f>
        <v>27</v>
      </c>
    </row>
    <row r="1629" spans="1:17">
      <c r="A1629" t="s">
        <v>15</v>
      </c>
      <c r="B1629">
        <v>32</v>
      </c>
      <c r="C1629" t="s">
        <v>16</v>
      </c>
      <c r="D1629" s="1">
        <v>38875</v>
      </c>
      <c r="E1629" s="2">
        <v>0.39636574074074077</v>
      </c>
      <c r="F1629" t="s">
        <v>123</v>
      </c>
      <c r="G1629">
        <v>3</v>
      </c>
      <c r="H1629">
        <v>7</v>
      </c>
      <c r="I1629" t="s">
        <v>103</v>
      </c>
      <c r="J1629" t="s">
        <v>104</v>
      </c>
      <c r="K1629">
        <v>36</v>
      </c>
      <c r="L1629">
        <v>0.35899999999999999</v>
      </c>
      <c r="M1629">
        <v>78</v>
      </c>
      <c r="N1629">
        <f>VLOOKUP(B1629,'pull exp 0'!A:E,2,FALSE)</f>
        <v>56</v>
      </c>
      <c r="O1629">
        <f>VLOOKUP(B1629,'pull exp 0'!A:E,3,FALSE)</f>
        <v>21</v>
      </c>
      <c r="P1629">
        <f>VLOOKUP(B1629,'pull exp 0'!A:E,4,FALSE)</f>
        <v>100</v>
      </c>
      <c r="Q1629">
        <f>VLOOKUP(B1629,'pull exp 0'!A:E,5,FALSE)</f>
        <v>27</v>
      </c>
    </row>
    <row r="1630" spans="1:17">
      <c r="A1630" t="s">
        <v>15</v>
      </c>
      <c r="B1630">
        <v>32</v>
      </c>
      <c r="C1630" t="s">
        <v>16</v>
      </c>
      <c r="D1630" s="1">
        <v>38875</v>
      </c>
      <c r="E1630" s="2">
        <v>0.3964699074074074</v>
      </c>
      <c r="F1630" t="s">
        <v>123</v>
      </c>
      <c r="G1630">
        <v>3</v>
      </c>
      <c r="H1630">
        <v>8</v>
      </c>
      <c r="I1630" t="s">
        <v>94</v>
      </c>
      <c r="J1630" t="s">
        <v>91</v>
      </c>
      <c r="K1630">
        <v>37</v>
      </c>
      <c r="L1630">
        <v>0.372</v>
      </c>
      <c r="M1630">
        <v>23</v>
      </c>
      <c r="N1630">
        <f>VLOOKUP(B1630,'pull exp 0'!A:E,2,FALSE)</f>
        <v>56</v>
      </c>
      <c r="O1630">
        <f>VLOOKUP(B1630,'pull exp 0'!A:E,3,FALSE)</f>
        <v>21</v>
      </c>
      <c r="P1630">
        <f>VLOOKUP(B1630,'pull exp 0'!A:E,4,FALSE)</f>
        <v>100</v>
      </c>
      <c r="Q1630">
        <f>VLOOKUP(B1630,'pull exp 0'!A:E,5,FALSE)</f>
        <v>27</v>
      </c>
    </row>
    <row r="1631" spans="1:17">
      <c r="A1631" t="s">
        <v>15</v>
      </c>
      <c r="B1631">
        <v>32</v>
      </c>
      <c r="C1631" t="s">
        <v>16</v>
      </c>
      <c r="D1631" s="1">
        <v>38875</v>
      </c>
      <c r="E1631" s="2">
        <v>0.39653935185185185</v>
      </c>
      <c r="F1631" t="s">
        <v>123</v>
      </c>
      <c r="G1631">
        <v>4</v>
      </c>
      <c r="H1631">
        <v>0</v>
      </c>
      <c r="I1631" t="s">
        <v>54</v>
      </c>
      <c r="J1631" t="s">
        <v>55</v>
      </c>
      <c r="K1631">
        <v>88</v>
      </c>
      <c r="L1631">
        <v>0.88500000000000001</v>
      </c>
      <c r="M1631">
        <v>86</v>
      </c>
      <c r="N1631">
        <f>VLOOKUP(B1631,'pull exp 0'!A:E,2,FALSE)</f>
        <v>56</v>
      </c>
      <c r="O1631">
        <f>VLOOKUP(B1631,'pull exp 0'!A:E,3,FALSE)</f>
        <v>21</v>
      </c>
      <c r="P1631">
        <f>VLOOKUP(B1631,'pull exp 0'!A:E,4,FALSE)</f>
        <v>100</v>
      </c>
      <c r="Q1631">
        <f>VLOOKUP(B1631,'pull exp 0'!A:E,5,FALSE)</f>
        <v>27</v>
      </c>
    </row>
    <row r="1632" spans="1:17">
      <c r="A1632" t="s">
        <v>15</v>
      </c>
      <c r="B1632">
        <v>32</v>
      </c>
      <c r="C1632" t="s">
        <v>16</v>
      </c>
      <c r="D1632" s="1">
        <v>38875</v>
      </c>
      <c r="E1632" s="2">
        <v>0.39667824074074076</v>
      </c>
      <c r="F1632" t="s">
        <v>123</v>
      </c>
      <c r="G1632">
        <v>4</v>
      </c>
      <c r="H1632">
        <v>1</v>
      </c>
      <c r="I1632" t="s">
        <v>56</v>
      </c>
      <c r="J1632" t="s">
        <v>57</v>
      </c>
      <c r="K1632">
        <v>12</v>
      </c>
      <c r="L1632">
        <v>0.115</v>
      </c>
      <c r="M1632">
        <v>26</v>
      </c>
      <c r="N1632">
        <f>VLOOKUP(B1632,'pull exp 0'!A:E,2,FALSE)</f>
        <v>56</v>
      </c>
      <c r="O1632">
        <f>VLOOKUP(B1632,'pull exp 0'!A:E,3,FALSE)</f>
        <v>21</v>
      </c>
      <c r="P1632">
        <f>VLOOKUP(B1632,'pull exp 0'!A:E,4,FALSE)</f>
        <v>100</v>
      </c>
      <c r="Q1632">
        <f>VLOOKUP(B1632,'pull exp 0'!A:E,5,FALSE)</f>
        <v>27</v>
      </c>
    </row>
    <row r="1633" spans="1:17">
      <c r="A1633" t="s">
        <v>15</v>
      </c>
      <c r="B1633">
        <v>32</v>
      </c>
      <c r="C1633" t="s">
        <v>16</v>
      </c>
      <c r="D1633" s="1">
        <v>38875</v>
      </c>
      <c r="E1633" s="2">
        <v>0.39673611111111112</v>
      </c>
      <c r="F1633" t="s">
        <v>123</v>
      </c>
      <c r="G1633">
        <v>4</v>
      </c>
      <c r="H1633">
        <v>2</v>
      </c>
      <c r="I1633" t="s">
        <v>58</v>
      </c>
      <c r="J1633" t="s">
        <v>13</v>
      </c>
      <c r="K1633">
        <v>71</v>
      </c>
      <c r="L1633">
        <v>0.70899999999999996</v>
      </c>
      <c r="M1633">
        <v>56</v>
      </c>
      <c r="N1633">
        <f>VLOOKUP(B1633,'pull exp 0'!A:E,2,FALSE)</f>
        <v>56</v>
      </c>
      <c r="O1633">
        <f>VLOOKUP(B1633,'pull exp 0'!A:E,3,FALSE)</f>
        <v>21</v>
      </c>
      <c r="P1633">
        <f>VLOOKUP(B1633,'pull exp 0'!A:E,4,FALSE)</f>
        <v>100</v>
      </c>
      <c r="Q1633">
        <f>VLOOKUP(B1633,'pull exp 0'!A:E,5,FALSE)</f>
        <v>27</v>
      </c>
    </row>
    <row r="1634" spans="1:17">
      <c r="A1634" t="s">
        <v>15</v>
      </c>
      <c r="B1634">
        <v>32</v>
      </c>
      <c r="C1634" t="s">
        <v>16</v>
      </c>
      <c r="D1634" s="1">
        <v>38875</v>
      </c>
      <c r="E1634" s="2">
        <v>0.39682870370370371</v>
      </c>
      <c r="F1634" t="s">
        <v>123</v>
      </c>
      <c r="G1634">
        <v>4</v>
      </c>
      <c r="H1634">
        <v>3</v>
      </c>
      <c r="I1634" t="s">
        <v>63</v>
      </c>
      <c r="J1634" t="s">
        <v>64</v>
      </c>
      <c r="K1634">
        <v>13</v>
      </c>
      <c r="L1634">
        <v>0.127</v>
      </c>
      <c r="M1634">
        <v>95</v>
      </c>
      <c r="N1634">
        <f>VLOOKUP(B1634,'pull exp 0'!A:E,2,FALSE)</f>
        <v>56</v>
      </c>
      <c r="O1634">
        <f>VLOOKUP(B1634,'pull exp 0'!A:E,3,FALSE)</f>
        <v>21</v>
      </c>
      <c r="P1634">
        <f>VLOOKUP(B1634,'pull exp 0'!A:E,4,FALSE)</f>
        <v>100</v>
      </c>
      <c r="Q1634">
        <f>VLOOKUP(B1634,'pull exp 0'!A:E,5,FALSE)</f>
        <v>27</v>
      </c>
    </row>
    <row r="1635" spans="1:17">
      <c r="A1635" t="s">
        <v>15</v>
      </c>
      <c r="B1635">
        <v>32</v>
      </c>
      <c r="C1635" t="s">
        <v>16</v>
      </c>
      <c r="D1635" s="1">
        <v>38875</v>
      </c>
      <c r="E1635" s="2">
        <v>0.39688657407407407</v>
      </c>
      <c r="F1635" t="s">
        <v>123</v>
      </c>
      <c r="G1635">
        <v>4</v>
      </c>
      <c r="H1635">
        <v>4</v>
      </c>
      <c r="I1635" t="s">
        <v>61</v>
      </c>
      <c r="J1635" t="s">
        <v>62</v>
      </c>
      <c r="K1635">
        <v>35</v>
      </c>
      <c r="L1635">
        <v>0.35299999999999998</v>
      </c>
      <c r="M1635">
        <v>76</v>
      </c>
      <c r="N1635">
        <f>VLOOKUP(B1635,'pull exp 0'!A:E,2,FALSE)</f>
        <v>56</v>
      </c>
      <c r="O1635">
        <f>VLOOKUP(B1635,'pull exp 0'!A:E,3,FALSE)</f>
        <v>21</v>
      </c>
      <c r="P1635">
        <f>VLOOKUP(B1635,'pull exp 0'!A:E,4,FALSE)</f>
        <v>100</v>
      </c>
      <c r="Q1635">
        <f>VLOOKUP(B1635,'pull exp 0'!A:E,5,FALSE)</f>
        <v>27</v>
      </c>
    </row>
    <row r="1636" spans="1:17">
      <c r="A1636" t="s">
        <v>15</v>
      </c>
      <c r="B1636">
        <v>32</v>
      </c>
      <c r="C1636" t="s">
        <v>16</v>
      </c>
      <c r="D1636" s="1">
        <v>38875</v>
      </c>
      <c r="E1636" s="2">
        <v>0.39695601851851853</v>
      </c>
      <c r="F1636" t="s">
        <v>123</v>
      </c>
      <c r="G1636">
        <v>4</v>
      </c>
      <c r="H1636">
        <v>5</v>
      </c>
      <c r="I1636" t="s">
        <v>59</v>
      </c>
      <c r="J1636" t="s">
        <v>60</v>
      </c>
      <c r="K1636">
        <v>39</v>
      </c>
      <c r="L1636">
        <v>0.38900000000000001</v>
      </c>
      <c r="M1636">
        <v>86</v>
      </c>
      <c r="N1636">
        <f>VLOOKUP(B1636,'pull exp 0'!A:E,2,FALSE)</f>
        <v>56</v>
      </c>
      <c r="O1636">
        <f>VLOOKUP(B1636,'pull exp 0'!A:E,3,FALSE)</f>
        <v>21</v>
      </c>
      <c r="P1636">
        <f>VLOOKUP(B1636,'pull exp 0'!A:E,4,FALSE)</f>
        <v>100</v>
      </c>
      <c r="Q1636">
        <f>VLOOKUP(B1636,'pull exp 0'!A:E,5,FALSE)</f>
        <v>27</v>
      </c>
    </row>
    <row r="1637" spans="1:17">
      <c r="A1637" t="s">
        <v>15</v>
      </c>
      <c r="B1637">
        <v>32</v>
      </c>
      <c r="C1637" t="s">
        <v>16</v>
      </c>
      <c r="D1637" s="1">
        <v>38875</v>
      </c>
      <c r="E1637" s="2">
        <v>0.39702546296296298</v>
      </c>
      <c r="F1637" t="s">
        <v>123</v>
      </c>
      <c r="G1637">
        <v>4</v>
      </c>
      <c r="H1637">
        <v>6</v>
      </c>
      <c r="I1637" t="s">
        <v>69</v>
      </c>
      <c r="J1637" t="s">
        <v>70</v>
      </c>
      <c r="K1637">
        <v>14</v>
      </c>
      <c r="L1637">
        <v>0.13500000000000001</v>
      </c>
      <c r="M1637">
        <v>24</v>
      </c>
      <c r="N1637">
        <f>VLOOKUP(B1637,'pull exp 0'!A:E,2,FALSE)</f>
        <v>56</v>
      </c>
      <c r="O1637">
        <f>VLOOKUP(B1637,'pull exp 0'!A:E,3,FALSE)</f>
        <v>21</v>
      </c>
      <c r="P1637">
        <f>VLOOKUP(B1637,'pull exp 0'!A:E,4,FALSE)</f>
        <v>100</v>
      </c>
      <c r="Q1637">
        <f>VLOOKUP(B1637,'pull exp 0'!A:E,5,FALSE)</f>
        <v>27</v>
      </c>
    </row>
    <row r="1638" spans="1:17">
      <c r="A1638" t="s">
        <v>15</v>
      </c>
      <c r="B1638">
        <v>32</v>
      </c>
      <c r="C1638" t="s">
        <v>16</v>
      </c>
      <c r="D1638" s="1">
        <v>38875</v>
      </c>
      <c r="E1638" s="2">
        <v>0.39708333333333329</v>
      </c>
      <c r="F1638" t="s">
        <v>123</v>
      </c>
      <c r="G1638">
        <v>4</v>
      </c>
      <c r="H1638">
        <v>7</v>
      </c>
      <c r="I1638" t="s">
        <v>67</v>
      </c>
      <c r="J1638" t="s">
        <v>68</v>
      </c>
      <c r="K1638">
        <v>63</v>
      </c>
      <c r="L1638">
        <v>0.63</v>
      </c>
      <c r="M1638">
        <v>86</v>
      </c>
      <c r="N1638">
        <f>VLOOKUP(B1638,'pull exp 0'!A:E,2,FALSE)</f>
        <v>56</v>
      </c>
      <c r="O1638">
        <f>VLOOKUP(B1638,'pull exp 0'!A:E,3,FALSE)</f>
        <v>21</v>
      </c>
      <c r="P1638">
        <f>VLOOKUP(B1638,'pull exp 0'!A:E,4,FALSE)</f>
        <v>100</v>
      </c>
      <c r="Q1638">
        <f>VLOOKUP(B1638,'pull exp 0'!A:E,5,FALSE)</f>
        <v>27</v>
      </c>
    </row>
    <row r="1639" spans="1:17">
      <c r="A1639" t="s">
        <v>15</v>
      </c>
      <c r="B1639">
        <v>32</v>
      </c>
      <c r="C1639" t="s">
        <v>16</v>
      </c>
      <c r="D1639" s="1">
        <v>38875</v>
      </c>
      <c r="E1639" s="2">
        <v>0.39712962962962961</v>
      </c>
      <c r="F1639" t="s">
        <v>123</v>
      </c>
      <c r="G1639">
        <v>4</v>
      </c>
      <c r="H1639">
        <v>8</v>
      </c>
      <c r="I1639" t="s">
        <v>65</v>
      </c>
      <c r="J1639" t="s">
        <v>66</v>
      </c>
      <c r="K1639">
        <v>37</v>
      </c>
      <c r="L1639">
        <v>0.372</v>
      </c>
      <c r="M1639">
        <v>76</v>
      </c>
      <c r="N1639">
        <f>VLOOKUP(B1639,'pull exp 0'!A:E,2,FALSE)</f>
        <v>56</v>
      </c>
      <c r="O1639">
        <f>VLOOKUP(B1639,'pull exp 0'!A:E,3,FALSE)</f>
        <v>21</v>
      </c>
      <c r="P1639">
        <f>VLOOKUP(B1639,'pull exp 0'!A:E,4,FALSE)</f>
        <v>100</v>
      </c>
      <c r="Q1639">
        <f>VLOOKUP(B1639,'pull exp 0'!A:E,5,FALSE)</f>
        <v>27</v>
      </c>
    </row>
    <row r="1640" spans="1:17">
      <c r="A1640" t="s">
        <v>15</v>
      </c>
      <c r="B1640">
        <v>32</v>
      </c>
      <c r="C1640" t="s">
        <v>16</v>
      </c>
      <c r="D1640" s="1">
        <v>38875</v>
      </c>
      <c r="E1640" s="2">
        <v>0.39717592592592593</v>
      </c>
      <c r="F1640" t="s">
        <v>123</v>
      </c>
      <c r="G1640">
        <v>5</v>
      </c>
      <c r="H1640">
        <v>0</v>
      </c>
      <c r="I1640" t="s">
        <v>105</v>
      </c>
      <c r="J1640" t="s">
        <v>106</v>
      </c>
      <c r="K1640">
        <v>45</v>
      </c>
      <c r="L1640">
        <v>0.44800000000000001</v>
      </c>
      <c r="M1640">
        <v>45</v>
      </c>
      <c r="N1640">
        <f>VLOOKUP(B1640,'pull exp 0'!A:E,2,FALSE)</f>
        <v>56</v>
      </c>
      <c r="O1640">
        <f>VLOOKUP(B1640,'pull exp 0'!A:E,3,FALSE)</f>
        <v>21</v>
      </c>
      <c r="P1640">
        <f>VLOOKUP(B1640,'pull exp 0'!A:E,4,FALSE)</f>
        <v>100</v>
      </c>
      <c r="Q1640">
        <f>VLOOKUP(B1640,'pull exp 0'!A:E,5,FALSE)</f>
        <v>27</v>
      </c>
    </row>
    <row r="1641" spans="1:17">
      <c r="A1641" t="s">
        <v>15</v>
      </c>
      <c r="B1641">
        <v>32</v>
      </c>
      <c r="C1641" t="s">
        <v>16</v>
      </c>
      <c r="D1641" s="1">
        <v>38875</v>
      </c>
      <c r="E1641" s="2">
        <v>0.39721064814814816</v>
      </c>
      <c r="F1641" t="s">
        <v>123</v>
      </c>
      <c r="G1641">
        <v>5</v>
      </c>
      <c r="H1641">
        <v>1</v>
      </c>
      <c r="I1641" t="s">
        <v>113</v>
      </c>
      <c r="J1641" t="s">
        <v>114</v>
      </c>
      <c r="K1641">
        <v>42</v>
      </c>
      <c r="L1641">
        <v>0.41599999999999998</v>
      </c>
      <c r="M1641">
        <v>99</v>
      </c>
      <c r="N1641">
        <f>VLOOKUP(B1641,'pull exp 0'!A:E,2,FALSE)</f>
        <v>56</v>
      </c>
      <c r="O1641">
        <f>VLOOKUP(B1641,'pull exp 0'!A:E,3,FALSE)</f>
        <v>21</v>
      </c>
      <c r="P1641">
        <f>VLOOKUP(B1641,'pull exp 0'!A:E,4,FALSE)</f>
        <v>100</v>
      </c>
      <c r="Q1641">
        <f>VLOOKUP(B1641,'pull exp 0'!A:E,5,FALSE)</f>
        <v>27</v>
      </c>
    </row>
    <row r="1642" spans="1:17">
      <c r="A1642" t="s">
        <v>15</v>
      </c>
      <c r="B1642">
        <v>32</v>
      </c>
      <c r="C1642" t="s">
        <v>16</v>
      </c>
      <c r="D1642" s="1">
        <v>38875</v>
      </c>
      <c r="E1642" s="2">
        <v>0.39728009259259256</v>
      </c>
      <c r="F1642" t="s">
        <v>123</v>
      </c>
      <c r="G1642">
        <v>5</v>
      </c>
      <c r="H1642">
        <v>2</v>
      </c>
      <c r="I1642" t="s">
        <v>111</v>
      </c>
      <c r="J1642" t="s">
        <v>112</v>
      </c>
      <c r="K1642">
        <v>12</v>
      </c>
      <c r="L1642">
        <v>0.11600000000000001</v>
      </c>
      <c r="M1642">
        <v>88</v>
      </c>
      <c r="N1642">
        <f>VLOOKUP(B1642,'pull exp 0'!A:E,2,FALSE)</f>
        <v>56</v>
      </c>
      <c r="O1642">
        <f>VLOOKUP(B1642,'pull exp 0'!A:E,3,FALSE)</f>
        <v>21</v>
      </c>
      <c r="P1642">
        <f>VLOOKUP(B1642,'pull exp 0'!A:E,4,FALSE)</f>
        <v>100</v>
      </c>
      <c r="Q1642">
        <f>VLOOKUP(B1642,'pull exp 0'!A:E,5,FALSE)</f>
        <v>27</v>
      </c>
    </row>
    <row r="1643" spans="1:17">
      <c r="A1643" t="s">
        <v>15</v>
      </c>
      <c r="B1643">
        <v>32</v>
      </c>
      <c r="C1643" t="s">
        <v>16</v>
      </c>
      <c r="D1643" s="1">
        <v>38875</v>
      </c>
      <c r="E1643" s="2">
        <v>0.39731481481481484</v>
      </c>
      <c r="F1643" t="s">
        <v>123</v>
      </c>
      <c r="G1643">
        <v>5</v>
      </c>
      <c r="H1643">
        <v>3</v>
      </c>
      <c r="I1643" t="s">
        <v>107</v>
      </c>
      <c r="J1643" t="s">
        <v>108</v>
      </c>
      <c r="K1643">
        <v>13</v>
      </c>
      <c r="L1643">
        <v>0.126</v>
      </c>
      <c r="M1643">
        <v>99</v>
      </c>
      <c r="N1643">
        <f>VLOOKUP(B1643,'pull exp 0'!A:E,2,FALSE)</f>
        <v>56</v>
      </c>
      <c r="O1643">
        <f>VLOOKUP(B1643,'pull exp 0'!A:E,3,FALSE)</f>
        <v>21</v>
      </c>
      <c r="P1643">
        <f>VLOOKUP(B1643,'pull exp 0'!A:E,4,FALSE)</f>
        <v>100</v>
      </c>
      <c r="Q1643">
        <f>VLOOKUP(B1643,'pull exp 0'!A:E,5,FALSE)</f>
        <v>27</v>
      </c>
    </row>
    <row r="1644" spans="1:17">
      <c r="A1644" t="s">
        <v>15</v>
      </c>
      <c r="B1644">
        <v>32</v>
      </c>
      <c r="C1644" t="s">
        <v>16</v>
      </c>
      <c r="D1644" s="1">
        <v>38875</v>
      </c>
      <c r="E1644" s="2">
        <v>0.39734953703703701</v>
      </c>
      <c r="F1644" t="s">
        <v>123</v>
      </c>
      <c r="G1644">
        <v>5</v>
      </c>
      <c r="H1644">
        <v>4</v>
      </c>
      <c r="I1644" t="s">
        <v>109</v>
      </c>
      <c r="J1644" t="s">
        <v>110</v>
      </c>
      <c r="K1644">
        <v>38</v>
      </c>
      <c r="L1644">
        <v>0.38200000000000001</v>
      </c>
      <c r="M1644">
        <v>65</v>
      </c>
      <c r="N1644">
        <f>VLOOKUP(B1644,'pull exp 0'!A:E,2,FALSE)</f>
        <v>56</v>
      </c>
      <c r="O1644">
        <f>VLOOKUP(B1644,'pull exp 0'!A:E,3,FALSE)</f>
        <v>21</v>
      </c>
      <c r="P1644">
        <f>VLOOKUP(B1644,'pull exp 0'!A:E,4,FALSE)</f>
        <v>100</v>
      </c>
      <c r="Q1644">
        <f>VLOOKUP(B1644,'pull exp 0'!A:E,5,FALSE)</f>
        <v>27</v>
      </c>
    </row>
    <row r="1645" spans="1:17">
      <c r="A1645" t="s">
        <v>15</v>
      </c>
      <c r="B1645">
        <v>32</v>
      </c>
      <c r="C1645" t="s">
        <v>16</v>
      </c>
      <c r="D1645" s="1">
        <v>38875</v>
      </c>
      <c r="E1645" s="2">
        <v>0.3973842592592593</v>
      </c>
      <c r="F1645" t="s">
        <v>123</v>
      </c>
      <c r="G1645">
        <v>5</v>
      </c>
      <c r="H1645">
        <v>5</v>
      </c>
      <c r="I1645" t="s">
        <v>117</v>
      </c>
      <c r="J1645" t="s">
        <v>118</v>
      </c>
      <c r="K1645">
        <v>16</v>
      </c>
      <c r="L1645">
        <v>0.16400000000000001</v>
      </c>
      <c r="M1645">
        <v>99</v>
      </c>
      <c r="N1645">
        <f>VLOOKUP(B1645,'pull exp 0'!A:E,2,FALSE)</f>
        <v>56</v>
      </c>
      <c r="O1645">
        <f>VLOOKUP(B1645,'pull exp 0'!A:E,3,FALSE)</f>
        <v>21</v>
      </c>
      <c r="P1645">
        <f>VLOOKUP(B1645,'pull exp 0'!A:E,4,FALSE)</f>
        <v>100</v>
      </c>
      <c r="Q1645">
        <f>VLOOKUP(B1645,'pull exp 0'!A:E,5,FALSE)</f>
        <v>27</v>
      </c>
    </row>
    <row r="1646" spans="1:17">
      <c r="A1646" t="s">
        <v>15</v>
      </c>
      <c r="B1646">
        <v>32</v>
      </c>
      <c r="C1646" t="s">
        <v>16</v>
      </c>
      <c r="D1646" s="1">
        <v>38875</v>
      </c>
      <c r="E1646" s="2">
        <v>0.39741898148148147</v>
      </c>
      <c r="F1646" t="s">
        <v>123</v>
      </c>
      <c r="G1646">
        <v>5</v>
      </c>
      <c r="H1646">
        <v>6</v>
      </c>
      <c r="I1646" t="s">
        <v>119</v>
      </c>
      <c r="J1646" t="s">
        <v>120</v>
      </c>
      <c r="K1646">
        <v>62</v>
      </c>
      <c r="L1646">
        <v>0.61499999999999999</v>
      </c>
      <c r="M1646">
        <v>77</v>
      </c>
      <c r="N1646">
        <f>VLOOKUP(B1646,'pull exp 0'!A:E,2,FALSE)</f>
        <v>56</v>
      </c>
      <c r="O1646">
        <f>VLOOKUP(B1646,'pull exp 0'!A:E,3,FALSE)</f>
        <v>21</v>
      </c>
      <c r="P1646">
        <f>VLOOKUP(B1646,'pull exp 0'!A:E,4,FALSE)</f>
        <v>100</v>
      </c>
      <c r="Q1646">
        <f>VLOOKUP(B1646,'pull exp 0'!A:E,5,FALSE)</f>
        <v>27</v>
      </c>
    </row>
    <row r="1647" spans="1:17">
      <c r="A1647" t="s">
        <v>15</v>
      </c>
      <c r="B1647">
        <v>32</v>
      </c>
      <c r="C1647" t="s">
        <v>16</v>
      </c>
      <c r="D1647" s="1">
        <v>38875</v>
      </c>
      <c r="E1647" s="2">
        <v>0.39746527777777779</v>
      </c>
      <c r="F1647" t="s">
        <v>123</v>
      </c>
      <c r="G1647">
        <v>5</v>
      </c>
      <c r="H1647">
        <v>7</v>
      </c>
      <c r="I1647" t="s">
        <v>121</v>
      </c>
      <c r="J1647" t="s">
        <v>122</v>
      </c>
      <c r="K1647">
        <v>69</v>
      </c>
      <c r="L1647">
        <v>0.69</v>
      </c>
      <c r="M1647">
        <v>88</v>
      </c>
      <c r="N1647">
        <f>VLOOKUP(B1647,'pull exp 0'!A:E,2,FALSE)</f>
        <v>56</v>
      </c>
      <c r="O1647">
        <f>VLOOKUP(B1647,'pull exp 0'!A:E,3,FALSE)</f>
        <v>21</v>
      </c>
      <c r="P1647">
        <f>VLOOKUP(B1647,'pull exp 0'!A:E,4,FALSE)</f>
        <v>100</v>
      </c>
      <c r="Q1647">
        <f>VLOOKUP(B1647,'pull exp 0'!A:E,5,FALSE)</f>
        <v>27</v>
      </c>
    </row>
    <row r="1648" spans="1:17">
      <c r="A1648" t="s">
        <v>15</v>
      </c>
      <c r="B1648">
        <v>32</v>
      </c>
      <c r="C1648" t="s">
        <v>16</v>
      </c>
      <c r="D1648" s="1">
        <v>38875</v>
      </c>
      <c r="E1648" s="2">
        <v>0.39751157407407406</v>
      </c>
      <c r="F1648" t="s">
        <v>123</v>
      </c>
      <c r="G1648">
        <v>5</v>
      </c>
      <c r="H1648">
        <v>8</v>
      </c>
      <c r="I1648" t="s">
        <v>115</v>
      </c>
      <c r="J1648" t="s">
        <v>116</v>
      </c>
      <c r="K1648">
        <v>60</v>
      </c>
      <c r="L1648">
        <v>0.60299999999999998</v>
      </c>
      <c r="M1648">
        <v>90</v>
      </c>
      <c r="N1648">
        <f>VLOOKUP(B1648,'pull exp 0'!A:E,2,FALSE)</f>
        <v>56</v>
      </c>
      <c r="O1648">
        <f>VLOOKUP(B1648,'pull exp 0'!A:E,3,FALSE)</f>
        <v>21</v>
      </c>
      <c r="P1648">
        <f>VLOOKUP(B1648,'pull exp 0'!A:E,4,FALSE)</f>
        <v>100</v>
      </c>
      <c r="Q1648">
        <f>VLOOKUP(B1648,'pull exp 0'!A:E,5,FALSE)</f>
        <v>27</v>
      </c>
    </row>
    <row r="1649" spans="1:17">
      <c r="A1649" t="s">
        <v>15</v>
      </c>
      <c r="B1649">
        <v>32</v>
      </c>
      <c r="C1649" t="s">
        <v>16</v>
      </c>
      <c r="D1649" s="1">
        <v>38875</v>
      </c>
      <c r="E1649" s="2">
        <v>0.39758101851851851</v>
      </c>
      <c r="F1649" t="s">
        <v>123</v>
      </c>
      <c r="G1649">
        <v>1</v>
      </c>
      <c r="H1649">
        <v>0</v>
      </c>
      <c r="I1649" t="s">
        <v>18</v>
      </c>
      <c r="J1649" t="s">
        <v>19</v>
      </c>
      <c r="K1649">
        <v>73</v>
      </c>
      <c r="L1649">
        <v>0.73199999999999998</v>
      </c>
      <c r="M1649">
        <v>86</v>
      </c>
      <c r="N1649">
        <f>VLOOKUP(B1649,'pull exp 0'!A:E,2,FALSE)</f>
        <v>56</v>
      </c>
      <c r="O1649">
        <f>VLOOKUP(B1649,'pull exp 0'!A:E,3,FALSE)</f>
        <v>21</v>
      </c>
      <c r="P1649">
        <f>VLOOKUP(B1649,'pull exp 0'!A:E,4,FALSE)</f>
        <v>100</v>
      </c>
      <c r="Q1649">
        <f>VLOOKUP(B1649,'pull exp 0'!A:E,5,FALSE)</f>
        <v>27</v>
      </c>
    </row>
    <row r="1650" spans="1:17">
      <c r="A1650" t="s">
        <v>15</v>
      </c>
      <c r="B1650">
        <v>32</v>
      </c>
      <c r="C1650" t="s">
        <v>16</v>
      </c>
      <c r="D1650" s="1">
        <v>38875</v>
      </c>
      <c r="E1650" s="2">
        <v>0.39761574074074074</v>
      </c>
      <c r="F1650" t="s">
        <v>123</v>
      </c>
      <c r="G1650">
        <v>1</v>
      </c>
      <c r="H1650">
        <v>1</v>
      </c>
      <c r="I1650" t="s">
        <v>20</v>
      </c>
      <c r="J1650" t="s">
        <v>21</v>
      </c>
      <c r="K1650">
        <v>62</v>
      </c>
      <c r="L1650">
        <v>0.61799999999999999</v>
      </c>
      <c r="M1650">
        <v>99</v>
      </c>
      <c r="N1650">
        <f>VLOOKUP(B1650,'pull exp 0'!A:E,2,FALSE)</f>
        <v>56</v>
      </c>
      <c r="O1650">
        <f>VLOOKUP(B1650,'pull exp 0'!A:E,3,FALSE)</f>
        <v>21</v>
      </c>
      <c r="P1650">
        <f>VLOOKUP(B1650,'pull exp 0'!A:E,4,FALSE)</f>
        <v>100</v>
      </c>
      <c r="Q1650">
        <f>VLOOKUP(B1650,'pull exp 0'!A:E,5,FALSE)</f>
        <v>27</v>
      </c>
    </row>
    <row r="1651" spans="1:17">
      <c r="A1651" t="s">
        <v>15</v>
      </c>
      <c r="B1651">
        <v>32</v>
      </c>
      <c r="C1651" t="s">
        <v>16</v>
      </c>
      <c r="D1651" s="1">
        <v>38875</v>
      </c>
      <c r="E1651" s="2">
        <v>0.39770833333333333</v>
      </c>
      <c r="F1651" t="s">
        <v>123</v>
      </c>
      <c r="G1651">
        <v>1</v>
      </c>
      <c r="H1651">
        <v>2</v>
      </c>
      <c r="I1651" t="s">
        <v>28</v>
      </c>
      <c r="J1651" t="s">
        <v>29</v>
      </c>
      <c r="K1651">
        <v>65</v>
      </c>
      <c r="L1651">
        <v>0.64700000000000002</v>
      </c>
      <c r="M1651">
        <v>98</v>
      </c>
      <c r="N1651">
        <f>VLOOKUP(B1651,'pull exp 0'!A:E,2,FALSE)</f>
        <v>56</v>
      </c>
      <c r="O1651">
        <f>VLOOKUP(B1651,'pull exp 0'!A:E,3,FALSE)</f>
        <v>21</v>
      </c>
      <c r="P1651">
        <f>VLOOKUP(B1651,'pull exp 0'!A:E,4,FALSE)</f>
        <v>100</v>
      </c>
      <c r="Q1651">
        <f>VLOOKUP(B1651,'pull exp 0'!A:E,5,FALSE)</f>
        <v>27</v>
      </c>
    </row>
    <row r="1652" spans="1:17">
      <c r="A1652" t="s">
        <v>15</v>
      </c>
      <c r="B1652">
        <v>32</v>
      </c>
      <c r="C1652" t="s">
        <v>16</v>
      </c>
      <c r="D1652" s="1">
        <v>38875</v>
      </c>
      <c r="E1652" s="2">
        <v>0.39784722222222224</v>
      </c>
      <c r="F1652" t="s">
        <v>123</v>
      </c>
      <c r="G1652">
        <v>1</v>
      </c>
      <c r="H1652">
        <v>3</v>
      </c>
      <c r="I1652" t="s">
        <v>22</v>
      </c>
      <c r="J1652" t="s">
        <v>23</v>
      </c>
      <c r="K1652">
        <v>11</v>
      </c>
      <c r="L1652">
        <v>0.112</v>
      </c>
      <c r="M1652">
        <v>65</v>
      </c>
      <c r="N1652">
        <f>VLOOKUP(B1652,'pull exp 0'!A:E,2,FALSE)</f>
        <v>56</v>
      </c>
      <c r="O1652">
        <f>VLOOKUP(B1652,'pull exp 0'!A:E,3,FALSE)</f>
        <v>21</v>
      </c>
      <c r="P1652">
        <f>VLOOKUP(B1652,'pull exp 0'!A:E,4,FALSE)</f>
        <v>100</v>
      </c>
      <c r="Q1652">
        <f>VLOOKUP(B1652,'pull exp 0'!A:E,5,FALSE)</f>
        <v>27</v>
      </c>
    </row>
    <row r="1653" spans="1:17">
      <c r="A1653" t="s">
        <v>15</v>
      </c>
      <c r="B1653">
        <v>32</v>
      </c>
      <c r="C1653" t="s">
        <v>16</v>
      </c>
      <c r="D1653" s="1">
        <v>38875</v>
      </c>
      <c r="E1653" s="2">
        <v>0.39788194444444441</v>
      </c>
      <c r="F1653" t="s">
        <v>123</v>
      </c>
      <c r="G1653">
        <v>1</v>
      </c>
      <c r="H1653">
        <v>4</v>
      </c>
      <c r="I1653" t="s">
        <v>34</v>
      </c>
      <c r="J1653" t="s">
        <v>35</v>
      </c>
      <c r="K1653">
        <v>44</v>
      </c>
      <c r="L1653">
        <v>0.436</v>
      </c>
      <c r="M1653">
        <v>78</v>
      </c>
      <c r="N1653">
        <f>VLOOKUP(B1653,'pull exp 0'!A:E,2,FALSE)</f>
        <v>56</v>
      </c>
      <c r="O1653">
        <f>VLOOKUP(B1653,'pull exp 0'!A:E,3,FALSE)</f>
        <v>21</v>
      </c>
      <c r="P1653">
        <f>VLOOKUP(B1653,'pull exp 0'!A:E,4,FALSE)</f>
        <v>100</v>
      </c>
      <c r="Q1653">
        <f>VLOOKUP(B1653,'pull exp 0'!A:E,5,FALSE)</f>
        <v>27</v>
      </c>
    </row>
    <row r="1654" spans="1:17">
      <c r="A1654" t="s">
        <v>15</v>
      </c>
      <c r="B1654">
        <v>32</v>
      </c>
      <c r="C1654" t="s">
        <v>16</v>
      </c>
      <c r="D1654" s="1">
        <v>38875</v>
      </c>
      <c r="E1654" s="2">
        <v>0.39792824074074074</v>
      </c>
      <c r="F1654" t="s">
        <v>123</v>
      </c>
      <c r="G1654">
        <v>1</v>
      </c>
      <c r="H1654">
        <v>5</v>
      </c>
      <c r="I1654" t="s">
        <v>24</v>
      </c>
      <c r="J1654" t="s">
        <v>25</v>
      </c>
      <c r="K1654">
        <v>38</v>
      </c>
      <c r="L1654">
        <v>0.375</v>
      </c>
      <c r="M1654">
        <v>45</v>
      </c>
      <c r="N1654">
        <f>VLOOKUP(B1654,'pull exp 0'!A:E,2,FALSE)</f>
        <v>56</v>
      </c>
      <c r="O1654">
        <f>VLOOKUP(B1654,'pull exp 0'!A:E,3,FALSE)</f>
        <v>21</v>
      </c>
      <c r="P1654">
        <f>VLOOKUP(B1654,'pull exp 0'!A:E,4,FALSE)</f>
        <v>100</v>
      </c>
      <c r="Q1654">
        <f>VLOOKUP(B1654,'pull exp 0'!A:E,5,FALSE)</f>
        <v>27</v>
      </c>
    </row>
    <row r="1655" spans="1:17">
      <c r="A1655" t="s">
        <v>15</v>
      </c>
      <c r="B1655">
        <v>32</v>
      </c>
      <c r="C1655" t="s">
        <v>16</v>
      </c>
      <c r="D1655" s="1">
        <v>38875</v>
      </c>
      <c r="E1655" s="2">
        <v>0.3979861111111111</v>
      </c>
      <c r="F1655" t="s">
        <v>123</v>
      </c>
      <c r="G1655">
        <v>1</v>
      </c>
      <c r="H1655">
        <v>6</v>
      </c>
      <c r="I1655" t="s">
        <v>30</v>
      </c>
      <c r="J1655" t="s">
        <v>31</v>
      </c>
      <c r="K1655">
        <v>18</v>
      </c>
      <c r="L1655">
        <v>0.182</v>
      </c>
      <c r="M1655">
        <v>88</v>
      </c>
      <c r="N1655">
        <f>VLOOKUP(B1655,'pull exp 0'!A:E,2,FALSE)</f>
        <v>56</v>
      </c>
      <c r="O1655">
        <f>VLOOKUP(B1655,'pull exp 0'!A:E,3,FALSE)</f>
        <v>21</v>
      </c>
      <c r="P1655">
        <f>VLOOKUP(B1655,'pull exp 0'!A:E,4,FALSE)</f>
        <v>100</v>
      </c>
      <c r="Q1655">
        <f>VLOOKUP(B1655,'pull exp 0'!A:E,5,FALSE)</f>
        <v>27</v>
      </c>
    </row>
    <row r="1656" spans="1:17">
      <c r="A1656" t="s">
        <v>15</v>
      </c>
      <c r="B1656">
        <v>32</v>
      </c>
      <c r="C1656" t="s">
        <v>16</v>
      </c>
      <c r="D1656" s="1">
        <v>38875</v>
      </c>
      <c r="E1656" s="2">
        <v>0.39804398148148151</v>
      </c>
      <c r="F1656" t="s">
        <v>123</v>
      </c>
      <c r="G1656">
        <v>1</v>
      </c>
      <c r="H1656">
        <v>7</v>
      </c>
      <c r="I1656" t="s">
        <v>32</v>
      </c>
      <c r="J1656" t="s">
        <v>33</v>
      </c>
      <c r="K1656">
        <v>16</v>
      </c>
      <c r="L1656">
        <v>0.155</v>
      </c>
      <c r="M1656">
        <v>65</v>
      </c>
      <c r="N1656">
        <f>VLOOKUP(B1656,'pull exp 0'!A:E,2,FALSE)</f>
        <v>56</v>
      </c>
      <c r="O1656">
        <f>VLOOKUP(B1656,'pull exp 0'!A:E,3,FALSE)</f>
        <v>21</v>
      </c>
      <c r="P1656">
        <f>VLOOKUP(B1656,'pull exp 0'!A:E,4,FALSE)</f>
        <v>100</v>
      </c>
      <c r="Q1656">
        <f>VLOOKUP(B1656,'pull exp 0'!A:E,5,FALSE)</f>
        <v>27</v>
      </c>
    </row>
    <row r="1657" spans="1:17">
      <c r="A1657" t="s">
        <v>15</v>
      </c>
      <c r="B1657">
        <v>32</v>
      </c>
      <c r="C1657" t="s">
        <v>16</v>
      </c>
      <c r="D1657" s="1">
        <v>38875</v>
      </c>
      <c r="E1657" s="2">
        <v>0.39807870370370368</v>
      </c>
      <c r="F1657" t="s">
        <v>123</v>
      </c>
      <c r="G1657">
        <v>1</v>
      </c>
      <c r="H1657">
        <v>8</v>
      </c>
      <c r="I1657" t="s">
        <v>26</v>
      </c>
      <c r="J1657" t="s">
        <v>27</v>
      </c>
      <c r="K1657">
        <v>35</v>
      </c>
      <c r="L1657">
        <v>0.35299999999999998</v>
      </c>
      <c r="M1657">
        <v>99</v>
      </c>
      <c r="N1657">
        <f>VLOOKUP(B1657,'pull exp 0'!A:E,2,FALSE)</f>
        <v>56</v>
      </c>
      <c r="O1657">
        <f>VLOOKUP(B1657,'pull exp 0'!A:E,3,FALSE)</f>
        <v>21</v>
      </c>
      <c r="P1657">
        <f>VLOOKUP(B1657,'pull exp 0'!A:E,4,FALSE)</f>
        <v>100</v>
      </c>
      <c r="Q1657">
        <f>VLOOKUP(B1657,'pull exp 0'!A:E,5,FALSE)</f>
        <v>27</v>
      </c>
    </row>
    <row r="1658" spans="1:17">
      <c r="A1658" t="s">
        <v>15</v>
      </c>
      <c r="B1658">
        <v>32</v>
      </c>
      <c r="C1658" t="s">
        <v>16</v>
      </c>
      <c r="D1658" s="1">
        <v>38875</v>
      </c>
      <c r="E1658" s="2">
        <v>0.39812500000000001</v>
      </c>
      <c r="F1658" t="s">
        <v>123</v>
      </c>
      <c r="G1658">
        <v>0</v>
      </c>
      <c r="H1658">
        <v>0</v>
      </c>
      <c r="I1658" t="s">
        <v>75</v>
      </c>
      <c r="J1658" t="s">
        <v>76</v>
      </c>
      <c r="K1658">
        <v>38</v>
      </c>
      <c r="L1658">
        <v>0.378</v>
      </c>
      <c r="M1658">
        <v>58</v>
      </c>
      <c r="N1658">
        <f>VLOOKUP(B1658,'pull exp 0'!A:E,2,FALSE)</f>
        <v>56</v>
      </c>
      <c r="O1658">
        <f>VLOOKUP(B1658,'pull exp 0'!A:E,3,FALSE)</f>
        <v>21</v>
      </c>
      <c r="P1658">
        <f>VLOOKUP(B1658,'pull exp 0'!A:E,4,FALSE)</f>
        <v>100</v>
      </c>
      <c r="Q1658">
        <f>VLOOKUP(B1658,'pull exp 0'!A:E,5,FALSE)</f>
        <v>27</v>
      </c>
    </row>
    <row r="1659" spans="1:17">
      <c r="A1659" t="s">
        <v>15</v>
      </c>
      <c r="B1659">
        <v>32</v>
      </c>
      <c r="C1659" t="s">
        <v>16</v>
      </c>
      <c r="D1659" s="1">
        <v>38875</v>
      </c>
      <c r="E1659" s="2">
        <v>0.39817129629629627</v>
      </c>
      <c r="F1659" t="s">
        <v>123</v>
      </c>
      <c r="G1659">
        <v>0</v>
      </c>
      <c r="H1659">
        <v>1</v>
      </c>
      <c r="I1659" t="s">
        <v>77</v>
      </c>
      <c r="J1659" t="s">
        <v>78</v>
      </c>
      <c r="K1659">
        <v>45</v>
      </c>
      <c r="L1659">
        <v>0.44600000000000001</v>
      </c>
      <c r="M1659">
        <v>99</v>
      </c>
      <c r="N1659">
        <f>VLOOKUP(B1659,'pull exp 0'!A:E,2,FALSE)</f>
        <v>56</v>
      </c>
      <c r="O1659">
        <f>VLOOKUP(B1659,'pull exp 0'!A:E,3,FALSE)</f>
        <v>21</v>
      </c>
      <c r="P1659">
        <f>VLOOKUP(B1659,'pull exp 0'!A:E,4,FALSE)</f>
        <v>100</v>
      </c>
      <c r="Q1659">
        <f>VLOOKUP(B1659,'pull exp 0'!A:E,5,FALSE)</f>
        <v>27</v>
      </c>
    </row>
    <row r="1660" spans="1:17">
      <c r="A1660" t="s">
        <v>15</v>
      </c>
      <c r="B1660">
        <v>32</v>
      </c>
      <c r="C1660" t="s">
        <v>16</v>
      </c>
      <c r="D1660" s="1">
        <v>38875</v>
      </c>
      <c r="E1660" s="2">
        <v>0.3982060185185185</v>
      </c>
      <c r="F1660" t="s">
        <v>123</v>
      </c>
      <c r="G1660">
        <v>0</v>
      </c>
      <c r="H1660">
        <v>2</v>
      </c>
      <c r="I1660" t="s">
        <v>71</v>
      </c>
      <c r="J1660" t="s">
        <v>72</v>
      </c>
      <c r="K1660">
        <v>76</v>
      </c>
      <c r="L1660">
        <v>0.755</v>
      </c>
      <c r="M1660">
        <v>99</v>
      </c>
      <c r="N1660">
        <f>VLOOKUP(B1660,'pull exp 0'!A:E,2,FALSE)</f>
        <v>56</v>
      </c>
      <c r="O1660">
        <f>VLOOKUP(B1660,'pull exp 0'!A:E,3,FALSE)</f>
        <v>21</v>
      </c>
      <c r="P1660">
        <f>VLOOKUP(B1660,'pull exp 0'!A:E,4,FALSE)</f>
        <v>100</v>
      </c>
      <c r="Q1660">
        <f>VLOOKUP(B1660,'pull exp 0'!A:E,5,FALSE)</f>
        <v>27</v>
      </c>
    </row>
    <row r="1661" spans="1:17">
      <c r="A1661" t="s">
        <v>15</v>
      </c>
      <c r="B1661">
        <v>32</v>
      </c>
      <c r="C1661" t="s">
        <v>16</v>
      </c>
      <c r="D1661" s="1">
        <v>38875</v>
      </c>
      <c r="E1661" s="2">
        <v>0.39828703703703705</v>
      </c>
      <c r="F1661" t="s">
        <v>123</v>
      </c>
      <c r="G1661">
        <v>0</v>
      </c>
      <c r="H1661">
        <v>3</v>
      </c>
      <c r="I1661" t="s">
        <v>86</v>
      </c>
      <c r="J1661" t="s">
        <v>87</v>
      </c>
      <c r="K1661">
        <v>78</v>
      </c>
      <c r="L1661">
        <v>0.78</v>
      </c>
      <c r="M1661">
        <v>77</v>
      </c>
      <c r="N1661">
        <f>VLOOKUP(B1661,'pull exp 0'!A:E,2,FALSE)</f>
        <v>56</v>
      </c>
      <c r="O1661">
        <f>VLOOKUP(B1661,'pull exp 0'!A:E,3,FALSE)</f>
        <v>21</v>
      </c>
      <c r="P1661">
        <f>VLOOKUP(B1661,'pull exp 0'!A:E,4,FALSE)</f>
        <v>100</v>
      </c>
      <c r="Q1661">
        <f>VLOOKUP(B1661,'pull exp 0'!A:E,5,FALSE)</f>
        <v>27</v>
      </c>
    </row>
    <row r="1662" spans="1:17">
      <c r="A1662" t="s">
        <v>15</v>
      </c>
      <c r="B1662">
        <v>32</v>
      </c>
      <c r="C1662" t="s">
        <v>16</v>
      </c>
      <c r="D1662" s="1">
        <v>38875</v>
      </c>
      <c r="E1662" s="2">
        <v>0.39833333333333337</v>
      </c>
      <c r="F1662" t="s">
        <v>123</v>
      </c>
      <c r="G1662">
        <v>0</v>
      </c>
      <c r="H1662">
        <v>4</v>
      </c>
      <c r="I1662" t="s">
        <v>73</v>
      </c>
      <c r="J1662" t="s">
        <v>74</v>
      </c>
      <c r="K1662">
        <v>38</v>
      </c>
      <c r="L1662">
        <v>0.378</v>
      </c>
      <c r="M1662">
        <v>88</v>
      </c>
      <c r="N1662">
        <f>VLOOKUP(B1662,'pull exp 0'!A:E,2,FALSE)</f>
        <v>56</v>
      </c>
      <c r="O1662">
        <f>VLOOKUP(B1662,'pull exp 0'!A:E,3,FALSE)</f>
        <v>21</v>
      </c>
      <c r="P1662">
        <f>VLOOKUP(B1662,'pull exp 0'!A:E,4,FALSE)</f>
        <v>100</v>
      </c>
      <c r="Q1662">
        <f>VLOOKUP(B1662,'pull exp 0'!A:E,5,FALSE)</f>
        <v>27</v>
      </c>
    </row>
    <row r="1663" spans="1:17">
      <c r="A1663" t="s">
        <v>15</v>
      </c>
      <c r="B1663">
        <v>32</v>
      </c>
      <c r="C1663" t="s">
        <v>16</v>
      </c>
      <c r="D1663" s="1">
        <v>38875</v>
      </c>
      <c r="E1663" s="2">
        <v>0.39836805555555554</v>
      </c>
      <c r="F1663" t="s">
        <v>123</v>
      </c>
      <c r="G1663">
        <v>0</v>
      </c>
      <c r="H1663">
        <v>5</v>
      </c>
      <c r="I1663" t="s">
        <v>81</v>
      </c>
      <c r="J1663" t="s">
        <v>68</v>
      </c>
      <c r="K1663">
        <v>13</v>
      </c>
      <c r="L1663">
        <v>0.13400000000000001</v>
      </c>
      <c r="M1663">
        <v>75</v>
      </c>
      <c r="N1663">
        <f>VLOOKUP(B1663,'pull exp 0'!A:E,2,FALSE)</f>
        <v>56</v>
      </c>
      <c r="O1663">
        <f>VLOOKUP(B1663,'pull exp 0'!A:E,3,FALSE)</f>
        <v>21</v>
      </c>
      <c r="P1663">
        <f>VLOOKUP(B1663,'pull exp 0'!A:E,4,FALSE)</f>
        <v>100</v>
      </c>
      <c r="Q1663">
        <f>VLOOKUP(B1663,'pull exp 0'!A:E,5,FALSE)</f>
        <v>27</v>
      </c>
    </row>
    <row r="1664" spans="1:17">
      <c r="A1664" t="s">
        <v>15</v>
      </c>
      <c r="B1664">
        <v>32</v>
      </c>
      <c r="C1664" t="s">
        <v>16</v>
      </c>
      <c r="D1664" s="1">
        <v>38875</v>
      </c>
      <c r="E1664" s="2">
        <v>0.39841435185185187</v>
      </c>
      <c r="F1664" t="s">
        <v>123</v>
      </c>
      <c r="G1664">
        <v>0</v>
      </c>
      <c r="H1664">
        <v>6</v>
      </c>
      <c r="I1664" t="s">
        <v>82</v>
      </c>
      <c r="J1664" t="s">
        <v>83</v>
      </c>
      <c r="K1664">
        <v>10</v>
      </c>
      <c r="L1664">
        <v>0.105</v>
      </c>
      <c r="M1664">
        <v>76</v>
      </c>
      <c r="N1664">
        <f>VLOOKUP(B1664,'pull exp 0'!A:E,2,FALSE)</f>
        <v>56</v>
      </c>
      <c r="O1664">
        <f>VLOOKUP(B1664,'pull exp 0'!A:E,3,FALSE)</f>
        <v>21</v>
      </c>
      <c r="P1664">
        <f>VLOOKUP(B1664,'pull exp 0'!A:E,4,FALSE)</f>
        <v>100</v>
      </c>
      <c r="Q1664">
        <f>VLOOKUP(B1664,'pull exp 0'!A:E,5,FALSE)</f>
        <v>27</v>
      </c>
    </row>
    <row r="1665" spans="1:17">
      <c r="A1665" t="s">
        <v>15</v>
      </c>
      <c r="B1665">
        <v>32</v>
      </c>
      <c r="C1665" t="s">
        <v>16</v>
      </c>
      <c r="D1665" s="1">
        <v>38875</v>
      </c>
      <c r="E1665" s="2">
        <v>0.39846064814814813</v>
      </c>
      <c r="F1665" t="s">
        <v>123</v>
      </c>
      <c r="G1665">
        <v>0</v>
      </c>
      <c r="H1665">
        <v>7</v>
      </c>
      <c r="I1665" t="s">
        <v>79</v>
      </c>
      <c r="J1665" t="s">
        <v>80</v>
      </c>
      <c r="K1665">
        <v>66</v>
      </c>
      <c r="L1665">
        <v>0.66200000000000003</v>
      </c>
      <c r="M1665">
        <v>86</v>
      </c>
      <c r="N1665">
        <f>VLOOKUP(B1665,'pull exp 0'!A:E,2,FALSE)</f>
        <v>56</v>
      </c>
      <c r="O1665">
        <f>VLOOKUP(B1665,'pull exp 0'!A:E,3,FALSE)</f>
        <v>21</v>
      </c>
      <c r="P1665">
        <f>VLOOKUP(B1665,'pull exp 0'!A:E,4,FALSE)</f>
        <v>100</v>
      </c>
      <c r="Q1665">
        <f>VLOOKUP(B1665,'pull exp 0'!A:E,5,FALSE)</f>
        <v>27</v>
      </c>
    </row>
    <row r="1666" spans="1:17">
      <c r="A1666" t="s">
        <v>15</v>
      </c>
      <c r="B1666">
        <v>32</v>
      </c>
      <c r="C1666" t="s">
        <v>16</v>
      </c>
      <c r="D1666" s="1">
        <v>38875</v>
      </c>
      <c r="E1666" s="2">
        <v>0.39850694444444446</v>
      </c>
      <c r="F1666" t="s">
        <v>123</v>
      </c>
      <c r="G1666">
        <v>0</v>
      </c>
      <c r="H1666">
        <v>8</v>
      </c>
      <c r="I1666" t="s">
        <v>84</v>
      </c>
      <c r="J1666" t="s">
        <v>85</v>
      </c>
      <c r="K1666">
        <v>13</v>
      </c>
      <c r="L1666">
        <v>0.129</v>
      </c>
      <c r="M1666">
        <v>48</v>
      </c>
      <c r="N1666">
        <f>VLOOKUP(B1666,'pull exp 0'!A:E,2,FALSE)</f>
        <v>56</v>
      </c>
      <c r="O1666">
        <f>VLOOKUP(B1666,'pull exp 0'!A:E,3,FALSE)</f>
        <v>21</v>
      </c>
      <c r="P1666">
        <f>VLOOKUP(B1666,'pull exp 0'!A:E,4,FALSE)</f>
        <v>100</v>
      </c>
      <c r="Q1666">
        <f>VLOOKUP(B1666,'pull exp 0'!A:E,5,FALSE)</f>
        <v>27</v>
      </c>
    </row>
    <row r="1667" spans="1:17">
      <c r="A1667" t="s">
        <v>15</v>
      </c>
      <c r="B1667">
        <v>32</v>
      </c>
      <c r="C1667" t="s">
        <v>16</v>
      </c>
      <c r="D1667" s="1">
        <v>38875</v>
      </c>
      <c r="E1667" s="2">
        <v>0.39856481481481482</v>
      </c>
      <c r="F1667" t="s">
        <v>123</v>
      </c>
      <c r="G1667">
        <v>2</v>
      </c>
      <c r="H1667">
        <v>0</v>
      </c>
      <c r="I1667" t="s">
        <v>38</v>
      </c>
      <c r="J1667" t="s">
        <v>39</v>
      </c>
      <c r="K1667">
        <v>35</v>
      </c>
      <c r="L1667">
        <v>0.35099999999999998</v>
      </c>
      <c r="M1667">
        <v>56</v>
      </c>
      <c r="N1667">
        <f>VLOOKUP(B1667,'pull exp 0'!A:E,2,FALSE)</f>
        <v>56</v>
      </c>
      <c r="O1667">
        <f>VLOOKUP(B1667,'pull exp 0'!A:E,3,FALSE)</f>
        <v>21</v>
      </c>
      <c r="P1667">
        <f>VLOOKUP(B1667,'pull exp 0'!A:E,4,FALSE)</f>
        <v>100</v>
      </c>
      <c r="Q1667">
        <f>VLOOKUP(B1667,'pull exp 0'!A:E,5,FALSE)</f>
        <v>27</v>
      </c>
    </row>
    <row r="1668" spans="1:17">
      <c r="A1668" t="s">
        <v>15</v>
      </c>
      <c r="B1668">
        <v>32</v>
      </c>
      <c r="C1668" t="s">
        <v>16</v>
      </c>
      <c r="D1668" s="1">
        <v>38875</v>
      </c>
      <c r="E1668" s="2">
        <v>0.39861111111111108</v>
      </c>
      <c r="F1668" t="s">
        <v>123</v>
      </c>
      <c r="G1668">
        <v>2</v>
      </c>
      <c r="H1668">
        <v>1</v>
      </c>
      <c r="I1668" t="s">
        <v>52</v>
      </c>
      <c r="J1668" t="s">
        <v>53</v>
      </c>
      <c r="K1668">
        <v>12</v>
      </c>
      <c r="L1668">
        <v>0.115</v>
      </c>
      <c r="M1668">
        <v>45</v>
      </c>
      <c r="N1668">
        <f>VLOOKUP(B1668,'pull exp 0'!A:E,2,FALSE)</f>
        <v>56</v>
      </c>
      <c r="O1668">
        <f>VLOOKUP(B1668,'pull exp 0'!A:E,3,FALSE)</f>
        <v>21</v>
      </c>
      <c r="P1668">
        <f>VLOOKUP(B1668,'pull exp 0'!A:E,4,FALSE)</f>
        <v>100</v>
      </c>
      <c r="Q1668">
        <f>VLOOKUP(B1668,'pull exp 0'!A:E,5,FALSE)</f>
        <v>27</v>
      </c>
    </row>
    <row r="1669" spans="1:17">
      <c r="A1669" t="s">
        <v>15</v>
      </c>
      <c r="B1669">
        <v>32</v>
      </c>
      <c r="C1669" t="s">
        <v>16</v>
      </c>
      <c r="D1669" s="1">
        <v>38875</v>
      </c>
      <c r="E1669" s="2">
        <v>0.3986689814814815</v>
      </c>
      <c r="F1669" t="s">
        <v>123</v>
      </c>
      <c r="G1669">
        <v>2</v>
      </c>
      <c r="H1669">
        <v>2</v>
      </c>
      <c r="I1669" t="s">
        <v>44</v>
      </c>
      <c r="J1669" t="s">
        <v>45</v>
      </c>
      <c r="K1669">
        <v>85</v>
      </c>
      <c r="L1669">
        <v>0.84899999999999998</v>
      </c>
      <c r="M1669">
        <v>99</v>
      </c>
      <c r="N1669">
        <f>VLOOKUP(B1669,'pull exp 0'!A:E,2,FALSE)</f>
        <v>56</v>
      </c>
      <c r="O1669">
        <f>VLOOKUP(B1669,'pull exp 0'!A:E,3,FALSE)</f>
        <v>21</v>
      </c>
      <c r="P1669">
        <f>VLOOKUP(B1669,'pull exp 0'!A:E,4,FALSE)</f>
        <v>100</v>
      </c>
      <c r="Q1669">
        <f>VLOOKUP(B1669,'pull exp 0'!A:E,5,FALSE)</f>
        <v>27</v>
      </c>
    </row>
    <row r="1670" spans="1:17">
      <c r="A1670" t="s">
        <v>15</v>
      </c>
      <c r="B1670">
        <v>32</v>
      </c>
      <c r="C1670" t="s">
        <v>16</v>
      </c>
      <c r="D1670" s="1">
        <v>38875</v>
      </c>
      <c r="E1670" s="2">
        <v>0.39871527777777777</v>
      </c>
      <c r="F1670" t="s">
        <v>123</v>
      </c>
      <c r="G1670">
        <v>2</v>
      </c>
      <c r="H1670">
        <v>3</v>
      </c>
      <c r="I1670" t="s">
        <v>48</v>
      </c>
      <c r="J1670" t="s">
        <v>49</v>
      </c>
      <c r="K1670">
        <v>16</v>
      </c>
      <c r="L1670">
        <v>0.157</v>
      </c>
      <c r="M1670">
        <v>99</v>
      </c>
      <c r="N1670">
        <f>VLOOKUP(B1670,'pull exp 0'!A:E,2,FALSE)</f>
        <v>56</v>
      </c>
      <c r="O1670">
        <f>VLOOKUP(B1670,'pull exp 0'!A:E,3,FALSE)</f>
        <v>21</v>
      </c>
      <c r="P1670">
        <f>VLOOKUP(B1670,'pull exp 0'!A:E,4,FALSE)</f>
        <v>100</v>
      </c>
      <c r="Q1670">
        <f>VLOOKUP(B1670,'pull exp 0'!A:E,5,FALSE)</f>
        <v>27</v>
      </c>
    </row>
    <row r="1671" spans="1:17">
      <c r="A1671" t="s">
        <v>15</v>
      </c>
      <c r="B1671">
        <v>32</v>
      </c>
      <c r="C1671" t="s">
        <v>16</v>
      </c>
      <c r="D1671" s="1">
        <v>38875</v>
      </c>
      <c r="E1671" s="2">
        <v>0.39874999999999999</v>
      </c>
      <c r="F1671" t="s">
        <v>123</v>
      </c>
      <c r="G1671">
        <v>2</v>
      </c>
      <c r="H1671">
        <v>4</v>
      </c>
      <c r="I1671" t="s">
        <v>46</v>
      </c>
      <c r="J1671" t="s">
        <v>47</v>
      </c>
      <c r="K1671">
        <v>38</v>
      </c>
      <c r="L1671">
        <v>0.378</v>
      </c>
      <c r="M1671">
        <v>78</v>
      </c>
      <c r="N1671">
        <f>VLOOKUP(B1671,'pull exp 0'!A:E,2,FALSE)</f>
        <v>56</v>
      </c>
      <c r="O1671">
        <f>VLOOKUP(B1671,'pull exp 0'!A:E,3,FALSE)</f>
        <v>21</v>
      </c>
      <c r="P1671">
        <f>VLOOKUP(B1671,'pull exp 0'!A:E,4,FALSE)</f>
        <v>100</v>
      </c>
      <c r="Q1671">
        <f>VLOOKUP(B1671,'pull exp 0'!A:E,5,FALSE)</f>
        <v>27</v>
      </c>
    </row>
    <row r="1672" spans="1:17">
      <c r="A1672" t="s">
        <v>15</v>
      </c>
      <c r="B1672">
        <v>32</v>
      </c>
      <c r="C1672" t="s">
        <v>16</v>
      </c>
      <c r="D1672" s="1">
        <v>38875</v>
      </c>
      <c r="E1672" s="2">
        <v>0.39877314814814818</v>
      </c>
      <c r="F1672" t="s">
        <v>123</v>
      </c>
      <c r="G1672">
        <v>2</v>
      </c>
      <c r="H1672">
        <v>5</v>
      </c>
      <c r="I1672" t="s">
        <v>40</v>
      </c>
      <c r="J1672" t="s">
        <v>41</v>
      </c>
      <c r="K1672">
        <v>35</v>
      </c>
      <c r="L1672">
        <v>0.35099999999999998</v>
      </c>
      <c r="M1672">
        <v>88</v>
      </c>
      <c r="N1672">
        <f>VLOOKUP(B1672,'pull exp 0'!A:E,2,FALSE)</f>
        <v>56</v>
      </c>
      <c r="O1672">
        <f>VLOOKUP(B1672,'pull exp 0'!A:E,3,FALSE)</f>
        <v>21</v>
      </c>
      <c r="P1672">
        <f>VLOOKUP(B1672,'pull exp 0'!A:E,4,FALSE)</f>
        <v>100</v>
      </c>
      <c r="Q1672">
        <f>VLOOKUP(B1672,'pull exp 0'!A:E,5,FALSE)</f>
        <v>27</v>
      </c>
    </row>
    <row r="1673" spans="1:17">
      <c r="A1673" t="s">
        <v>15</v>
      </c>
      <c r="B1673">
        <v>32</v>
      </c>
      <c r="C1673" t="s">
        <v>16</v>
      </c>
      <c r="D1673" s="1">
        <v>38875</v>
      </c>
      <c r="E1673" s="2">
        <v>0.39880787037037035</v>
      </c>
      <c r="F1673" t="s">
        <v>123</v>
      </c>
      <c r="G1673">
        <v>2</v>
      </c>
      <c r="H1673">
        <v>6</v>
      </c>
      <c r="I1673" t="s">
        <v>42</v>
      </c>
      <c r="J1673" t="s">
        <v>43</v>
      </c>
      <c r="K1673">
        <v>61</v>
      </c>
      <c r="L1673">
        <v>0.61199999999999999</v>
      </c>
      <c r="M1673">
        <v>99</v>
      </c>
      <c r="N1673">
        <f>VLOOKUP(B1673,'pull exp 0'!A:E,2,FALSE)</f>
        <v>56</v>
      </c>
      <c r="O1673">
        <f>VLOOKUP(B1673,'pull exp 0'!A:E,3,FALSE)</f>
        <v>21</v>
      </c>
      <c r="P1673">
        <f>VLOOKUP(B1673,'pull exp 0'!A:E,4,FALSE)</f>
        <v>100</v>
      </c>
      <c r="Q1673">
        <f>VLOOKUP(B1673,'pull exp 0'!A:E,5,FALSE)</f>
        <v>27</v>
      </c>
    </row>
    <row r="1674" spans="1:17">
      <c r="A1674" t="s">
        <v>15</v>
      </c>
      <c r="B1674">
        <v>32</v>
      </c>
      <c r="C1674" t="s">
        <v>16</v>
      </c>
      <c r="D1674" s="1">
        <v>38875</v>
      </c>
      <c r="E1674" s="2">
        <v>0.39886574074074077</v>
      </c>
      <c r="F1674" t="s">
        <v>123</v>
      </c>
      <c r="G1674">
        <v>2</v>
      </c>
      <c r="H1674">
        <v>7</v>
      </c>
      <c r="I1674" t="s">
        <v>36</v>
      </c>
      <c r="J1674" t="s">
        <v>37</v>
      </c>
      <c r="K1674">
        <v>70</v>
      </c>
      <c r="L1674">
        <v>0.69599999999999995</v>
      </c>
      <c r="M1674">
        <v>89</v>
      </c>
      <c r="N1674">
        <f>VLOOKUP(B1674,'pull exp 0'!A:E,2,FALSE)</f>
        <v>56</v>
      </c>
      <c r="O1674">
        <f>VLOOKUP(B1674,'pull exp 0'!A:E,3,FALSE)</f>
        <v>21</v>
      </c>
      <c r="P1674">
        <f>VLOOKUP(B1674,'pull exp 0'!A:E,4,FALSE)</f>
        <v>100</v>
      </c>
      <c r="Q1674">
        <f>VLOOKUP(B1674,'pull exp 0'!A:E,5,FALSE)</f>
        <v>27</v>
      </c>
    </row>
    <row r="1675" spans="1:17">
      <c r="A1675" t="s">
        <v>15</v>
      </c>
      <c r="B1675">
        <v>32</v>
      </c>
      <c r="C1675" t="s">
        <v>16</v>
      </c>
      <c r="D1675" s="1">
        <v>38875</v>
      </c>
      <c r="E1675" s="2">
        <v>0.39890046296296294</v>
      </c>
      <c r="F1675" t="s">
        <v>123</v>
      </c>
      <c r="G1675">
        <v>2</v>
      </c>
      <c r="H1675">
        <v>8</v>
      </c>
      <c r="I1675" t="s">
        <v>50</v>
      </c>
      <c r="J1675" t="s">
        <v>51</v>
      </c>
      <c r="K1675">
        <v>13</v>
      </c>
      <c r="L1675">
        <v>0.127</v>
      </c>
      <c r="M1675">
        <v>65</v>
      </c>
      <c r="N1675">
        <f>VLOOKUP(B1675,'pull exp 0'!A:E,2,FALSE)</f>
        <v>56</v>
      </c>
      <c r="O1675">
        <f>VLOOKUP(B1675,'pull exp 0'!A:E,3,FALSE)</f>
        <v>21</v>
      </c>
      <c r="P1675">
        <f>VLOOKUP(B1675,'pull exp 0'!A:E,4,FALSE)</f>
        <v>100</v>
      </c>
      <c r="Q1675">
        <f>VLOOKUP(B1675,'pull exp 0'!A:E,5,FALSE)</f>
        <v>27</v>
      </c>
    </row>
    <row r="1676" spans="1:17">
      <c r="A1676" t="s">
        <v>15</v>
      </c>
      <c r="B1676">
        <v>33</v>
      </c>
      <c r="C1676" t="s">
        <v>16</v>
      </c>
      <c r="D1676" s="1">
        <v>38875</v>
      </c>
      <c r="E1676" s="2">
        <v>0.53067129629629628</v>
      </c>
      <c r="F1676" t="s">
        <v>17</v>
      </c>
      <c r="G1676">
        <v>4</v>
      </c>
      <c r="H1676">
        <v>0</v>
      </c>
      <c r="I1676" t="s">
        <v>54</v>
      </c>
      <c r="J1676" t="s">
        <v>55</v>
      </c>
      <c r="K1676">
        <v>88</v>
      </c>
      <c r="L1676">
        <v>0.88500000000000001</v>
      </c>
      <c r="M1676">
        <v>100</v>
      </c>
      <c r="N1676">
        <f>VLOOKUP(B1676,'pull exp 0'!A:E,2,FALSE)</f>
        <v>63</v>
      </c>
      <c r="O1676">
        <f>VLOOKUP(B1676,'pull exp 0'!A:E,3,FALSE)</f>
        <v>16</v>
      </c>
      <c r="P1676">
        <f>VLOOKUP(B1676,'pull exp 0'!A:E,4,FALSE)</f>
        <v>96</v>
      </c>
      <c r="Q1676">
        <f>VLOOKUP(B1676,'pull exp 0'!A:E,5,FALSE)</f>
        <v>42</v>
      </c>
    </row>
    <row r="1677" spans="1:17">
      <c r="A1677" t="s">
        <v>15</v>
      </c>
      <c r="B1677">
        <v>33</v>
      </c>
      <c r="C1677" t="s">
        <v>16</v>
      </c>
      <c r="D1677" s="1">
        <v>38875</v>
      </c>
      <c r="E1677" s="2">
        <v>0.53076388888888892</v>
      </c>
      <c r="F1677" t="s">
        <v>17</v>
      </c>
      <c r="G1677">
        <v>4</v>
      </c>
      <c r="H1677">
        <v>1</v>
      </c>
      <c r="I1677" t="s">
        <v>61</v>
      </c>
      <c r="J1677" t="s">
        <v>62</v>
      </c>
      <c r="K1677">
        <v>35</v>
      </c>
      <c r="L1677">
        <v>0.35299999999999998</v>
      </c>
      <c r="M1677">
        <v>100</v>
      </c>
      <c r="N1677">
        <f>VLOOKUP(B1677,'pull exp 0'!A:E,2,FALSE)</f>
        <v>63</v>
      </c>
      <c r="O1677">
        <f>VLOOKUP(B1677,'pull exp 0'!A:E,3,FALSE)</f>
        <v>16</v>
      </c>
      <c r="P1677">
        <f>VLOOKUP(B1677,'pull exp 0'!A:E,4,FALSE)</f>
        <v>96</v>
      </c>
      <c r="Q1677">
        <f>VLOOKUP(B1677,'pull exp 0'!A:E,5,FALSE)</f>
        <v>42</v>
      </c>
    </row>
    <row r="1678" spans="1:17">
      <c r="A1678" t="s">
        <v>15</v>
      </c>
      <c r="B1678">
        <v>33</v>
      </c>
      <c r="C1678" t="s">
        <v>16</v>
      </c>
      <c r="D1678" s="1">
        <v>38875</v>
      </c>
      <c r="E1678" s="2">
        <v>0.53085648148148146</v>
      </c>
      <c r="F1678" t="s">
        <v>17</v>
      </c>
      <c r="G1678">
        <v>4</v>
      </c>
      <c r="H1678">
        <v>2</v>
      </c>
      <c r="I1678" t="s">
        <v>56</v>
      </c>
      <c r="J1678" t="s">
        <v>57</v>
      </c>
      <c r="K1678">
        <v>12</v>
      </c>
      <c r="L1678">
        <v>0.115</v>
      </c>
      <c r="M1678">
        <v>80</v>
      </c>
      <c r="N1678">
        <f>VLOOKUP(B1678,'pull exp 0'!A:E,2,FALSE)</f>
        <v>63</v>
      </c>
      <c r="O1678">
        <f>VLOOKUP(B1678,'pull exp 0'!A:E,3,FALSE)</f>
        <v>16</v>
      </c>
      <c r="P1678">
        <f>VLOOKUP(B1678,'pull exp 0'!A:E,4,FALSE)</f>
        <v>96</v>
      </c>
      <c r="Q1678">
        <f>VLOOKUP(B1678,'pull exp 0'!A:E,5,FALSE)</f>
        <v>42</v>
      </c>
    </row>
    <row r="1679" spans="1:17">
      <c r="A1679" t="s">
        <v>15</v>
      </c>
      <c r="B1679">
        <v>33</v>
      </c>
      <c r="C1679" t="s">
        <v>16</v>
      </c>
      <c r="D1679" s="1">
        <v>38875</v>
      </c>
      <c r="E1679" s="2">
        <v>0.53092592592592591</v>
      </c>
      <c r="F1679" t="s">
        <v>17</v>
      </c>
      <c r="G1679">
        <v>4</v>
      </c>
      <c r="H1679">
        <v>3</v>
      </c>
      <c r="I1679" t="s">
        <v>58</v>
      </c>
      <c r="J1679" t="s">
        <v>13</v>
      </c>
      <c r="K1679">
        <v>71</v>
      </c>
      <c r="L1679">
        <v>0.70899999999999996</v>
      </c>
      <c r="M1679">
        <v>70</v>
      </c>
      <c r="N1679">
        <f>VLOOKUP(B1679,'pull exp 0'!A:E,2,FALSE)</f>
        <v>63</v>
      </c>
      <c r="O1679">
        <f>VLOOKUP(B1679,'pull exp 0'!A:E,3,FALSE)</f>
        <v>16</v>
      </c>
      <c r="P1679">
        <f>VLOOKUP(B1679,'pull exp 0'!A:E,4,FALSE)</f>
        <v>96</v>
      </c>
      <c r="Q1679">
        <f>VLOOKUP(B1679,'pull exp 0'!A:E,5,FALSE)</f>
        <v>42</v>
      </c>
    </row>
    <row r="1680" spans="1:17">
      <c r="A1680" t="s">
        <v>15</v>
      </c>
      <c r="B1680">
        <v>33</v>
      </c>
      <c r="C1680" t="s">
        <v>16</v>
      </c>
      <c r="D1680" s="1">
        <v>38875</v>
      </c>
      <c r="E1680" s="2">
        <v>0.53100694444444441</v>
      </c>
      <c r="F1680" t="s">
        <v>17</v>
      </c>
      <c r="G1680">
        <v>4</v>
      </c>
      <c r="H1680">
        <v>4</v>
      </c>
      <c r="I1680" t="s">
        <v>69</v>
      </c>
      <c r="J1680" t="s">
        <v>70</v>
      </c>
      <c r="K1680">
        <v>14</v>
      </c>
      <c r="L1680">
        <v>0.13500000000000001</v>
      </c>
      <c r="M1680">
        <v>100</v>
      </c>
      <c r="N1680">
        <f>VLOOKUP(B1680,'pull exp 0'!A:E,2,FALSE)</f>
        <v>63</v>
      </c>
      <c r="O1680">
        <f>VLOOKUP(B1680,'pull exp 0'!A:E,3,FALSE)</f>
        <v>16</v>
      </c>
      <c r="P1680">
        <f>VLOOKUP(B1680,'pull exp 0'!A:E,4,FALSE)</f>
        <v>96</v>
      </c>
      <c r="Q1680">
        <f>VLOOKUP(B1680,'pull exp 0'!A:E,5,FALSE)</f>
        <v>42</v>
      </c>
    </row>
    <row r="1681" spans="1:17">
      <c r="A1681" t="s">
        <v>15</v>
      </c>
      <c r="B1681">
        <v>33</v>
      </c>
      <c r="C1681" t="s">
        <v>16</v>
      </c>
      <c r="D1681" s="1">
        <v>38875</v>
      </c>
      <c r="E1681" s="2">
        <v>0.53112268518518524</v>
      </c>
      <c r="F1681" t="s">
        <v>17</v>
      </c>
      <c r="G1681">
        <v>4</v>
      </c>
      <c r="H1681">
        <v>5</v>
      </c>
      <c r="I1681" t="s">
        <v>59</v>
      </c>
      <c r="J1681" t="s">
        <v>60</v>
      </c>
      <c r="K1681">
        <v>39</v>
      </c>
      <c r="L1681">
        <v>0.38900000000000001</v>
      </c>
      <c r="M1681">
        <v>50</v>
      </c>
      <c r="N1681">
        <f>VLOOKUP(B1681,'pull exp 0'!A:E,2,FALSE)</f>
        <v>63</v>
      </c>
      <c r="O1681">
        <f>VLOOKUP(B1681,'pull exp 0'!A:E,3,FALSE)</f>
        <v>16</v>
      </c>
      <c r="P1681">
        <f>VLOOKUP(B1681,'pull exp 0'!A:E,4,FALSE)</f>
        <v>96</v>
      </c>
      <c r="Q1681">
        <f>VLOOKUP(B1681,'pull exp 0'!A:E,5,FALSE)</f>
        <v>42</v>
      </c>
    </row>
    <row r="1682" spans="1:17">
      <c r="A1682" t="s">
        <v>15</v>
      </c>
      <c r="B1682">
        <v>33</v>
      </c>
      <c r="C1682" t="s">
        <v>16</v>
      </c>
      <c r="D1682" s="1">
        <v>38875</v>
      </c>
      <c r="E1682" s="2">
        <v>0.53116898148148151</v>
      </c>
      <c r="F1682" t="s">
        <v>17</v>
      </c>
      <c r="G1682">
        <v>4</v>
      </c>
      <c r="H1682">
        <v>6</v>
      </c>
      <c r="I1682" t="s">
        <v>67</v>
      </c>
      <c r="J1682" t="s">
        <v>68</v>
      </c>
      <c r="K1682">
        <v>63</v>
      </c>
      <c r="L1682">
        <v>0.63</v>
      </c>
      <c r="M1682">
        <v>100</v>
      </c>
      <c r="N1682">
        <f>VLOOKUP(B1682,'pull exp 0'!A:E,2,FALSE)</f>
        <v>63</v>
      </c>
      <c r="O1682">
        <f>VLOOKUP(B1682,'pull exp 0'!A:E,3,FALSE)</f>
        <v>16</v>
      </c>
      <c r="P1682">
        <f>VLOOKUP(B1682,'pull exp 0'!A:E,4,FALSE)</f>
        <v>96</v>
      </c>
      <c r="Q1682">
        <f>VLOOKUP(B1682,'pull exp 0'!A:E,5,FALSE)</f>
        <v>42</v>
      </c>
    </row>
    <row r="1683" spans="1:17">
      <c r="A1683" t="s">
        <v>15</v>
      </c>
      <c r="B1683">
        <v>33</v>
      </c>
      <c r="C1683" t="s">
        <v>16</v>
      </c>
      <c r="D1683" s="1">
        <v>38875</v>
      </c>
      <c r="E1683" s="2">
        <v>0.53122685185185181</v>
      </c>
      <c r="F1683" t="s">
        <v>17</v>
      </c>
      <c r="G1683">
        <v>4</v>
      </c>
      <c r="H1683">
        <v>7</v>
      </c>
      <c r="I1683" t="s">
        <v>65</v>
      </c>
      <c r="J1683" t="s">
        <v>66</v>
      </c>
      <c r="K1683">
        <v>37</v>
      </c>
      <c r="L1683">
        <v>0.372</v>
      </c>
      <c r="M1683">
        <v>100</v>
      </c>
      <c r="N1683">
        <f>VLOOKUP(B1683,'pull exp 0'!A:E,2,FALSE)</f>
        <v>63</v>
      </c>
      <c r="O1683">
        <f>VLOOKUP(B1683,'pull exp 0'!A:E,3,FALSE)</f>
        <v>16</v>
      </c>
      <c r="P1683">
        <f>VLOOKUP(B1683,'pull exp 0'!A:E,4,FALSE)</f>
        <v>96</v>
      </c>
      <c r="Q1683">
        <f>VLOOKUP(B1683,'pull exp 0'!A:E,5,FALSE)</f>
        <v>42</v>
      </c>
    </row>
    <row r="1684" spans="1:17">
      <c r="A1684" t="s">
        <v>15</v>
      </c>
      <c r="B1684">
        <v>33</v>
      </c>
      <c r="C1684" t="s">
        <v>16</v>
      </c>
      <c r="D1684" s="1">
        <v>38875</v>
      </c>
      <c r="E1684" s="2">
        <v>0.53134259259259264</v>
      </c>
      <c r="F1684" t="s">
        <v>17</v>
      </c>
      <c r="G1684">
        <v>4</v>
      </c>
      <c r="H1684">
        <v>8</v>
      </c>
      <c r="I1684" t="s">
        <v>63</v>
      </c>
      <c r="J1684" t="s">
        <v>64</v>
      </c>
      <c r="K1684">
        <v>13</v>
      </c>
      <c r="L1684">
        <v>0.127</v>
      </c>
      <c r="M1684">
        <v>80</v>
      </c>
      <c r="N1684">
        <f>VLOOKUP(B1684,'pull exp 0'!A:E,2,FALSE)</f>
        <v>63</v>
      </c>
      <c r="O1684">
        <f>VLOOKUP(B1684,'pull exp 0'!A:E,3,FALSE)</f>
        <v>16</v>
      </c>
      <c r="P1684">
        <f>VLOOKUP(B1684,'pull exp 0'!A:E,4,FALSE)</f>
        <v>96</v>
      </c>
      <c r="Q1684">
        <f>VLOOKUP(B1684,'pull exp 0'!A:E,5,FALSE)</f>
        <v>42</v>
      </c>
    </row>
    <row r="1685" spans="1:17">
      <c r="A1685" t="s">
        <v>15</v>
      </c>
      <c r="B1685">
        <v>33</v>
      </c>
      <c r="C1685" t="s">
        <v>16</v>
      </c>
      <c r="D1685" s="1">
        <v>38875</v>
      </c>
      <c r="E1685" s="2">
        <v>0.53143518518518518</v>
      </c>
      <c r="F1685" t="s">
        <v>17</v>
      </c>
      <c r="G1685">
        <v>1</v>
      </c>
      <c r="H1685">
        <v>0</v>
      </c>
      <c r="I1685" t="s">
        <v>20</v>
      </c>
      <c r="J1685" t="s">
        <v>21</v>
      </c>
      <c r="K1685">
        <v>62</v>
      </c>
      <c r="L1685">
        <v>0.61799999999999999</v>
      </c>
      <c r="M1685">
        <v>50</v>
      </c>
      <c r="N1685">
        <f>VLOOKUP(B1685,'pull exp 0'!A:E,2,FALSE)</f>
        <v>63</v>
      </c>
      <c r="O1685">
        <f>VLOOKUP(B1685,'pull exp 0'!A:E,3,FALSE)</f>
        <v>16</v>
      </c>
      <c r="P1685">
        <f>VLOOKUP(B1685,'pull exp 0'!A:E,4,FALSE)</f>
        <v>96</v>
      </c>
      <c r="Q1685">
        <f>VLOOKUP(B1685,'pull exp 0'!A:E,5,FALSE)</f>
        <v>42</v>
      </c>
    </row>
    <row r="1686" spans="1:17">
      <c r="A1686" t="s">
        <v>15</v>
      </c>
      <c r="B1686">
        <v>33</v>
      </c>
      <c r="C1686" t="s">
        <v>16</v>
      </c>
      <c r="D1686" s="1">
        <v>38875</v>
      </c>
      <c r="E1686" s="2">
        <v>0.53148148148148155</v>
      </c>
      <c r="F1686" t="s">
        <v>17</v>
      </c>
      <c r="G1686">
        <v>1</v>
      </c>
      <c r="H1686">
        <v>1</v>
      </c>
      <c r="I1686" t="s">
        <v>30</v>
      </c>
      <c r="J1686" t="s">
        <v>31</v>
      </c>
      <c r="K1686">
        <v>18</v>
      </c>
      <c r="L1686">
        <v>0.182</v>
      </c>
      <c r="M1686">
        <v>90</v>
      </c>
      <c r="N1686">
        <f>VLOOKUP(B1686,'pull exp 0'!A:E,2,FALSE)</f>
        <v>63</v>
      </c>
      <c r="O1686">
        <f>VLOOKUP(B1686,'pull exp 0'!A:E,3,FALSE)</f>
        <v>16</v>
      </c>
      <c r="P1686">
        <f>VLOOKUP(B1686,'pull exp 0'!A:E,4,FALSE)</f>
        <v>96</v>
      </c>
      <c r="Q1686">
        <f>VLOOKUP(B1686,'pull exp 0'!A:E,5,FALSE)</f>
        <v>42</v>
      </c>
    </row>
    <row r="1687" spans="1:17">
      <c r="A1687" t="s">
        <v>15</v>
      </c>
      <c r="B1687">
        <v>33</v>
      </c>
      <c r="C1687" t="s">
        <v>16</v>
      </c>
      <c r="D1687" s="1">
        <v>38875</v>
      </c>
      <c r="E1687" s="2">
        <v>0.53153935185185186</v>
      </c>
      <c r="F1687" t="s">
        <v>17</v>
      </c>
      <c r="G1687">
        <v>1</v>
      </c>
      <c r="H1687">
        <v>2</v>
      </c>
      <c r="I1687" t="s">
        <v>18</v>
      </c>
      <c r="J1687" t="s">
        <v>19</v>
      </c>
      <c r="K1687">
        <v>73</v>
      </c>
      <c r="L1687">
        <v>0.73199999999999998</v>
      </c>
      <c r="M1687">
        <v>100</v>
      </c>
      <c r="N1687">
        <f>VLOOKUP(B1687,'pull exp 0'!A:E,2,FALSE)</f>
        <v>63</v>
      </c>
      <c r="O1687">
        <f>VLOOKUP(B1687,'pull exp 0'!A:E,3,FALSE)</f>
        <v>16</v>
      </c>
      <c r="P1687">
        <f>VLOOKUP(B1687,'pull exp 0'!A:E,4,FALSE)</f>
        <v>96</v>
      </c>
      <c r="Q1687">
        <f>VLOOKUP(B1687,'pull exp 0'!A:E,5,FALSE)</f>
        <v>42</v>
      </c>
    </row>
    <row r="1688" spans="1:17">
      <c r="A1688" t="s">
        <v>15</v>
      </c>
      <c r="B1688">
        <v>33</v>
      </c>
      <c r="C1688" t="s">
        <v>16</v>
      </c>
      <c r="D1688" s="1">
        <v>38875</v>
      </c>
      <c r="E1688" s="2">
        <v>0.53159722222222217</v>
      </c>
      <c r="F1688" t="s">
        <v>17</v>
      </c>
      <c r="G1688">
        <v>1</v>
      </c>
      <c r="H1688">
        <v>3</v>
      </c>
      <c r="I1688" t="s">
        <v>28</v>
      </c>
      <c r="J1688" t="s">
        <v>29</v>
      </c>
      <c r="K1688">
        <v>65</v>
      </c>
      <c r="L1688">
        <v>0.64700000000000002</v>
      </c>
      <c r="M1688">
        <v>100</v>
      </c>
      <c r="N1688">
        <f>VLOOKUP(B1688,'pull exp 0'!A:E,2,FALSE)</f>
        <v>63</v>
      </c>
      <c r="O1688">
        <f>VLOOKUP(B1688,'pull exp 0'!A:E,3,FALSE)</f>
        <v>16</v>
      </c>
      <c r="P1688">
        <f>VLOOKUP(B1688,'pull exp 0'!A:E,4,FALSE)</f>
        <v>96</v>
      </c>
      <c r="Q1688">
        <f>VLOOKUP(B1688,'pull exp 0'!A:E,5,FALSE)</f>
        <v>42</v>
      </c>
    </row>
    <row r="1689" spans="1:17">
      <c r="A1689" t="s">
        <v>15</v>
      </c>
      <c r="B1689">
        <v>33</v>
      </c>
      <c r="C1689" t="s">
        <v>16</v>
      </c>
      <c r="D1689" s="1">
        <v>38875</v>
      </c>
      <c r="E1689" s="2">
        <v>0.53165509259259258</v>
      </c>
      <c r="F1689" t="s">
        <v>17</v>
      </c>
      <c r="G1689">
        <v>1</v>
      </c>
      <c r="H1689">
        <v>4</v>
      </c>
      <c r="I1689" t="s">
        <v>26</v>
      </c>
      <c r="J1689" t="s">
        <v>27</v>
      </c>
      <c r="K1689">
        <v>35</v>
      </c>
      <c r="L1689">
        <v>0.35299999999999998</v>
      </c>
      <c r="M1689">
        <v>100</v>
      </c>
      <c r="N1689">
        <f>VLOOKUP(B1689,'pull exp 0'!A:E,2,FALSE)</f>
        <v>63</v>
      </c>
      <c r="O1689">
        <f>VLOOKUP(B1689,'pull exp 0'!A:E,3,FALSE)</f>
        <v>16</v>
      </c>
      <c r="P1689">
        <f>VLOOKUP(B1689,'pull exp 0'!A:E,4,FALSE)</f>
        <v>96</v>
      </c>
      <c r="Q1689">
        <f>VLOOKUP(B1689,'pull exp 0'!A:E,5,FALSE)</f>
        <v>42</v>
      </c>
    </row>
    <row r="1690" spans="1:17">
      <c r="A1690" t="s">
        <v>15</v>
      </c>
      <c r="B1690">
        <v>33</v>
      </c>
      <c r="C1690" t="s">
        <v>16</v>
      </c>
      <c r="D1690" s="1">
        <v>38875</v>
      </c>
      <c r="E1690" s="2">
        <v>0.53172453703703704</v>
      </c>
      <c r="F1690" t="s">
        <v>17</v>
      </c>
      <c r="G1690">
        <v>1</v>
      </c>
      <c r="H1690">
        <v>5</v>
      </c>
      <c r="I1690" t="s">
        <v>24</v>
      </c>
      <c r="J1690" t="s">
        <v>25</v>
      </c>
      <c r="K1690">
        <v>38</v>
      </c>
      <c r="L1690">
        <v>0.375</v>
      </c>
      <c r="M1690">
        <v>40</v>
      </c>
      <c r="N1690">
        <f>VLOOKUP(B1690,'pull exp 0'!A:E,2,FALSE)</f>
        <v>63</v>
      </c>
      <c r="O1690">
        <f>VLOOKUP(B1690,'pull exp 0'!A:E,3,FALSE)</f>
        <v>16</v>
      </c>
      <c r="P1690">
        <f>VLOOKUP(B1690,'pull exp 0'!A:E,4,FALSE)</f>
        <v>96</v>
      </c>
      <c r="Q1690">
        <f>VLOOKUP(B1690,'pull exp 0'!A:E,5,FALSE)</f>
        <v>42</v>
      </c>
    </row>
    <row r="1691" spans="1:17">
      <c r="A1691" t="s">
        <v>15</v>
      </c>
      <c r="B1691">
        <v>33</v>
      </c>
      <c r="C1691" t="s">
        <v>16</v>
      </c>
      <c r="D1691" s="1">
        <v>38875</v>
      </c>
      <c r="E1691" s="2">
        <v>0.53184027777777776</v>
      </c>
      <c r="F1691" t="s">
        <v>17</v>
      </c>
      <c r="G1691">
        <v>1</v>
      </c>
      <c r="H1691">
        <v>6</v>
      </c>
      <c r="I1691" t="s">
        <v>22</v>
      </c>
      <c r="J1691" t="s">
        <v>23</v>
      </c>
      <c r="K1691">
        <v>11</v>
      </c>
      <c r="L1691">
        <v>0.112</v>
      </c>
      <c r="M1691">
        <v>80</v>
      </c>
      <c r="N1691">
        <f>VLOOKUP(B1691,'pull exp 0'!A:E,2,FALSE)</f>
        <v>63</v>
      </c>
      <c r="O1691">
        <f>VLOOKUP(B1691,'pull exp 0'!A:E,3,FALSE)</f>
        <v>16</v>
      </c>
      <c r="P1691">
        <f>VLOOKUP(B1691,'pull exp 0'!A:E,4,FALSE)</f>
        <v>96</v>
      </c>
      <c r="Q1691">
        <f>VLOOKUP(B1691,'pull exp 0'!A:E,5,FALSE)</f>
        <v>42</v>
      </c>
    </row>
    <row r="1692" spans="1:17">
      <c r="A1692" t="s">
        <v>15</v>
      </c>
      <c r="B1692">
        <v>33</v>
      </c>
      <c r="C1692" t="s">
        <v>16</v>
      </c>
      <c r="D1692" s="1">
        <v>38875</v>
      </c>
      <c r="E1692" s="2">
        <v>0.5319328703703704</v>
      </c>
      <c r="F1692" t="s">
        <v>17</v>
      </c>
      <c r="G1692">
        <v>1</v>
      </c>
      <c r="H1692">
        <v>7</v>
      </c>
      <c r="I1692" t="s">
        <v>34</v>
      </c>
      <c r="J1692" t="s">
        <v>35</v>
      </c>
      <c r="K1692">
        <v>44</v>
      </c>
      <c r="L1692">
        <v>0.436</v>
      </c>
      <c r="M1692">
        <v>40</v>
      </c>
      <c r="N1692">
        <f>VLOOKUP(B1692,'pull exp 0'!A:E,2,FALSE)</f>
        <v>63</v>
      </c>
      <c r="O1692">
        <f>VLOOKUP(B1692,'pull exp 0'!A:E,3,FALSE)</f>
        <v>16</v>
      </c>
      <c r="P1692">
        <f>VLOOKUP(B1692,'pull exp 0'!A:E,4,FALSE)</f>
        <v>96</v>
      </c>
      <c r="Q1692">
        <f>VLOOKUP(B1692,'pull exp 0'!A:E,5,FALSE)</f>
        <v>42</v>
      </c>
    </row>
    <row r="1693" spans="1:17">
      <c r="A1693" t="s">
        <v>15</v>
      </c>
      <c r="B1693">
        <v>33</v>
      </c>
      <c r="C1693" t="s">
        <v>16</v>
      </c>
      <c r="D1693" s="1">
        <v>38875</v>
      </c>
      <c r="E1693" s="2">
        <v>0.53197916666666667</v>
      </c>
      <c r="F1693" t="s">
        <v>17</v>
      </c>
      <c r="G1693">
        <v>1</v>
      </c>
      <c r="H1693">
        <v>8</v>
      </c>
      <c r="I1693" t="s">
        <v>32</v>
      </c>
      <c r="J1693" t="s">
        <v>33</v>
      </c>
      <c r="K1693">
        <v>16</v>
      </c>
      <c r="L1693">
        <v>0.155</v>
      </c>
      <c r="M1693">
        <v>10</v>
      </c>
      <c r="N1693">
        <f>VLOOKUP(B1693,'pull exp 0'!A:E,2,FALSE)</f>
        <v>63</v>
      </c>
      <c r="O1693">
        <f>VLOOKUP(B1693,'pull exp 0'!A:E,3,FALSE)</f>
        <v>16</v>
      </c>
      <c r="P1693">
        <f>VLOOKUP(B1693,'pull exp 0'!A:E,4,FALSE)</f>
        <v>96</v>
      </c>
      <c r="Q1693">
        <f>VLOOKUP(B1693,'pull exp 0'!A:E,5,FALSE)</f>
        <v>42</v>
      </c>
    </row>
    <row r="1694" spans="1:17">
      <c r="A1694" t="s">
        <v>15</v>
      </c>
      <c r="B1694">
        <v>33</v>
      </c>
      <c r="C1694" t="s">
        <v>16</v>
      </c>
      <c r="D1694" s="1">
        <v>38875</v>
      </c>
      <c r="E1694" s="2">
        <v>0.53208333333333335</v>
      </c>
      <c r="F1694" t="s">
        <v>17</v>
      </c>
      <c r="G1694">
        <v>3</v>
      </c>
      <c r="H1694">
        <v>0</v>
      </c>
      <c r="I1694" t="s">
        <v>92</v>
      </c>
      <c r="J1694" t="s">
        <v>93</v>
      </c>
      <c r="K1694">
        <v>78</v>
      </c>
      <c r="L1694">
        <v>0.78400000000000003</v>
      </c>
      <c r="M1694">
        <v>80</v>
      </c>
      <c r="N1694">
        <f>VLOOKUP(B1694,'pull exp 0'!A:E,2,FALSE)</f>
        <v>63</v>
      </c>
      <c r="O1694">
        <f>VLOOKUP(B1694,'pull exp 0'!A:E,3,FALSE)</f>
        <v>16</v>
      </c>
      <c r="P1694">
        <f>VLOOKUP(B1694,'pull exp 0'!A:E,4,FALSE)</f>
        <v>96</v>
      </c>
      <c r="Q1694">
        <f>VLOOKUP(B1694,'pull exp 0'!A:E,5,FALSE)</f>
        <v>42</v>
      </c>
    </row>
    <row r="1695" spans="1:17">
      <c r="A1695" t="s">
        <v>15</v>
      </c>
      <c r="B1695">
        <v>33</v>
      </c>
      <c r="C1695" t="s">
        <v>16</v>
      </c>
      <c r="D1695" s="1">
        <v>38875</v>
      </c>
      <c r="E1695" s="2">
        <v>0.53214120370370377</v>
      </c>
      <c r="F1695" t="s">
        <v>17</v>
      </c>
      <c r="G1695">
        <v>3</v>
      </c>
      <c r="H1695">
        <v>1</v>
      </c>
      <c r="I1695" t="s">
        <v>88</v>
      </c>
      <c r="J1695" t="s">
        <v>89</v>
      </c>
      <c r="K1695">
        <v>80</v>
      </c>
      <c r="L1695">
        <v>0.79500000000000004</v>
      </c>
      <c r="M1695">
        <v>100</v>
      </c>
      <c r="N1695">
        <f>VLOOKUP(B1695,'pull exp 0'!A:E,2,FALSE)</f>
        <v>63</v>
      </c>
      <c r="O1695">
        <f>VLOOKUP(B1695,'pull exp 0'!A:E,3,FALSE)</f>
        <v>16</v>
      </c>
      <c r="P1695">
        <f>VLOOKUP(B1695,'pull exp 0'!A:E,4,FALSE)</f>
        <v>96</v>
      </c>
      <c r="Q1695">
        <f>VLOOKUP(B1695,'pull exp 0'!A:E,5,FALSE)</f>
        <v>42</v>
      </c>
    </row>
    <row r="1696" spans="1:17">
      <c r="A1696" t="s">
        <v>15</v>
      </c>
      <c r="B1696">
        <v>33</v>
      </c>
      <c r="C1696" t="s">
        <v>16</v>
      </c>
      <c r="D1696" s="1">
        <v>38875</v>
      </c>
      <c r="E1696" s="2">
        <v>0.53224537037037034</v>
      </c>
      <c r="F1696" t="s">
        <v>17</v>
      </c>
      <c r="G1696">
        <v>3</v>
      </c>
      <c r="H1696">
        <v>2</v>
      </c>
      <c r="I1696" t="s">
        <v>94</v>
      </c>
      <c r="J1696" t="s">
        <v>91</v>
      </c>
      <c r="K1696">
        <v>37</v>
      </c>
      <c r="L1696">
        <v>0.372</v>
      </c>
      <c r="M1696">
        <v>80</v>
      </c>
      <c r="N1696">
        <f>VLOOKUP(B1696,'pull exp 0'!A:E,2,FALSE)</f>
        <v>63</v>
      </c>
      <c r="O1696">
        <f>VLOOKUP(B1696,'pull exp 0'!A:E,3,FALSE)</f>
        <v>16</v>
      </c>
      <c r="P1696">
        <f>VLOOKUP(B1696,'pull exp 0'!A:E,4,FALSE)</f>
        <v>96</v>
      </c>
      <c r="Q1696">
        <f>VLOOKUP(B1696,'pull exp 0'!A:E,5,FALSE)</f>
        <v>42</v>
      </c>
    </row>
    <row r="1697" spans="1:17">
      <c r="A1697" t="s">
        <v>15</v>
      </c>
      <c r="B1697">
        <v>33</v>
      </c>
      <c r="C1697" t="s">
        <v>16</v>
      </c>
      <c r="D1697" s="1">
        <v>38875</v>
      </c>
      <c r="E1697" s="2">
        <v>0.53229166666666672</v>
      </c>
      <c r="F1697" t="s">
        <v>17</v>
      </c>
      <c r="G1697">
        <v>3</v>
      </c>
      <c r="H1697">
        <v>3</v>
      </c>
      <c r="I1697" t="s">
        <v>95</v>
      </c>
      <c r="J1697" t="s">
        <v>96</v>
      </c>
      <c r="K1697">
        <v>18</v>
      </c>
      <c r="L1697">
        <v>0.17899999999999999</v>
      </c>
      <c r="M1697">
        <v>100</v>
      </c>
      <c r="N1697">
        <f>VLOOKUP(B1697,'pull exp 0'!A:E,2,FALSE)</f>
        <v>63</v>
      </c>
      <c r="O1697">
        <f>VLOOKUP(B1697,'pull exp 0'!A:E,3,FALSE)</f>
        <v>16</v>
      </c>
      <c r="P1697">
        <f>VLOOKUP(B1697,'pull exp 0'!A:E,4,FALSE)</f>
        <v>96</v>
      </c>
      <c r="Q1697">
        <f>VLOOKUP(B1697,'pull exp 0'!A:E,5,FALSE)</f>
        <v>42</v>
      </c>
    </row>
    <row r="1698" spans="1:17">
      <c r="A1698" t="s">
        <v>15</v>
      </c>
      <c r="B1698">
        <v>33</v>
      </c>
      <c r="C1698" t="s">
        <v>16</v>
      </c>
      <c r="D1698" s="1">
        <v>38875</v>
      </c>
      <c r="E1698" s="2">
        <v>0.53234953703703702</v>
      </c>
      <c r="F1698" t="s">
        <v>17</v>
      </c>
      <c r="G1698">
        <v>3</v>
      </c>
      <c r="H1698">
        <v>4</v>
      </c>
      <c r="I1698" t="s">
        <v>101</v>
      </c>
      <c r="J1698" t="s">
        <v>102</v>
      </c>
      <c r="K1698">
        <v>61</v>
      </c>
      <c r="L1698">
        <v>0.61399999999999999</v>
      </c>
      <c r="M1698">
        <v>100</v>
      </c>
      <c r="N1698">
        <f>VLOOKUP(B1698,'pull exp 0'!A:E,2,FALSE)</f>
        <v>63</v>
      </c>
      <c r="O1698">
        <f>VLOOKUP(B1698,'pull exp 0'!A:E,3,FALSE)</f>
        <v>16</v>
      </c>
      <c r="P1698">
        <f>VLOOKUP(B1698,'pull exp 0'!A:E,4,FALSE)</f>
        <v>96</v>
      </c>
      <c r="Q1698">
        <f>VLOOKUP(B1698,'pull exp 0'!A:E,5,FALSE)</f>
        <v>42</v>
      </c>
    </row>
    <row r="1699" spans="1:17">
      <c r="A1699" t="s">
        <v>15</v>
      </c>
      <c r="B1699">
        <v>33</v>
      </c>
      <c r="C1699" t="s">
        <v>16</v>
      </c>
      <c r="D1699" s="1">
        <v>38875</v>
      </c>
      <c r="E1699" s="2">
        <v>0.53241898148148148</v>
      </c>
      <c r="F1699" t="s">
        <v>17</v>
      </c>
      <c r="G1699">
        <v>3</v>
      </c>
      <c r="H1699">
        <v>5</v>
      </c>
      <c r="I1699" t="s">
        <v>99</v>
      </c>
      <c r="J1699" t="s">
        <v>100</v>
      </c>
      <c r="K1699">
        <v>38</v>
      </c>
      <c r="L1699">
        <v>0.376</v>
      </c>
      <c r="M1699">
        <v>80</v>
      </c>
      <c r="N1699">
        <f>VLOOKUP(B1699,'pull exp 0'!A:E,2,FALSE)</f>
        <v>63</v>
      </c>
      <c r="O1699">
        <f>VLOOKUP(B1699,'pull exp 0'!A:E,3,FALSE)</f>
        <v>16</v>
      </c>
      <c r="P1699">
        <f>VLOOKUP(B1699,'pull exp 0'!A:E,4,FALSE)</f>
        <v>96</v>
      </c>
      <c r="Q1699">
        <f>VLOOKUP(B1699,'pull exp 0'!A:E,5,FALSE)</f>
        <v>42</v>
      </c>
    </row>
    <row r="1700" spans="1:17">
      <c r="A1700" t="s">
        <v>15</v>
      </c>
      <c r="B1700">
        <v>33</v>
      </c>
      <c r="C1700" t="s">
        <v>16</v>
      </c>
      <c r="D1700" s="1">
        <v>38875</v>
      </c>
      <c r="E1700" s="2">
        <v>0.53247685185185178</v>
      </c>
      <c r="F1700" t="s">
        <v>17</v>
      </c>
      <c r="G1700">
        <v>3</v>
      </c>
      <c r="H1700">
        <v>6</v>
      </c>
      <c r="I1700" t="s">
        <v>103</v>
      </c>
      <c r="J1700" t="s">
        <v>104</v>
      </c>
      <c r="K1700">
        <v>36</v>
      </c>
      <c r="L1700">
        <v>0.35899999999999999</v>
      </c>
      <c r="M1700">
        <v>50</v>
      </c>
      <c r="N1700">
        <f>VLOOKUP(B1700,'pull exp 0'!A:E,2,FALSE)</f>
        <v>63</v>
      </c>
      <c r="O1700">
        <f>VLOOKUP(B1700,'pull exp 0'!A:E,3,FALSE)</f>
        <v>16</v>
      </c>
      <c r="P1700">
        <f>VLOOKUP(B1700,'pull exp 0'!A:E,4,FALSE)</f>
        <v>96</v>
      </c>
      <c r="Q1700">
        <f>VLOOKUP(B1700,'pull exp 0'!A:E,5,FALSE)</f>
        <v>42</v>
      </c>
    </row>
    <row r="1701" spans="1:17">
      <c r="A1701" t="s">
        <v>15</v>
      </c>
      <c r="B1701">
        <v>33</v>
      </c>
      <c r="C1701" t="s">
        <v>16</v>
      </c>
      <c r="D1701" s="1">
        <v>38875</v>
      </c>
      <c r="E1701" s="2">
        <v>0.53256944444444443</v>
      </c>
      <c r="F1701" t="s">
        <v>17</v>
      </c>
      <c r="G1701">
        <v>3</v>
      </c>
      <c r="H1701">
        <v>7</v>
      </c>
      <c r="I1701" t="s">
        <v>97</v>
      </c>
      <c r="J1701" t="s">
        <v>98</v>
      </c>
      <c r="K1701">
        <v>14</v>
      </c>
      <c r="L1701">
        <v>0.14299999999999999</v>
      </c>
      <c r="M1701">
        <v>60</v>
      </c>
      <c r="N1701">
        <f>VLOOKUP(B1701,'pull exp 0'!A:E,2,FALSE)</f>
        <v>63</v>
      </c>
      <c r="O1701">
        <f>VLOOKUP(B1701,'pull exp 0'!A:E,3,FALSE)</f>
        <v>16</v>
      </c>
      <c r="P1701">
        <f>VLOOKUP(B1701,'pull exp 0'!A:E,4,FALSE)</f>
        <v>96</v>
      </c>
      <c r="Q1701">
        <f>VLOOKUP(B1701,'pull exp 0'!A:E,5,FALSE)</f>
        <v>42</v>
      </c>
    </row>
    <row r="1702" spans="1:17">
      <c r="A1702" t="s">
        <v>15</v>
      </c>
      <c r="B1702">
        <v>33</v>
      </c>
      <c r="C1702" t="s">
        <v>16</v>
      </c>
      <c r="D1702" s="1">
        <v>38875</v>
      </c>
      <c r="E1702" s="2">
        <v>0.53262731481481485</v>
      </c>
      <c r="F1702" t="s">
        <v>17</v>
      </c>
      <c r="G1702">
        <v>3</v>
      </c>
      <c r="H1702">
        <v>8</v>
      </c>
      <c r="I1702" t="s">
        <v>90</v>
      </c>
      <c r="J1702" t="s">
        <v>91</v>
      </c>
      <c r="K1702">
        <v>14</v>
      </c>
      <c r="L1702">
        <v>0.13600000000000001</v>
      </c>
      <c r="M1702">
        <v>50</v>
      </c>
      <c r="N1702">
        <f>VLOOKUP(B1702,'pull exp 0'!A:E,2,FALSE)</f>
        <v>63</v>
      </c>
      <c r="O1702">
        <f>VLOOKUP(B1702,'pull exp 0'!A:E,3,FALSE)</f>
        <v>16</v>
      </c>
      <c r="P1702">
        <f>VLOOKUP(B1702,'pull exp 0'!A:E,4,FALSE)</f>
        <v>96</v>
      </c>
      <c r="Q1702">
        <f>VLOOKUP(B1702,'pull exp 0'!A:E,5,FALSE)</f>
        <v>42</v>
      </c>
    </row>
    <row r="1703" spans="1:17">
      <c r="A1703" t="s">
        <v>15</v>
      </c>
      <c r="B1703">
        <v>33</v>
      </c>
      <c r="C1703" t="s">
        <v>16</v>
      </c>
      <c r="D1703" s="1">
        <v>38875</v>
      </c>
      <c r="E1703" s="2">
        <v>0.53274305555555557</v>
      </c>
      <c r="F1703" t="s">
        <v>17</v>
      </c>
      <c r="G1703">
        <v>2</v>
      </c>
      <c r="H1703">
        <v>0</v>
      </c>
      <c r="I1703" t="s">
        <v>38</v>
      </c>
      <c r="J1703" t="s">
        <v>39</v>
      </c>
      <c r="K1703">
        <v>35</v>
      </c>
      <c r="L1703">
        <v>0.35099999999999998</v>
      </c>
      <c r="M1703">
        <v>70</v>
      </c>
      <c r="N1703">
        <f>VLOOKUP(B1703,'pull exp 0'!A:E,2,FALSE)</f>
        <v>63</v>
      </c>
      <c r="O1703">
        <f>VLOOKUP(B1703,'pull exp 0'!A:E,3,FALSE)</f>
        <v>16</v>
      </c>
      <c r="P1703">
        <f>VLOOKUP(B1703,'pull exp 0'!A:E,4,FALSE)</f>
        <v>96</v>
      </c>
      <c r="Q1703">
        <f>VLOOKUP(B1703,'pull exp 0'!A:E,5,FALSE)</f>
        <v>42</v>
      </c>
    </row>
    <row r="1704" spans="1:17">
      <c r="A1704" t="s">
        <v>15</v>
      </c>
      <c r="B1704">
        <v>33</v>
      </c>
      <c r="C1704" t="s">
        <v>16</v>
      </c>
      <c r="D1704" s="1">
        <v>38875</v>
      </c>
      <c r="E1704" s="2">
        <v>0.53278935185185183</v>
      </c>
      <c r="F1704" t="s">
        <v>17</v>
      </c>
      <c r="G1704">
        <v>2</v>
      </c>
      <c r="H1704">
        <v>1</v>
      </c>
      <c r="I1704" t="s">
        <v>36</v>
      </c>
      <c r="J1704" t="s">
        <v>37</v>
      </c>
      <c r="K1704">
        <v>70</v>
      </c>
      <c r="L1704">
        <v>0.69599999999999995</v>
      </c>
      <c r="M1704">
        <v>100</v>
      </c>
      <c r="N1704">
        <f>VLOOKUP(B1704,'pull exp 0'!A:E,2,FALSE)</f>
        <v>63</v>
      </c>
      <c r="O1704">
        <f>VLOOKUP(B1704,'pull exp 0'!A:E,3,FALSE)</f>
        <v>16</v>
      </c>
      <c r="P1704">
        <f>VLOOKUP(B1704,'pull exp 0'!A:E,4,FALSE)</f>
        <v>96</v>
      </c>
      <c r="Q1704">
        <f>VLOOKUP(B1704,'pull exp 0'!A:E,5,FALSE)</f>
        <v>42</v>
      </c>
    </row>
    <row r="1705" spans="1:17">
      <c r="A1705" t="s">
        <v>15</v>
      </c>
      <c r="B1705">
        <v>33</v>
      </c>
      <c r="C1705" t="s">
        <v>16</v>
      </c>
      <c r="D1705" s="1">
        <v>38875</v>
      </c>
      <c r="E1705" s="2">
        <v>0.53284722222222225</v>
      </c>
      <c r="F1705" t="s">
        <v>17</v>
      </c>
      <c r="G1705">
        <v>2</v>
      </c>
      <c r="H1705">
        <v>2</v>
      </c>
      <c r="I1705" t="s">
        <v>40</v>
      </c>
      <c r="J1705" t="s">
        <v>41</v>
      </c>
      <c r="K1705">
        <v>35</v>
      </c>
      <c r="L1705">
        <v>0.35099999999999998</v>
      </c>
      <c r="M1705">
        <v>100</v>
      </c>
      <c r="N1705">
        <f>VLOOKUP(B1705,'pull exp 0'!A:E,2,FALSE)</f>
        <v>63</v>
      </c>
      <c r="O1705">
        <f>VLOOKUP(B1705,'pull exp 0'!A:E,3,FALSE)</f>
        <v>16</v>
      </c>
      <c r="P1705">
        <f>VLOOKUP(B1705,'pull exp 0'!A:E,4,FALSE)</f>
        <v>96</v>
      </c>
      <c r="Q1705">
        <f>VLOOKUP(B1705,'pull exp 0'!A:E,5,FALSE)</f>
        <v>42</v>
      </c>
    </row>
    <row r="1706" spans="1:17">
      <c r="A1706" t="s">
        <v>15</v>
      </c>
      <c r="B1706">
        <v>33</v>
      </c>
      <c r="C1706" t="s">
        <v>16</v>
      </c>
      <c r="D1706" s="1">
        <v>38875</v>
      </c>
      <c r="E1706" s="2">
        <v>0.53289351851851852</v>
      </c>
      <c r="F1706" t="s">
        <v>17</v>
      </c>
      <c r="G1706">
        <v>2</v>
      </c>
      <c r="H1706">
        <v>3</v>
      </c>
      <c r="I1706" t="s">
        <v>46</v>
      </c>
      <c r="J1706" t="s">
        <v>47</v>
      </c>
      <c r="K1706">
        <v>38</v>
      </c>
      <c r="L1706">
        <v>0.378</v>
      </c>
      <c r="M1706">
        <v>100</v>
      </c>
      <c r="N1706">
        <f>VLOOKUP(B1706,'pull exp 0'!A:E,2,FALSE)</f>
        <v>63</v>
      </c>
      <c r="O1706">
        <f>VLOOKUP(B1706,'pull exp 0'!A:E,3,FALSE)</f>
        <v>16</v>
      </c>
      <c r="P1706">
        <f>VLOOKUP(B1706,'pull exp 0'!A:E,4,FALSE)</f>
        <v>96</v>
      </c>
      <c r="Q1706">
        <f>VLOOKUP(B1706,'pull exp 0'!A:E,5,FALSE)</f>
        <v>42</v>
      </c>
    </row>
    <row r="1707" spans="1:17">
      <c r="A1707" t="s">
        <v>15</v>
      </c>
      <c r="B1707">
        <v>33</v>
      </c>
      <c r="C1707" t="s">
        <v>16</v>
      </c>
      <c r="D1707" s="1">
        <v>38875</v>
      </c>
      <c r="E1707" s="2">
        <v>0.53292824074074074</v>
      </c>
      <c r="F1707" t="s">
        <v>17</v>
      </c>
      <c r="G1707">
        <v>2</v>
      </c>
      <c r="H1707">
        <v>4</v>
      </c>
      <c r="I1707" t="s">
        <v>44</v>
      </c>
      <c r="J1707" t="s">
        <v>45</v>
      </c>
      <c r="K1707">
        <v>85</v>
      </c>
      <c r="L1707">
        <v>0.84899999999999998</v>
      </c>
      <c r="M1707">
        <v>100</v>
      </c>
      <c r="N1707">
        <f>VLOOKUP(B1707,'pull exp 0'!A:E,2,FALSE)</f>
        <v>63</v>
      </c>
      <c r="O1707">
        <f>VLOOKUP(B1707,'pull exp 0'!A:E,3,FALSE)</f>
        <v>16</v>
      </c>
      <c r="P1707">
        <f>VLOOKUP(B1707,'pull exp 0'!A:E,4,FALSE)</f>
        <v>96</v>
      </c>
      <c r="Q1707">
        <f>VLOOKUP(B1707,'pull exp 0'!A:E,5,FALSE)</f>
        <v>42</v>
      </c>
    </row>
    <row r="1708" spans="1:17">
      <c r="A1708" t="s">
        <v>15</v>
      </c>
      <c r="B1708">
        <v>33</v>
      </c>
      <c r="C1708" t="s">
        <v>16</v>
      </c>
      <c r="D1708" s="1">
        <v>38875</v>
      </c>
      <c r="E1708" s="2">
        <v>0.53297453703703701</v>
      </c>
      <c r="F1708" t="s">
        <v>17</v>
      </c>
      <c r="G1708">
        <v>2</v>
      </c>
      <c r="H1708">
        <v>5</v>
      </c>
      <c r="I1708" t="s">
        <v>42</v>
      </c>
      <c r="J1708" t="s">
        <v>43</v>
      </c>
      <c r="K1708">
        <v>61</v>
      </c>
      <c r="L1708">
        <v>0.61199999999999999</v>
      </c>
      <c r="M1708">
        <v>100</v>
      </c>
      <c r="N1708">
        <f>VLOOKUP(B1708,'pull exp 0'!A:E,2,FALSE)</f>
        <v>63</v>
      </c>
      <c r="O1708">
        <f>VLOOKUP(B1708,'pull exp 0'!A:E,3,FALSE)</f>
        <v>16</v>
      </c>
      <c r="P1708">
        <f>VLOOKUP(B1708,'pull exp 0'!A:E,4,FALSE)</f>
        <v>96</v>
      </c>
      <c r="Q1708">
        <f>VLOOKUP(B1708,'pull exp 0'!A:E,5,FALSE)</f>
        <v>42</v>
      </c>
    </row>
    <row r="1709" spans="1:17">
      <c r="A1709" t="s">
        <v>15</v>
      </c>
      <c r="B1709">
        <v>33</v>
      </c>
      <c r="C1709" t="s">
        <v>16</v>
      </c>
      <c r="D1709" s="1">
        <v>38875</v>
      </c>
      <c r="E1709" s="2">
        <v>0.53300925925925924</v>
      </c>
      <c r="F1709" t="s">
        <v>17</v>
      </c>
      <c r="G1709">
        <v>2</v>
      </c>
      <c r="H1709">
        <v>6</v>
      </c>
      <c r="I1709" t="s">
        <v>50</v>
      </c>
      <c r="J1709" t="s">
        <v>51</v>
      </c>
      <c r="K1709">
        <v>13</v>
      </c>
      <c r="L1709">
        <v>0.127</v>
      </c>
      <c r="M1709">
        <v>100</v>
      </c>
      <c r="N1709">
        <f>VLOOKUP(B1709,'pull exp 0'!A:E,2,FALSE)</f>
        <v>63</v>
      </c>
      <c r="O1709">
        <f>VLOOKUP(B1709,'pull exp 0'!A:E,3,FALSE)</f>
        <v>16</v>
      </c>
      <c r="P1709">
        <f>VLOOKUP(B1709,'pull exp 0'!A:E,4,FALSE)</f>
        <v>96</v>
      </c>
      <c r="Q1709">
        <f>VLOOKUP(B1709,'pull exp 0'!A:E,5,FALSE)</f>
        <v>42</v>
      </c>
    </row>
    <row r="1710" spans="1:17">
      <c r="A1710" t="s">
        <v>15</v>
      </c>
      <c r="B1710">
        <v>33</v>
      </c>
      <c r="C1710" t="s">
        <v>16</v>
      </c>
      <c r="D1710" s="1">
        <v>38875</v>
      </c>
      <c r="E1710" s="2">
        <v>0.53307870370370369</v>
      </c>
      <c r="F1710" t="s">
        <v>17</v>
      </c>
      <c r="G1710">
        <v>2</v>
      </c>
      <c r="H1710">
        <v>7</v>
      </c>
      <c r="I1710" t="s">
        <v>52</v>
      </c>
      <c r="J1710" t="s">
        <v>53</v>
      </c>
      <c r="K1710">
        <v>12</v>
      </c>
      <c r="L1710">
        <v>0.115</v>
      </c>
      <c r="M1710">
        <v>50</v>
      </c>
      <c r="N1710">
        <f>VLOOKUP(B1710,'pull exp 0'!A:E,2,FALSE)</f>
        <v>63</v>
      </c>
      <c r="O1710">
        <f>VLOOKUP(B1710,'pull exp 0'!A:E,3,FALSE)</f>
        <v>16</v>
      </c>
      <c r="P1710">
        <f>VLOOKUP(B1710,'pull exp 0'!A:E,4,FALSE)</f>
        <v>96</v>
      </c>
      <c r="Q1710">
        <f>VLOOKUP(B1710,'pull exp 0'!A:E,5,FALSE)</f>
        <v>42</v>
      </c>
    </row>
    <row r="1711" spans="1:17">
      <c r="A1711" t="s">
        <v>15</v>
      </c>
      <c r="B1711">
        <v>33</v>
      </c>
      <c r="C1711" t="s">
        <v>16</v>
      </c>
      <c r="D1711" s="1">
        <v>38875</v>
      </c>
      <c r="E1711" s="2">
        <v>0.53314814814814815</v>
      </c>
      <c r="F1711" t="s">
        <v>17</v>
      </c>
      <c r="G1711">
        <v>2</v>
      </c>
      <c r="H1711">
        <v>8</v>
      </c>
      <c r="I1711" t="s">
        <v>48</v>
      </c>
      <c r="J1711" t="s">
        <v>49</v>
      </c>
      <c r="K1711">
        <v>16</v>
      </c>
      <c r="L1711">
        <v>0.157</v>
      </c>
      <c r="M1711">
        <v>60</v>
      </c>
      <c r="N1711">
        <f>VLOOKUP(B1711,'pull exp 0'!A:E,2,FALSE)</f>
        <v>63</v>
      </c>
      <c r="O1711">
        <f>VLOOKUP(B1711,'pull exp 0'!A:E,3,FALSE)</f>
        <v>16</v>
      </c>
      <c r="P1711">
        <f>VLOOKUP(B1711,'pull exp 0'!A:E,4,FALSE)</f>
        <v>96</v>
      </c>
      <c r="Q1711">
        <f>VLOOKUP(B1711,'pull exp 0'!A:E,5,FALSE)</f>
        <v>42</v>
      </c>
    </row>
    <row r="1712" spans="1:17">
      <c r="A1712" t="s">
        <v>15</v>
      </c>
      <c r="B1712">
        <v>33</v>
      </c>
      <c r="C1712" t="s">
        <v>16</v>
      </c>
      <c r="D1712" s="1">
        <v>38875</v>
      </c>
      <c r="E1712" s="2">
        <v>0.53322916666666664</v>
      </c>
      <c r="F1712" t="s">
        <v>17</v>
      </c>
      <c r="G1712">
        <v>5</v>
      </c>
      <c r="H1712">
        <v>0</v>
      </c>
      <c r="I1712" t="s">
        <v>109</v>
      </c>
      <c r="J1712" t="s">
        <v>110</v>
      </c>
      <c r="K1712">
        <v>38</v>
      </c>
      <c r="L1712">
        <v>0.38200000000000001</v>
      </c>
      <c r="M1712">
        <v>70</v>
      </c>
      <c r="N1712">
        <f>VLOOKUP(B1712,'pull exp 0'!A:E,2,FALSE)</f>
        <v>63</v>
      </c>
      <c r="O1712">
        <f>VLOOKUP(B1712,'pull exp 0'!A:E,3,FALSE)</f>
        <v>16</v>
      </c>
      <c r="P1712">
        <f>VLOOKUP(B1712,'pull exp 0'!A:E,4,FALSE)</f>
        <v>96</v>
      </c>
      <c r="Q1712">
        <f>VLOOKUP(B1712,'pull exp 0'!A:E,5,FALSE)</f>
        <v>42</v>
      </c>
    </row>
    <row r="1713" spans="1:17">
      <c r="A1713" t="s">
        <v>15</v>
      </c>
      <c r="B1713">
        <v>33</v>
      </c>
      <c r="C1713" t="s">
        <v>16</v>
      </c>
      <c r="D1713" s="1">
        <v>38875</v>
      </c>
      <c r="E1713" s="2">
        <v>0.53331018518518525</v>
      </c>
      <c r="F1713" t="s">
        <v>17</v>
      </c>
      <c r="G1713">
        <v>5</v>
      </c>
      <c r="H1713">
        <v>1</v>
      </c>
      <c r="I1713" t="s">
        <v>105</v>
      </c>
      <c r="J1713" t="s">
        <v>106</v>
      </c>
      <c r="K1713">
        <v>45</v>
      </c>
      <c r="L1713">
        <v>0.44800000000000001</v>
      </c>
      <c r="M1713">
        <v>80</v>
      </c>
      <c r="N1713">
        <f>VLOOKUP(B1713,'pull exp 0'!A:E,2,FALSE)</f>
        <v>63</v>
      </c>
      <c r="O1713">
        <f>VLOOKUP(B1713,'pull exp 0'!A:E,3,FALSE)</f>
        <v>16</v>
      </c>
      <c r="P1713">
        <f>VLOOKUP(B1713,'pull exp 0'!A:E,4,FALSE)</f>
        <v>96</v>
      </c>
      <c r="Q1713">
        <f>VLOOKUP(B1713,'pull exp 0'!A:E,5,FALSE)</f>
        <v>42</v>
      </c>
    </row>
    <row r="1714" spans="1:17">
      <c r="A1714" t="s">
        <v>15</v>
      </c>
      <c r="B1714">
        <v>33</v>
      </c>
      <c r="C1714" t="s">
        <v>16</v>
      </c>
      <c r="D1714" s="1">
        <v>38875</v>
      </c>
      <c r="E1714" s="2">
        <v>0.5333796296296297</v>
      </c>
      <c r="F1714" t="s">
        <v>17</v>
      </c>
      <c r="G1714">
        <v>5</v>
      </c>
      <c r="H1714">
        <v>2</v>
      </c>
      <c r="I1714" t="s">
        <v>111</v>
      </c>
      <c r="J1714" t="s">
        <v>112</v>
      </c>
      <c r="K1714">
        <v>12</v>
      </c>
      <c r="L1714">
        <v>0.11600000000000001</v>
      </c>
      <c r="M1714">
        <v>50</v>
      </c>
      <c r="N1714">
        <f>VLOOKUP(B1714,'pull exp 0'!A:E,2,FALSE)</f>
        <v>63</v>
      </c>
      <c r="O1714">
        <f>VLOOKUP(B1714,'pull exp 0'!A:E,3,FALSE)</f>
        <v>16</v>
      </c>
      <c r="P1714">
        <f>VLOOKUP(B1714,'pull exp 0'!A:E,4,FALSE)</f>
        <v>96</v>
      </c>
      <c r="Q1714">
        <f>VLOOKUP(B1714,'pull exp 0'!A:E,5,FALSE)</f>
        <v>42</v>
      </c>
    </row>
    <row r="1715" spans="1:17">
      <c r="A1715" t="s">
        <v>15</v>
      </c>
      <c r="B1715">
        <v>33</v>
      </c>
      <c r="C1715" t="s">
        <v>16</v>
      </c>
      <c r="D1715" s="1">
        <v>38875</v>
      </c>
      <c r="E1715" s="2">
        <v>0.53344907407407405</v>
      </c>
      <c r="F1715" t="s">
        <v>17</v>
      </c>
      <c r="G1715">
        <v>5</v>
      </c>
      <c r="H1715">
        <v>3</v>
      </c>
      <c r="I1715" t="s">
        <v>115</v>
      </c>
      <c r="J1715" t="s">
        <v>116</v>
      </c>
      <c r="K1715">
        <v>60</v>
      </c>
      <c r="L1715">
        <v>0.60299999999999998</v>
      </c>
      <c r="M1715">
        <v>50</v>
      </c>
      <c r="N1715">
        <f>VLOOKUP(B1715,'pull exp 0'!A:E,2,FALSE)</f>
        <v>63</v>
      </c>
      <c r="O1715">
        <f>VLOOKUP(B1715,'pull exp 0'!A:E,3,FALSE)</f>
        <v>16</v>
      </c>
      <c r="P1715">
        <f>VLOOKUP(B1715,'pull exp 0'!A:E,4,FALSE)</f>
        <v>96</v>
      </c>
      <c r="Q1715">
        <f>VLOOKUP(B1715,'pull exp 0'!A:E,5,FALSE)</f>
        <v>42</v>
      </c>
    </row>
    <row r="1716" spans="1:17">
      <c r="A1716" t="s">
        <v>15</v>
      </c>
      <c r="B1716">
        <v>33</v>
      </c>
      <c r="C1716" t="s">
        <v>16</v>
      </c>
      <c r="D1716" s="1">
        <v>38875</v>
      </c>
      <c r="E1716" s="2">
        <v>0.53355324074074073</v>
      </c>
      <c r="F1716" t="s">
        <v>17</v>
      </c>
      <c r="G1716">
        <v>5</v>
      </c>
      <c r="H1716">
        <v>4</v>
      </c>
      <c r="I1716" t="s">
        <v>119</v>
      </c>
      <c r="J1716" t="s">
        <v>120</v>
      </c>
      <c r="K1716">
        <v>62</v>
      </c>
      <c r="L1716">
        <v>0.61499999999999999</v>
      </c>
      <c r="M1716">
        <v>100</v>
      </c>
      <c r="N1716">
        <f>VLOOKUP(B1716,'pull exp 0'!A:E,2,FALSE)</f>
        <v>63</v>
      </c>
      <c r="O1716">
        <f>VLOOKUP(B1716,'pull exp 0'!A:E,3,FALSE)</f>
        <v>16</v>
      </c>
      <c r="P1716">
        <f>VLOOKUP(B1716,'pull exp 0'!A:E,4,FALSE)</f>
        <v>96</v>
      </c>
      <c r="Q1716">
        <f>VLOOKUP(B1716,'pull exp 0'!A:E,5,FALSE)</f>
        <v>42</v>
      </c>
    </row>
    <row r="1717" spans="1:17">
      <c r="A1717" t="s">
        <v>15</v>
      </c>
      <c r="B1717">
        <v>33</v>
      </c>
      <c r="C1717" t="s">
        <v>16</v>
      </c>
      <c r="D1717" s="1">
        <v>38875</v>
      </c>
      <c r="E1717" s="2">
        <v>0.53362268518518519</v>
      </c>
      <c r="F1717" t="s">
        <v>17</v>
      </c>
      <c r="G1717">
        <v>5</v>
      </c>
      <c r="H1717">
        <v>5</v>
      </c>
      <c r="I1717" t="s">
        <v>117</v>
      </c>
      <c r="J1717" t="s">
        <v>118</v>
      </c>
      <c r="K1717">
        <v>16</v>
      </c>
      <c r="L1717">
        <v>0.16400000000000001</v>
      </c>
      <c r="M1717">
        <v>50</v>
      </c>
      <c r="N1717">
        <f>VLOOKUP(B1717,'pull exp 0'!A:E,2,FALSE)</f>
        <v>63</v>
      </c>
      <c r="O1717">
        <f>VLOOKUP(B1717,'pull exp 0'!A:E,3,FALSE)</f>
        <v>16</v>
      </c>
      <c r="P1717">
        <f>VLOOKUP(B1717,'pull exp 0'!A:E,4,FALSE)</f>
        <v>96</v>
      </c>
      <c r="Q1717">
        <f>VLOOKUP(B1717,'pull exp 0'!A:E,5,FALSE)</f>
        <v>42</v>
      </c>
    </row>
    <row r="1718" spans="1:17">
      <c r="A1718" t="s">
        <v>15</v>
      </c>
      <c r="B1718">
        <v>33</v>
      </c>
      <c r="C1718" t="s">
        <v>16</v>
      </c>
      <c r="D1718" s="1">
        <v>38875</v>
      </c>
      <c r="E1718" s="2">
        <v>0.53370370370370368</v>
      </c>
      <c r="F1718" t="s">
        <v>17</v>
      </c>
      <c r="G1718">
        <v>5</v>
      </c>
      <c r="H1718">
        <v>6</v>
      </c>
      <c r="I1718" t="s">
        <v>121</v>
      </c>
      <c r="J1718" t="s">
        <v>122</v>
      </c>
      <c r="K1718">
        <v>69</v>
      </c>
      <c r="L1718">
        <v>0.69</v>
      </c>
      <c r="M1718">
        <v>100</v>
      </c>
      <c r="N1718">
        <f>VLOOKUP(B1718,'pull exp 0'!A:E,2,FALSE)</f>
        <v>63</v>
      </c>
      <c r="O1718">
        <f>VLOOKUP(B1718,'pull exp 0'!A:E,3,FALSE)</f>
        <v>16</v>
      </c>
      <c r="P1718">
        <f>VLOOKUP(B1718,'pull exp 0'!A:E,4,FALSE)</f>
        <v>96</v>
      </c>
      <c r="Q1718">
        <f>VLOOKUP(B1718,'pull exp 0'!A:E,5,FALSE)</f>
        <v>42</v>
      </c>
    </row>
    <row r="1719" spans="1:17">
      <c r="A1719" t="s">
        <v>15</v>
      </c>
      <c r="B1719">
        <v>33</v>
      </c>
      <c r="C1719" t="s">
        <v>16</v>
      </c>
      <c r="D1719" s="1">
        <v>38875</v>
      </c>
      <c r="E1719" s="2">
        <v>0.53379629629629632</v>
      </c>
      <c r="F1719" t="s">
        <v>17</v>
      </c>
      <c r="G1719">
        <v>5</v>
      </c>
      <c r="H1719">
        <v>7</v>
      </c>
      <c r="I1719" t="s">
        <v>113</v>
      </c>
      <c r="J1719" t="s">
        <v>114</v>
      </c>
      <c r="K1719">
        <v>42</v>
      </c>
      <c r="L1719">
        <v>0.41599999999999998</v>
      </c>
      <c r="M1719">
        <v>90</v>
      </c>
      <c r="N1719">
        <f>VLOOKUP(B1719,'pull exp 0'!A:E,2,FALSE)</f>
        <v>63</v>
      </c>
      <c r="O1719">
        <f>VLOOKUP(B1719,'pull exp 0'!A:E,3,FALSE)</f>
        <v>16</v>
      </c>
      <c r="P1719">
        <f>VLOOKUP(B1719,'pull exp 0'!A:E,4,FALSE)</f>
        <v>96</v>
      </c>
      <c r="Q1719">
        <f>VLOOKUP(B1719,'pull exp 0'!A:E,5,FALSE)</f>
        <v>42</v>
      </c>
    </row>
    <row r="1720" spans="1:17">
      <c r="A1720" t="s">
        <v>15</v>
      </c>
      <c r="B1720">
        <v>33</v>
      </c>
      <c r="C1720" t="s">
        <v>16</v>
      </c>
      <c r="D1720" s="1">
        <v>38875</v>
      </c>
      <c r="E1720" s="2">
        <v>0.53385416666666663</v>
      </c>
      <c r="F1720" t="s">
        <v>17</v>
      </c>
      <c r="G1720">
        <v>5</v>
      </c>
      <c r="H1720">
        <v>8</v>
      </c>
      <c r="I1720" t="s">
        <v>107</v>
      </c>
      <c r="J1720" t="s">
        <v>108</v>
      </c>
      <c r="K1720">
        <v>13</v>
      </c>
      <c r="L1720">
        <v>0.126</v>
      </c>
      <c r="M1720">
        <v>100</v>
      </c>
      <c r="N1720">
        <f>VLOOKUP(B1720,'pull exp 0'!A:E,2,FALSE)</f>
        <v>63</v>
      </c>
      <c r="O1720">
        <f>VLOOKUP(B1720,'pull exp 0'!A:E,3,FALSE)</f>
        <v>16</v>
      </c>
      <c r="P1720">
        <f>VLOOKUP(B1720,'pull exp 0'!A:E,4,FALSE)</f>
        <v>96</v>
      </c>
      <c r="Q1720">
        <f>VLOOKUP(B1720,'pull exp 0'!A:E,5,FALSE)</f>
        <v>42</v>
      </c>
    </row>
    <row r="1721" spans="1:17">
      <c r="A1721" t="s">
        <v>15</v>
      </c>
      <c r="B1721">
        <v>33</v>
      </c>
      <c r="C1721" t="s">
        <v>16</v>
      </c>
      <c r="D1721" s="1">
        <v>38875</v>
      </c>
      <c r="E1721" s="2">
        <v>0.53392361111111108</v>
      </c>
      <c r="F1721" t="s">
        <v>17</v>
      </c>
      <c r="G1721">
        <v>0</v>
      </c>
      <c r="H1721">
        <v>0</v>
      </c>
      <c r="I1721" t="s">
        <v>81</v>
      </c>
      <c r="J1721" t="s">
        <v>68</v>
      </c>
      <c r="K1721">
        <v>13</v>
      </c>
      <c r="L1721">
        <v>0.13400000000000001</v>
      </c>
      <c r="M1721">
        <v>90</v>
      </c>
      <c r="N1721">
        <f>VLOOKUP(B1721,'pull exp 0'!A:E,2,FALSE)</f>
        <v>63</v>
      </c>
      <c r="O1721">
        <f>VLOOKUP(B1721,'pull exp 0'!A:E,3,FALSE)</f>
        <v>16</v>
      </c>
      <c r="P1721">
        <f>VLOOKUP(B1721,'pull exp 0'!A:E,4,FALSE)</f>
        <v>96</v>
      </c>
      <c r="Q1721">
        <f>VLOOKUP(B1721,'pull exp 0'!A:E,5,FALSE)</f>
        <v>42</v>
      </c>
    </row>
    <row r="1722" spans="1:17">
      <c r="A1722" t="s">
        <v>15</v>
      </c>
      <c r="B1722">
        <v>33</v>
      </c>
      <c r="C1722" t="s">
        <v>16</v>
      </c>
      <c r="D1722" s="1">
        <v>38875</v>
      </c>
      <c r="E1722" s="2">
        <v>0.53399305555555554</v>
      </c>
      <c r="F1722" t="s">
        <v>17</v>
      </c>
      <c r="G1722">
        <v>0</v>
      </c>
      <c r="H1722">
        <v>1</v>
      </c>
      <c r="I1722" t="s">
        <v>71</v>
      </c>
      <c r="J1722" t="s">
        <v>72</v>
      </c>
      <c r="K1722">
        <v>76</v>
      </c>
      <c r="L1722">
        <v>0.755</v>
      </c>
      <c r="M1722">
        <v>50</v>
      </c>
      <c r="N1722">
        <f>VLOOKUP(B1722,'pull exp 0'!A:E,2,FALSE)</f>
        <v>63</v>
      </c>
      <c r="O1722">
        <f>VLOOKUP(B1722,'pull exp 0'!A:E,3,FALSE)</f>
        <v>16</v>
      </c>
      <c r="P1722">
        <f>VLOOKUP(B1722,'pull exp 0'!A:E,4,FALSE)</f>
        <v>96</v>
      </c>
      <c r="Q1722">
        <f>VLOOKUP(B1722,'pull exp 0'!A:E,5,FALSE)</f>
        <v>42</v>
      </c>
    </row>
    <row r="1723" spans="1:17">
      <c r="A1723" t="s">
        <v>15</v>
      </c>
      <c r="B1723">
        <v>33</v>
      </c>
      <c r="C1723" t="s">
        <v>16</v>
      </c>
      <c r="D1723" s="1">
        <v>38875</v>
      </c>
      <c r="E1723" s="2">
        <v>0.5340625</v>
      </c>
      <c r="F1723" t="s">
        <v>17</v>
      </c>
      <c r="G1723">
        <v>0</v>
      </c>
      <c r="H1723">
        <v>2</v>
      </c>
      <c r="I1723" t="s">
        <v>82</v>
      </c>
      <c r="J1723" t="s">
        <v>83</v>
      </c>
      <c r="K1723">
        <v>10</v>
      </c>
      <c r="L1723">
        <v>0.105</v>
      </c>
      <c r="M1723">
        <v>50</v>
      </c>
      <c r="N1723">
        <f>VLOOKUP(B1723,'pull exp 0'!A:E,2,FALSE)</f>
        <v>63</v>
      </c>
      <c r="O1723">
        <f>VLOOKUP(B1723,'pull exp 0'!A:E,3,FALSE)</f>
        <v>16</v>
      </c>
      <c r="P1723">
        <f>VLOOKUP(B1723,'pull exp 0'!A:E,4,FALSE)</f>
        <v>96</v>
      </c>
      <c r="Q1723">
        <f>VLOOKUP(B1723,'pull exp 0'!A:E,5,FALSE)</f>
        <v>42</v>
      </c>
    </row>
    <row r="1724" spans="1:17">
      <c r="A1724" t="s">
        <v>15</v>
      </c>
      <c r="B1724">
        <v>33</v>
      </c>
      <c r="C1724" t="s">
        <v>16</v>
      </c>
      <c r="D1724" s="1">
        <v>38875</v>
      </c>
      <c r="E1724" s="2">
        <v>0.53408564814814818</v>
      </c>
      <c r="F1724" t="s">
        <v>17</v>
      </c>
      <c r="G1724">
        <v>0</v>
      </c>
      <c r="H1724">
        <v>3</v>
      </c>
      <c r="I1724" t="s">
        <v>75</v>
      </c>
      <c r="J1724" t="s">
        <v>76</v>
      </c>
      <c r="K1724">
        <v>38</v>
      </c>
      <c r="L1724">
        <v>0.378</v>
      </c>
      <c r="M1724">
        <v>100</v>
      </c>
      <c r="N1724">
        <f>VLOOKUP(B1724,'pull exp 0'!A:E,2,FALSE)</f>
        <v>63</v>
      </c>
      <c r="O1724">
        <f>VLOOKUP(B1724,'pull exp 0'!A:E,3,FALSE)</f>
        <v>16</v>
      </c>
      <c r="P1724">
        <f>VLOOKUP(B1724,'pull exp 0'!A:E,4,FALSE)</f>
        <v>96</v>
      </c>
      <c r="Q1724">
        <f>VLOOKUP(B1724,'pull exp 0'!A:E,5,FALSE)</f>
        <v>42</v>
      </c>
    </row>
    <row r="1725" spans="1:17">
      <c r="A1725" t="s">
        <v>15</v>
      </c>
      <c r="B1725">
        <v>33</v>
      </c>
      <c r="C1725" t="s">
        <v>16</v>
      </c>
      <c r="D1725" s="1">
        <v>38875</v>
      </c>
      <c r="E1725" s="2">
        <v>0.53414351851851849</v>
      </c>
      <c r="F1725" t="s">
        <v>17</v>
      </c>
      <c r="G1725">
        <v>0</v>
      </c>
      <c r="H1725">
        <v>4</v>
      </c>
      <c r="I1725" t="s">
        <v>73</v>
      </c>
      <c r="J1725" t="s">
        <v>74</v>
      </c>
      <c r="K1725">
        <v>38</v>
      </c>
      <c r="L1725">
        <v>0.378</v>
      </c>
      <c r="M1725">
        <v>100</v>
      </c>
      <c r="N1725">
        <f>VLOOKUP(B1725,'pull exp 0'!A:E,2,FALSE)</f>
        <v>63</v>
      </c>
      <c r="O1725">
        <f>VLOOKUP(B1725,'pull exp 0'!A:E,3,FALSE)</f>
        <v>16</v>
      </c>
      <c r="P1725">
        <f>VLOOKUP(B1725,'pull exp 0'!A:E,4,FALSE)</f>
        <v>96</v>
      </c>
      <c r="Q1725">
        <f>VLOOKUP(B1725,'pull exp 0'!A:E,5,FALSE)</f>
        <v>42</v>
      </c>
    </row>
    <row r="1726" spans="1:17">
      <c r="A1726" t="s">
        <v>15</v>
      </c>
      <c r="B1726">
        <v>33</v>
      </c>
      <c r="C1726" t="s">
        <v>16</v>
      </c>
      <c r="D1726" s="1">
        <v>38875</v>
      </c>
      <c r="E1726" s="2">
        <v>0.53420138888888891</v>
      </c>
      <c r="F1726" t="s">
        <v>17</v>
      </c>
      <c r="G1726">
        <v>0</v>
      </c>
      <c r="H1726">
        <v>5</v>
      </c>
      <c r="I1726" t="s">
        <v>86</v>
      </c>
      <c r="J1726" t="s">
        <v>87</v>
      </c>
      <c r="K1726">
        <v>78</v>
      </c>
      <c r="L1726">
        <v>0.78</v>
      </c>
      <c r="M1726">
        <v>100</v>
      </c>
      <c r="N1726">
        <f>VLOOKUP(B1726,'pull exp 0'!A:E,2,FALSE)</f>
        <v>63</v>
      </c>
      <c r="O1726">
        <f>VLOOKUP(B1726,'pull exp 0'!A:E,3,FALSE)</f>
        <v>16</v>
      </c>
      <c r="P1726">
        <f>VLOOKUP(B1726,'pull exp 0'!A:E,4,FALSE)</f>
        <v>96</v>
      </c>
      <c r="Q1726">
        <f>VLOOKUP(B1726,'pull exp 0'!A:E,5,FALSE)</f>
        <v>42</v>
      </c>
    </row>
    <row r="1727" spans="1:17">
      <c r="A1727" t="s">
        <v>15</v>
      </c>
      <c r="B1727">
        <v>33</v>
      </c>
      <c r="C1727" t="s">
        <v>16</v>
      </c>
      <c r="D1727" s="1">
        <v>38875</v>
      </c>
      <c r="E1727" s="2">
        <v>0.53425925925925932</v>
      </c>
      <c r="F1727" t="s">
        <v>17</v>
      </c>
      <c r="G1727">
        <v>0</v>
      </c>
      <c r="H1727">
        <v>6</v>
      </c>
      <c r="I1727" t="s">
        <v>84</v>
      </c>
      <c r="J1727" t="s">
        <v>85</v>
      </c>
      <c r="K1727">
        <v>13</v>
      </c>
      <c r="L1727">
        <v>0.129</v>
      </c>
      <c r="M1727">
        <v>70</v>
      </c>
      <c r="N1727">
        <f>VLOOKUP(B1727,'pull exp 0'!A:E,2,FALSE)</f>
        <v>63</v>
      </c>
      <c r="O1727">
        <f>VLOOKUP(B1727,'pull exp 0'!A:E,3,FALSE)</f>
        <v>16</v>
      </c>
      <c r="P1727">
        <f>VLOOKUP(B1727,'pull exp 0'!A:E,4,FALSE)</f>
        <v>96</v>
      </c>
      <c r="Q1727">
        <f>VLOOKUP(B1727,'pull exp 0'!A:E,5,FALSE)</f>
        <v>42</v>
      </c>
    </row>
    <row r="1728" spans="1:17">
      <c r="A1728" t="s">
        <v>15</v>
      </c>
      <c r="B1728">
        <v>33</v>
      </c>
      <c r="C1728" t="s">
        <v>16</v>
      </c>
      <c r="D1728" s="1">
        <v>38875</v>
      </c>
      <c r="E1728" s="2">
        <v>0.53430555555555559</v>
      </c>
      <c r="F1728" t="s">
        <v>17</v>
      </c>
      <c r="G1728">
        <v>0</v>
      </c>
      <c r="H1728">
        <v>7</v>
      </c>
      <c r="I1728" t="s">
        <v>77</v>
      </c>
      <c r="J1728" t="s">
        <v>78</v>
      </c>
      <c r="K1728">
        <v>45</v>
      </c>
      <c r="L1728">
        <v>0.44600000000000001</v>
      </c>
      <c r="M1728">
        <v>100</v>
      </c>
      <c r="N1728">
        <f>VLOOKUP(B1728,'pull exp 0'!A:E,2,FALSE)</f>
        <v>63</v>
      </c>
      <c r="O1728">
        <f>VLOOKUP(B1728,'pull exp 0'!A:E,3,FALSE)</f>
        <v>16</v>
      </c>
      <c r="P1728">
        <f>VLOOKUP(B1728,'pull exp 0'!A:E,4,FALSE)</f>
        <v>96</v>
      </c>
      <c r="Q1728">
        <f>VLOOKUP(B1728,'pull exp 0'!A:E,5,FALSE)</f>
        <v>42</v>
      </c>
    </row>
    <row r="1729" spans="1:17">
      <c r="A1729" t="s">
        <v>15</v>
      </c>
      <c r="B1729">
        <v>33</v>
      </c>
      <c r="C1729" t="s">
        <v>16</v>
      </c>
      <c r="D1729" s="1">
        <v>38875</v>
      </c>
      <c r="E1729" s="2">
        <v>0.53435185185185186</v>
      </c>
      <c r="F1729" t="s">
        <v>17</v>
      </c>
      <c r="G1729">
        <v>0</v>
      </c>
      <c r="H1729">
        <v>8</v>
      </c>
      <c r="I1729" t="s">
        <v>79</v>
      </c>
      <c r="J1729" t="s">
        <v>80</v>
      </c>
      <c r="K1729">
        <v>66</v>
      </c>
      <c r="L1729">
        <v>0.66200000000000003</v>
      </c>
      <c r="M1729">
        <v>100</v>
      </c>
      <c r="N1729">
        <f>VLOOKUP(B1729,'pull exp 0'!A:E,2,FALSE)</f>
        <v>63</v>
      </c>
      <c r="O1729">
        <f>VLOOKUP(B1729,'pull exp 0'!A:E,3,FALSE)</f>
        <v>16</v>
      </c>
      <c r="P1729">
        <f>VLOOKUP(B1729,'pull exp 0'!A:E,4,FALSE)</f>
        <v>96</v>
      </c>
      <c r="Q1729">
        <f>VLOOKUP(B1729,'pull exp 0'!A:E,5,FALSE)</f>
        <v>42</v>
      </c>
    </row>
    <row r="1730" spans="1:17">
      <c r="A1730" t="s">
        <v>15</v>
      </c>
      <c r="B1730">
        <v>34</v>
      </c>
      <c r="C1730" t="s">
        <v>16</v>
      </c>
      <c r="D1730" s="1">
        <v>38876</v>
      </c>
      <c r="E1730" s="2">
        <v>4.7881944444444442E-2</v>
      </c>
      <c r="F1730" t="s">
        <v>17</v>
      </c>
      <c r="G1730">
        <v>1</v>
      </c>
      <c r="H1730">
        <v>0</v>
      </c>
      <c r="I1730" t="s">
        <v>22</v>
      </c>
      <c r="J1730" t="s">
        <v>23</v>
      </c>
      <c r="K1730">
        <v>11</v>
      </c>
      <c r="L1730">
        <v>0.112</v>
      </c>
      <c r="M1730">
        <v>40</v>
      </c>
      <c r="N1730">
        <f>VLOOKUP(B1730,'pull exp 0'!A:E,2,FALSE)</f>
        <v>54</v>
      </c>
      <c r="O1730">
        <f>VLOOKUP(B1730,'pull exp 0'!A:E,3,FALSE)</f>
        <v>20</v>
      </c>
      <c r="P1730">
        <f>VLOOKUP(B1730,'pull exp 0'!A:E,4,FALSE)</f>
        <v>91</v>
      </c>
      <c r="Q1730">
        <f>VLOOKUP(B1730,'pull exp 0'!A:E,5,FALSE)</f>
        <v>20</v>
      </c>
    </row>
    <row r="1731" spans="1:17">
      <c r="A1731" t="s">
        <v>15</v>
      </c>
      <c r="B1731">
        <v>34</v>
      </c>
      <c r="C1731" t="s">
        <v>16</v>
      </c>
      <c r="D1731" s="1">
        <v>38876</v>
      </c>
      <c r="E1731" s="2">
        <v>4.8067129629629633E-2</v>
      </c>
      <c r="F1731" t="s">
        <v>17</v>
      </c>
      <c r="G1731">
        <v>1</v>
      </c>
      <c r="H1731">
        <v>1</v>
      </c>
      <c r="I1731" t="s">
        <v>18</v>
      </c>
      <c r="J1731" t="s">
        <v>19</v>
      </c>
      <c r="K1731">
        <v>73</v>
      </c>
      <c r="L1731">
        <v>0.73199999999999998</v>
      </c>
      <c r="M1731">
        <v>50</v>
      </c>
      <c r="N1731">
        <f>VLOOKUP(B1731,'pull exp 0'!A:E,2,FALSE)</f>
        <v>54</v>
      </c>
      <c r="O1731">
        <f>VLOOKUP(B1731,'pull exp 0'!A:E,3,FALSE)</f>
        <v>20</v>
      </c>
      <c r="P1731">
        <f>VLOOKUP(B1731,'pull exp 0'!A:E,4,FALSE)</f>
        <v>91</v>
      </c>
      <c r="Q1731">
        <f>VLOOKUP(B1731,'pull exp 0'!A:E,5,FALSE)</f>
        <v>20</v>
      </c>
    </row>
    <row r="1732" spans="1:17">
      <c r="A1732" t="s">
        <v>15</v>
      </c>
      <c r="B1732">
        <v>34</v>
      </c>
      <c r="C1732" t="s">
        <v>16</v>
      </c>
      <c r="D1732" s="1">
        <v>38876</v>
      </c>
      <c r="E1732" s="2">
        <v>4.8159722222222222E-2</v>
      </c>
      <c r="F1732" t="s">
        <v>17</v>
      </c>
      <c r="G1732">
        <v>1</v>
      </c>
      <c r="H1732">
        <v>2</v>
      </c>
      <c r="I1732" t="s">
        <v>26</v>
      </c>
      <c r="J1732" t="s">
        <v>27</v>
      </c>
      <c r="K1732">
        <v>35</v>
      </c>
      <c r="L1732">
        <v>0.35299999999999998</v>
      </c>
      <c r="M1732">
        <v>100</v>
      </c>
      <c r="N1732">
        <f>VLOOKUP(B1732,'pull exp 0'!A:E,2,FALSE)</f>
        <v>54</v>
      </c>
      <c r="O1732">
        <f>VLOOKUP(B1732,'pull exp 0'!A:E,3,FALSE)</f>
        <v>20</v>
      </c>
      <c r="P1732">
        <f>VLOOKUP(B1732,'pull exp 0'!A:E,4,FALSE)</f>
        <v>91</v>
      </c>
      <c r="Q1732">
        <f>VLOOKUP(B1732,'pull exp 0'!A:E,5,FALSE)</f>
        <v>20</v>
      </c>
    </row>
    <row r="1733" spans="1:17">
      <c r="A1733" t="s">
        <v>15</v>
      </c>
      <c r="B1733">
        <v>34</v>
      </c>
      <c r="C1733" t="s">
        <v>16</v>
      </c>
      <c r="D1733" s="1">
        <v>38876</v>
      </c>
      <c r="E1733" s="2">
        <v>4.8206018518518523E-2</v>
      </c>
      <c r="F1733" t="s">
        <v>17</v>
      </c>
      <c r="G1733">
        <v>1</v>
      </c>
      <c r="H1733">
        <v>3</v>
      </c>
      <c r="I1733" t="s">
        <v>28</v>
      </c>
      <c r="J1733" t="s">
        <v>29</v>
      </c>
      <c r="K1733">
        <v>65</v>
      </c>
      <c r="L1733">
        <v>0.64700000000000002</v>
      </c>
      <c r="M1733">
        <v>75</v>
      </c>
      <c r="N1733">
        <f>VLOOKUP(B1733,'pull exp 0'!A:E,2,FALSE)</f>
        <v>54</v>
      </c>
      <c r="O1733">
        <f>VLOOKUP(B1733,'pull exp 0'!A:E,3,FALSE)</f>
        <v>20</v>
      </c>
      <c r="P1733">
        <f>VLOOKUP(B1733,'pull exp 0'!A:E,4,FALSE)</f>
        <v>91</v>
      </c>
      <c r="Q1733">
        <f>VLOOKUP(B1733,'pull exp 0'!A:E,5,FALSE)</f>
        <v>20</v>
      </c>
    </row>
    <row r="1734" spans="1:17">
      <c r="A1734" t="s">
        <v>15</v>
      </c>
      <c r="B1734">
        <v>34</v>
      </c>
      <c r="C1734" t="s">
        <v>16</v>
      </c>
      <c r="D1734" s="1">
        <v>38876</v>
      </c>
      <c r="E1734" s="2">
        <v>4.8252314814814817E-2</v>
      </c>
      <c r="F1734" t="s">
        <v>17</v>
      </c>
      <c r="G1734">
        <v>1</v>
      </c>
      <c r="H1734">
        <v>4</v>
      </c>
      <c r="I1734" t="s">
        <v>34</v>
      </c>
      <c r="J1734" t="s">
        <v>35</v>
      </c>
      <c r="K1734">
        <v>44</v>
      </c>
      <c r="L1734">
        <v>0.436</v>
      </c>
      <c r="M1734">
        <v>30</v>
      </c>
      <c r="N1734">
        <f>VLOOKUP(B1734,'pull exp 0'!A:E,2,FALSE)</f>
        <v>54</v>
      </c>
      <c r="O1734">
        <f>VLOOKUP(B1734,'pull exp 0'!A:E,3,FALSE)</f>
        <v>20</v>
      </c>
      <c r="P1734">
        <f>VLOOKUP(B1734,'pull exp 0'!A:E,4,FALSE)</f>
        <v>91</v>
      </c>
      <c r="Q1734">
        <f>VLOOKUP(B1734,'pull exp 0'!A:E,5,FALSE)</f>
        <v>20</v>
      </c>
    </row>
    <row r="1735" spans="1:17">
      <c r="A1735" t="s">
        <v>15</v>
      </c>
      <c r="B1735">
        <v>34</v>
      </c>
      <c r="C1735" t="s">
        <v>16</v>
      </c>
      <c r="D1735" s="1">
        <v>38876</v>
      </c>
      <c r="E1735" s="2">
        <v>4.8310185185185185E-2</v>
      </c>
      <c r="F1735" t="s">
        <v>17</v>
      </c>
      <c r="G1735">
        <v>1</v>
      </c>
      <c r="H1735">
        <v>5</v>
      </c>
      <c r="I1735" t="s">
        <v>20</v>
      </c>
      <c r="J1735" t="s">
        <v>21</v>
      </c>
      <c r="K1735">
        <v>62</v>
      </c>
      <c r="L1735">
        <v>0.61799999999999999</v>
      </c>
      <c r="M1735">
        <v>80</v>
      </c>
      <c r="N1735">
        <f>VLOOKUP(B1735,'pull exp 0'!A:E,2,FALSE)</f>
        <v>54</v>
      </c>
      <c r="O1735">
        <f>VLOOKUP(B1735,'pull exp 0'!A:E,3,FALSE)</f>
        <v>20</v>
      </c>
      <c r="P1735">
        <f>VLOOKUP(B1735,'pull exp 0'!A:E,4,FALSE)</f>
        <v>91</v>
      </c>
      <c r="Q1735">
        <f>VLOOKUP(B1735,'pull exp 0'!A:E,5,FALSE)</f>
        <v>20</v>
      </c>
    </row>
    <row r="1736" spans="1:17">
      <c r="A1736" t="s">
        <v>15</v>
      </c>
      <c r="B1736">
        <v>34</v>
      </c>
      <c r="C1736" t="s">
        <v>16</v>
      </c>
      <c r="D1736" s="1">
        <v>38876</v>
      </c>
      <c r="E1736" s="2">
        <v>4.83912037037037E-2</v>
      </c>
      <c r="F1736" t="s">
        <v>17</v>
      </c>
      <c r="G1736">
        <v>1</v>
      </c>
      <c r="H1736">
        <v>6</v>
      </c>
      <c r="I1736" t="s">
        <v>24</v>
      </c>
      <c r="J1736" t="s">
        <v>25</v>
      </c>
      <c r="K1736">
        <v>38</v>
      </c>
      <c r="L1736">
        <v>0.375</v>
      </c>
      <c r="M1736">
        <v>10</v>
      </c>
      <c r="N1736">
        <f>VLOOKUP(B1736,'pull exp 0'!A:E,2,FALSE)</f>
        <v>54</v>
      </c>
      <c r="O1736">
        <f>VLOOKUP(B1736,'pull exp 0'!A:E,3,FALSE)</f>
        <v>20</v>
      </c>
      <c r="P1736">
        <f>VLOOKUP(B1736,'pull exp 0'!A:E,4,FALSE)</f>
        <v>91</v>
      </c>
      <c r="Q1736">
        <f>VLOOKUP(B1736,'pull exp 0'!A:E,5,FALSE)</f>
        <v>20</v>
      </c>
    </row>
    <row r="1737" spans="1:17">
      <c r="A1737" t="s">
        <v>15</v>
      </c>
      <c r="B1737">
        <v>34</v>
      </c>
      <c r="C1737" t="s">
        <v>16</v>
      </c>
      <c r="D1737" s="1">
        <v>38876</v>
      </c>
      <c r="E1737" s="2">
        <v>4.8472222222222222E-2</v>
      </c>
      <c r="F1737" t="s">
        <v>17</v>
      </c>
      <c r="G1737">
        <v>1</v>
      </c>
      <c r="H1737">
        <v>7</v>
      </c>
      <c r="I1737" t="s">
        <v>30</v>
      </c>
      <c r="J1737" t="s">
        <v>31</v>
      </c>
      <c r="K1737">
        <v>18</v>
      </c>
      <c r="L1737">
        <v>0.182</v>
      </c>
      <c r="M1737">
        <v>90</v>
      </c>
      <c r="N1737">
        <f>VLOOKUP(B1737,'pull exp 0'!A:E,2,FALSE)</f>
        <v>54</v>
      </c>
      <c r="O1737">
        <f>VLOOKUP(B1737,'pull exp 0'!A:E,3,FALSE)</f>
        <v>20</v>
      </c>
      <c r="P1737">
        <f>VLOOKUP(B1737,'pull exp 0'!A:E,4,FALSE)</f>
        <v>91</v>
      </c>
      <c r="Q1737">
        <f>VLOOKUP(B1737,'pull exp 0'!A:E,5,FALSE)</f>
        <v>20</v>
      </c>
    </row>
    <row r="1738" spans="1:17">
      <c r="A1738" t="s">
        <v>15</v>
      </c>
      <c r="B1738">
        <v>34</v>
      </c>
      <c r="C1738" t="s">
        <v>16</v>
      </c>
      <c r="D1738" s="1">
        <v>38876</v>
      </c>
      <c r="E1738" s="2">
        <v>4.853009259259259E-2</v>
      </c>
      <c r="F1738" t="s">
        <v>17</v>
      </c>
      <c r="G1738">
        <v>1</v>
      </c>
      <c r="H1738">
        <v>8</v>
      </c>
      <c r="I1738" t="s">
        <v>32</v>
      </c>
      <c r="J1738" t="s">
        <v>33</v>
      </c>
      <c r="K1738">
        <v>16</v>
      </c>
      <c r="L1738">
        <v>0.155</v>
      </c>
      <c r="M1738">
        <v>30</v>
      </c>
      <c r="N1738">
        <f>VLOOKUP(B1738,'pull exp 0'!A:E,2,FALSE)</f>
        <v>54</v>
      </c>
      <c r="O1738">
        <f>VLOOKUP(B1738,'pull exp 0'!A:E,3,FALSE)</f>
        <v>20</v>
      </c>
      <c r="P1738">
        <f>VLOOKUP(B1738,'pull exp 0'!A:E,4,FALSE)</f>
        <v>91</v>
      </c>
      <c r="Q1738">
        <f>VLOOKUP(B1738,'pull exp 0'!A:E,5,FALSE)</f>
        <v>20</v>
      </c>
    </row>
    <row r="1739" spans="1:17">
      <c r="A1739" t="s">
        <v>15</v>
      </c>
      <c r="B1739">
        <v>34</v>
      </c>
      <c r="C1739" t="s">
        <v>16</v>
      </c>
      <c r="D1739" s="1">
        <v>38876</v>
      </c>
      <c r="E1739" s="2">
        <v>4.8576388888888884E-2</v>
      </c>
      <c r="F1739" t="s">
        <v>17</v>
      </c>
      <c r="G1739">
        <v>2</v>
      </c>
      <c r="H1739">
        <v>0</v>
      </c>
      <c r="I1739" t="s">
        <v>44</v>
      </c>
      <c r="J1739" t="s">
        <v>45</v>
      </c>
      <c r="K1739">
        <v>85</v>
      </c>
      <c r="L1739">
        <v>0.84899999999999998</v>
      </c>
      <c r="M1739">
        <v>100</v>
      </c>
      <c r="N1739">
        <f>VLOOKUP(B1739,'pull exp 0'!A:E,2,FALSE)</f>
        <v>54</v>
      </c>
      <c r="O1739">
        <f>VLOOKUP(B1739,'pull exp 0'!A:E,3,FALSE)</f>
        <v>20</v>
      </c>
      <c r="P1739">
        <f>VLOOKUP(B1739,'pull exp 0'!A:E,4,FALSE)</f>
        <v>91</v>
      </c>
      <c r="Q1739">
        <f>VLOOKUP(B1739,'pull exp 0'!A:E,5,FALSE)</f>
        <v>20</v>
      </c>
    </row>
    <row r="1740" spans="1:17">
      <c r="A1740" t="s">
        <v>15</v>
      </c>
      <c r="B1740">
        <v>34</v>
      </c>
      <c r="C1740" t="s">
        <v>16</v>
      </c>
      <c r="D1740" s="1">
        <v>38876</v>
      </c>
      <c r="E1740" s="2">
        <v>4.8645833333333333E-2</v>
      </c>
      <c r="F1740" t="s">
        <v>17</v>
      </c>
      <c r="G1740">
        <v>2</v>
      </c>
      <c r="H1740">
        <v>1</v>
      </c>
      <c r="I1740" t="s">
        <v>38</v>
      </c>
      <c r="J1740" t="s">
        <v>39</v>
      </c>
      <c r="K1740">
        <v>35</v>
      </c>
      <c r="L1740">
        <v>0.35099999999999998</v>
      </c>
      <c r="M1740">
        <v>75</v>
      </c>
      <c r="N1740">
        <f>VLOOKUP(B1740,'pull exp 0'!A:E,2,FALSE)</f>
        <v>54</v>
      </c>
      <c r="O1740">
        <f>VLOOKUP(B1740,'pull exp 0'!A:E,3,FALSE)</f>
        <v>20</v>
      </c>
      <c r="P1740">
        <f>VLOOKUP(B1740,'pull exp 0'!A:E,4,FALSE)</f>
        <v>91</v>
      </c>
      <c r="Q1740">
        <f>VLOOKUP(B1740,'pull exp 0'!A:E,5,FALSE)</f>
        <v>20</v>
      </c>
    </row>
    <row r="1741" spans="1:17">
      <c r="A1741" t="s">
        <v>15</v>
      </c>
      <c r="B1741">
        <v>34</v>
      </c>
      <c r="C1741" t="s">
        <v>16</v>
      </c>
      <c r="D1741" s="1">
        <v>38876</v>
      </c>
      <c r="E1741" s="2">
        <v>4.87037037037037E-2</v>
      </c>
      <c r="F1741" t="s">
        <v>17</v>
      </c>
      <c r="G1741">
        <v>2</v>
      </c>
      <c r="H1741">
        <v>2</v>
      </c>
      <c r="I1741" t="s">
        <v>48</v>
      </c>
      <c r="J1741" t="s">
        <v>49</v>
      </c>
      <c r="K1741">
        <v>16</v>
      </c>
      <c r="L1741">
        <v>0.157</v>
      </c>
      <c r="M1741">
        <v>75</v>
      </c>
      <c r="N1741">
        <f>VLOOKUP(B1741,'pull exp 0'!A:E,2,FALSE)</f>
        <v>54</v>
      </c>
      <c r="O1741">
        <f>VLOOKUP(B1741,'pull exp 0'!A:E,3,FALSE)</f>
        <v>20</v>
      </c>
      <c r="P1741">
        <f>VLOOKUP(B1741,'pull exp 0'!A:E,4,FALSE)</f>
        <v>91</v>
      </c>
      <c r="Q1741">
        <f>VLOOKUP(B1741,'pull exp 0'!A:E,5,FALSE)</f>
        <v>20</v>
      </c>
    </row>
    <row r="1742" spans="1:17">
      <c r="A1742" t="s">
        <v>15</v>
      </c>
      <c r="B1742">
        <v>34</v>
      </c>
      <c r="C1742" t="s">
        <v>16</v>
      </c>
      <c r="D1742" s="1">
        <v>38876</v>
      </c>
      <c r="E1742" s="2">
        <v>4.8738425925925921E-2</v>
      </c>
      <c r="F1742" t="s">
        <v>17</v>
      </c>
      <c r="G1742">
        <v>2</v>
      </c>
      <c r="H1742">
        <v>3</v>
      </c>
      <c r="I1742" t="s">
        <v>36</v>
      </c>
      <c r="J1742" t="s">
        <v>37</v>
      </c>
      <c r="K1742">
        <v>70</v>
      </c>
      <c r="L1742">
        <v>0.69599999999999995</v>
      </c>
      <c r="M1742">
        <v>75</v>
      </c>
      <c r="N1742">
        <f>VLOOKUP(B1742,'pull exp 0'!A:E,2,FALSE)</f>
        <v>54</v>
      </c>
      <c r="O1742">
        <f>VLOOKUP(B1742,'pull exp 0'!A:E,3,FALSE)</f>
        <v>20</v>
      </c>
      <c r="P1742">
        <f>VLOOKUP(B1742,'pull exp 0'!A:E,4,FALSE)</f>
        <v>91</v>
      </c>
      <c r="Q1742">
        <f>VLOOKUP(B1742,'pull exp 0'!A:E,5,FALSE)</f>
        <v>20</v>
      </c>
    </row>
    <row r="1743" spans="1:17">
      <c r="A1743" t="s">
        <v>15</v>
      </c>
      <c r="B1743">
        <v>34</v>
      </c>
      <c r="C1743" t="s">
        <v>16</v>
      </c>
      <c r="D1743" s="1">
        <v>38876</v>
      </c>
      <c r="E1743" s="2">
        <v>4.8796296296296303E-2</v>
      </c>
      <c r="F1743" t="s">
        <v>17</v>
      </c>
      <c r="G1743">
        <v>2</v>
      </c>
      <c r="H1743">
        <v>4</v>
      </c>
      <c r="I1743" t="s">
        <v>52</v>
      </c>
      <c r="J1743" t="s">
        <v>53</v>
      </c>
      <c r="K1743">
        <v>12</v>
      </c>
      <c r="L1743">
        <v>0.115</v>
      </c>
      <c r="M1743">
        <v>20</v>
      </c>
      <c r="N1743">
        <f>VLOOKUP(B1743,'pull exp 0'!A:E,2,FALSE)</f>
        <v>54</v>
      </c>
      <c r="O1743">
        <f>VLOOKUP(B1743,'pull exp 0'!A:E,3,FALSE)</f>
        <v>20</v>
      </c>
      <c r="P1743">
        <f>VLOOKUP(B1743,'pull exp 0'!A:E,4,FALSE)</f>
        <v>91</v>
      </c>
      <c r="Q1743">
        <f>VLOOKUP(B1743,'pull exp 0'!A:E,5,FALSE)</f>
        <v>20</v>
      </c>
    </row>
    <row r="1744" spans="1:17">
      <c r="A1744" t="s">
        <v>15</v>
      </c>
      <c r="B1744">
        <v>34</v>
      </c>
      <c r="C1744" t="s">
        <v>16</v>
      </c>
      <c r="D1744" s="1">
        <v>38876</v>
      </c>
      <c r="E1744" s="2">
        <v>4.8854166666666664E-2</v>
      </c>
      <c r="F1744" t="s">
        <v>17</v>
      </c>
      <c r="G1744">
        <v>2</v>
      </c>
      <c r="H1744">
        <v>5</v>
      </c>
      <c r="I1744" t="s">
        <v>50</v>
      </c>
      <c r="J1744" t="s">
        <v>51</v>
      </c>
      <c r="K1744">
        <v>13</v>
      </c>
      <c r="L1744">
        <v>0.127</v>
      </c>
      <c r="M1744">
        <v>60</v>
      </c>
      <c r="N1744">
        <f>VLOOKUP(B1744,'pull exp 0'!A:E,2,FALSE)</f>
        <v>54</v>
      </c>
      <c r="O1744">
        <f>VLOOKUP(B1744,'pull exp 0'!A:E,3,FALSE)</f>
        <v>20</v>
      </c>
      <c r="P1744">
        <f>VLOOKUP(B1744,'pull exp 0'!A:E,4,FALSE)</f>
        <v>91</v>
      </c>
      <c r="Q1744">
        <f>VLOOKUP(B1744,'pull exp 0'!A:E,5,FALSE)</f>
        <v>20</v>
      </c>
    </row>
    <row r="1745" spans="1:17">
      <c r="A1745" t="s">
        <v>15</v>
      </c>
      <c r="B1745">
        <v>34</v>
      </c>
      <c r="C1745" t="s">
        <v>16</v>
      </c>
      <c r="D1745" s="1">
        <v>38876</v>
      </c>
      <c r="E1745" s="2">
        <v>4.8935185185185186E-2</v>
      </c>
      <c r="F1745" t="s">
        <v>17</v>
      </c>
      <c r="G1745">
        <v>2</v>
      </c>
      <c r="H1745">
        <v>6</v>
      </c>
      <c r="I1745" t="s">
        <v>46</v>
      </c>
      <c r="J1745" t="s">
        <v>47</v>
      </c>
      <c r="K1745">
        <v>38</v>
      </c>
      <c r="L1745">
        <v>0.378</v>
      </c>
      <c r="M1745">
        <v>75</v>
      </c>
      <c r="N1745">
        <f>VLOOKUP(B1745,'pull exp 0'!A:E,2,FALSE)</f>
        <v>54</v>
      </c>
      <c r="O1745">
        <f>VLOOKUP(B1745,'pull exp 0'!A:E,3,FALSE)</f>
        <v>20</v>
      </c>
      <c r="P1745">
        <f>VLOOKUP(B1745,'pull exp 0'!A:E,4,FALSE)</f>
        <v>91</v>
      </c>
      <c r="Q1745">
        <f>VLOOKUP(B1745,'pull exp 0'!A:E,5,FALSE)</f>
        <v>20</v>
      </c>
    </row>
    <row r="1746" spans="1:17">
      <c r="A1746" t="s">
        <v>15</v>
      </c>
      <c r="B1746">
        <v>34</v>
      </c>
      <c r="C1746" t="s">
        <v>16</v>
      </c>
      <c r="D1746" s="1">
        <v>38876</v>
      </c>
      <c r="E1746" s="2">
        <v>4.9004629629629627E-2</v>
      </c>
      <c r="F1746" t="s">
        <v>17</v>
      </c>
      <c r="G1746">
        <v>2</v>
      </c>
      <c r="H1746">
        <v>7</v>
      </c>
      <c r="I1746" t="s">
        <v>42</v>
      </c>
      <c r="J1746" t="s">
        <v>43</v>
      </c>
      <c r="K1746">
        <v>61</v>
      </c>
      <c r="L1746">
        <v>0.61199999999999999</v>
      </c>
      <c r="M1746">
        <v>100</v>
      </c>
      <c r="N1746">
        <f>VLOOKUP(B1746,'pull exp 0'!A:E,2,FALSE)</f>
        <v>54</v>
      </c>
      <c r="O1746">
        <f>VLOOKUP(B1746,'pull exp 0'!A:E,3,FALSE)</f>
        <v>20</v>
      </c>
      <c r="P1746">
        <f>VLOOKUP(B1746,'pull exp 0'!A:E,4,FALSE)</f>
        <v>91</v>
      </c>
      <c r="Q1746">
        <f>VLOOKUP(B1746,'pull exp 0'!A:E,5,FALSE)</f>
        <v>20</v>
      </c>
    </row>
    <row r="1747" spans="1:17">
      <c r="A1747" t="s">
        <v>15</v>
      </c>
      <c r="B1747">
        <v>34</v>
      </c>
      <c r="C1747" t="s">
        <v>16</v>
      </c>
      <c r="D1747" s="1">
        <v>38876</v>
      </c>
      <c r="E1747" s="2">
        <v>4.9062500000000002E-2</v>
      </c>
      <c r="F1747" t="s">
        <v>17</v>
      </c>
      <c r="G1747">
        <v>2</v>
      </c>
      <c r="H1747">
        <v>8</v>
      </c>
      <c r="I1747" t="s">
        <v>40</v>
      </c>
      <c r="J1747" t="s">
        <v>41</v>
      </c>
      <c r="K1747">
        <v>35</v>
      </c>
      <c r="L1747">
        <v>0.35099999999999998</v>
      </c>
      <c r="M1747">
        <v>75</v>
      </c>
      <c r="N1747">
        <f>VLOOKUP(B1747,'pull exp 0'!A:E,2,FALSE)</f>
        <v>54</v>
      </c>
      <c r="O1747">
        <f>VLOOKUP(B1747,'pull exp 0'!A:E,3,FALSE)</f>
        <v>20</v>
      </c>
      <c r="P1747">
        <f>VLOOKUP(B1747,'pull exp 0'!A:E,4,FALSE)</f>
        <v>91</v>
      </c>
      <c r="Q1747">
        <f>VLOOKUP(B1747,'pull exp 0'!A:E,5,FALSE)</f>
        <v>20</v>
      </c>
    </row>
    <row r="1748" spans="1:17">
      <c r="A1748" t="s">
        <v>15</v>
      </c>
      <c r="B1748">
        <v>34</v>
      </c>
      <c r="C1748" t="s">
        <v>16</v>
      </c>
      <c r="D1748" s="1">
        <v>38876</v>
      </c>
      <c r="E1748" s="2">
        <v>4.912037037037037E-2</v>
      </c>
      <c r="F1748" t="s">
        <v>17</v>
      </c>
      <c r="G1748">
        <v>4</v>
      </c>
      <c r="H1748">
        <v>0</v>
      </c>
      <c r="I1748" t="s">
        <v>54</v>
      </c>
      <c r="J1748" t="s">
        <v>55</v>
      </c>
      <c r="K1748">
        <v>88</v>
      </c>
      <c r="L1748">
        <v>0.88500000000000001</v>
      </c>
      <c r="M1748">
        <v>100</v>
      </c>
      <c r="N1748">
        <f>VLOOKUP(B1748,'pull exp 0'!A:E,2,FALSE)</f>
        <v>54</v>
      </c>
      <c r="O1748">
        <f>VLOOKUP(B1748,'pull exp 0'!A:E,3,FALSE)</f>
        <v>20</v>
      </c>
      <c r="P1748">
        <f>VLOOKUP(B1748,'pull exp 0'!A:E,4,FALSE)</f>
        <v>91</v>
      </c>
      <c r="Q1748">
        <f>VLOOKUP(B1748,'pull exp 0'!A:E,5,FALSE)</f>
        <v>20</v>
      </c>
    </row>
    <row r="1749" spans="1:17">
      <c r="A1749" t="s">
        <v>15</v>
      </c>
      <c r="B1749">
        <v>34</v>
      </c>
      <c r="C1749" t="s">
        <v>16</v>
      </c>
      <c r="D1749" s="1">
        <v>38876</v>
      </c>
      <c r="E1749" s="2">
        <v>4.9155092592592597E-2</v>
      </c>
      <c r="F1749" t="s">
        <v>17</v>
      </c>
      <c r="G1749">
        <v>4</v>
      </c>
      <c r="H1749">
        <v>1</v>
      </c>
      <c r="I1749" t="s">
        <v>58</v>
      </c>
      <c r="J1749" t="s">
        <v>13</v>
      </c>
      <c r="K1749">
        <v>71</v>
      </c>
      <c r="L1749">
        <v>0.70899999999999996</v>
      </c>
      <c r="M1749">
        <v>100</v>
      </c>
      <c r="N1749">
        <f>VLOOKUP(B1749,'pull exp 0'!A:E,2,FALSE)</f>
        <v>54</v>
      </c>
      <c r="O1749">
        <f>VLOOKUP(B1749,'pull exp 0'!A:E,3,FALSE)</f>
        <v>20</v>
      </c>
      <c r="P1749">
        <f>VLOOKUP(B1749,'pull exp 0'!A:E,4,FALSE)</f>
        <v>91</v>
      </c>
      <c r="Q1749">
        <f>VLOOKUP(B1749,'pull exp 0'!A:E,5,FALSE)</f>
        <v>20</v>
      </c>
    </row>
    <row r="1750" spans="1:17">
      <c r="A1750" t="s">
        <v>15</v>
      </c>
      <c r="B1750">
        <v>34</v>
      </c>
      <c r="C1750" t="s">
        <v>16</v>
      </c>
      <c r="D1750" s="1">
        <v>38876</v>
      </c>
      <c r="E1750" s="2">
        <v>4.9201388888888892E-2</v>
      </c>
      <c r="F1750" t="s">
        <v>17</v>
      </c>
      <c r="G1750">
        <v>4</v>
      </c>
      <c r="H1750">
        <v>2</v>
      </c>
      <c r="I1750" t="s">
        <v>61</v>
      </c>
      <c r="J1750" t="s">
        <v>62</v>
      </c>
      <c r="K1750">
        <v>35</v>
      </c>
      <c r="L1750">
        <v>0.35299999999999998</v>
      </c>
      <c r="M1750">
        <v>100</v>
      </c>
      <c r="N1750">
        <f>VLOOKUP(B1750,'pull exp 0'!A:E,2,FALSE)</f>
        <v>54</v>
      </c>
      <c r="O1750">
        <f>VLOOKUP(B1750,'pull exp 0'!A:E,3,FALSE)</f>
        <v>20</v>
      </c>
      <c r="P1750">
        <f>VLOOKUP(B1750,'pull exp 0'!A:E,4,FALSE)</f>
        <v>91</v>
      </c>
      <c r="Q1750">
        <f>VLOOKUP(B1750,'pull exp 0'!A:E,5,FALSE)</f>
        <v>20</v>
      </c>
    </row>
    <row r="1751" spans="1:17">
      <c r="A1751" t="s">
        <v>15</v>
      </c>
      <c r="B1751">
        <v>34</v>
      </c>
      <c r="C1751" t="s">
        <v>16</v>
      </c>
      <c r="D1751" s="1">
        <v>38876</v>
      </c>
      <c r="E1751" s="2">
        <v>4.925925925925926E-2</v>
      </c>
      <c r="F1751" t="s">
        <v>17</v>
      </c>
      <c r="G1751">
        <v>4</v>
      </c>
      <c r="H1751">
        <v>3</v>
      </c>
      <c r="I1751" t="s">
        <v>69</v>
      </c>
      <c r="J1751" t="s">
        <v>70</v>
      </c>
      <c r="K1751">
        <v>14</v>
      </c>
      <c r="L1751">
        <v>0.13500000000000001</v>
      </c>
      <c r="M1751">
        <v>90</v>
      </c>
      <c r="N1751">
        <f>VLOOKUP(B1751,'pull exp 0'!A:E,2,FALSE)</f>
        <v>54</v>
      </c>
      <c r="O1751">
        <f>VLOOKUP(B1751,'pull exp 0'!A:E,3,FALSE)</f>
        <v>20</v>
      </c>
      <c r="P1751">
        <f>VLOOKUP(B1751,'pull exp 0'!A:E,4,FALSE)</f>
        <v>91</v>
      </c>
      <c r="Q1751">
        <f>VLOOKUP(B1751,'pull exp 0'!A:E,5,FALSE)</f>
        <v>20</v>
      </c>
    </row>
    <row r="1752" spans="1:17">
      <c r="A1752" t="s">
        <v>15</v>
      </c>
      <c r="B1752">
        <v>34</v>
      </c>
      <c r="C1752" t="s">
        <v>16</v>
      </c>
      <c r="D1752" s="1">
        <v>38876</v>
      </c>
      <c r="E1752" s="2">
        <v>4.929398148148148E-2</v>
      </c>
      <c r="F1752" t="s">
        <v>17</v>
      </c>
      <c r="G1752">
        <v>4</v>
      </c>
      <c r="H1752">
        <v>4</v>
      </c>
      <c r="I1752" t="s">
        <v>56</v>
      </c>
      <c r="J1752" t="s">
        <v>57</v>
      </c>
      <c r="K1752">
        <v>12</v>
      </c>
      <c r="L1752">
        <v>0.115</v>
      </c>
      <c r="M1752">
        <v>60</v>
      </c>
      <c r="N1752">
        <f>VLOOKUP(B1752,'pull exp 0'!A:E,2,FALSE)</f>
        <v>54</v>
      </c>
      <c r="O1752">
        <f>VLOOKUP(B1752,'pull exp 0'!A:E,3,FALSE)</f>
        <v>20</v>
      </c>
      <c r="P1752">
        <f>VLOOKUP(B1752,'pull exp 0'!A:E,4,FALSE)</f>
        <v>91</v>
      </c>
      <c r="Q1752">
        <f>VLOOKUP(B1752,'pull exp 0'!A:E,5,FALSE)</f>
        <v>20</v>
      </c>
    </row>
    <row r="1753" spans="1:17">
      <c r="A1753" t="s">
        <v>15</v>
      </c>
      <c r="B1753">
        <v>34</v>
      </c>
      <c r="C1753" t="s">
        <v>16</v>
      </c>
      <c r="D1753" s="1">
        <v>38876</v>
      </c>
      <c r="E1753" s="2">
        <v>4.9328703703703701E-2</v>
      </c>
      <c r="F1753" t="s">
        <v>17</v>
      </c>
      <c r="G1753">
        <v>4</v>
      </c>
      <c r="H1753">
        <v>5</v>
      </c>
      <c r="I1753" t="s">
        <v>67</v>
      </c>
      <c r="J1753" t="s">
        <v>68</v>
      </c>
      <c r="K1753">
        <v>63</v>
      </c>
      <c r="L1753">
        <v>0.63</v>
      </c>
      <c r="M1753">
        <v>100</v>
      </c>
      <c r="N1753">
        <f>VLOOKUP(B1753,'pull exp 0'!A:E,2,FALSE)</f>
        <v>54</v>
      </c>
      <c r="O1753">
        <f>VLOOKUP(B1753,'pull exp 0'!A:E,3,FALSE)</f>
        <v>20</v>
      </c>
      <c r="P1753">
        <f>VLOOKUP(B1753,'pull exp 0'!A:E,4,FALSE)</f>
        <v>91</v>
      </c>
      <c r="Q1753">
        <f>VLOOKUP(B1753,'pull exp 0'!A:E,5,FALSE)</f>
        <v>20</v>
      </c>
    </row>
    <row r="1754" spans="1:17">
      <c r="A1754" t="s">
        <v>15</v>
      </c>
      <c r="B1754">
        <v>34</v>
      </c>
      <c r="C1754" t="s">
        <v>16</v>
      </c>
      <c r="D1754" s="1">
        <v>38876</v>
      </c>
      <c r="E1754" s="2">
        <v>4.9375000000000002E-2</v>
      </c>
      <c r="F1754" t="s">
        <v>17</v>
      </c>
      <c r="G1754">
        <v>4</v>
      </c>
      <c r="H1754">
        <v>6</v>
      </c>
      <c r="I1754" t="s">
        <v>65</v>
      </c>
      <c r="J1754" t="s">
        <v>66</v>
      </c>
      <c r="K1754">
        <v>37</v>
      </c>
      <c r="L1754">
        <v>0.372</v>
      </c>
      <c r="M1754">
        <v>75</v>
      </c>
      <c r="N1754">
        <f>VLOOKUP(B1754,'pull exp 0'!A:E,2,FALSE)</f>
        <v>54</v>
      </c>
      <c r="O1754">
        <f>VLOOKUP(B1754,'pull exp 0'!A:E,3,FALSE)</f>
        <v>20</v>
      </c>
      <c r="P1754">
        <f>VLOOKUP(B1754,'pull exp 0'!A:E,4,FALSE)</f>
        <v>91</v>
      </c>
      <c r="Q1754">
        <f>VLOOKUP(B1754,'pull exp 0'!A:E,5,FALSE)</f>
        <v>20</v>
      </c>
    </row>
    <row r="1755" spans="1:17">
      <c r="A1755" t="s">
        <v>15</v>
      </c>
      <c r="B1755">
        <v>34</v>
      </c>
      <c r="C1755" t="s">
        <v>16</v>
      </c>
      <c r="D1755" s="1">
        <v>38876</v>
      </c>
      <c r="E1755" s="2">
        <v>4.943287037037037E-2</v>
      </c>
      <c r="F1755" t="s">
        <v>17</v>
      </c>
      <c r="G1755">
        <v>4</v>
      </c>
      <c r="H1755">
        <v>7</v>
      </c>
      <c r="I1755" t="s">
        <v>59</v>
      </c>
      <c r="J1755" t="s">
        <v>60</v>
      </c>
      <c r="K1755">
        <v>39</v>
      </c>
      <c r="L1755">
        <v>0.38900000000000001</v>
      </c>
      <c r="M1755">
        <v>90</v>
      </c>
      <c r="N1755">
        <f>VLOOKUP(B1755,'pull exp 0'!A:E,2,FALSE)</f>
        <v>54</v>
      </c>
      <c r="O1755">
        <f>VLOOKUP(B1755,'pull exp 0'!A:E,3,FALSE)</f>
        <v>20</v>
      </c>
      <c r="P1755">
        <f>VLOOKUP(B1755,'pull exp 0'!A:E,4,FALSE)</f>
        <v>91</v>
      </c>
      <c r="Q1755">
        <f>VLOOKUP(B1755,'pull exp 0'!A:E,5,FALSE)</f>
        <v>20</v>
      </c>
    </row>
    <row r="1756" spans="1:17">
      <c r="A1756" t="s">
        <v>15</v>
      </c>
      <c r="B1756">
        <v>34</v>
      </c>
      <c r="C1756" t="s">
        <v>16</v>
      </c>
      <c r="D1756" s="1">
        <v>38876</v>
      </c>
      <c r="E1756" s="2">
        <v>4.9490740740740745E-2</v>
      </c>
      <c r="F1756" t="s">
        <v>17</v>
      </c>
      <c r="G1756">
        <v>4</v>
      </c>
      <c r="H1756">
        <v>8</v>
      </c>
      <c r="I1756" t="s">
        <v>63</v>
      </c>
      <c r="J1756" t="s">
        <v>64</v>
      </c>
      <c r="K1756">
        <v>13</v>
      </c>
      <c r="L1756">
        <v>0.127</v>
      </c>
      <c r="M1756">
        <v>90</v>
      </c>
      <c r="N1756">
        <f>VLOOKUP(B1756,'pull exp 0'!A:E,2,FALSE)</f>
        <v>54</v>
      </c>
      <c r="O1756">
        <f>VLOOKUP(B1756,'pull exp 0'!A:E,3,FALSE)</f>
        <v>20</v>
      </c>
      <c r="P1756">
        <f>VLOOKUP(B1756,'pull exp 0'!A:E,4,FALSE)</f>
        <v>91</v>
      </c>
      <c r="Q1756">
        <f>VLOOKUP(B1756,'pull exp 0'!A:E,5,FALSE)</f>
        <v>20</v>
      </c>
    </row>
    <row r="1757" spans="1:17">
      <c r="A1757" t="s">
        <v>15</v>
      </c>
      <c r="B1757">
        <v>34</v>
      </c>
      <c r="C1757" t="s">
        <v>16</v>
      </c>
      <c r="D1757" s="1">
        <v>38876</v>
      </c>
      <c r="E1757" s="2">
        <v>4.9594907407407407E-2</v>
      </c>
      <c r="F1757" t="s">
        <v>17</v>
      </c>
      <c r="G1757">
        <v>0</v>
      </c>
      <c r="H1757">
        <v>0</v>
      </c>
      <c r="I1757" t="s">
        <v>75</v>
      </c>
      <c r="J1757" t="s">
        <v>76</v>
      </c>
      <c r="K1757">
        <v>38</v>
      </c>
      <c r="L1757">
        <v>0.378</v>
      </c>
      <c r="M1757">
        <v>80</v>
      </c>
      <c r="N1757">
        <f>VLOOKUP(B1757,'pull exp 0'!A:E,2,FALSE)</f>
        <v>54</v>
      </c>
      <c r="O1757">
        <f>VLOOKUP(B1757,'pull exp 0'!A:E,3,FALSE)</f>
        <v>20</v>
      </c>
      <c r="P1757">
        <f>VLOOKUP(B1757,'pull exp 0'!A:E,4,FALSE)</f>
        <v>91</v>
      </c>
      <c r="Q1757">
        <f>VLOOKUP(B1757,'pull exp 0'!A:E,5,FALSE)</f>
        <v>20</v>
      </c>
    </row>
    <row r="1758" spans="1:17">
      <c r="A1758" t="s">
        <v>15</v>
      </c>
      <c r="B1758">
        <v>34</v>
      </c>
      <c r="C1758" t="s">
        <v>16</v>
      </c>
      <c r="D1758" s="1">
        <v>38876</v>
      </c>
      <c r="E1758" s="2">
        <v>4.9641203703703701E-2</v>
      </c>
      <c r="F1758" t="s">
        <v>17</v>
      </c>
      <c r="G1758">
        <v>0</v>
      </c>
      <c r="H1758">
        <v>1</v>
      </c>
      <c r="I1758" t="s">
        <v>71</v>
      </c>
      <c r="J1758" t="s">
        <v>72</v>
      </c>
      <c r="K1758">
        <v>76</v>
      </c>
      <c r="L1758">
        <v>0.755</v>
      </c>
      <c r="M1758">
        <v>60</v>
      </c>
      <c r="N1758">
        <f>VLOOKUP(B1758,'pull exp 0'!A:E,2,FALSE)</f>
        <v>54</v>
      </c>
      <c r="O1758">
        <f>VLOOKUP(B1758,'pull exp 0'!A:E,3,FALSE)</f>
        <v>20</v>
      </c>
      <c r="P1758">
        <f>VLOOKUP(B1758,'pull exp 0'!A:E,4,FALSE)</f>
        <v>91</v>
      </c>
      <c r="Q1758">
        <f>VLOOKUP(B1758,'pull exp 0'!A:E,5,FALSE)</f>
        <v>20</v>
      </c>
    </row>
    <row r="1759" spans="1:17">
      <c r="A1759" t="s">
        <v>15</v>
      </c>
      <c r="B1759">
        <v>34</v>
      </c>
      <c r="C1759" t="s">
        <v>16</v>
      </c>
      <c r="D1759" s="1">
        <v>38876</v>
      </c>
      <c r="E1759" s="2">
        <v>4.9687499999999996E-2</v>
      </c>
      <c r="F1759" t="s">
        <v>17</v>
      </c>
      <c r="G1759">
        <v>0</v>
      </c>
      <c r="H1759">
        <v>2</v>
      </c>
      <c r="I1759" t="s">
        <v>84</v>
      </c>
      <c r="J1759" t="s">
        <v>85</v>
      </c>
      <c r="K1759">
        <v>13</v>
      </c>
      <c r="L1759">
        <v>0.129</v>
      </c>
      <c r="M1759">
        <v>70</v>
      </c>
      <c r="N1759">
        <f>VLOOKUP(B1759,'pull exp 0'!A:E,2,FALSE)</f>
        <v>54</v>
      </c>
      <c r="O1759">
        <f>VLOOKUP(B1759,'pull exp 0'!A:E,3,FALSE)</f>
        <v>20</v>
      </c>
      <c r="P1759">
        <f>VLOOKUP(B1759,'pull exp 0'!A:E,4,FALSE)</f>
        <v>91</v>
      </c>
      <c r="Q1759">
        <f>VLOOKUP(B1759,'pull exp 0'!A:E,5,FALSE)</f>
        <v>20</v>
      </c>
    </row>
    <row r="1760" spans="1:17">
      <c r="A1760" t="s">
        <v>15</v>
      </c>
      <c r="B1760">
        <v>34</v>
      </c>
      <c r="C1760" t="s">
        <v>16</v>
      </c>
      <c r="D1760" s="1">
        <v>38876</v>
      </c>
      <c r="E1760" s="2">
        <v>4.9803240740740738E-2</v>
      </c>
      <c r="F1760" t="s">
        <v>17</v>
      </c>
      <c r="G1760">
        <v>0</v>
      </c>
      <c r="H1760">
        <v>3</v>
      </c>
      <c r="I1760" t="s">
        <v>77</v>
      </c>
      <c r="J1760" t="s">
        <v>78</v>
      </c>
      <c r="K1760">
        <v>45</v>
      </c>
      <c r="L1760">
        <v>0.44600000000000001</v>
      </c>
      <c r="M1760">
        <v>100</v>
      </c>
      <c r="N1760">
        <f>VLOOKUP(B1760,'pull exp 0'!A:E,2,FALSE)</f>
        <v>54</v>
      </c>
      <c r="O1760">
        <f>VLOOKUP(B1760,'pull exp 0'!A:E,3,FALSE)</f>
        <v>20</v>
      </c>
      <c r="P1760">
        <f>VLOOKUP(B1760,'pull exp 0'!A:E,4,FALSE)</f>
        <v>91</v>
      </c>
      <c r="Q1760">
        <f>VLOOKUP(B1760,'pull exp 0'!A:E,5,FALSE)</f>
        <v>20</v>
      </c>
    </row>
    <row r="1761" spans="1:17">
      <c r="A1761" t="s">
        <v>15</v>
      </c>
      <c r="B1761">
        <v>34</v>
      </c>
      <c r="C1761" t="s">
        <v>16</v>
      </c>
      <c r="D1761" s="1">
        <v>38876</v>
      </c>
      <c r="E1761" s="2">
        <v>4.9861111111111113E-2</v>
      </c>
      <c r="F1761" t="s">
        <v>17</v>
      </c>
      <c r="G1761">
        <v>0</v>
      </c>
      <c r="H1761">
        <v>4</v>
      </c>
      <c r="I1761" t="s">
        <v>81</v>
      </c>
      <c r="J1761" t="s">
        <v>68</v>
      </c>
      <c r="K1761">
        <v>13</v>
      </c>
      <c r="L1761">
        <v>0.13400000000000001</v>
      </c>
      <c r="M1761">
        <v>100</v>
      </c>
      <c r="N1761">
        <f>VLOOKUP(B1761,'pull exp 0'!A:E,2,FALSE)</f>
        <v>54</v>
      </c>
      <c r="O1761">
        <f>VLOOKUP(B1761,'pull exp 0'!A:E,3,FALSE)</f>
        <v>20</v>
      </c>
      <c r="P1761">
        <f>VLOOKUP(B1761,'pull exp 0'!A:E,4,FALSE)</f>
        <v>91</v>
      </c>
      <c r="Q1761">
        <f>VLOOKUP(B1761,'pull exp 0'!A:E,5,FALSE)</f>
        <v>20</v>
      </c>
    </row>
    <row r="1762" spans="1:17">
      <c r="A1762" t="s">
        <v>15</v>
      </c>
      <c r="B1762">
        <v>34</v>
      </c>
      <c r="C1762" t="s">
        <v>16</v>
      </c>
      <c r="D1762" s="1">
        <v>38876</v>
      </c>
      <c r="E1762" s="2">
        <v>4.9907407407407407E-2</v>
      </c>
      <c r="F1762" t="s">
        <v>17</v>
      </c>
      <c r="G1762">
        <v>0</v>
      </c>
      <c r="H1762">
        <v>5</v>
      </c>
      <c r="I1762" t="s">
        <v>82</v>
      </c>
      <c r="J1762" t="s">
        <v>83</v>
      </c>
      <c r="K1762">
        <v>10</v>
      </c>
      <c r="L1762">
        <v>0.105</v>
      </c>
      <c r="M1762">
        <v>75</v>
      </c>
      <c r="N1762">
        <f>VLOOKUP(B1762,'pull exp 0'!A:E,2,FALSE)</f>
        <v>54</v>
      </c>
      <c r="O1762">
        <f>VLOOKUP(B1762,'pull exp 0'!A:E,3,FALSE)</f>
        <v>20</v>
      </c>
      <c r="P1762">
        <f>VLOOKUP(B1762,'pull exp 0'!A:E,4,FALSE)</f>
        <v>91</v>
      </c>
      <c r="Q1762">
        <f>VLOOKUP(B1762,'pull exp 0'!A:E,5,FALSE)</f>
        <v>20</v>
      </c>
    </row>
    <row r="1763" spans="1:17">
      <c r="A1763" t="s">
        <v>15</v>
      </c>
      <c r="B1763">
        <v>34</v>
      </c>
      <c r="C1763" t="s">
        <v>16</v>
      </c>
      <c r="D1763" s="1">
        <v>38876</v>
      </c>
      <c r="E1763" s="2">
        <v>4.9942129629629628E-2</v>
      </c>
      <c r="F1763" t="s">
        <v>17</v>
      </c>
      <c r="G1763">
        <v>0</v>
      </c>
      <c r="H1763">
        <v>6</v>
      </c>
      <c r="I1763" t="s">
        <v>73</v>
      </c>
      <c r="J1763" t="s">
        <v>74</v>
      </c>
      <c r="K1763">
        <v>38</v>
      </c>
      <c r="L1763">
        <v>0.378</v>
      </c>
      <c r="M1763">
        <v>90</v>
      </c>
      <c r="N1763">
        <f>VLOOKUP(B1763,'pull exp 0'!A:E,2,FALSE)</f>
        <v>54</v>
      </c>
      <c r="O1763">
        <f>VLOOKUP(B1763,'pull exp 0'!A:E,3,FALSE)</f>
        <v>20</v>
      </c>
      <c r="P1763">
        <f>VLOOKUP(B1763,'pull exp 0'!A:E,4,FALSE)</f>
        <v>91</v>
      </c>
      <c r="Q1763">
        <f>VLOOKUP(B1763,'pull exp 0'!A:E,5,FALSE)</f>
        <v>20</v>
      </c>
    </row>
    <row r="1764" spans="1:17">
      <c r="A1764" t="s">
        <v>15</v>
      </c>
      <c r="B1764">
        <v>34</v>
      </c>
      <c r="C1764" t="s">
        <v>16</v>
      </c>
      <c r="D1764" s="1">
        <v>38876</v>
      </c>
      <c r="E1764" s="2">
        <v>5.0011574074074076E-2</v>
      </c>
      <c r="F1764" t="s">
        <v>17</v>
      </c>
      <c r="G1764">
        <v>0</v>
      </c>
      <c r="H1764">
        <v>7</v>
      </c>
      <c r="I1764" t="s">
        <v>79</v>
      </c>
      <c r="J1764" t="s">
        <v>80</v>
      </c>
      <c r="K1764">
        <v>66</v>
      </c>
      <c r="L1764">
        <v>0.66200000000000003</v>
      </c>
      <c r="M1764">
        <v>80</v>
      </c>
      <c r="N1764">
        <f>VLOOKUP(B1764,'pull exp 0'!A:E,2,FALSE)</f>
        <v>54</v>
      </c>
      <c r="O1764">
        <f>VLOOKUP(B1764,'pull exp 0'!A:E,3,FALSE)</f>
        <v>20</v>
      </c>
      <c r="P1764">
        <f>VLOOKUP(B1764,'pull exp 0'!A:E,4,FALSE)</f>
        <v>91</v>
      </c>
      <c r="Q1764">
        <f>VLOOKUP(B1764,'pull exp 0'!A:E,5,FALSE)</f>
        <v>20</v>
      </c>
    </row>
    <row r="1765" spans="1:17">
      <c r="A1765" t="s">
        <v>15</v>
      </c>
      <c r="B1765">
        <v>34</v>
      </c>
      <c r="C1765" t="s">
        <v>16</v>
      </c>
      <c r="D1765" s="1">
        <v>38876</v>
      </c>
      <c r="E1765" s="2">
        <v>5.0057870370370371E-2</v>
      </c>
      <c r="F1765" t="s">
        <v>17</v>
      </c>
      <c r="G1765">
        <v>0</v>
      </c>
      <c r="H1765">
        <v>8</v>
      </c>
      <c r="I1765" t="s">
        <v>86</v>
      </c>
      <c r="J1765" t="s">
        <v>87</v>
      </c>
      <c r="K1765">
        <v>78</v>
      </c>
      <c r="L1765">
        <v>0.78</v>
      </c>
      <c r="M1765">
        <v>90</v>
      </c>
      <c r="N1765">
        <f>VLOOKUP(B1765,'pull exp 0'!A:E,2,FALSE)</f>
        <v>54</v>
      </c>
      <c r="O1765">
        <f>VLOOKUP(B1765,'pull exp 0'!A:E,3,FALSE)</f>
        <v>20</v>
      </c>
      <c r="P1765">
        <f>VLOOKUP(B1765,'pull exp 0'!A:E,4,FALSE)</f>
        <v>91</v>
      </c>
      <c r="Q1765">
        <f>VLOOKUP(B1765,'pull exp 0'!A:E,5,FALSE)</f>
        <v>20</v>
      </c>
    </row>
    <row r="1766" spans="1:17">
      <c r="A1766" t="s">
        <v>15</v>
      </c>
      <c r="B1766">
        <v>34</v>
      </c>
      <c r="C1766" t="s">
        <v>16</v>
      </c>
      <c r="D1766" s="1">
        <v>38876</v>
      </c>
      <c r="E1766" s="2">
        <v>5.0127314814814812E-2</v>
      </c>
      <c r="F1766" t="s">
        <v>17</v>
      </c>
      <c r="G1766">
        <v>3</v>
      </c>
      <c r="H1766">
        <v>0</v>
      </c>
      <c r="I1766" t="s">
        <v>88</v>
      </c>
      <c r="J1766" t="s">
        <v>89</v>
      </c>
      <c r="K1766">
        <v>80</v>
      </c>
      <c r="L1766">
        <v>0.79500000000000004</v>
      </c>
      <c r="M1766">
        <v>90</v>
      </c>
      <c r="N1766">
        <f>VLOOKUP(B1766,'pull exp 0'!A:E,2,FALSE)</f>
        <v>54</v>
      </c>
      <c r="O1766">
        <f>VLOOKUP(B1766,'pull exp 0'!A:E,3,FALSE)</f>
        <v>20</v>
      </c>
      <c r="P1766">
        <f>VLOOKUP(B1766,'pull exp 0'!A:E,4,FALSE)</f>
        <v>91</v>
      </c>
      <c r="Q1766">
        <f>VLOOKUP(B1766,'pull exp 0'!A:E,5,FALSE)</f>
        <v>20</v>
      </c>
    </row>
    <row r="1767" spans="1:17">
      <c r="A1767" t="s">
        <v>15</v>
      </c>
      <c r="B1767">
        <v>34</v>
      </c>
      <c r="C1767" t="s">
        <v>16</v>
      </c>
      <c r="D1767" s="1">
        <v>38876</v>
      </c>
      <c r="E1767" s="2">
        <v>5.0162037037037033E-2</v>
      </c>
      <c r="F1767" t="s">
        <v>17</v>
      </c>
      <c r="G1767">
        <v>3</v>
      </c>
      <c r="H1767">
        <v>1</v>
      </c>
      <c r="I1767" t="s">
        <v>92</v>
      </c>
      <c r="J1767" t="s">
        <v>93</v>
      </c>
      <c r="K1767">
        <v>78</v>
      </c>
      <c r="L1767">
        <v>0.78400000000000003</v>
      </c>
      <c r="M1767">
        <v>90</v>
      </c>
      <c r="N1767">
        <f>VLOOKUP(B1767,'pull exp 0'!A:E,2,FALSE)</f>
        <v>54</v>
      </c>
      <c r="O1767">
        <f>VLOOKUP(B1767,'pull exp 0'!A:E,3,FALSE)</f>
        <v>20</v>
      </c>
      <c r="P1767">
        <f>VLOOKUP(B1767,'pull exp 0'!A:E,4,FALSE)</f>
        <v>91</v>
      </c>
      <c r="Q1767">
        <f>VLOOKUP(B1767,'pull exp 0'!A:E,5,FALSE)</f>
        <v>20</v>
      </c>
    </row>
    <row r="1768" spans="1:17">
      <c r="A1768" t="s">
        <v>15</v>
      </c>
      <c r="B1768">
        <v>34</v>
      </c>
      <c r="C1768" t="s">
        <v>16</v>
      </c>
      <c r="D1768" s="1">
        <v>38876</v>
      </c>
      <c r="E1768" s="2">
        <v>5.0185185185185187E-2</v>
      </c>
      <c r="F1768" t="s">
        <v>17</v>
      </c>
      <c r="G1768">
        <v>3</v>
      </c>
      <c r="H1768">
        <v>2</v>
      </c>
      <c r="I1768" t="s">
        <v>99</v>
      </c>
      <c r="J1768" t="s">
        <v>100</v>
      </c>
      <c r="K1768">
        <v>38</v>
      </c>
      <c r="L1768">
        <v>0.376</v>
      </c>
      <c r="M1768">
        <v>90</v>
      </c>
      <c r="N1768">
        <f>VLOOKUP(B1768,'pull exp 0'!A:E,2,FALSE)</f>
        <v>54</v>
      </c>
      <c r="O1768">
        <f>VLOOKUP(B1768,'pull exp 0'!A:E,3,FALSE)</f>
        <v>20</v>
      </c>
      <c r="P1768">
        <f>VLOOKUP(B1768,'pull exp 0'!A:E,4,FALSE)</f>
        <v>91</v>
      </c>
      <c r="Q1768">
        <f>VLOOKUP(B1768,'pull exp 0'!A:E,5,FALSE)</f>
        <v>20</v>
      </c>
    </row>
    <row r="1769" spans="1:17">
      <c r="A1769" t="s">
        <v>15</v>
      </c>
      <c r="B1769">
        <v>34</v>
      </c>
      <c r="C1769" t="s">
        <v>16</v>
      </c>
      <c r="D1769" s="1">
        <v>38876</v>
      </c>
      <c r="E1769" s="2">
        <v>5.0219907407407414E-2</v>
      </c>
      <c r="F1769" t="s">
        <v>17</v>
      </c>
      <c r="G1769">
        <v>3</v>
      </c>
      <c r="H1769">
        <v>3</v>
      </c>
      <c r="I1769" t="s">
        <v>95</v>
      </c>
      <c r="J1769" t="s">
        <v>96</v>
      </c>
      <c r="K1769">
        <v>18</v>
      </c>
      <c r="L1769">
        <v>0.17899999999999999</v>
      </c>
      <c r="M1769">
        <v>90</v>
      </c>
      <c r="N1769">
        <f>VLOOKUP(B1769,'pull exp 0'!A:E,2,FALSE)</f>
        <v>54</v>
      </c>
      <c r="O1769">
        <f>VLOOKUP(B1769,'pull exp 0'!A:E,3,FALSE)</f>
        <v>20</v>
      </c>
      <c r="P1769">
        <f>VLOOKUP(B1769,'pull exp 0'!A:E,4,FALSE)</f>
        <v>91</v>
      </c>
      <c r="Q1769">
        <f>VLOOKUP(B1769,'pull exp 0'!A:E,5,FALSE)</f>
        <v>20</v>
      </c>
    </row>
    <row r="1770" spans="1:17">
      <c r="A1770" t="s">
        <v>15</v>
      </c>
      <c r="B1770">
        <v>34</v>
      </c>
      <c r="C1770" t="s">
        <v>16</v>
      </c>
      <c r="D1770" s="1">
        <v>38876</v>
      </c>
      <c r="E1770" s="2">
        <v>5.0266203703703709E-2</v>
      </c>
      <c r="F1770" t="s">
        <v>17</v>
      </c>
      <c r="G1770">
        <v>3</v>
      </c>
      <c r="H1770">
        <v>4</v>
      </c>
      <c r="I1770" t="s">
        <v>103</v>
      </c>
      <c r="J1770" t="s">
        <v>104</v>
      </c>
      <c r="K1770">
        <v>36</v>
      </c>
      <c r="L1770">
        <v>0.35899999999999999</v>
      </c>
      <c r="M1770">
        <v>100</v>
      </c>
      <c r="N1770">
        <f>VLOOKUP(B1770,'pull exp 0'!A:E,2,FALSE)</f>
        <v>54</v>
      </c>
      <c r="O1770">
        <f>VLOOKUP(B1770,'pull exp 0'!A:E,3,FALSE)</f>
        <v>20</v>
      </c>
      <c r="P1770">
        <f>VLOOKUP(B1770,'pull exp 0'!A:E,4,FALSE)</f>
        <v>91</v>
      </c>
      <c r="Q1770">
        <f>VLOOKUP(B1770,'pull exp 0'!A:E,5,FALSE)</f>
        <v>20</v>
      </c>
    </row>
    <row r="1771" spans="1:17">
      <c r="A1771" t="s">
        <v>15</v>
      </c>
      <c r="B1771">
        <v>34</v>
      </c>
      <c r="C1771" t="s">
        <v>16</v>
      </c>
      <c r="D1771" s="1">
        <v>38876</v>
      </c>
      <c r="E1771" s="2">
        <v>5.0300925925925923E-2</v>
      </c>
      <c r="F1771" t="s">
        <v>17</v>
      </c>
      <c r="G1771">
        <v>3</v>
      </c>
      <c r="H1771">
        <v>5</v>
      </c>
      <c r="I1771" t="s">
        <v>90</v>
      </c>
      <c r="J1771" t="s">
        <v>91</v>
      </c>
      <c r="K1771">
        <v>14</v>
      </c>
      <c r="L1771">
        <v>0.13600000000000001</v>
      </c>
      <c r="M1771">
        <v>100</v>
      </c>
      <c r="N1771">
        <f>VLOOKUP(B1771,'pull exp 0'!A:E,2,FALSE)</f>
        <v>54</v>
      </c>
      <c r="O1771">
        <f>VLOOKUP(B1771,'pull exp 0'!A:E,3,FALSE)</f>
        <v>20</v>
      </c>
      <c r="P1771">
        <f>VLOOKUP(B1771,'pull exp 0'!A:E,4,FALSE)</f>
        <v>91</v>
      </c>
      <c r="Q1771">
        <f>VLOOKUP(B1771,'pull exp 0'!A:E,5,FALSE)</f>
        <v>20</v>
      </c>
    </row>
    <row r="1772" spans="1:17">
      <c r="A1772" t="s">
        <v>15</v>
      </c>
      <c r="B1772">
        <v>34</v>
      </c>
      <c r="C1772" t="s">
        <v>16</v>
      </c>
      <c r="D1772" s="1">
        <v>38876</v>
      </c>
      <c r="E1772" s="2">
        <v>5.0381944444444444E-2</v>
      </c>
      <c r="F1772" t="s">
        <v>17</v>
      </c>
      <c r="G1772">
        <v>3</v>
      </c>
      <c r="H1772">
        <v>6</v>
      </c>
      <c r="I1772" t="s">
        <v>101</v>
      </c>
      <c r="J1772" t="s">
        <v>102</v>
      </c>
      <c r="K1772">
        <v>61</v>
      </c>
      <c r="L1772">
        <v>0.61399999999999999</v>
      </c>
      <c r="M1772">
        <v>100</v>
      </c>
      <c r="N1772">
        <f>VLOOKUP(B1772,'pull exp 0'!A:E,2,FALSE)</f>
        <v>54</v>
      </c>
      <c r="O1772">
        <f>VLOOKUP(B1772,'pull exp 0'!A:E,3,FALSE)</f>
        <v>20</v>
      </c>
      <c r="P1772">
        <f>VLOOKUP(B1772,'pull exp 0'!A:E,4,FALSE)</f>
        <v>91</v>
      </c>
      <c r="Q1772">
        <f>VLOOKUP(B1772,'pull exp 0'!A:E,5,FALSE)</f>
        <v>20</v>
      </c>
    </row>
    <row r="1773" spans="1:17">
      <c r="A1773" t="s">
        <v>15</v>
      </c>
      <c r="B1773">
        <v>34</v>
      </c>
      <c r="C1773" t="s">
        <v>16</v>
      </c>
      <c r="D1773" s="1">
        <v>38876</v>
      </c>
      <c r="E1773" s="2">
        <v>5.0428240740740739E-2</v>
      </c>
      <c r="F1773" t="s">
        <v>17</v>
      </c>
      <c r="G1773">
        <v>3</v>
      </c>
      <c r="H1773">
        <v>7</v>
      </c>
      <c r="I1773" t="s">
        <v>94</v>
      </c>
      <c r="J1773" t="s">
        <v>91</v>
      </c>
      <c r="K1773">
        <v>37</v>
      </c>
      <c r="L1773">
        <v>0.372</v>
      </c>
      <c r="M1773">
        <v>80</v>
      </c>
      <c r="N1773">
        <f>VLOOKUP(B1773,'pull exp 0'!A:E,2,FALSE)</f>
        <v>54</v>
      </c>
      <c r="O1773">
        <f>VLOOKUP(B1773,'pull exp 0'!A:E,3,FALSE)</f>
        <v>20</v>
      </c>
      <c r="P1773">
        <f>VLOOKUP(B1773,'pull exp 0'!A:E,4,FALSE)</f>
        <v>91</v>
      </c>
      <c r="Q1773">
        <f>VLOOKUP(B1773,'pull exp 0'!A:E,5,FALSE)</f>
        <v>20</v>
      </c>
    </row>
    <row r="1774" spans="1:17">
      <c r="A1774" t="s">
        <v>15</v>
      </c>
      <c r="B1774">
        <v>34</v>
      </c>
      <c r="C1774" t="s">
        <v>16</v>
      </c>
      <c r="D1774" s="1">
        <v>38876</v>
      </c>
      <c r="E1774" s="2">
        <v>5.0462962962962959E-2</v>
      </c>
      <c r="F1774" t="s">
        <v>17</v>
      </c>
      <c r="G1774">
        <v>3</v>
      </c>
      <c r="H1774">
        <v>8</v>
      </c>
      <c r="I1774" t="s">
        <v>97</v>
      </c>
      <c r="J1774" t="s">
        <v>98</v>
      </c>
      <c r="K1774">
        <v>14</v>
      </c>
      <c r="L1774">
        <v>0.14299999999999999</v>
      </c>
      <c r="M1774">
        <v>90</v>
      </c>
      <c r="N1774">
        <f>VLOOKUP(B1774,'pull exp 0'!A:E,2,FALSE)</f>
        <v>54</v>
      </c>
      <c r="O1774">
        <f>VLOOKUP(B1774,'pull exp 0'!A:E,3,FALSE)</f>
        <v>20</v>
      </c>
      <c r="P1774">
        <f>VLOOKUP(B1774,'pull exp 0'!A:E,4,FALSE)</f>
        <v>91</v>
      </c>
      <c r="Q1774">
        <f>VLOOKUP(B1774,'pull exp 0'!A:E,5,FALSE)</f>
        <v>20</v>
      </c>
    </row>
    <row r="1775" spans="1:17">
      <c r="A1775" t="s">
        <v>15</v>
      </c>
      <c r="B1775">
        <v>34</v>
      </c>
      <c r="C1775" t="s">
        <v>16</v>
      </c>
      <c r="D1775" s="1">
        <v>38876</v>
      </c>
      <c r="E1775" s="2">
        <v>5.0520833333333327E-2</v>
      </c>
      <c r="F1775" t="s">
        <v>17</v>
      </c>
      <c r="G1775">
        <v>5</v>
      </c>
      <c r="H1775">
        <v>0</v>
      </c>
      <c r="I1775" t="s">
        <v>109</v>
      </c>
      <c r="J1775" t="s">
        <v>110</v>
      </c>
      <c r="K1775">
        <v>38</v>
      </c>
      <c r="L1775">
        <v>0.38200000000000001</v>
      </c>
      <c r="M1775">
        <v>70</v>
      </c>
      <c r="N1775">
        <f>VLOOKUP(B1775,'pull exp 0'!A:E,2,FALSE)</f>
        <v>54</v>
      </c>
      <c r="O1775">
        <f>VLOOKUP(B1775,'pull exp 0'!A:E,3,FALSE)</f>
        <v>20</v>
      </c>
      <c r="P1775">
        <f>VLOOKUP(B1775,'pull exp 0'!A:E,4,FALSE)</f>
        <v>91</v>
      </c>
      <c r="Q1775">
        <f>VLOOKUP(B1775,'pull exp 0'!A:E,5,FALSE)</f>
        <v>20</v>
      </c>
    </row>
    <row r="1776" spans="1:17">
      <c r="A1776" t="s">
        <v>15</v>
      </c>
      <c r="B1776">
        <v>34</v>
      </c>
      <c r="C1776" t="s">
        <v>16</v>
      </c>
      <c r="D1776" s="1">
        <v>38876</v>
      </c>
      <c r="E1776" s="2">
        <v>5.0555555555555555E-2</v>
      </c>
      <c r="F1776" t="s">
        <v>17</v>
      </c>
      <c r="G1776">
        <v>5</v>
      </c>
      <c r="H1776">
        <v>1</v>
      </c>
      <c r="I1776" t="s">
        <v>105</v>
      </c>
      <c r="J1776" t="s">
        <v>106</v>
      </c>
      <c r="K1776">
        <v>45</v>
      </c>
      <c r="L1776">
        <v>0.44800000000000001</v>
      </c>
      <c r="M1776">
        <v>100</v>
      </c>
      <c r="N1776">
        <f>VLOOKUP(B1776,'pull exp 0'!A:E,2,FALSE)</f>
        <v>54</v>
      </c>
      <c r="O1776">
        <f>VLOOKUP(B1776,'pull exp 0'!A:E,3,FALSE)</f>
        <v>20</v>
      </c>
      <c r="P1776">
        <f>VLOOKUP(B1776,'pull exp 0'!A:E,4,FALSE)</f>
        <v>91</v>
      </c>
      <c r="Q1776">
        <f>VLOOKUP(B1776,'pull exp 0'!A:E,5,FALSE)</f>
        <v>20</v>
      </c>
    </row>
    <row r="1777" spans="1:17">
      <c r="A1777" t="s">
        <v>15</v>
      </c>
      <c r="B1777">
        <v>34</v>
      </c>
      <c r="C1777" t="s">
        <v>16</v>
      </c>
      <c r="D1777" s="1">
        <v>38876</v>
      </c>
      <c r="E1777" s="2">
        <v>5.0601851851851849E-2</v>
      </c>
      <c r="F1777" t="s">
        <v>17</v>
      </c>
      <c r="G1777">
        <v>5</v>
      </c>
      <c r="H1777">
        <v>2</v>
      </c>
      <c r="I1777" t="s">
        <v>113</v>
      </c>
      <c r="J1777" t="s">
        <v>114</v>
      </c>
      <c r="K1777">
        <v>42</v>
      </c>
      <c r="L1777">
        <v>0.41599999999999998</v>
      </c>
      <c r="M1777">
        <v>90</v>
      </c>
      <c r="N1777">
        <f>VLOOKUP(B1777,'pull exp 0'!A:E,2,FALSE)</f>
        <v>54</v>
      </c>
      <c r="O1777">
        <f>VLOOKUP(B1777,'pull exp 0'!A:E,3,FALSE)</f>
        <v>20</v>
      </c>
      <c r="P1777">
        <f>VLOOKUP(B1777,'pull exp 0'!A:E,4,FALSE)</f>
        <v>91</v>
      </c>
      <c r="Q1777">
        <f>VLOOKUP(B1777,'pull exp 0'!A:E,5,FALSE)</f>
        <v>20</v>
      </c>
    </row>
    <row r="1778" spans="1:17">
      <c r="A1778" t="s">
        <v>15</v>
      </c>
      <c r="B1778">
        <v>34</v>
      </c>
      <c r="C1778" t="s">
        <v>16</v>
      </c>
      <c r="D1778" s="1">
        <v>38876</v>
      </c>
      <c r="E1778" s="2">
        <v>5.0648148148148144E-2</v>
      </c>
      <c r="F1778" t="s">
        <v>17</v>
      </c>
      <c r="G1778">
        <v>5</v>
      </c>
      <c r="H1778">
        <v>3</v>
      </c>
      <c r="I1778" t="s">
        <v>119</v>
      </c>
      <c r="J1778" t="s">
        <v>120</v>
      </c>
      <c r="K1778">
        <v>62</v>
      </c>
      <c r="L1778">
        <v>0.61499999999999999</v>
      </c>
      <c r="M1778">
        <v>100</v>
      </c>
      <c r="N1778">
        <f>VLOOKUP(B1778,'pull exp 0'!A:E,2,FALSE)</f>
        <v>54</v>
      </c>
      <c r="O1778">
        <f>VLOOKUP(B1778,'pull exp 0'!A:E,3,FALSE)</f>
        <v>20</v>
      </c>
      <c r="P1778">
        <f>VLOOKUP(B1778,'pull exp 0'!A:E,4,FALSE)</f>
        <v>91</v>
      </c>
      <c r="Q1778">
        <f>VLOOKUP(B1778,'pull exp 0'!A:E,5,FALSE)</f>
        <v>20</v>
      </c>
    </row>
    <row r="1779" spans="1:17">
      <c r="A1779" t="s">
        <v>15</v>
      </c>
      <c r="B1779">
        <v>34</v>
      </c>
      <c r="C1779" t="s">
        <v>16</v>
      </c>
      <c r="D1779" s="1">
        <v>38876</v>
      </c>
      <c r="E1779" s="2">
        <v>5.0682870370370371E-2</v>
      </c>
      <c r="F1779" t="s">
        <v>17</v>
      </c>
      <c r="G1779">
        <v>5</v>
      </c>
      <c r="H1779">
        <v>4</v>
      </c>
      <c r="I1779" t="s">
        <v>117</v>
      </c>
      <c r="J1779" t="s">
        <v>118</v>
      </c>
      <c r="K1779">
        <v>16</v>
      </c>
      <c r="L1779">
        <v>0.16400000000000001</v>
      </c>
      <c r="M1779">
        <v>100</v>
      </c>
      <c r="N1779">
        <f>VLOOKUP(B1779,'pull exp 0'!A:E,2,FALSE)</f>
        <v>54</v>
      </c>
      <c r="O1779">
        <f>VLOOKUP(B1779,'pull exp 0'!A:E,3,FALSE)</f>
        <v>20</v>
      </c>
      <c r="P1779">
        <f>VLOOKUP(B1779,'pull exp 0'!A:E,4,FALSE)</f>
        <v>91</v>
      </c>
      <c r="Q1779">
        <f>VLOOKUP(B1779,'pull exp 0'!A:E,5,FALSE)</f>
        <v>20</v>
      </c>
    </row>
    <row r="1780" spans="1:17">
      <c r="A1780" t="s">
        <v>15</v>
      </c>
      <c r="B1780">
        <v>34</v>
      </c>
      <c r="C1780" t="s">
        <v>16</v>
      </c>
      <c r="D1780" s="1">
        <v>38876</v>
      </c>
      <c r="E1780" s="2">
        <v>5.0729166666666665E-2</v>
      </c>
      <c r="F1780" t="s">
        <v>17</v>
      </c>
      <c r="G1780">
        <v>5</v>
      </c>
      <c r="H1780">
        <v>5</v>
      </c>
      <c r="I1780" t="s">
        <v>107</v>
      </c>
      <c r="J1780" t="s">
        <v>108</v>
      </c>
      <c r="K1780">
        <v>13</v>
      </c>
      <c r="L1780">
        <v>0.126</v>
      </c>
      <c r="M1780">
        <v>100</v>
      </c>
      <c r="N1780">
        <f>VLOOKUP(B1780,'pull exp 0'!A:E,2,FALSE)</f>
        <v>54</v>
      </c>
      <c r="O1780">
        <f>VLOOKUP(B1780,'pull exp 0'!A:E,3,FALSE)</f>
        <v>20</v>
      </c>
      <c r="P1780">
        <f>VLOOKUP(B1780,'pull exp 0'!A:E,4,FALSE)</f>
        <v>91</v>
      </c>
      <c r="Q1780">
        <f>VLOOKUP(B1780,'pull exp 0'!A:E,5,FALSE)</f>
        <v>20</v>
      </c>
    </row>
    <row r="1781" spans="1:17">
      <c r="A1781" t="s">
        <v>15</v>
      </c>
      <c r="B1781">
        <v>34</v>
      </c>
      <c r="C1781" t="s">
        <v>16</v>
      </c>
      <c r="D1781" s="1">
        <v>38876</v>
      </c>
      <c r="E1781" s="2">
        <v>5.0763888888888886E-2</v>
      </c>
      <c r="F1781" t="s">
        <v>17</v>
      </c>
      <c r="G1781">
        <v>5</v>
      </c>
      <c r="H1781">
        <v>6</v>
      </c>
      <c r="I1781" t="s">
        <v>121</v>
      </c>
      <c r="J1781" t="s">
        <v>122</v>
      </c>
      <c r="K1781">
        <v>69</v>
      </c>
      <c r="L1781">
        <v>0.69</v>
      </c>
      <c r="M1781">
        <v>90</v>
      </c>
      <c r="N1781">
        <f>VLOOKUP(B1781,'pull exp 0'!A:E,2,FALSE)</f>
        <v>54</v>
      </c>
      <c r="O1781">
        <f>VLOOKUP(B1781,'pull exp 0'!A:E,3,FALSE)</f>
        <v>20</v>
      </c>
      <c r="P1781">
        <f>VLOOKUP(B1781,'pull exp 0'!A:E,4,FALSE)</f>
        <v>91</v>
      </c>
      <c r="Q1781">
        <f>VLOOKUP(B1781,'pull exp 0'!A:E,5,FALSE)</f>
        <v>20</v>
      </c>
    </row>
    <row r="1782" spans="1:17">
      <c r="A1782" t="s">
        <v>15</v>
      </c>
      <c r="B1782">
        <v>34</v>
      </c>
      <c r="C1782" t="s">
        <v>16</v>
      </c>
      <c r="D1782" s="1">
        <v>38876</v>
      </c>
      <c r="E1782" s="2">
        <v>5.0856481481481482E-2</v>
      </c>
      <c r="F1782" t="s">
        <v>17</v>
      </c>
      <c r="G1782">
        <v>5</v>
      </c>
      <c r="H1782">
        <v>7</v>
      </c>
      <c r="I1782" t="s">
        <v>111</v>
      </c>
      <c r="J1782" t="s">
        <v>112</v>
      </c>
      <c r="K1782">
        <v>12</v>
      </c>
      <c r="L1782">
        <v>0.11600000000000001</v>
      </c>
      <c r="M1782">
        <v>60</v>
      </c>
      <c r="N1782">
        <f>VLOOKUP(B1782,'pull exp 0'!A:E,2,FALSE)</f>
        <v>54</v>
      </c>
      <c r="O1782">
        <f>VLOOKUP(B1782,'pull exp 0'!A:E,3,FALSE)</f>
        <v>20</v>
      </c>
      <c r="P1782">
        <f>VLOOKUP(B1782,'pull exp 0'!A:E,4,FALSE)</f>
        <v>91</v>
      </c>
      <c r="Q1782">
        <f>VLOOKUP(B1782,'pull exp 0'!A:E,5,FALSE)</f>
        <v>20</v>
      </c>
    </row>
    <row r="1783" spans="1:17">
      <c r="A1783" t="s">
        <v>15</v>
      </c>
      <c r="B1783">
        <v>34</v>
      </c>
      <c r="C1783" t="s">
        <v>16</v>
      </c>
      <c r="D1783" s="1">
        <v>38876</v>
      </c>
      <c r="E1783" s="2">
        <v>5.0983796296296291E-2</v>
      </c>
      <c r="F1783" t="s">
        <v>17</v>
      </c>
      <c r="G1783">
        <v>5</v>
      </c>
      <c r="H1783">
        <v>8</v>
      </c>
      <c r="I1783" t="s">
        <v>115</v>
      </c>
      <c r="J1783" t="s">
        <v>116</v>
      </c>
      <c r="K1783">
        <v>60</v>
      </c>
      <c r="L1783">
        <v>0.60299999999999998</v>
      </c>
      <c r="M1783">
        <v>60</v>
      </c>
      <c r="N1783">
        <f>VLOOKUP(B1783,'pull exp 0'!A:E,2,FALSE)</f>
        <v>54</v>
      </c>
      <c r="O1783">
        <f>VLOOKUP(B1783,'pull exp 0'!A:E,3,FALSE)</f>
        <v>20</v>
      </c>
      <c r="P1783">
        <f>VLOOKUP(B1783,'pull exp 0'!A:E,4,FALSE)</f>
        <v>91</v>
      </c>
      <c r="Q1783">
        <f>VLOOKUP(B1783,'pull exp 0'!A:E,5,FALSE)</f>
        <v>20</v>
      </c>
    </row>
    <row r="1784" spans="1:17">
      <c r="A1784" t="s">
        <v>15</v>
      </c>
      <c r="B1784">
        <v>35</v>
      </c>
      <c r="C1784" t="s">
        <v>16</v>
      </c>
      <c r="D1784" s="1">
        <v>38876</v>
      </c>
      <c r="E1784" s="2">
        <v>0.20324074074074075</v>
      </c>
      <c r="F1784" t="s">
        <v>17</v>
      </c>
      <c r="G1784">
        <v>2</v>
      </c>
      <c r="H1784">
        <v>0</v>
      </c>
      <c r="I1784" t="s">
        <v>38</v>
      </c>
      <c r="J1784" t="s">
        <v>39</v>
      </c>
      <c r="K1784">
        <v>35</v>
      </c>
      <c r="L1784">
        <v>0.35099999999999998</v>
      </c>
      <c r="M1784">
        <v>45</v>
      </c>
      <c r="N1784">
        <f>VLOOKUP(B1784,'pull exp 0'!A:E,2,FALSE)</f>
        <v>62</v>
      </c>
      <c r="O1784">
        <f>VLOOKUP(B1784,'pull exp 0'!A:E,3,FALSE)</f>
        <v>13</v>
      </c>
      <c r="P1784">
        <f>VLOOKUP(B1784,'pull exp 0'!A:E,4,FALSE)</f>
        <v>100</v>
      </c>
      <c r="Q1784">
        <f>VLOOKUP(B1784,'pull exp 0'!A:E,5,FALSE)</f>
        <v>36</v>
      </c>
    </row>
    <row r="1785" spans="1:17">
      <c r="A1785" t="s">
        <v>15</v>
      </c>
      <c r="B1785">
        <v>35</v>
      </c>
      <c r="C1785" t="s">
        <v>16</v>
      </c>
      <c r="D1785" s="1">
        <v>38876</v>
      </c>
      <c r="E1785" s="2">
        <v>0.20332175925925924</v>
      </c>
      <c r="F1785" t="s">
        <v>17</v>
      </c>
      <c r="G1785">
        <v>2</v>
      </c>
      <c r="H1785">
        <v>1</v>
      </c>
      <c r="I1785" t="s">
        <v>36</v>
      </c>
      <c r="J1785" t="s">
        <v>37</v>
      </c>
      <c r="K1785">
        <v>70</v>
      </c>
      <c r="L1785">
        <v>0.69599999999999995</v>
      </c>
      <c r="M1785">
        <v>88</v>
      </c>
      <c r="N1785">
        <f>VLOOKUP(B1785,'pull exp 0'!A:E,2,FALSE)</f>
        <v>62</v>
      </c>
      <c r="O1785">
        <f>VLOOKUP(B1785,'pull exp 0'!A:E,3,FALSE)</f>
        <v>13</v>
      </c>
      <c r="P1785">
        <f>VLOOKUP(B1785,'pull exp 0'!A:E,4,FALSE)</f>
        <v>100</v>
      </c>
      <c r="Q1785">
        <f>VLOOKUP(B1785,'pull exp 0'!A:E,5,FALSE)</f>
        <v>36</v>
      </c>
    </row>
    <row r="1786" spans="1:17">
      <c r="A1786" t="s">
        <v>15</v>
      </c>
      <c r="B1786">
        <v>35</v>
      </c>
      <c r="C1786" t="s">
        <v>16</v>
      </c>
      <c r="D1786" s="1">
        <v>38876</v>
      </c>
      <c r="E1786" s="2">
        <v>0.20343750000000002</v>
      </c>
      <c r="F1786" t="s">
        <v>17</v>
      </c>
      <c r="G1786">
        <v>2</v>
      </c>
      <c r="H1786">
        <v>2</v>
      </c>
      <c r="I1786" t="s">
        <v>46</v>
      </c>
      <c r="J1786" t="s">
        <v>47</v>
      </c>
      <c r="K1786">
        <v>38</v>
      </c>
      <c r="L1786">
        <v>0.378</v>
      </c>
      <c r="M1786">
        <v>100</v>
      </c>
      <c r="N1786">
        <f>VLOOKUP(B1786,'pull exp 0'!A:E,2,FALSE)</f>
        <v>62</v>
      </c>
      <c r="O1786">
        <f>VLOOKUP(B1786,'pull exp 0'!A:E,3,FALSE)</f>
        <v>13</v>
      </c>
      <c r="P1786">
        <f>VLOOKUP(B1786,'pull exp 0'!A:E,4,FALSE)</f>
        <v>100</v>
      </c>
      <c r="Q1786">
        <f>VLOOKUP(B1786,'pull exp 0'!A:E,5,FALSE)</f>
        <v>36</v>
      </c>
    </row>
    <row r="1787" spans="1:17">
      <c r="A1787" t="s">
        <v>15</v>
      </c>
      <c r="B1787">
        <v>35</v>
      </c>
      <c r="C1787" t="s">
        <v>16</v>
      </c>
      <c r="D1787" s="1">
        <v>38876</v>
      </c>
      <c r="E1787" s="2">
        <v>0.20354166666666665</v>
      </c>
      <c r="F1787" t="s">
        <v>17</v>
      </c>
      <c r="G1787">
        <v>2</v>
      </c>
      <c r="H1787">
        <v>3</v>
      </c>
      <c r="I1787" t="s">
        <v>48</v>
      </c>
      <c r="J1787" t="s">
        <v>49</v>
      </c>
      <c r="K1787">
        <v>16</v>
      </c>
      <c r="L1787">
        <v>0.157</v>
      </c>
      <c r="M1787">
        <v>32</v>
      </c>
      <c r="N1787">
        <f>VLOOKUP(B1787,'pull exp 0'!A:E,2,FALSE)</f>
        <v>62</v>
      </c>
      <c r="O1787">
        <f>VLOOKUP(B1787,'pull exp 0'!A:E,3,FALSE)</f>
        <v>13</v>
      </c>
      <c r="P1787">
        <f>VLOOKUP(B1787,'pull exp 0'!A:E,4,FALSE)</f>
        <v>100</v>
      </c>
      <c r="Q1787">
        <f>VLOOKUP(B1787,'pull exp 0'!A:E,5,FALSE)</f>
        <v>36</v>
      </c>
    </row>
    <row r="1788" spans="1:17">
      <c r="A1788" t="s">
        <v>15</v>
      </c>
      <c r="B1788">
        <v>35</v>
      </c>
      <c r="C1788" t="s">
        <v>16</v>
      </c>
      <c r="D1788" s="1">
        <v>38876</v>
      </c>
      <c r="E1788" s="2">
        <v>0.20363425925925926</v>
      </c>
      <c r="F1788" t="s">
        <v>17</v>
      </c>
      <c r="G1788">
        <v>2</v>
      </c>
      <c r="H1788">
        <v>4</v>
      </c>
      <c r="I1788" t="s">
        <v>44</v>
      </c>
      <c r="J1788" t="s">
        <v>45</v>
      </c>
      <c r="K1788">
        <v>85</v>
      </c>
      <c r="L1788">
        <v>0.84899999999999998</v>
      </c>
      <c r="M1788">
        <v>97</v>
      </c>
      <c r="N1788">
        <f>VLOOKUP(B1788,'pull exp 0'!A:E,2,FALSE)</f>
        <v>62</v>
      </c>
      <c r="O1788">
        <f>VLOOKUP(B1788,'pull exp 0'!A:E,3,FALSE)</f>
        <v>13</v>
      </c>
      <c r="P1788">
        <f>VLOOKUP(B1788,'pull exp 0'!A:E,4,FALSE)</f>
        <v>100</v>
      </c>
      <c r="Q1788">
        <f>VLOOKUP(B1788,'pull exp 0'!A:E,5,FALSE)</f>
        <v>36</v>
      </c>
    </row>
    <row r="1789" spans="1:17">
      <c r="A1789" t="s">
        <v>15</v>
      </c>
      <c r="B1789">
        <v>35</v>
      </c>
      <c r="C1789" t="s">
        <v>16</v>
      </c>
      <c r="D1789" s="1">
        <v>38876</v>
      </c>
      <c r="E1789" s="2">
        <v>0.20372685185185188</v>
      </c>
      <c r="F1789" t="s">
        <v>17</v>
      </c>
      <c r="G1789">
        <v>2</v>
      </c>
      <c r="H1789">
        <v>5</v>
      </c>
      <c r="I1789" t="s">
        <v>50</v>
      </c>
      <c r="J1789" t="s">
        <v>51</v>
      </c>
      <c r="K1789">
        <v>13</v>
      </c>
      <c r="L1789">
        <v>0.127</v>
      </c>
      <c r="M1789">
        <v>15</v>
      </c>
      <c r="N1789">
        <f>VLOOKUP(B1789,'pull exp 0'!A:E,2,FALSE)</f>
        <v>62</v>
      </c>
      <c r="O1789">
        <f>VLOOKUP(B1789,'pull exp 0'!A:E,3,FALSE)</f>
        <v>13</v>
      </c>
      <c r="P1789">
        <f>VLOOKUP(B1789,'pull exp 0'!A:E,4,FALSE)</f>
        <v>100</v>
      </c>
      <c r="Q1789">
        <f>VLOOKUP(B1789,'pull exp 0'!A:E,5,FALSE)</f>
        <v>36</v>
      </c>
    </row>
    <row r="1790" spans="1:17">
      <c r="A1790" t="s">
        <v>15</v>
      </c>
      <c r="B1790">
        <v>35</v>
      </c>
      <c r="C1790" t="s">
        <v>16</v>
      </c>
      <c r="D1790" s="1">
        <v>38876</v>
      </c>
      <c r="E1790" s="2">
        <v>0.20378472222222221</v>
      </c>
      <c r="F1790" t="s">
        <v>17</v>
      </c>
      <c r="G1790">
        <v>2</v>
      </c>
      <c r="H1790">
        <v>6</v>
      </c>
      <c r="I1790" t="s">
        <v>42</v>
      </c>
      <c r="J1790" t="s">
        <v>43</v>
      </c>
      <c r="K1790">
        <v>61</v>
      </c>
      <c r="L1790">
        <v>0.61199999999999999</v>
      </c>
      <c r="M1790">
        <v>79</v>
      </c>
      <c r="N1790">
        <f>VLOOKUP(B1790,'pull exp 0'!A:E,2,FALSE)</f>
        <v>62</v>
      </c>
      <c r="O1790">
        <f>VLOOKUP(B1790,'pull exp 0'!A:E,3,FALSE)</f>
        <v>13</v>
      </c>
      <c r="P1790">
        <f>VLOOKUP(B1790,'pull exp 0'!A:E,4,FALSE)</f>
        <v>100</v>
      </c>
      <c r="Q1790">
        <f>VLOOKUP(B1790,'pull exp 0'!A:E,5,FALSE)</f>
        <v>36</v>
      </c>
    </row>
    <row r="1791" spans="1:17">
      <c r="A1791" t="s">
        <v>15</v>
      </c>
      <c r="B1791">
        <v>35</v>
      </c>
      <c r="C1791" t="s">
        <v>16</v>
      </c>
      <c r="D1791" s="1">
        <v>38876</v>
      </c>
      <c r="E1791" s="2">
        <v>0.2038425925925926</v>
      </c>
      <c r="F1791" t="s">
        <v>17</v>
      </c>
      <c r="G1791">
        <v>2</v>
      </c>
      <c r="H1791">
        <v>7</v>
      </c>
      <c r="I1791" t="s">
        <v>52</v>
      </c>
      <c r="J1791" t="s">
        <v>53</v>
      </c>
      <c r="K1791">
        <v>12</v>
      </c>
      <c r="L1791">
        <v>0.115</v>
      </c>
      <c r="M1791">
        <v>67</v>
      </c>
      <c r="N1791">
        <f>VLOOKUP(B1791,'pull exp 0'!A:E,2,FALSE)</f>
        <v>62</v>
      </c>
      <c r="O1791">
        <f>VLOOKUP(B1791,'pull exp 0'!A:E,3,FALSE)</f>
        <v>13</v>
      </c>
      <c r="P1791">
        <f>VLOOKUP(B1791,'pull exp 0'!A:E,4,FALSE)</f>
        <v>100</v>
      </c>
      <c r="Q1791">
        <f>VLOOKUP(B1791,'pull exp 0'!A:E,5,FALSE)</f>
        <v>36</v>
      </c>
    </row>
    <row r="1792" spans="1:17">
      <c r="A1792" t="s">
        <v>15</v>
      </c>
      <c r="B1792">
        <v>35</v>
      </c>
      <c r="C1792" t="s">
        <v>16</v>
      </c>
      <c r="D1792" s="1">
        <v>38876</v>
      </c>
      <c r="E1792" s="2">
        <v>0.20392361111111112</v>
      </c>
      <c r="F1792" t="s">
        <v>17</v>
      </c>
      <c r="G1792">
        <v>2</v>
      </c>
      <c r="H1792">
        <v>8</v>
      </c>
      <c r="I1792" t="s">
        <v>40</v>
      </c>
      <c r="J1792" t="s">
        <v>41</v>
      </c>
      <c r="K1792">
        <v>35</v>
      </c>
      <c r="L1792">
        <v>0.35099999999999998</v>
      </c>
      <c r="M1792">
        <v>25</v>
      </c>
      <c r="N1792">
        <f>VLOOKUP(B1792,'pull exp 0'!A:E,2,FALSE)</f>
        <v>62</v>
      </c>
      <c r="O1792">
        <f>VLOOKUP(B1792,'pull exp 0'!A:E,3,FALSE)</f>
        <v>13</v>
      </c>
      <c r="P1792">
        <f>VLOOKUP(B1792,'pull exp 0'!A:E,4,FALSE)</f>
        <v>100</v>
      </c>
      <c r="Q1792">
        <f>VLOOKUP(B1792,'pull exp 0'!A:E,5,FALSE)</f>
        <v>36</v>
      </c>
    </row>
    <row r="1793" spans="1:17">
      <c r="A1793" t="s">
        <v>15</v>
      </c>
      <c r="B1793">
        <v>35</v>
      </c>
      <c r="C1793" t="s">
        <v>16</v>
      </c>
      <c r="D1793" s="1">
        <v>38876</v>
      </c>
      <c r="E1793" s="2">
        <v>0.20401620370370369</v>
      </c>
      <c r="F1793" t="s">
        <v>17</v>
      </c>
      <c r="G1793">
        <v>0</v>
      </c>
      <c r="H1793">
        <v>0</v>
      </c>
      <c r="I1793" t="s">
        <v>75</v>
      </c>
      <c r="J1793" t="s">
        <v>76</v>
      </c>
      <c r="K1793">
        <v>38</v>
      </c>
      <c r="L1793">
        <v>0.378</v>
      </c>
      <c r="M1793">
        <v>12</v>
      </c>
      <c r="N1793">
        <f>VLOOKUP(B1793,'pull exp 0'!A:E,2,FALSE)</f>
        <v>62</v>
      </c>
      <c r="O1793">
        <f>VLOOKUP(B1793,'pull exp 0'!A:E,3,FALSE)</f>
        <v>13</v>
      </c>
      <c r="P1793">
        <f>VLOOKUP(B1793,'pull exp 0'!A:E,4,FALSE)</f>
        <v>100</v>
      </c>
      <c r="Q1793">
        <f>VLOOKUP(B1793,'pull exp 0'!A:E,5,FALSE)</f>
        <v>36</v>
      </c>
    </row>
    <row r="1794" spans="1:17">
      <c r="A1794" t="s">
        <v>15</v>
      </c>
      <c r="B1794">
        <v>35</v>
      </c>
      <c r="C1794" t="s">
        <v>16</v>
      </c>
      <c r="D1794" s="1">
        <v>38876</v>
      </c>
      <c r="E1794" s="2">
        <v>0.20407407407407407</v>
      </c>
      <c r="F1794" t="s">
        <v>17</v>
      </c>
      <c r="G1794">
        <v>0</v>
      </c>
      <c r="H1794">
        <v>1</v>
      </c>
      <c r="I1794" t="s">
        <v>84</v>
      </c>
      <c r="J1794" t="s">
        <v>85</v>
      </c>
      <c r="K1794">
        <v>13</v>
      </c>
      <c r="L1794">
        <v>0.129</v>
      </c>
      <c r="M1794">
        <v>40</v>
      </c>
      <c r="N1794">
        <f>VLOOKUP(B1794,'pull exp 0'!A:E,2,FALSE)</f>
        <v>62</v>
      </c>
      <c r="O1794">
        <f>VLOOKUP(B1794,'pull exp 0'!A:E,3,FALSE)</f>
        <v>13</v>
      </c>
      <c r="P1794">
        <f>VLOOKUP(B1794,'pull exp 0'!A:E,4,FALSE)</f>
        <v>100</v>
      </c>
      <c r="Q1794">
        <f>VLOOKUP(B1794,'pull exp 0'!A:E,5,FALSE)</f>
        <v>36</v>
      </c>
    </row>
    <row r="1795" spans="1:17">
      <c r="A1795" t="s">
        <v>15</v>
      </c>
      <c r="B1795">
        <v>35</v>
      </c>
      <c r="C1795" t="s">
        <v>16</v>
      </c>
      <c r="D1795" s="1">
        <v>38876</v>
      </c>
      <c r="E1795" s="2">
        <v>0.20417824074074073</v>
      </c>
      <c r="F1795" t="s">
        <v>17</v>
      </c>
      <c r="G1795">
        <v>0</v>
      </c>
      <c r="H1795">
        <v>2</v>
      </c>
      <c r="I1795" t="s">
        <v>71</v>
      </c>
      <c r="J1795" t="s">
        <v>72</v>
      </c>
      <c r="K1795">
        <v>76</v>
      </c>
      <c r="L1795">
        <v>0.755</v>
      </c>
      <c r="M1795">
        <v>27</v>
      </c>
      <c r="N1795">
        <f>VLOOKUP(B1795,'pull exp 0'!A:E,2,FALSE)</f>
        <v>62</v>
      </c>
      <c r="O1795">
        <f>VLOOKUP(B1795,'pull exp 0'!A:E,3,FALSE)</f>
        <v>13</v>
      </c>
      <c r="P1795">
        <f>VLOOKUP(B1795,'pull exp 0'!A:E,4,FALSE)</f>
        <v>100</v>
      </c>
      <c r="Q1795">
        <f>VLOOKUP(B1795,'pull exp 0'!A:E,5,FALSE)</f>
        <v>36</v>
      </c>
    </row>
    <row r="1796" spans="1:17">
      <c r="A1796" t="s">
        <v>15</v>
      </c>
      <c r="B1796">
        <v>35</v>
      </c>
      <c r="C1796" t="s">
        <v>16</v>
      </c>
      <c r="D1796" s="1">
        <v>38876</v>
      </c>
      <c r="E1796" s="2">
        <v>0.20428240740740741</v>
      </c>
      <c r="F1796" t="s">
        <v>17</v>
      </c>
      <c r="G1796">
        <v>0</v>
      </c>
      <c r="H1796">
        <v>3</v>
      </c>
      <c r="I1796" t="s">
        <v>77</v>
      </c>
      <c r="J1796" t="s">
        <v>78</v>
      </c>
      <c r="K1796">
        <v>45</v>
      </c>
      <c r="L1796">
        <v>0.44600000000000001</v>
      </c>
      <c r="M1796">
        <v>97</v>
      </c>
      <c r="N1796">
        <f>VLOOKUP(B1796,'pull exp 0'!A:E,2,FALSE)</f>
        <v>62</v>
      </c>
      <c r="O1796">
        <f>VLOOKUP(B1796,'pull exp 0'!A:E,3,FALSE)</f>
        <v>13</v>
      </c>
      <c r="P1796">
        <f>VLOOKUP(B1796,'pull exp 0'!A:E,4,FALSE)</f>
        <v>100</v>
      </c>
      <c r="Q1796">
        <f>VLOOKUP(B1796,'pull exp 0'!A:E,5,FALSE)</f>
        <v>36</v>
      </c>
    </row>
    <row r="1797" spans="1:17">
      <c r="A1797" t="s">
        <v>15</v>
      </c>
      <c r="B1797">
        <v>35</v>
      </c>
      <c r="C1797" t="s">
        <v>16</v>
      </c>
      <c r="D1797" s="1">
        <v>38876</v>
      </c>
      <c r="E1797" s="2">
        <v>0.20436342592592593</v>
      </c>
      <c r="F1797" t="s">
        <v>17</v>
      </c>
      <c r="G1797">
        <v>0</v>
      </c>
      <c r="H1797">
        <v>4</v>
      </c>
      <c r="I1797" t="s">
        <v>81</v>
      </c>
      <c r="J1797" t="s">
        <v>68</v>
      </c>
      <c r="K1797">
        <v>13</v>
      </c>
      <c r="L1797">
        <v>0.13400000000000001</v>
      </c>
      <c r="M1797">
        <v>90</v>
      </c>
      <c r="N1797">
        <f>VLOOKUP(B1797,'pull exp 0'!A:E,2,FALSE)</f>
        <v>62</v>
      </c>
      <c r="O1797">
        <f>VLOOKUP(B1797,'pull exp 0'!A:E,3,FALSE)</f>
        <v>13</v>
      </c>
      <c r="P1797">
        <f>VLOOKUP(B1797,'pull exp 0'!A:E,4,FALSE)</f>
        <v>100</v>
      </c>
      <c r="Q1797">
        <f>VLOOKUP(B1797,'pull exp 0'!A:E,5,FALSE)</f>
        <v>36</v>
      </c>
    </row>
    <row r="1798" spans="1:17">
      <c r="A1798" t="s">
        <v>15</v>
      </c>
      <c r="B1798">
        <v>35</v>
      </c>
      <c r="C1798" t="s">
        <v>16</v>
      </c>
      <c r="D1798" s="1">
        <v>38876</v>
      </c>
      <c r="E1798" s="2">
        <v>0.20447916666666666</v>
      </c>
      <c r="F1798" t="s">
        <v>17</v>
      </c>
      <c r="G1798">
        <v>0</v>
      </c>
      <c r="H1798">
        <v>5</v>
      </c>
      <c r="I1798" t="s">
        <v>82</v>
      </c>
      <c r="J1798" t="s">
        <v>83</v>
      </c>
      <c r="K1798">
        <v>10</v>
      </c>
      <c r="L1798">
        <v>0.105</v>
      </c>
      <c r="M1798">
        <v>78</v>
      </c>
      <c r="N1798">
        <f>VLOOKUP(B1798,'pull exp 0'!A:E,2,FALSE)</f>
        <v>62</v>
      </c>
      <c r="O1798">
        <f>VLOOKUP(B1798,'pull exp 0'!A:E,3,FALSE)</f>
        <v>13</v>
      </c>
      <c r="P1798">
        <f>VLOOKUP(B1798,'pull exp 0'!A:E,4,FALSE)</f>
        <v>100</v>
      </c>
      <c r="Q1798">
        <f>VLOOKUP(B1798,'pull exp 0'!A:E,5,FALSE)</f>
        <v>36</v>
      </c>
    </row>
    <row r="1799" spans="1:17">
      <c r="A1799" t="s">
        <v>15</v>
      </c>
      <c r="B1799">
        <v>35</v>
      </c>
      <c r="C1799" t="s">
        <v>16</v>
      </c>
      <c r="D1799" s="1">
        <v>38876</v>
      </c>
      <c r="E1799" s="2">
        <v>0.20456018518518518</v>
      </c>
      <c r="F1799" t="s">
        <v>17</v>
      </c>
      <c r="G1799">
        <v>0</v>
      </c>
      <c r="H1799">
        <v>6</v>
      </c>
      <c r="I1799" t="s">
        <v>73</v>
      </c>
      <c r="J1799" t="s">
        <v>74</v>
      </c>
      <c r="K1799">
        <v>38</v>
      </c>
      <c r="L1799">
        <v>0.378</v>
      </c>
      <c r="M1799">
        <v>70</v>
      </c>
      <c r="N1799">
        <f>VLOOKUP(B1799,'pull exp 0'!A:E,2,FALSE)</f>
        <v>62</v>
      </c>
      <c r="O1799">
        <f>VLOOKUP(B1799,'pull exp 0'!A:E,3,FALSE)</f>
        <v>13</v>
      </c>
      <c r="P1799">
        <f>VLOOKUP(B1799,'pull exp 0'!A:E,4,FALSE)</f>
        <v>100</v>
      </c>
      <c r="Q1799">
        <f>VLOOKUP(B1799,'pull exp 0'!A:E,5,FALSE)</f>
        <v>36</v>
      </c>
    </row>
    <row r="1800" spans="1:17">
      <c r="A1800" t="s">
        <v>15</v>
      </c>
      <c r="B1800">
        <v>35</v>
      </c>
      <c r="C1800" t="s">
        <v>16</v>
      </c>
      <c r="D1800" s="1">
        <v>38876</v>
      </c>
      <c r="E1800" s="2">
        <v>0.20461805555555557</v>
      </c>
      <c r="F1800" t="s">
        <v>17</v>
      </c>
      <c r="G1800">
        <v>0</v>
      </c>
      <c r="H1800">
        <v>7</v>
      </c>
      <c r="I1800" t="s">
        <v>79</v>
      </c>
      <c r="J1800" t="s">
        <v>80</v>
      </c>
      <c r="K1800">
        <v>66</v>
      </c>
      <c r="L1800">
        <v>0.66200000000000003</v>
      </c>
      <c r="M1800">
        <v>100</v>
      </c>
      <c r="N1800">
        <f>VLOOKUP(B1800,'pull exp 0'!A:E,2,FALSE)</f>
        <v>62</v>
      </c>
      <c r="O1800">
        <f>VLOOKUP(B1800,'pull exp 0'!A:E,3,FALSE)</f>
        <v>13</v>
      </c>
      <c r="P1800">
        <f>VLOOKUP(B1800,'pull exp 0'!A:E,4,FALSE)</f>
        <v>100</v>
      </c>
      <c r="Q1800">
        <f>VLOOKUP(B1800,'pull exp 0'!A:E,5,FALSE)</f>
        <v>36</v>
      </c>
    </row>
    <row r="1801" spans="1:17">
      <c r="A1801" t="s">
        <v>15</v>
      </c>
      <c r="B1801">
        <v>35</v>
      </c>
      <c r="C1801" t="s">
        <v>16</v>
      </c>
      <c r="D1801" s="1">
        <v>38876</v>
      </c>
      <c r="E1801" s="2">
        <v>0.20468749999999999</v>
      </c>
      <c r="F1801" t="s">
        <v>17</v>
      </c>
      <c r="G1801">
        <v>0</v>
      </c>
      <c r="H1801">
        <v>8</v>
      </c>
      <c r="I1801" t="s">
        <v>86</v>
      </c>
      <c r="J1801" t="s">
        <v>87</v>
      </c>
      <c r="K1801">
        <v>78</v>
      </c>
      <c r="L1801">
        <v>0.78</v>
      </c>
      <c r="M1801">
        <v>100</v>
      </c>
      <c r="N1801">
        <f>VLOOKUP(B1801,'pull exp 0'!A:E,2,FALSE)</f>
        <v>62</v>
      </c>
      <c r="O1801">
        <f>VLOOKUP(B1801,'pull exp 0'!A:E,3,FALSE)</f>
        <v>13</v>
      </c>
      <c r="P1801">
        <f>VLOOKUP(B1801,'pull exp 0'!A:E,4,FALSE)</f>
        <v>100</v>
      </c>
      <c r="Q1801">
        <f>VLOOKUP(B1801,'pull exp 0'!A:E,5,FALSE)</f>
        <v>36</v>
      </c>
    </row>
    <row r="1802" spans="1:17">
      <c r="A1802" t="s">
        <v>15</v>
      </c>
      <c r="B1802">
        <v>35</v>
      </c>
      <c r="C1802" t="s">
        <v>16</v>
      </c>
      <c r="D1802" s="1">
        <v>38876</v>
      </c>
      <c r="E1802" s="2">
        <v>0.20478009259259258</v>
      </c>
      <c r="F1802" t="s">
        <v>17</v>
      </c>
      <c r="G1802">
        <v>1</v>
      </c>
      <c r="H1802">
        <v>0</v>
      </c>
      <c r="I1802" t="s">
        <v>26</v>
      </c>
      <c r="J1802" t="s">
        <v>27</v>
      </c>
      <c r="K1802">
        <v>35</v>
      </c>
      <c r="L1802">
        <v>0.35299999999999998</v>
      </c>
      <c r="M1802">
        <v>100</v>
      </c>
      <c r="N1802">
        <f>VLOOKUP(B1802,'pull exp 0'!A:E,2,FALSE)</f>
        <v>62</v>
      </c>
      <c r="O1802">
        <f>VLOOKUP(B1802,'pull exp 0'!A:E,3,FALSE)</f>
        <v>13</v>
      </c>
      <c r="P1802">
        <f>VLOOKUP(B1802,'pull exp 0'!A:E,4,FALSE)</f>
        <v>100</v>
      </c>
      <c r="Q1802">
        <f>VLOOKUP(B1802,'pull exp 0'!A:E,5,FALSE)</f>
        <v>36</v>
      </c>
    </row>
    <row r="1803" spans="1:17">
      <c r="A1803" t="s">
        <v>15</v>
      </c>
      <c r="B1803">
        <v>35</v>
      </c>
      <c r="C1803" t="s">
        <v>16</v>
      </c>
      <c r="D1803" s="1">
        <v>38876</v>
      </c>
      <c r="E1803" s="2">
        <v>0.20483796296296297</v>
      </c>
      <c r="F1803" t="s">
        <v>17</v>
      </c>
      <c r="G1803">
        <v>1</v>
      </c>
      <c r="H1803">
        <v>1</v>
      </c>
      <c r="I1803" t="s">
        <v>30</v>
      </c>
      <c r="J1803" t="s">
        <v>31</v>
      </c>
      <c r="K1803">
        <v>18</v>
      </c>
      <c r="L1803">
        <v>0.182</v>
      </c>
      <c r="M1803">
        <v>75</v>
      </c>
      <c r="N1803">
        <f>VLOOKUP(B1803,'pull exp 0'!A:E,2,FALSE)</f>
        <v>62</v>
      </c>
      <c r="O1803">
        <f>VLOOKUP(B1803,'pull exp 0'!A:E,3,FALSE)</f>
        <v>13</v>
      </c>
      <c r="P1803">
        <f>VLOOKUP(B1803,'pull exp 0'!A:E,4,FALSE)</f>
        <v>100</v>
      </c>
      <c r="Q1803">
        <f>VLOOKUP(B1803,'pull exp 0'!A:E,5,FALSE)</f>
        <v>36</v>
      </c>
    </row>
    <row r="1804" spans="1:17">
      <c r="A1804" t="s">
        <v>15</v>
      </c>
      <c r="B1804">
        <v>35</v>
      </c>
      <c r="C1804" t="s">
        <v>16</v>
      </c>
      <c r="D1804" s="1">
        <v>38876</v>
      </c>
      <c r="E1804" s="2">
        <v>0.20489583333333336</v>
      </c>
      <c r="F1804" t="s">
        <v>17</v>
      </c>
      <c r="G1804">
        <v>1</v>
      </c>
      <c r="H1804">
        <v>2</v>
      </c>
      <c r="I1804" t="s">
        <v>22</v>
      </c>
      <c r="J1804" t="s">
        <v>23</v>
      </c>
      <c r="K1804">
        <v>11</v>
      </c>
      <c r="L1804">
        <v>0.112</v>
      </c>
      <c r="M1804">
        <v>75</v>
      </c>
      <c r="N1804">
        <f>VLOOKUP(B1804,'pull exp 0'!A:E,2,FALSE)</f>
        <v>62</v>
      </c>
      <c r="O1804">
        <f>VLOOKUP(B1804,'pull exp 0'!A:E,3,FALSE)</f>
        <v>13</v>
      </c>
      <c r="P1804">
        <f>VLOOKUP(B1804,'pull exp 0'!A:E,4,FALSE)</f>
        <v>100</v>
      </c>
      <c r="Q1804">
        <f>VLOOKUP(B1804,'pull exp 0'!A:E,5,FALSE)</f>
        <v>36</v>
      </c>
    </row>
    <row r="1805" spans="1:17">
      <c r="A1805" t="s">
        <v>15</v>
      </c>
      <c r="B1805">
        <v>35</v>
      </c>
      <c r="C1805" t="s">
        <v>16</v>
      </c>
      <c r="D1805" s="1">
        <v>38876</v>
      </c>
      <c r="E1805" s="2">
        <v>0.20496527777777776</v>
      </c>
      <c r="F1805" t="s">
        <v>17</v>
      </c>
      <c r="G1805">
        <v>1</v>
      </c>
      <c r="H1805">
        <v>3</v>
      </c>
      <c r="I1805" t="s">
        <v>18</v>
      </c>
      <c r="J1805" t="s">
        <v>19</v>
      </c>
      <c r="K1805">
        <v>73</v>
      </c>
      <c r="L1805">
        <v>0.73199999999999998</v>
      </c>
      <c r="M1805">
        <v>80</v>
      </c>
      <c r="N1805">
        <f>VLOOKUP(B1805,'pull exp 0'!A:E,2,FALSE)</f>
        <v>62</v>
      </c>
      <c r="O1805">
        <f>VLOOKUP(B1805,'pull exp 0'!A:E,3,FALSE)</f>
        <v>13</v>
      </c>
      <c r="P1805">
        <f>VLOOKUP(B1805,'pull exp 0'!A:E,4,FALSE)</f>
        <v>100</v>
      </c>
      <c r="Q1805">
        <f>VLOOKUP(B1805,'pull exp 0'!A:E,5,FALSE)</f>
        <v>36</v>
      </c>
    </row>
    <row r="1806" spans="1:17">
      <c r="A1806" t="s">
        <v>15</v>
      </c>
      <c r="B1806">
        <v>35</v>
      </c>
      <c r="C1806" t="s">
        <v>16</v>
      </c>
      <c r="D1806" s="1">
        <v>38876</v>
      </c>
      <c r="E1806" s="2">
        <v>0.20501157407407408</v>
      </c>
      <c r="F1806" t="s">
        <v>17</v>
      </c>
      <c r="G1806">
        <v>1</v>
      </c>
      <c r="H1806">
        <v>4</v>
      </c>
      <c r="I1806" t="s">
        <v>20</v>
      </c>
      <c r="J1806" t="s">
        <v>21</v>
      </c>
      <c r="K1806">
        <v>62</v>
      </c>
      <c r="L1806">
        <v>0.61799999999999999</v>
      </c>
      <c r="M1806">
        <v>80</v>
      </c>
      <c r="N1806">
        <f>VLOOKUP(B1806,'pull exp 0'!A:E,2,FALSE)</f>
        <v>62</v>
      </c>
      <c r="O1806">
        <f>VLOOKUP(B1806,'pull exp 0'!A:E,3,FALSE)</f>
        <v>13</v>
      </c>
      <c r="P1806">
        <f>VLOOKUP(B1806,'pull exp 0'!A:E,4,FALSE)</f>
        <v>100</v>
      </c>
      <c r="Q1806">
        <f>VLOOKUP(B1806,'pull exp 0'!A:E,5,FALSE)</f>
        <v>36</v>
      </c>
    </row>
    <row r="1807" spans="1:17">
      <c r="A1807" t="s">
        <v>15</v>
      </c>
      <c r="B1807">
        <v>35</v>
      </c>
      <c r="C1807" t="s">
        <v>16</v>
      </c>
      <c r="D1807" s="1">
        <v>38876</v>
      </c>
      <c r="E1807" s="2">
        <v>0.20504629629629631</v>
      </c>
      <c r="F1807" t="s">
        <v>17</v>
      </c>
      <c r="G1807">
        <v>1</v>
      </c>
      <c r="H1807">
        <v>5</v>
      </c>
      <c r="I1807" t="s">
        <v>34</v>
      </c>
      <c r="J1807" t="s">
        <v>35</v>
      </c>
      <c r="K1807">
        <v>44</v>
      </c>
      <c r="L1807">
        <v>0.436</v>
      </c>
      <c r="M1807">
        <v>50</v>
      </c>
      <c r="N1807">
        <f>VLOOKUP(B1807,'pull exp 0'!A:E,2,FALSE)</f>
        <v>62</v>
      </c>
      <c r="O1807">
        <f>VLOOKUP(B1807,'pull exp 0'!A:E,3,FALSE)</f>
        <v>13</v>
      </c>
      <c r="P1807">
        <f>VLOOKUP(B1807,'pull exp 0'!A:E,4,FALSE)</f>
        <v>100</v>
      </c>
      <c r="Q1807">
        <f>VLOOKUP(B1807,'pull exp 0'!A:E,5,FALSE)</f>
        <v>36</v>
      </c>
    </row>
    <row r="1808" spans="1:17">
      <c r="A1808" t="s">
        <v>15</v>
      </c>
      <c r="B1808">
        <v>35</v>
      </c>
      <c r="C1808" t="s">
        <v>16</v>
      </c>
      <c r="D1808" s="1">
        <v>38876</v>
      </c>
      <c r="E1808" s="2">
        <v>0.20510416666666667</v>
      </c>
      <c r="F1808" t="s">
        <v>17</v>
      </c>
      <c r="G1808">
        <v>1</v>
      </c>
      <c r="H1808">
        <v>6</v>
      </c>
      <c r="I1808" t="s">
        <v>32</v>
      </c>
      <c r="J1808" t="s">
        <v>33</v>
      </c>
      <c r="K1808">
        <v>16</v>
      </c>
      <c r="L1808">
        <v>0.155</v>
      </c>
      <c r="M1808">
        <v>45</v>
      </c>
      <c r="N1808">
        <f>VLOOKUP(B1808,'pull exp 0'!A:E,2,FALSE)</f>
        <v>62</v>
      </c>
      <c r="O1808">
        <f>VLOOKUP(B1808,'pull exp 0'!A:E,3,FALSE)</f>
        <v>13</v>
      </c>
      <c r="P1808">
        <f>VLOOKUP(B1808,'pull exp 0'!A:E,4,FALSE)</f>
        <v>100</v>
      </c>
      <c r="Q1808">
        <f>VLOOKUP(B1808,'pull exp 0'!A:E,5,FALSE)</f>
        <v>36</v>
      </c>
    </row>
    <row r="1809" spans="1:17">
      <c r="A1809" t="s">
        <v>15</v>
      </c>
      <c r="B1809">
        <v>35</v>
      </c>
      <c r="C1809" t="s">
        <v>16</v>
      </c>
      <c r="D1809" s="1">
        <v>38876</v>
      </c>
      <c r="E1809" s="2">
        <v>0.20515046296296294</v>
      </c>
      <c r="F1809" t="s">
        <v>17</v>
      </c>
      <c r="G1809">
        <v>1</v>
      </c>
      <c r="H1809">
        <v>7</v>
      </c>
      <c r="I1809" t="s">
        <v>24</v>
      </c>
      <c r="J1809" t="s">
        <v>25</v>
      </c>
      <c r="K1809">
        <v>38</v>
      </c>
      <c r="L1809">
        <v>0.375</v>
      </c>
      <c r="M1809">
        <v>65</v>
      </c>
      <c r="N1809">
        <f>VLOOKUP(B1809,'pull exp 0'!A:E,2,FALSE)</f>
        <v>62</v>
      </c>
      <c r="O1809">
        <f>VLOOKUP(B1809,'pull exp 0'!A:E,3,FALSE)</f>
        <v>13</v>
      </c>
      <c r="P1809">
        <f>VLOOKUP(B1809,'pull exp 0'!A:E,4,FALSE)</f>
        <v>100</v>
      </c>
      <c r="Q1809">
        <f>VLOOKUP(B1809,'pull exp 0'!A:E,5,FALSE)</f>
        <v>36</v>
      </c>
    </row>
    <row r="1810" spans="1:17">
      <c r="A1810" t="s">
        <v>15</v>
      </c>
      <c r="B1810">
        <v>35</v>
      </c>
      <c r="C1810" t="s">
        <v>16</v>
      </c>
      <c r="D1810" s="1">
        <v>38876</v>
      </c>
      <c r="E1810" s="2">
        <v>0.20525462962962962</v>
      </c>
      <c r="F1810" t="s">
        <v>17</v>
      </c>
      <c r="G1810">
        <v>1</v>
      </c>
      <c r="H1810">
        <v>8</v>
      </c>
      <c r="I1810" t="s">
        <v>28</v>
      </c>
      <c r="J1810" t="s">
        <v>29</v>
      </c>
      <c r="K1810">
        <v>65</v>
      </c>
      <c r="L1810">
        <v>0.64700000000000002</v>
      </c>
      <c r="M1810">
        <v>100</v>
      </c>
      <c r="N1810">
        <f>VLOOKUP(B1810,'pull exp 0'!A:E,2,FALSE)</f>
        <v>62</v>
      </c>
      <c r="O1810">
        <f>VLOOKUP(B1810,'pull exp 0'!A:E,3,FALSE)</f>
        <v>13</v>
      </c>
      <c r="P1810">
        <f>VLOOKUP(B1810,'pull exp 0'!A:E,4,FALSE)</f>
        <v>100</v>
      </c>
      <c r="Q1810">
        <f>VLOOKUP(B1810,'pull exp 0'!A:E,5,FALSE)</f>
        <v>36</v>
      </c>
    </row>
    <row r="1811" spans="1:17">
      <c r="A1811" t="s">
        <v>15</v>
      </c>
      <c r="B1811">
        <v>35</v>
      </c>
      <c r="C1811" t="s">
        <v>16</v>
      </c>
      <c r="D1811" s="1">
        <v>38876</v>
      </c>
      <c r="E1811" s="2">
        <v>0.20533564814814817</v>
      </c>
      <c r="F1811" t="s">
        <v>17</v>
      </c>
      <c r="G1811">
        <v>5</v>
      </c>
      <c r="H1811">
        <v>0</v>
      </c>
      <c r="I1811" t="s">
        <v>111</v>
      </c>
      <c r="J1811" t="s">
        <v>112</v>
      </c>
      <c r="K1811">
        <v>12</v>
      </c>
      <c r="L1811">
        <v>0.11600000000000001</v>
      </c>
      <c r="M1811">
        <v>45</v>
      </c>
      <c r="N1811">
        <f>VLOOKUP(B1811,'pull exp 0'!A:E,2,FALSE)</f>
        <v>62</v>
      </c>
      <c r="O1811">
        <f>VLOOKUP(B1811,'pull exp 0'!A:E,3,FALSE)</f>
        <v>13</v>
      </c>
      <c r="P1811">
        <f>VLOOKUP(B1811,'pull exp 0'!A:E,4,FALSE)</f>
        <v>100</v>
      </c>
      <c r="Q1811">
        <f>VLOOKUP(B1811,'pull exp 0'!A:E,5,FALSE)</f>
        <v>36</v>
      </c>
    </row>
    <row r="1812" spans="1:17">
      <c r="A1812" t="s">
        <v>15</v>
      </c>
      <c r="B1812">
        <v>35</v>
      </c>
      <c r="C1812" t="s">
        <v>16</v>
      </c>
      <c r="D1812" s="1">
        <v>38876</v>
      </c>
      <c r="E1812" s="2">
        <v>0.20540509259259257</v>
      </c>
      <c r="F1812" t="s">
        <v>17</v>
      </c>
      <c r="G1812">
        <v>5</v>
      </c>
      <c r="H1812">
        <v>1</v>
      </c>
      <c r="I1812" t="s">
        <v>105</v>
      </c>
      <c r="J1812" t="s">
        <v>106</v>
      </c>
      <c r="K1812">
        <v>45</v>
      </c>
      <c r="L1812">
        <v>0.44800000000000001</v>
      </c>
      <c r="M1812">
        <v>36</v>
      </c>
      <c r="N1812">
        <f>VLOOKUP(B1812,'pull exp 0'!A:E,2,FALSE)</f>
        <v>62</v>
      </c>
      <c r="O1812">
        <f>VLOOKUP(B1812,'pull exp 0'!A:E,3,FALSE)</f>
        <v>13</v>
      </c>
      <c r="P1812">
        <f>VLOOKUP(B1812,'pull exp 0'!A:E,4,FALSE)</f>
        <v>100</v>
      </c>
      <c r="Q1812">
        <f>VLOOKUP(B1812,'pull exp 0'!A:E,5,FALSE)</f>
        <v>36</v>
      </c>
    </row>
    <row r="1813" spans="1:17">
      <c r="A1813" t="s">
        <v>15</v>
      </c>
      <c r="B1813">
        <v>35</v>
      </c>
      <c r="C1813" t="s">
        <v>16</v>
      </c>
      <c r="D1813" s="1">
        <v>38876</v>
      </c>
      <c r="E1813" s="2">
        <v>0.20546296296296296</v>
      </c>
      <c r="F1813" t="s">
        <v>17</v>
      </c>
      <c r="G1813">
        <v>5</v>
      </c>
      <c r="H1813">
        <v>2</v>
      </c>
      <c r="I1813" t="s">
        <v>109</v>
      </c>
      <c r="J1813" t="s">
        <v>110</v>
      </c>
      <c r="K1813">
        <v>38</v>
      </c>
      <c r="L1813">
        <v>0.38200000000000001</v>
      </c>
      <c r="M1813">
        <v>80</v>
      </c>
      <c r="N1813">
        <f>VLOOKUP(B1813,'pull exp 0'!A:E,2,FALSE)</f>
        <v>62</v>
      </c>
      <c r="O1813">
        <f>VLOOKUP(B1813,'pull exp 0'!A:E,3,FALSE)</f>
        <v>13</v>
      </c>
      <c r="P1813">
        <f>VLOOKUP(B1813,'pull exp 0'!A:E,4,FALSE)</f>
        <v>100</v>
      </c>
      <c r="Q1813">
        <f>VLOOKUP(B1813,'pull exp 0'!A:E,5,FALSE)</f>
        <v>36</v>
      </c>
    </row>
    <row r="1814" spans="1:17">
      <c r="A1814" t="s">
        <v>15</v>
      </c>
      <c r="B1814">
        <v>35</v>
      </c>
      <c r="C1814" t="s">
        <v>16</v>
      </c>
      <c r="D1814" s="1">
        <v>38876</v>
      </c>
      <c r="E1814" s="2">
        <v>0.20552083333333335</v>
      </c>
      <c r="F1814" t="s">
        <v>17</v>
      </c>
      <c r="G1814">
        <v>5</v>
      </c>
      <c r="H1814">
        <v>3</v>
      </c>
      <c r="I1814" t="s">
        <v>107</v>
      </c>
      <c r="J1814" t="s">
        <v>108</v>
      </c>
      <c r="K1814">
        <v>13</v>
      </c>
      <c r="L1814">
        <v>0.126</v>
      </c>
      <c r="M1814">
        <v>50</v>
      </c>
      <c r="N1814">
        <f>VLOOKUP(B1814,'pull exp 0'!A:E,2,FALSE)</f>
        <v>62</v>
      </c>
      <c r="O1814">
        <f>VLOOKUP(B1814,'pull exp 0'!A:E,3,FALSE)</f>
        <v>13</v>
      </c>
      <c r="P1814">
        <f>VLOOKUP(B1814,'pull exp 0'!A:E,4,FALSE)</f>
        <v>100</v>
      </c>
      <c r="Q1814">
        <f>VLOOKUP(B1814,'pull exp 0'!A:E,5,FALSE)</f>
        <v>36</v>
      </c>
    </row>
    <row r="1815" spans="1:17">
      <c r="A1815" t="s">
        <v>15</v>
      </c>
      <c r="B1815">
        <v>35</v>
      </c>
      <c r="C1815" t="s">
        <v>16</v>
      </c>
      <c r="D1815" s="1">
        <v>38876</v>
      </c>
      <c r="E1815" s="2">
        <v>0.20556712962962964</v>
      </c>
      <c r="F1815" t="s">
        <v>17</v>
      </c>
      <c r="G1815">
        <v>5</v>
      </c>
      <c r="H1815">
        <v>4</v>
      </c>
      <c r="I1815" t="s">
        <v>121</v>
      </c>
      <c r="J1815" t="s">
        <v>122</v>
      </c>
      <c r="K1815">
        <v>69</v>
      </c>
      <c r="L1815">
        <v>0.69</v>
      </c>
      <c r="M1815">
        <v>70</v>
      </c>
      <c r="N1815">
        <f>VLOOKUP(B1815,'pull exp 0'!A:E,2,FALSE)</f>
        <v>62</v>
      </c>
      <c r="O1815">
        <f>VLOOKUP(B1815,'pull exp 0'!A:E,3,FALSE)</f>
        <v>13</v>
      </c>
      <c r="P1815">
        <f>VLOOKUP(B1815,'pull exp 0'!A:E,4,FALSE)</f>
        <v>100</v>
      </c>
      <c r="Q1815">
        <f>VLOOKUP(B1815,'pull exp 0'!A:E,5,FALSE)</f>
        <v>36</v>
      </c>
    </row>
    <row r="1816" spans="1:17">
      <c r="A1816" t="s">
        <v>15</v>
      </c>
      <c r="B1816">
        <v>35</v>
      </c>
      <c r="C1816" t="s">
        <v>16</v>
      </c>
      <c r="D1816" s="1">
        <v>38876</v>
      </c>
      <c r="E1816" s="2">
        <v>0.20562500000000003</v>
      </c>
      <c r="F1816" t="s">
        <v>17</v>
      </c>
      <c r="G1816">
        <v>5</v>
      </c>
      <c r="H1816">
        <v>5</v>
      </c>
      <c r="I1816" t="s">
        <v>119</v>
      </c>
      <c r="J1816" t="s">
        <v>120</v>
      </c>
      <c r="K1816">
        <v>62</v>
      </c>
      <c r="L1816">
        <v>0.61499999999999999</v>
      </c>
      <c r="M1816">
        <v>35</v>
      </c>
      <c r="N1816">
        <f>VLOOKUP(B1816,'pull exp 0'!A:E,2,FALSE)</f>
        <v>62</v>
      </c>
      <c r="O1816">
        <f>VLOOKUP(B1816,'pull exp 0'!A:E,3,FALSE)</f>
        <v>13</v>
      </c>
      <c r="P1816">
        <f>VLOOKUP(B1816,'pull exp 0'!A:E,4,FALSE)</f>
        <v>100</v>
      </c>
      <c r="Q1816">
        <f>VLOOKUP(B1816,'pull exp 0'!A:E,5,FALSE)</f>
        <v>36</v>
      </c>
    </row>
    <row r="1817" spans="1:17">
      <c r="A1817" t="s">
        <v>15</v>
      </c>
      <c r="B1817">
        <v>35</v>
      </c>
      <c r="C1817" t="s">
        <v>16</v>
      </c>
      <c r="D1817" s="1">
        <v>38876</v>
      </c>
      <c r="E1817" s="2">
        <v>0.20569444444444443</v>
      </c>
      <c r="F1817" t="s">
        <v>17</v>
      </c>
      <c r="G1817">
        <v>5</v>
      </c>
      <c r="H1817">
        <v>6</v>
      </c>
      <c r="I1817" t="s">
        <v>113</v>
      </c>
      <c r="J1817" t="s">
        <v>114</v>
      </c>
      <c r="K1817">
        <v>42</v>
      </c>
      <c r="L1817">
        <v>0.41599999999999998</v>
      </c>
      <c r="M1817">
        <v>50</v>
      </c>
      <c r="N1817">
        <f>VLOOKUP(B1817,'pull exp 0'!A:E,2,FALSE)</f>
        <v>62</v>
      </c>
      <c r="O1817">
        <f>VLOOKUP(B1817,'pull exp 0'!A:E,3,FALSE)</f>
        <v>13</v>
      </c>
      <c r="P1817">
        <f>VLOOKUP(B1817,'pull exp 0'!A:E,4,FALSE)</f>
        <v>100</v>
      </c>
      <c r="Q1817">
        <f>VLOOKUP(B1817,'pull exp 0'!A:E,5,FALSE)</f>
        <v>36</v>
      </c>
    </row>
    <row r="1818" spans="1:17">
      <c r="A1818" t="s">
        <v>15</v>
      </c>
      <c r="B1818">
        <v>35</v>
      </c>
      <c r="C1818" t="s">
        <v>16</v>
      </c>
      <c r="D1818" s="1">
        <v>38876</v>
      </c>
      <c r="E1818" s="2">
        <v>0.20575231481481482</v>
      </c>
      <c r="F1818" t="s">
        <v>17</v>
      </c>
      <c r="G1818">
        <v>5</v>
      </c>
      <c r="H1818">
        <v>7</v>
      </c>
      <c r="I1818" t="s">
        <v>117</v>
      </c>
      <c r="J1818" t="s">
        <v>118</v>
      </c>
      <c r="K1818">
        <v>16</v>
      </c>
      <c r="L1818">
        <v>0.16400000000000001</v>
      </c>
      <c r="M1818">
        <v>85</v>
      </c>
      <c r="N1818">
        <f>VLOOKUP(B1818,'pull exp 0'!A:E,2,FALSE)</f>
        <v>62</v>
      </c>
      <c r="O1818">
        <f>VLOOKUP(B1818,'pull exp 0'!A:E,3,FALSE)</f>
        <v>13</v>
      </c>
      <c r="P1818">
        <f>VLOOKUP(B1818,'pull exp 0'!A:E,4,FALSE)</f>
        <v>100</v>
      </c>
      <c r="Q1818">
        <f>VLOOKUP(B1818,'pull exp 0'!A:E,5,FALSE)</f>
        <v>36</v>
      </c>
    </row>
    <row r="1819" spans="1:17">
      <c r="A1819" t="s">
        <v>15</v>
      </c>
      <c r="B1819">
        <v>35</v>
      </c>
      <c r="C1819" t="s">
        <v>16</v>
      </c>
      <c r="D1819" s="1">
        <v>38876</v>
      </c>
      <c r="E1819" s="2">
        <v>0.20582175925925927</v>
      </c>
      <c r="F1819" t="s">
        <v>17</v>
      </c>
      <c r="G1819">
        <v>5</v>
      </c>
      <c r="H1819">
        <v>8</v>
      </c>
      <c r="I1819" t="s">
        <v>115</v>
      </c>
      <c r="J1819" t="s">
        <v>116</v>
      </c>
      <c r="K1819">
        <v>60</v>
      </c>
      <c r="L1819">
        <v>0.60299999999999998</v>
      </c>
      <c r="M1819">
        <v>30</v>
      </c>
      <c r="N1819">
        <f>VLOOKUP(B1819,'pull exp 0'!A:E,2,FALSE)</f>
        <v>62</v>
      </c>
      <c r="O1819">
        <f>VLOOKUP(B1819,'pull exp 0'!A:E,3,FALSE)</f>
        <v>13</v>
      </c>
      <c r="P1819">
        <f>VLOOKUP(B1819,'pull exp 0'!A:E,4,FALSE)</f>
        <v>100</v>
      </c>
      <c r="Q1819">
        <f>VLOOKUP(B1819,'pull exp 0'!A:E,5,FALSE)</f>
        <v>36</v>
      </c>
    </row>
    <row r="1820" spans="1:17">
      <c r="A1820" t="s">
        <v>15</v>
      </c>
      <c r="B1820">
        <v>35</v>
      </c>
      <c r="C1820" t="s">
        <v>16</v>
      </c>
      <c r="D1820" s="1">
        <v>38876</v>
      </c>
      <c r="E1820" s="2">
        <v>0.20587962962962961</v>
      </c>
      <c r="F1820" t="s">
        <v>17</v>
      </c>
      <c r="G1820">
        <v>4</v>
      </c>
      <c r="H1820">
        <v>0</v>
      </c>
      <c r="I1820" t="s">
        <v>61</v>
      </c>
      <c r="J1820" t="s">
        <v>62</v>
      </c>
      <c r="K1820">
        <v>35</v>
      </c>
      <c r="L1820">
        <v>0.35299999999999998</v>
      </c>
      <c r="M1820">
        <v>50</v>
      </c>
      <c r="N1820">
        <f>VLOOKUP(B1820,'pull exp 0'!A:E,2,FALSE)</f>
        <v>62</v>
      </c>
      <c r="O1820">
        <f>VLOOKUP(B1820,'pull exp 0'!A:E,3,FALSE)</f>
        <v>13</v>
      </c>
      <c r="P1820">
        <f>VLOOKUP(B1820,'pull exp 0'!A:E,4,FALSE)</f>
        <v>100</v>
      </c>
      <c r="Q1820">
        <f>VLOOKUP(B1820,'pull exp 0'!A:E,5,FALSE)</f>
        <v>36</v>
      </c>
    </row>
    <row r="1821" spans="1:17">
      <c r="A1821" t="s">
        <v>15</v>
      </c>
      <c r="B1821">
        <v>35</v>
      </c>
      <c r="C1821" t="s">
        <v>16</v>
      </c>
      <c r="D1821" s="1">
        <v>38876</v>
      </c>
      <c r="E1821" s="2">
        <v>0.20592592592592593</v>
      </c>
      <c r="F1821" t="s">
        <v>17</v>
      </c>
      <c r="G1821">
        <v>4</v>
      </c>
      <c r="H1821">
        <v>1</v>
      </c>
      <c r="I1821" t="s">
        <v>56</v>
      </c>
      <c r="J1821" t="s">
        <v>57</v>
      </c>
      <c r="K1821">
        <v>12</v>
      </c>
      <c r="L1821">
        <v>0.115</v>
      </c>
      <c r="M1821">
        <v>25</v>
      </c>
      <c r="N1821">
        <f>VLOOKUP(B1821,'pull exp 0'!A:E,2,FALSE)</f>
        <v>62</v>
      </c>
      <c r="O1821">
        <f>VLOOKUP(B1821,'pull exp 0'!A:E,3,FALSE)</f>
        <v>13</v>
      </c>
      <c r="P1821">
        <f>VLOOKUP(B1821,'pull exp 0'!A:E,4,FALSE)</f>
        <v>100</v>
      </c>
      <c r="Q1821">
        <f>VLOOKUP(B1821,'pull exp 0'!A:E,5,FALSE)</f>
        <v>36</v>
      </c>
    </row>
    <row r="1822" spans="1:17">
      <c r="A1822" t="s">
        <v>15</v>
      </c>
      <c r="B1822">
        <v>35</v>
      </c>
      <c r="C1822" t="s">
        <v>16</v>
      </c>
      <c r="D1822" s="1">
        <v>38876</v>
      </c>
      <c r="E1822" s="2">
        <v>0.20599537037037038</v>
      </c>
      <c r="F1822" t="s">
        <v>17</v>
      </c>
      <c r="G1822">
        <v>4</v>
      </c>
      <c r="H1822">
        <v>2</v>
      </c>
      <c r="I1822" t="s">
        <v>54</v>
      </c>
      <c r="J1822" t="s">
        <v>55</v>
      </c>
      <c r="K1822">
        <v>88</v>
      </c>
      <c r="L1822">
        <v>0.88500000000000001</v>
      </c>
      <c r="M1822">
        <v>100</v>
      </c>
      <c r="N1822">
        <f>VLOOKUP(B1822,'pull exp 0'!A:E,2,FALSE)</f>
        <v>62</v>
      </c>
      <c r="O1822">
        <f>VLOOKUP(B1822,'pull exp 0'!A:E,3,FALSE)</f>
        <v>13</v>
      </c>
      <c r="P1822">
        <f>VLOOKUP(B1822,'pull exp 0'!A:E,4,FALSE)</f>
        <v>100</v>
      </c>
      <c r="Q1822">
        <f>VLOOKUP(B1822,'pull exp 0'!A:E,5,FALSE)</f>
        <v>36</v>
      </c>
    </row>
    <row r="1823" spans="1:17">
      <c r="A1823" t="s">
        <v>15</v>
      </c>
      <c r="B1823">
        <v>35</v>
      </c>
      <c r="C1823" t="s">
        <v>16</v>
      </c>
      <c r="D1823" s="1">
        <v>38876</v>
      </c>
      <c r="E1823" s="2">
        <v>0.20604166666666668</v>
      </c>
      <c r="F1823" t="s">
        <v>17</v>
      </c>
      <c r="G1823">
        <v>4</v>
      </c>
      <c r="H1823">
        <v>3</v>
      </c>
      <c r="I1823" t="s">
        <v>58</v>
      </c>
      <c r="J1823" t="s">
        <v>13</v>
      </c>
      <c r="K1823">
        <v>71</v>
      </c>
      <c r="L1823">
        <v>0.70899999999999996</v>
      </c>
      <c r="M1823">
        <v>100</v>
      </c>
      <c r="N1823">
        <f>VLOOKUP(B1823,'pull exp 0'!A:E,2,FALSE)</f>
        <v>62</v>
      </c>
      <c r="O1823">
        <f>VLOOKUP(B1823,'pull exp 0'!A:E,3,FALSE)</f>
        <v>13</v>
      </c>
      <c r="P1823">
        <f>VLOOKUP(B1823,'pull exp 0'!A:E,4,FALSE)</f>
        <v>100</v>
      </c>
      <c r="Q1823">
        <f>VLOOKUP(B1823,'pull exp 0'!A:E,5,FALSE)</f>
        <v>36</v>
      </c>
    </row>
    <row r="1824" spans="1:17">
      <c r="A1824" t="s">
        <v>15</v>
      </c>
      <c r="B1824">
        <v>35</v>
      </c>
      <c r="C1824" t="s">
        <v>16</v>
      </c>
      <c r="D1824" s="1">
        <v>38876</v>
      </c>
      <c r="E1824" s="2">
        <v>0.20612268518518517</v>
      </c>
      <c r="F1824" t="s">
        <v>17</v>
      </c>
      <c r="G1824">
        <v>4</v>
      </c>
      <c r="H1824">
        <v>4</v>
      </c>
      <c r="I1824" t="s">
        <v>63</v>
      </c>
      <c r="J1824" t="s">
        <v>64</v>
      </c>
      <c r="K1824">
        <v>13</v>
      </c>
      <c r="L1824">
        <v>0.127</v>
      </c>
      <c r="M1824">
        <v>100</v>
      </c>
      <c r="N1824">
        <f>VLOOKUP(B1824,'pull exp 0'!A:E,2,FALSE)</f>
        <v>62</v>
      </c>
      <c r="O1824">
        <f>VLOOKUP(B1824,'pull exp 0'!A:E,3,FALSE)</f>
        <v>13</v>
      </c>
      <c r="P1824">
        <f>VLOOKUP(B1824,'pull exp 0'!A:E,4,FALSE)</f>
        <v>100</v>
      </c>
      <c r="Q1824">
        <f>VLOOKUP(B1824,'pull exp 0'!A:E,5,FALSE)</f>
        <v>36</v>
      </c>
    </row>
    <row r="1825" spans="1:17">
      <c r="A1825" t="s">
        <v>15</v>
      </c>
      <c r="B1825">
        <v>35</v>
      </c>
      <c r="C1825" t="s">
        <v>16</v>
      </c>
      <c r="D1825" s="1">
        <v>38876</v>
      </c>
      <c r="E1825" s="2">
        <v>0.20616898148148147</v>
      </c>
      <c r="F1825" t="s">
        <v>17</v>
      </c>
      <c r="G1825">
        <v>4</v>
      </c>
      <c r="H1825">
        <v>5</v>
      </c>
      <c r="I1825" t="s">
        <v>59</v>
      </c>
      <c r="J1825" t="s">
        <v>60</v>
      </c>
      <c r="K1825">
        <v>39</v>
      </c>
      <c r="L1825">
        <v>0.38900000000000001</v>
      </c>
      <c r="M1825">
        <v>100</v>
      </c>
      <c r="N1825">
        <f>VLOOKUP(B1825,'pull exp 0'!A:E,2,FALSE)</f>
        <v>62</v>
      </c>
      <c r="O1825">
        <f>VLOOKUP(B1825,'pull exp 0'!A:E,3,FALSE)</f>
        <v>13</v>
      </c>
      <c r="P1825">
        <f>VLOOKUP(B1825,'pull exp 0'!A:E,4,FALSE)</f>
        <v>100</v>
      </c>
      <c r="Q1825">
        <f>VLOOKUP(B1825,'pull exp 0'!A:E,5,FALSE)</f>
        <v>36</v>
      </c>
    </row>
    <row r="1826" spans="1:17">
      <c r="A1826" t="s">
        <v>15</v>
      </c>
      <c r="B1826">
        <v>35</v>
      </c>
      <c r="C1826" t="s">
        <v>16</v>
      </c>
      <c r="D1826" s="1">
        <v>38876</v>
      </c>
      <c r="E1826" s="2">
        <v>0.20622685185185186</v>
      </c>
      <c r="F1826" t="s">
        <v>17</v>
      </c>
      <c r="G1826">
        <v>4</v>
      </c>
      <c r="H1826">
        <v>6</v>
      </c>
      <c r="I1826" t="s">
        <v>65</v>
      </c>
      <c r="J1826" t="s">
        <v>66</v>
      </c>
      <c r="K1826">
        <v>37</v>
      </c>
      <c r="L1826">
        <v>0.372</v>
      </c>
      <c r="M1826">
        <v>98</v>
      </c>
      <c r="N1826">
        <f>VLOOKUP(B1826,'pull exp 0'!A:E,2,FALSE)</f>
        <v>62</v>
      </c>
      <c r="O1826">
        <f>VLOOKUP(B1826,'pull exp 0'!A:E,3,FALSE)</f>
        <v>13</v>
      </c>
      <c r="P1826">
        <f>VLOOKUP(B1826,'pull exp 0'!A:E,4,FALSE)</f>
        <v>100</v>
      </c>
      <c r="Q1826">
        <f>VLOOKUP(B1826,'pull exp 0'!A:E,5,FALSE)</f>
        <v>36</v>
      </c>
    </row>
    <row r="1827" spans="1:17">
      <c r="A1827" t="s">
        <v>15</v>
      </c>
      <c r="B1827">
        <v>35</v>
      </c>
      <c r="C1827" t="s">
        <v>16</v>
      </c>
      <c r="D1827" s="1">
        <v>38876</v>
      </c>
      <c r="E1827" s="2">
        <v>0.20630787037037038</v>
      </c>
      <c r="F1827" t="s">
        <v>17</v>
      </c>
      <c r="G1827">
        <v>4</v>
      </c>
      <c r="H1827">
        <v>7</v>
      </c>
      <c r="I1827" t="s">
        <v>67</v>
      </c>
      <c r="J1827" t="s">
        <v>68</v>
      </c>
      <c r="K1827">
        <v>63</v>
      </c>
      <c r="L1827">
        <v>0.63</v>
      </c>
      <c r="M1827">
        <v>100</v>
      </c>
      <c r="N1827">
        <f>VLOOKUP(B1827,'pull exp 0'!A:E,2,FALSE)</f>
        <v>62</v>
      </c>
      <c r="O1827">
        <f>VLOOKUP(B1827,'pull exp 0'!A:E,3,FALSE)</f>
        <v>13</v>
      </c>
      <c r="P1827">
        <f>VLOOKUP(B1827,'pull exp 0'!A:E,4,FALSE)</f>
        <v>100</v>
      </c>
      <c r="Q1827">
        <f>VLOOKUP(B1827,'pull exp 0'!A:E,5,FALSE)</f>
        <v>36</v>
      </c>
    </row>
    <row r="1828" spans="1:17">
      <c r="A1828" t="s">
        <v>15</v>
      </c>
      <c r="B1828">
        <v>35</v>
      </c>
      <c r="C1828" t="s">
        <v>16</v>
      </c>
      <c r="D1828" s="1">
        <v>38876</v>
      </c>
      <c r="E1828" s="2">
        <v>0.20633101851851854</v>
      </c>
      <c r="F1828" t="s">
        <v>17</v>
      </c>
      <c r="G1828">
        <v>4</v>
      </c>
      <c r="H1828">
        <v>8</v>
      </c>
      <c r="I1828" t="s">
        <v>69</v>
      </c>
      <c r="J1828" t="s">
        <v>70</v>
      </c>
      <c r="K1828">
        <v>14</v>
      </c>
      <c r="L1828">
        <v>0.13500000000000001</v>
      </c>
      <c r="M1828">
        <v>80</v>
      </c>
      <c r="N1828">
        <f>VLOOKUP(B1828,'pull exp 0'!A:E,2,FALSE)</f>
        <v>62</v>
      </c>
      <c r="O1828">
        <f>VLOOKUP(B1828,'pull exp 0'!A:E,3,FALSE)</f>
        <v>13</v>
      </c>
      <c r="P1828">
        <f>VLOOKUP(B1828,'pull exp 0'!A:E,4,FALSE)</f>
        <v>100</v>
      </c>
      <c r="Q1828">
        <f>VLOOKUP(B1828,'pull exp 0'!A:E,5,FALSE)</f>
        <v>36</v>
      </c>
    </row>
    <row r="1829" spans="1:17">
      <c r="A1829" t="s">
        <v>15</v>
      </c>
      <c r="B1829">
        <v>35</v>
      </c>
      <c r="C1829" t="s">
        <v>16</v>
      </c>
      <c r="D1829" s="1">
        <v>38876</v>
      </c>
      <c r="E1829" s="2">
        <v>0.20637731481481481</v>
      </c>
      <c r="F1829" t="s">
        <v>17</v>
      </c>
      <c r="G1829">
        <v>3</v>
      </c>
      <c r="H1829">
        <v>0</v>
      </c>
      <c r="I1829" t="s">
        <v>92</v>
      </c>
      <c r="J1829" t="s">
        <v>93</v>
      </c>
      <c r="K1829">
        <v>78</v>
      </c>
      <c r="L1829">
        <v>0.78400000000000003</v>
      </c>
      <c r="M1829">
        <v>90</v>
      </c>
      <c r="N1829">
        <f>VLOOKUP(B1829,'pull exp 0'!A:E,2,FALSE)</f>
        <v>62</v>
      </c>
      <c r="O1829">
        <f>VLOOKUP(B1829,'pull exp 0'!A:E,3,FALSE)</f>
        <v>13</v>
      </c>
      <c r="P1829">
        <f>VLOOKUP(B1829,'pull exp 0'!A:E,4,FALSE)</f>
        <v>100</v>
      </c>
      <c r="Q1829">
        <f>VLOOKUP(B1829,'pull exp 0'!A:E,5,FALSE)</f>
        <v>36</v>
      </c>
    </row>
    <row r="1830" spans="1:17">
      <c r="A1830" t="s">
        <v>15</v>
      </c>
      <c r="B1830">
        <v>35</v>
      </c>
      <c r="C1830" t="s">
        <v>16</v>
      </c>
      <c r="D1830" s="1">
        <v>38876</v>
      </c>
      <c r="E1830" s="2">
        <v>0.20643518518518519</v>
      </c>
      <c r="F1830" t="s">
        <v>17</v>
      </c>
      <c r="G1830">
        <v>3</v>
      </c>
      <c r="H1830">
        <v>1</v>
      </c>
      <c r="I1830" t="s">
        <v>88</v>
      </c>
      <c r="J1830" t="s">
        <v>89</v>
      </c>
      <c r="K1830">
        <v>80</v>
      </c>
      <c r="L1830">
        <v>0.79500000000000004</v>
      </c>
      <c r="M1830">
        <v>75</v>
      </c>
      <c r="N1830">
        <f>VLOOKUP(B1830,'pull exp 0'!A:E,2,FALSE)</f>
        <v>62</v>
      </c>
      <c r="O1830">
        <f>VLOOKUP(B1830,'pull exp 0'!A:E,3,FALSE)</f>
        <v>13</v>
      </c>
      <c r="P1830">
        <f>VLOOKUP(B1830,'pull exp 0'!A:E,4,FALSE)</f>
        <v>100</v>
      </c>
      <c r="Q1830">
        <f>VLOOKUP(B1830,'pull exp 0'!A:E,5,FALSE)</f>
        <v>36</v>
      </c>
    </row>
    <row r="1831" spans="1:17">
      <c r="A1831" t="s">
        <v>15</v>
      </c>
      <c r="B1831">
        <v>35</v>
      </c>
      <c r="C1831" t="s">
        <v>16</v>
      </c>
      <c r="D1831" s="1">
        <v>38876</v>
      </c>
      <c r="E1831" s="2">
        <v>0.20651620370370372</v>
      </c>
      <c r="F1831" t="s">
        <v>17</v>
      </c>
      <c r="G1831">
        <v>3</v>
      </c>
      <c r="H1831">
        <v>2</v>
      </c>
      <c r="I1831" t="s">
        <v>95</v>
      </c>
      <c r="J1831" t="s">
        <v>96</v>
      </c>
      <c r="K1831">
        <v>18</v>
      </c>
      <c r="L1831">
        <v>0.17899999999999999</v>
      </c>
      <c r="M1831">
        <v>75</v>
      </c>
      <c r="N1831">
        <f>VLOOKUP(B1831,'pull exp 0'!A:E,2,FALSE)</f>
        <v>62</v>
      </c>
      <c r="O1831">
        <f>VLOOKUP(B1831,'pull exp 0'!A:E,3,FALSE)</f>
        <v>13</v>
      </c>
      <c r="P1831">
        <f>VLOOKUP(B1831,'pull exp 0'!A:E,4,FALSE)</f>
        <v>100</v>
      </c>
      <c r="Q1831">
        <f>VLOOKUP(B1831,'pull exp 0'!A:E,5,FALSE)</f>
        <v>36</v>
      </c>
    </row>
    <row r="1832" spans="1:17">
      <c r="A1832" t="s">
        <v>15</v>
      </c>
      <c r="B1832">
        <v>35</v>
      </c>
      <c r="C1832" t="s">
        <v>16</v>
      </c>
      <c r="D1832" s="1">
        <v>38876</v>
      </c>
      <c r="E1832" s="2">
        <v>0.20662037037037037</v>
      </c>
      <c r="F1832" t="s">
        <v>17</v>
      </c>
      <c r="G1832">
        <v>3</v>
      </c>
      <c r="H1832">
        <v>3</v>
      </c>
      <c r="I1832" t="s">
        <v>90</v>
      </c>
      <c r="J1832" t="s">
        <v>91</v>
      </c>
      <c r="K1832">
        <v>14</v>
      </c>
      <c r="L1832">
        <v>0.13600000000000001</v>
      </c>
      <c r="M1832">
        <v>95</v>
      </c>
      <c r="N1832">
        <f>VLOOKUP(B1832,'pull exp 0'!A:E,2,FALSE)</f>
        <v>62</v>
      </c>
      <c r="O1832">
        <f>VLOOKUP(B1832,'pull exp 0'!A:E,3,FALSE)</f>
        <v>13</v>
      </c>
      <c r="P1832">
        <f>VLOOKUP(B1832,'pull exp 0'!A:E,4,FALSE)</f>
        <v>100</v>
      </c>
      <c r="Q1832">
        <f>VLOOKUP(B1832,'pull exp 0'!A:E,5,FALSE)</f>
        <v>36</v>
      </c>
    </row>
    <row r="1833" spans="1:17">
      <c r="A1833" t="s">
        <v>15</v>
      </c>
      <c r="B1833">
        <v>35</v>
      </c>
      <c r="C1833" t="s">
        <v>16</v>
      </c>
      <c r="D1833" s="1">
        <v>38876</v>
      </c>
      <c r="E1833" s="2">
        <v>0.2066550925925926</v>
      </c>
      <c r="F1833" t="s">
        <v>17</v>
      </c>
      <c r="G1833">
        <v>3</v>
      </c>
      <c r="H1833">
        <v>4</v>
      </c>
      <c r="I1833" t="s">
        <v>103</v>
      </c>
      <c r="J1833" t="s">
        <v>104</v>
      </c>
      <c r="K1833">
        <v>36</v>
      </c>
      <c r="L1833">
        <v>0.35899999999999999</v>
      </c>
      <c r="M1833">
        <v>100</v>
      </c>
      <c r="N1833">
        <f>VLOOKUP(B1833,'pull exp 0'!A:E,2,FALSE)</f>
        <v>62</v>
      </c>
      <c r="O1833">
        <f>VLOOKUP(B1833,'pull exp 0'!A:E,3,FALSE)</f>
        <v>13</v>
      </c>
      <c r="P1833">
        <f>VLOOKUP(B1833,'pull exp 0'!A:E,4,FALSE)</f>
        <v>100</v>
      </c>
      <c r="Q1833">
        <f>VLOOKUP(B1833,'pull exp 0'!A:E,5,FALSE)</f>
        <v>36</v>
      </c>
    </row>
    <row r="1834" spans="1:17">
      <c r="A1834" t="s">
        <v>15</v>
      </c>
      <c r="B1834">
        <v>35</v>
      </c>
      <c r="C1834" t="s">
        <v>16</v>
      </c>
      <c r="D1834" s="1">
        <v>38876</v>
      </c>
      <c r="E1834" s="2">
        <v>0.20672453703703705</v>
      </c>
      <c r="F1834" t="s">
        <v>17</v>
      </c>
      <c r="G1834">
        <v>3</v>
      </c>
      <c r="H1834">
        <v>5</v>
      </c>
      <c r="I1834" t="s">
        <v>99</v>
      </c>
      <c r="J1834" t="s">
        <v>100</v>
      </c>
      <c r="K1834">
        <v>38</v>
      </c>
      <c r="L1834">
        <v>0.376</v>
      </c>
      <c r="M1834">
        <v>50</v>
      </c>
      <c r="N1834">
        <f>VLOOKUP(B1834,'pull exp 0'!A:E,2,FALSE)</f>
        <v>62</v>
      </c>
      <c r="O1834">
        <f>VLOOKUP(B1834,'pull exp 0'!A:E,3,FALSE)</f>
        <v>13</v>
      </c>
      <c r="P1834">
        <f>VLOOKUP(B1834,'pull exp 0'!A:E,4,FALSE)</f>
        <v>100</v>
      </c>
      <c r="Q1834">
        <f>VLOOKUP(B1834,'pull exp 0'!A:E,5,FALSE)</f>
        <v>36</v>
      </c>
    </row>
    <row r="1835" spans="1:17">
      <c r="A1835" t="s">
        <v>15</v>
      </c>
      <c r="B1835">
        <v>35</v>
      </c>
      <c r="C1835" t="s">
        <v>16</v>
      </c>
      <c r="D1835" s="1">
        <v>38876</v>
      </c>
      <c r="E1835" s="2">
        <v>0.20677083333333335</v>
      </c>
      <c r="F1835" t="s">
        <v>17</v>
      </c>
      <c r="G1835">
        <v>3</v>
      </c>
      <c r="H1835">
        <v>6</v>
      </c>
      <c r="I1835" t="s">
        <v>94</v>
      </c>
      <c r="J1835" t="s">
        <v>91</v>
      </c>
      <c r="K1835">
        <v>37</v>
      </c>
      <c r="L1835">
        <v>0.372</v>
      </c>
      <c r="M1835">
        <v>30</v>
      </c>
      <c r="N1835">
        <f>VLOOKUP(B1835,'pull exp 0'!A:E,2,FALSE)</f>
        <v>62</v>
      </c>
      <c r="O1835">
        <f>VLOOKUP(B1835,'pull exp 0'!A:E,3,FALSE)</f>
        <v>13</v>
      </c>
      <c r="P1835">
        <f>VLOOKUP(B1835,'pull exp 0'!A:E,4,FALSE)</f>
        <v>100</v>
      </c>
      <c r="Q1835">
        <f>VLOOKUP(B1835,'pull exp 0'!A:E,5,FALSE)</f>
        <v>36</v>
      </c>
    </row>
    <row r="1836" spans="1:17">
      <c r="A1836" t="s">
        <v>15</v>
      </c>
      <c r="B1836">
        <v>35</v>
      </c>
      <c r="C1836" t="s">
        <v>16</v>
      </c>
      <c r="D1836" s="1">
        <v>38876</v>
      </c>
      <c r="E1836" s="2">
        <v>0.20680555555555555</v>
      </c>
      <c r="F1836" t="s">
        <v>17</v>
      </c>
      <c r="G1836">
        <v>3</v>
      </c>
      <c r="H1836">
        <v>7</v>
      </c>
      <c r="I1836" t="s">
        <v>97</v>
      </c>
      <c r="J1836" t="s">
        <v>98</v>
      </c>
      <c r="K1836">
        <v>14</v>
      </c>
      <c r="L1836">
        <v>0.14299999999999999</v>
      </c>
      <c r="M1836">
        <v>99</v>
      </c>
      <c r="N1836">
        <f>VLOOKUP(B1836,'pull exp 0'!A:E,2,FALSE)</f>
        <v>62</v>
      </c>
      <c r="O1836">
        <f>VLOOKUP(B1836,'pull exp 0'!A:E,3,FALSE)</f>
        <v>13</v>
      </c>
      <c r="P1836">
        <f>VLOOKUP(B1836,'pull exp 0'!A:E,4,FALSE)</f>
        <v>100</v>
      </c>
      <c r="Q1836">
        <f>VLOOKUP(B1836,'pull exp 0'!A:E,5,FALSE)</f>
        <v>36</v>
      </c>
    </row>
    <row r="1837" spans="1:17">
      <c r="A1837" t="s">
        <v>15</v>
      </c>
      <c r="B1837">
        <v>35</v>
      </c>
      <c r="C1837" t="s">
        <v>16</v>
      </c>
      <c r="D1837" s="1">
        <v>38876</v>
      </c>
      <c r="E1837" s="2">
        <v>0.20685185185185184</v>
      </c>
      <c r="F1837" t="s">
        <v>17</v>
      </c>
      <c r="G1837">
        <v>3</v>
      </c>
      <c r="H1837">
        <v>8</v>
      </c>
      <c r="I1837" t="s">
        <v>101</v>
      </c>
      <c r="J1837" t="s">
        <v>102</v>
      </c>
      <c r="K1837">
        <v>61</v>
      </c>
      <c r="L1837">
        <v>0.61399999999999999</v>
      </c>
      <c r="M1837">
        <v>50</v>
      </c>
      <c r="N1837">
        <f>VLOOKUP(B1837,'pull exp 0'!A:E,2,FALSE)</f>
        <v>62</v>
      </c>
      <c r="O1837">
        <f>VLOOKUP(B1837,'pull exp 0'!A:E,3,FALSE)</f>
        <v>13</v>
      </c>
      <c r="P1837">
        <f>VLOOKUP(B1837,'pull exp 0'!A:E,4,FALSE)</f>
        <v>100</v>
      </c>
      <c r="Q1837">
        <f>VLOOKUP(B1837,'pull exp 0'!A:E,5,FALSE)</f>
        <v>36</v>
      </c>
    </row>
    <row r="1838" spans="1:17">
      <c r="A1838" t="s">
        <v>15</v>
      </c>
      <c r="B1838">
        <v>36</v>
      </c>
      <c r="C1838" t="s">
        <v>16</v>
      </c>
      <c r="D1838" s="1">
        <v>38877</v>
      </c>
      <c r="E1838" s="2">
        <v>0.53358796296296296</v>
      </c>
      <c r="F1838" t="s">
        <v>17</v>
      </c>
      <c r="G1838">
        <v>0</v>
      </c>
      <c r="H1838">
        <v>0</v>
      </c>
      <c r="I1838" t="s">
        <v>81</v>
      </c>
      <c r="J1838" t="s">
        <v>68</v>
      </c>
      <c r="K1838">
        <v>13</v>
      </c>
      <c r="L1838">
        <v>0.13400000000000001</v>
      </c>
      <c r="M1838">
        <v>80</v>
      </c>
      <c r="N1838">
        <f>VLOOKUP(B1838,'pull exp 0'!A:E,2,FALSE)</f>
        <v>69</v>
      </c>
      <c r="O1838">
        <f>VLOOKUP(B1838,'pull exp 0'!A:E,3,FALSE)</f>
        <v>15</v>
      </c>
      <c r="P1838">
        <f>VLOOKUP(B1838,'pull exp 0'!A:E,4,FALSE)</f>
        <v>96</v>
      </c>
      <c r="Q1838">
        <f>VLOOKUP(B1838,'pull exp 0'!A:E,5,FALSE)</f>
        <v>61</v>
      </c>
    </row>
    <row r="1839" spans="1:17">
      <c r="A1839" t="s">
        <v>15</v>
      </c>
      <c r="B1839">
        <v>36</v>
      </c>
      <c r="C1839" t="s">
        <v>16</v>
      </c>
      <c r="D1839" s="1">
        <v>38877</v>
      </c>
      <c r="E1839" s="2">
        <v>0.53371527777777772</v>
      </c>
      <c r="F1839" t="s">
        <v>17</v>
      </c>
      <c r="G1839">
        <v>0</v>
      </c>
      <c r="H1839">
        <v>1</v>
      </c>
      <c r="I1839" t="s">
        <v>73</v>
      </c>
      <c r="J1839" t="s">
        <v>74</v>
      </c>
      <c r="K1839">
        <v>38</v>
      </c>
      <c r="L1839">
        <v>0.378</v>
      </c>
      <c r="M1839">
        <v>40</v>
      </c>
      <c r="N1839">
        <f>VLOOKUP(B1839,'pull exp 0'!A:E,2,FALSE)</f>
        <v>69</v>
      </c>
      <c r="O1839">
        <f>VLOOKUP(B1839,'pull exp 0'!A:E,3,FALSE)</f>
        <v>15</v>
      </c>
      <c r="P1839">
        <f>VLOOKUP(B1839,'pull exp 0'!A:E,4,FALSE)</f>
        <v>96</v>
      </c>
      <c r="Q1839">
        <f>VLOOKUP(B1839,'pull exp 0'!A:E,5,FALSE)</f>
        <v>61</v>
      </c>
    </row>
    <row r="1840" spans="1:17">
      <c r="A1840" t="s">
        <v>15</v>
      </c>
      <c r="B1840">
        <v>36</v>
      </c>
      <c r="C1840" t="s">
        <v>16</v>
      </c>
      <c r="D1840" s="1">
        <v>38877</v>
      </c>
      <c r="E1840" s="2">
        <v>0.53380787037037036</v>
      </c>
      <c r="F1840" t="s">
        <v>17</v>
      </c>
      <c r="G1840">
        <v>0</v>
      </c>
      <c r="H1840">
        <v>2</v>
      </c>
      <c r="I1840" t="s">
        <v>71</v>
      </c>
      <c r="J1840" t="s">
        <v>72</v>
      </c>
      <c r="K1840">
        <v>76</v>
      </c>
      <c r="L1840">
        <v>0.755</v>
      </c>
      <c r="M1840">
        <v>10</v>
      </c>
      <c r="N1840">
        <f>VLOOKUP(B1840,'pull exp 0'!A:E,2,FALSE)</f>
        <v>69</v>
      </c>
      <c r="O1840">
        <f>VLOOKUP(B1840,'pull exp 0'!A:E,3,FALSE)</f>
        <v>15</v>
      </c>
      <c r="P1840">
        <f>VLOOKUP(B1840,'pull exp 0'!A:E,4,FALSE)</f>
        <v>96</v>
      </c>
      <c r="Q1840">
        <f>VLOOKUP(B1840,'pull exp 0'!A:E,5,FALSE)</f>
        <v>61</v>
      </c>
    </row>
    <row r="1841" spans="1:17">
      <c r="A1841" t="s">
        <v>15</v>
      </c>
      <c r="B1841">
        <v>36</v>
      </c>
      <c r="C1841" t="s">
        <v>16</v>
      </c>
      <c r="D1841" s="1">
        <v>38877</v>
      </c>
      <c r="E1841" s="2">
        <v>0.53387731481481482</v>
      </c>
      <c r="F1841" t="s">
        <v>17</v>
      </c>
      <c r="G1841">
        <v>0</v>
      </c>
      <c r="H1841">
        <v>3</v>
      </c>
      <c r="I1841" t="s">
        <v>75</v>
      </c>
      <c r="J1841" t="s">
        <v>76</v>
      </c>
      <c r="K1841">
        <v>38</v>
      </c>
      <c r="L1841">
        <v>0.378</v>
      </c>
      <c r="M1841">
        <v>20</v>
      </c>
      <c r="N1841">
        <f>VLOOKUP(B1841,'pull exp 0'!A:E,2,FALSE)</f>
        <v>69</v>
      </c>
      <c r="O1841">
        <f>VLOOKUP(B1841,'pull exp 0'!A:E,3,FALSE)</f>
        <v>15</v>
      </c>
      <c r="P1841">
        <f>VLOOKUP(B1841,'pull exp 0'!A:E,4,FALSE)</f>
        <v>96</v>
      </c>
      <c r="Q1841">
        <f>VLOOKUP(B1841,'pull exp 0'!A:E,5,FALSE)</f>
        <v>61</v>
      </c>
    </row>
    <row r="1842" spans="1:17">
      <c r="A1842" t="s">
        <v>15</v>
      </c>
      <c r="B1842">
        <v>36</v>
      </c>
      <c r="C1842" t="s">
        <v>16</v>
      </c>
      <c r="D1842" s="1">
        <v>38877</v>
      </c>
      <c r="E1842" s="2">
        <v>0.53394675925925927</v>
      </c>
      <c r="F1842" t="s">
        <v>17</v>
      </c>
      <c r="G1842">
        <v>0</v>
      </c>
      <c r="H1842">
        <v>4</v>
      </c>
      <c r="I1842" t="s">
        <v>84</v>
      </c>
      <c r="J1842" t="s">
        <v>85</v>
      </c>
      <c r="K1842">
        <v>13</v>
      </c>
      <c r="L1842">
        <v>0.129</v>
      </c>
      <c r="M1842">
        <v>15</v>
      </c>
      <c r="N1842">
        <f>VLOOKUP(B1842,'pull exp 0'!A:E,2,FALSE)</f>
        <v>69</v>
      </c>
      <c r="O1842">
        <f>VLOOKUP(B1842,'pull exp 0'!A:E,3,FALSE)</f>
        <v>15</v>
      </c>
      <c r="P1842">
        <f>VLOOKUP(B1842,'pull exp 0'!A:E,4,FALSE)</f>
        <v>96</v>
      </c>
      <c r="Q1842">
        <f>VLOOKUP(B1842,'pull exp 0'!A:E,5,FALSE)</f>
        <v>61</v>
      </c>
    </row>
    <row r="1843" spans="1:17">
      <c r="A1843" t="s">
        <v>15</v>
      </c>
      <c r="B1843">
        <v>36</v>
      </c>
      <c r="C1843" t="s">
        <v>16</v>
      </c>
      <c r="D1843" s="1">
        <v>38877</v>
      </c>
      <c r="E1843" s="2">
        <v>0.53399305555555554</v>
      </c>
      <c r="F1843" t="s">
        <v>17</v>
      </c>
      <c r="G1843">
        <v>0</v>
      </c>
      <c r="H1843">
        <v>5</v>
      </c>
      <c r="I1843" t="s">
        <v>77</v>
      </c>
      <c r="J1843" t="s">
        <v>78</v>
      </c>
      <c r="K1843">
        <v>45</v>
      </c>
      <c r="L1843">
        <v>0.44600000000000001</v>
      </c>
      <c r="M1843">
        <v>20</v>
      </c>
      <c r="N1843">
        <f>VLOOKUP(B1843,'pull exp 0'!A:E,2,FALSE)</f>
        <v>69</v>
      </c>
      <c r="O1843">
        <f>VLOOKUP(B1843,'pull exp 0'!A:E,3,FALSE)</f>
        <v>15</v>
      </c>
      <c r="P1843">
        <f>VLOOKUP(B1843,'pull exp 0'!A:E,4,FALSE)</f>
        <v>96</v>
      </c>
      <c r="Q1843">
        <f>VLOOKUP(B1843,'pull exp 0'!A:E,5,FALSE)</f>
        <v>61</v>
      </c>
    </row>
    <row r="1844" spans="1:17">
      <c r="A1844" t="s">
        <v>15</v>
      </c>
      <c r="B1844">
        <v>36</v>
      </c>
      <c r="C1844" t="s">
        <v>16</v>
      </c>
      <c r="D1844" s="1">
        <v>38877</v>
      </c>
      <c r="E1844" s="2">
        <v>0.53405092592592596</v>
      </c>
      <c r="F1844" t="s">
        <v>17</v>
      </c>
      <c r="G1844">
        <v>0</v>
      </c>
      <c r="H1844">
        <v>6</v>
      </c>
      <c r="I1844" t="s">
        <v>82</v>
      </c>
      <c r="J1844" t="s">
        <v>83</v>
      </c>
      <c r="K1844">
        <v>10</v>
      </c>
      <c r="L1844">
        <v>0.105</v>
      </c>
      <c r="M1844">
        <v>28</v>
      </c>
      <c r="N1844">
        <f>VLOOKUP(B1844,'pull exp 0'!A:E,2,FALSE)</f>
        <v>69</v>
      </c>
      <c r="O1844">
        <f>VLOOKUP(B1844,'pull exp 0'!A:E,3,FALSE)</f>
        <v>15</v>
      </c>
      <c r="P1844">
        <f>VLOOKUP(B1844,'pull exp 0'!A:E,4,FALSE)</f>
        <v>96</v>
      </c>
      <c r="Q1844">
        <f>VLOOKUP(B1844,'pull exp 0'!A:E,5,FALSE)</f>
        <v>61</v>
      </c>
    </row>
    <row r="1845" spans="1:17">
      <c r="A1845" t="s">
        <v>15</v>
      </c>
      <c r="B1845">
        <v>36</v>
      </c>
      <c r="C1845" t="s">
        <v>16</v>
      </c>
      <c r="D1845" s="1">
        <v>38877</v>
      </c>
      <c r="E1845" s="2">
        <v>0.53409722222222222</v>
      </c>
      <c r="F1845" t="s">
        <v>17</v>
      </c>
      <c r="G1845">
        <v>0</v>
      </c>
      <c r="H1845">
        <v>7</v>
      </c>
      <c r="I1845" t="s">
        <v>79</v>
      </c>
      <c r="J1845" t="s">
        <v>80</v>
      </c>
      <c r="K1845">
        <v>66</v>
      </c>
      <c r="L1845">
        <v>0.66200000000000003</v>
      </c>
      <c r="M1845">
        <v>48</v>
      </c>
      <c r="N1845">
        <f>VLOOKUP(B1845,'pull exp 0'!A:E,2,FALSE)</f>
        <v>69</v>
      </c>
      <c r="O1845">
        <f>VLOOKUP(B1845,'pull exp 0'!A:E,3,FALSE)</f>
        <v>15</v>
      </c>
      <c r="P1845">
        <f>VLOOKUP(B1845,'pull exp 0'!A:E,4,FALSE)</f>
        <v>96</v>
      </c>
      <c r="Q1845">
        <f>VLOOKUP(B1845,'pull exp 0'!A:E,5,FALSE)</f>
        <v>61</v>
      </c>
    </row>
    <row r="1846" spans="1:17">
      <c r="A1846" t="s">
        <v>15</v>
      </c>
      <c r="B1846">
        <v>36</v>
      </c>
      <c r="C1846" t="s">
        <v>16</v>
      </c>
      <c r="D1846" s="1">
        <v>38877</v>
      </c>
      <c r="E1846" s="2">
        <v>0.53417824074074072</v>
      </c>
      <c r="F1846" t="s">
        <v>17</v>
      </c>
      <c r="G1846">
        <v>0</v>
      </c>
      <c r="H1846">
        <v>8</v>
      </c>
      <c r="I1846" t="s">
        <v>86</v>
      </c>
      <c r="J1846" t="s">
        <v>87</v>
      </c>
      <c r="K1846">
        <v>78</v>
      </c>
      <c r="L1846">
        <v>0.78</v>
      </c>
      <c r="M1846">
        <v>70</v>
      </c>
      <c r="N1846">
        <f>VLOOKUP(B1846,'pull exp 0'!A:E,2,FALSE)</f>
        <v>69</v>
      </c>
      <c r="O1846">
        <f>VLOOKUP(B1846,'pull exp 0'!A:E,3,FALSE)</f>
        <v>15</v>
      </c>
      <c r="P1846">
        <f>VLOOKUP(B1846,'pull exp 0'!A:E,4,FALSE)</f>
        <v>96</v>
      </c>
      <c r="Q1846">
        <f>VLOOKUP(B1846,'pull exp 0'!A:E,5,FALSE)</f>
        <v>61</v>
      </c>
    </row>
    <row r="1847" spans="1:17">
      <c r="A1847" t="s">
        <v>15</v>
      </c>
      <c r="B1847">
        <v>36</v>
      </c>
      <c r="C1847" t="s">
        <v>16</v>
      </c>
      <c r="D1847" s="1">
        <v>38877</v>
      </c>
      <c r="E1847" s="2">
        <v>0.53429398148148144</v>
      </c>
      <c r="F1847" t="s">
        <v>17</v>
      </c>
      <c r="G1847">
        <v>5</v>
      </c>
      <c r="H1847">
        <v>0</v>
      </c>
      <c r="I1847" t="s">
        <v>111</v>
      </c>
      <c r="J1847" t="s">
        <v>112</v>
      </c>
      <c r="K1847">
        <v>12</v>
      </c>
      <c r="L1847">
        <v>0.11600000000000001</v>
      </c>
      <c r="M1847">
        <v>46</v>
      </c>
      <c r="N1847">
        <f>VLOOKUP(B1847,'pull exp 0'!A:E,2,FALSE)</f>
        <v>69</v>
      </c>
      <c r="O1847">
        <f>VLOOKUP(B1847,'pull exp 0'!A:E,3,FALSE)</f>
        <v>15</v>
      </c>
      <c r="P1847">
        <f>VLOOKUP(B1847,'pull exp 0'!A:E,4,FALSE)</f>
        <v>96</v>
      </c>
      <c r="Q1847">
        <f>VLOOKUP(B1847,'pull exp 0'!A:E,5,FALSE)</f>
        <v>61</v>
      </c>
    </row>
    <row r="1848" spans="1:17">
      <c r="A1848" t="s">
        <v>15</v>
      </c>
      <c r="B1848">
        <v>36</v>
      </c>
      <c r="C1848" t="s">
        <v>16</v>
      </c>
      <c r="D1848" s="1">
        <v>38877</v>
      </c>
      <c r="E1848" s="2">
        <v>0.53435185185185186</v>
      </c>
      <c r="F1848" t="s">
        <v>17</v>
      </c>
      <c r="G1848">
        <v>5</v>
      </c>
      <c r="H1848">
        <v>1</v>
      </c>
      <c r="I1848" t="s">
        <v>119</v>
      </c>
      <c r="J1848" t="s">
        <v>120</v>
      </c>
      <c r="K1848">
        <v>62</v>
      </c>
      <c r="L1848">
        <v>0.61499999999999999</v>
      </c>
      <c r="M1848">
        <v>67</v>
      </c>
      <c r="N1848">
        <f>VLOOKUP(B1848,'pull exp 0'!A:E,2,FALSE)</f>
        <v>69</v>
      </c>
      <c r="O1848">
        <f>VLOOKUP(B1848,'pull exp 0'!A:E,3,FALSE)</f>
        <v>15</v>
      </c>
      <c r="P1848">
        <f>VLOOKUP(B1848,'pull exp 0'!A:E,4,FALSE)</f>
        <v>96</v>
      </c>
      <c r="Q1848">
        <f>VLOOKUP(B1848,'pull exp 0'!A:E,5,FALSE)</f>
        <v>61</v>
      </c>
    </row>
    <row r="1849" spans="1:17">
      <c r="A1849" t="s">
        <v>15</v>
      </c>
      <c r="B1849">
        <v>36</v>
      </c>
      <c r="C1849" t="s">
        <v>16</v>
      </c>
      <c r="D1849" s="1">
        <v>38877</v>
      </c>
      <c r="E1849" s="2">
        <v>0.53443287037037035</v>
      </c>
      <c r="F1849" t="s">
        <v>17</v>
      </c>
      <c r="G1849">
        <v>5</v>
      </c>
      <c r="H1849">
        <v>2</v>
      </c>
      <c r="I1849" t="s">
        <v>105</v>
      </c>
      <c r="J1849" t="s">
        <v>106</v>
      </c>
      <c r="K1849">
        <v>45</v>
      </c>
      <c r="L1849">
        <v>0.44800000000000001</v>
      </c>
      <c r="M1849">
        <v>67</v>
      </c>
      <c r="N1849">
        <f>VLOOKUP(B1849,'pull exp 0'!A:E,2,FALSE)</f>
        <v>69</v>
      </c>
      <c r="O1849">
        <f>VLOOKUP(B1849,'pull exp 0'!A:E,3,FALSE)</f>
        <v>15</v>
      </c>
      <c r="P1849">
        <f>VLOOKUP(B1849,'pull exp 0'!A:E,4,FALSE)</f>
        <v>96</v>
      </c>
      <c r="Q1849">
        <f>VLOOKUP(B1849,'pull exp 0'!A:E,5,FALSE)</f>
        <v>61</v>
      </c>
    </row>
    <row r="1850" spans="1:17">
      <c r="A1850" t="s">
        <v>15</v>
      </c>
      <c r="B1850">
        <v>36</v>
      </c>
      <c r="C1850" t="s">
        <v>16</v>
      </c>
      <c r="D1850" s="1">
        <v>38877</v>
      </c>
      <c r="E1850" s="2">
        <v>0.53449074074074077</v>
      </c>
      <c r="F1850" t="s">
        <v>17</v>
      </c>
      <c r="G1850">
        <v>5</v>
      </c>
      <c r="H1850">
        <v>3</v>
      </c>
      <c r="I1850" t="s">
        <v>113</v>
      </c>
      <c r="J1850" t="s">
        <v>114</v>
      </c>
      <c r="K1850">
        <v>42</v>
      </c>
      <c r="L1850">
        <v>0.41599999999999998</v>
      </c>
      <c r="M1850">
        <v>37</v>
      </c>
      <c r="N1850">
        <f>VLOOKUP(B1850,'pull exp 0'!A:E,2,FALSE)</f>
        <v>69</v>
      </c>
      <c r="O1850">
        <f>VLOOKUP(B1850,'pull exp 0'!A:E,3,FALSE)</f>
        <v>15</v>
      </c>
      <c r="P1850">
        <f>VLOOKUP(B1850,'pull exp 0'!A:E,4,FALSE)</f>
        <v>96</v>
      </c>
      <c r="Q1850">
        <f>VLOOKUP(B1850,'pull exp 0'!A:E,5,FALSE)</f>
        <v>61</v>
      </c>
    </row>
    <row r="1851" spans="1:17">
      <c r="A1851" t="s">
        <v>15</v>
      </c>
      <c r="B1851">
        <v>36</v>
      </c>
      <c r="C1851" t="s">
        <v>16</v>
      </c>
      <c r="D1851" s="1">
        <v>38877</v>
      </c>
      <c r="E1851" s="2">
        <v>0.53454861111111118</v>
      </c>
      <c r="F1851" t="s">
        <v>17</v>
      </c>
      <c r="G1851">
        <v>5</v>
      </c>
      <c r="H1851">
        <v>4</v>
      </c>
      <c r="I1851" t="s">
        <v>109</v>
      </c>
      <c r="J1851" t="s">
        <v>110</v>
      </c>
      <c r="K1851">
        <v>38</v>
      </c>
      <c r="L1851">
        <v>0.38200000000000001</v>
      </c>
      <c r="M1851">
        <v>45</v>
      </c>
      <c r="N1851">
        <f>VLOOKUP(B1851,'pull exp 0'!A:E,2,FALSE)</f>
        <v>69</v>
      </c>
      <c r="O1851">
        <f>VLOOKUP(B1851,'pull exp 0'!A:E,3,FALSE)</f>
        <v>15</v>
      </c>
      <c r="P1851">
        <f>VLOOKUP(B1851,'pull exp 0'!A:E,4,FALSE)</f>
        <v>96</v>
      </c>
      <c r="Q1851">
        <f>VLOOKUP(B1851,'pull exp 0'!A:E,5,FALSE)</f>
        <v>61</v>
      </c>
    </row>
    <row r="1852" spans="1:17">
      <c r="A1852" t="s">
        <v>15</v>
      </c>
      <c r="B1852">
        <v>36</v>
      </c>
      <c r="C1852" t="s">
        <v>16</v>
      </c>
      <c r="D1852" s="1">
        <v>38877</v>
      </c>
      <c r="E1852" s="2">
        <v>0.53462962962962968</v>
      </c>
      <c r="F1852" t="s">
        <v>17</v>
      </c>
      <c r="G1852">
        <v>5</v>
      </c>
      <c r="H1852">
        <v>5</v>
      </c>
      <c r="I1852" t="s">
        <v>121</v>
      </c>
      <c r="J1852" t="s">
        <v>122</v>
      </c>
      <c r="K1852">
        <v>69</v>
      </c>
      <c r="L1852">
        <v>0.69</v>
      </c>
      <c r="M1852">
        <v>79</v>
      </c>
      <c r="N1852">
        <f>VLOOKUP(B1852,'pull exp 0'!A:E,2,FALSE)</f>
        <v>69</v>
      </c>
      <c r="O1852">
        <f>VLOOKUP(B1852,'pull exp 0'!A:E,3,FALSE)</f>
        <v>15</v>
      </c>
      <c r="P1852">
        <f>VLOOKUP(B1852,'pull exp 0'!A:E,4,FALSE)</f>
        <v>96</v>
      </c>
      <c r="Q1852">
        <f>VLOOKUP(B1852,'pull exp 0'!A:E,5,FALSE)</f>
        <v>61</v>
      </c>
    </row>
    <row r="1853" spans="1:17">
      <c r="A1853" t="s">
        <v>15</v>
      </c>
      <c r="B1853">
        <v>36</v>
      </c>
      <c r="C1853" t="s">
        <v>16</v>
      </c>
      <c r="D1853" s="1">
        <v>38877</v>
      </c>
      <c r="E1853" s="2">
        <v>0.53469907407407413</v>
      </c>
      <c r="F1853" t="s">
        <v>17</v>
      </c>
      <c r="G1853">
        <v>5</v>
      </c>
      <c r="H1853">
        <v>6</v>
      </c>
      <c r="I1853" t="s">
        <v>115</v>
      </c>
      <c r="J1853" t="s">
        <v>116</v>
      </c>
      <c r="K1853">
        <v>60</v>
      </c>
      <c r="L1853">
        <v>0.60299999999999998</v>
      </c>
      <c r="M1853">
        <v>55</v>
      </c>
      <c r="N1853">
        <f>VLOOKUP(B1853,'pull exp 0'!A:E,2,FALSE)</f>
        <v>69</v>
      </c>
      <c r="O1853">
        <f>VLOOKUP(B1853,'pull exp 0'!A:E,3,FALSE)</f>
        <v>15</v>
      </c>
      <c r="P1853">
        <f>VLOOKUP(B1853,'pull exp 0'!A:E,4,FALSE)</f>
        <v>96</v>
      </c>
      <c r="Q1853">
        <f>VLOOKUP(B1853,'pull exp 0'!A:E,5,FALSE)</f>
        <v>61</v>
      </c>
    </row>
    <row r="1854" spans="1:17">
      <c r="A1854" t="s">
        <v>15</v>
      </c>
      <c r="B1854">
        <v>36</v>
      </c>
      <c r="C1854" t="s">
        <v>16</v>
      </c>
      <c r="D1854" s="1">
        <v>38877</v>
      </c>
      <c r="E1854" s="2">
        <v>0.5347453703703704</v>
      </c>
      <c r="F1854" t="s">
        <v>17</v>
      </c>
      <c r="G1854">
        <v>5</v>
      </c>
      <c r="H1854">
        <v>7</v>
      </c>
      <c r="I1854" t="s">
        <v>117</v>
      </c>
      <c r="J1854" t="s">
        <v>118</v>
      </c>
      <c r="K1854">
        <v>16</v>
      </c>
      <c r="L1854">
        <v>0.16400000000000001</v>
      </c>
      <c r="M1854">
        <v>89</v>
      </c>
      <c r="N1854">
        <f>VLOOKUP(B1854,'pull exp 0'!A:E,2,FALSE)</f>
        <v>69</v>
      </c>
      <c r="O1854">
        <f>VLOOKUP(B1854,'pull exp 0'!A:E,3,FALSE)</f>
        <v>15</v>
      </c>
      <c r="P1854">
        <f>VLOOKUP(B1854,'pull exp 0'!A:E,4,FALSE)</f>
        <v>96</v>
      </c>
      <c r="Q1854">
        <f>VLOOKUP(B1854,'pull exp 0'!A:E,5,FALSE)</f>
        <v>61</v>
      </c>
    </row>
    <row r="1855" spans="1:17">
      <c r="A1855" t="s">
        <v>15</v>
      </c>
      <c r="B1855">
        <v>36</v>
      </c>
      <c r="C1855" t="s">
        <v>16</v>
      </c>
      <c r="D1855" s="1">
        <v>38877</v>
      </c>
      <c r="E1855" s="2">
        <v>0.53478009259259263</v>
      </c>
      <c r="F1855" t="s">
        <v>17</v>
      </c>
      <c r="G1855">
        <v>5</v>
      </c>
      <c r="H1855">
        <v>8</v>
      </c>
      <c r="I1855" t="s">
        <v>107</v>
      </c>
      <c r="J1855" t="s">
        <v>108</v>
      </c>
      <c r="K1855">
        <v>13</v>
      </c>
      <c r="L1855">
        <v>0.126</v>
      </c>
      <c r="M1855">
        <v>100</v>
      </c>
      <c r="N1855">
        <f>VLOOKUP(B1855,'pull exp 0'!A:E,2,FALSE)</f>
        <v>69</v>
      </c>
      <c r="O1855">
        <f>VLOOKUP(B1855,'pull exp 0'!A:E,3,FALSE)</f>
        <v>15</v>
      </c>
      <c r="P1855">
        <f>VLOOKUP(B1855,'pull exp 0'!A:E,4,FALSE)</f>
        <v>96</v>
      </c>
      <c r="Q1855">
        <f>VLOOKUP(B1855,'pull exp 0'!A:E,5,FALSE)</f>
        <v>61</v>
      </c>
    </row>
    <row r="1856" spans="1:17">
      <c r="A1856" t="s">
        <v>15</v>
      </c>
      <c r="B1856">
        <v>36</v>
      </c>
      <c r="C1856" t="s">
        <v>16</v>
      </c>
      <c r="D1856" s="1">
        <v>38877</v>
      </c>
      <c r="E1856" s="2">
        <v>0.53483796296296293</v>
      </c>
      <c r="F1856" t="s">
        <v>17</v>
      </c>
      <c r="G1856">
        <v>2</v>
      </c>
      <c r="H1856">
        <v>0</v>
      </c>
      <c r="I1856" t="s">
        <v>36</v>
      </c>
      <c r="J1856" t="s">
        <v>37</v>
      </c>
      <c r="K1856">
        <v>70</v>
      </c>
      <c r="L1856">
        <v>0.69599999999999995</v>
      </c>
      <c r="M1856">
        <v>89</v>
      </c>
      <c r="N1856">
        <f>VLOOKUP(B1856,'pull exp 0'!A:E,2,FALSE)</f>
        <v>69</v>
      </c>
      <c r="O1856">
        <f>VLOOKUP(B1856,'pull exp 0'!A:E,3,FALSE)</f>
        <v>15</v>
      </c>
      <c r="P1856">
        <f>VLOOKUP(B1856,'pull exp 0'!A:E,4,FALSE)</f>
        <v>96</v>
      </c>
      <c r="Q1856">
        <f>VLOOKUP(B1856,'pull exp 0'!A:E,5,FALSE)</f>
        <v>61</v>
      </c>
    </row>
    <row r="1857" spans="1:17">
      <c r="A1857" t="s">
        <v>15</v>
      </c>
      <c r="B1857">
        <v>36</v>
      </c>
      <c r="C1857" t="s">
        <v>16</v>
      </c>
      <c r="D1857" s="1">
        <v>38877</v>
      </c>
      <c r="E1857" s="2">
        <v>0.53490740740740739</v>
      </c>
      <c r="F1857" t="s">
        <v>17</v>
      </c>
      <c r="G1857">
        <v>2</v>
      </c>
      <c r="H1857">
        <v>1</v>
      </c>
      <c r="I1857" t="s">
        <v>52</v>
      </c>
      <c r="J1857" t="s">
        <v>53</v>
      </c>
      <c r="K1857">
        <v>12</v>
      </c>
      <c r="L1857">
        <v>0.115</v>
      </c>
      <c r="M1857">
        <v>38</v>
      </c>
      <c r="N1857">
        <f>VLOOKUP(B1857,'pull exp 0'!A:E,2,FALSE)</f>
        <v>69</v>
      </c>
      <c r="O1857">
        <f>VLOOKUP(B1857,'pull exp 0'!A:E,3,FALSE)</f>
        <v>15</v>
      </c>
      <c r="P1857">
        <f>VLOOKUP(B1857,'pull exp 0'!A:E,4,FALSE)</f>
        <v>96</v>
      </c>
      <c r="Q1857">
        <f>VLOOKUP(B1857,'pull exp 0'!A:E,5,FALSE)</f>
        <v>61</v>
      </c>
    </row>
    <row r="1858" spans="1:17">
      <c r="A1858" t="s">
        <v>15</v>
      </c>
      <c r="B1858">
        <v>36</v>
      </c>
      <c r="C1858" t="s">
        <v>16</v>
      </c>
      <c r="D1858" s="1">
        <v>38877</v>
      </c>
      <c r="E1858" s="2">
        <v>0.53493055555555558</v>
      </c>
      <c r="F1858" t="s">
        <v>17</v>
      </c>
      <c r="G1858">
        <v>2</v>
      </c>
      <c r="H1858">
        <v>2</v>
      </c>
      <c r="I1858" t="s">
        <v>38</v>
      </c>
      <c r="J1858" t="s">
        <v>39</v>
      </c>
      <c r="K1858">
        <v>35</v>
      </c>
      <c r="L1858">
        <v>0.35099999999999998</v>
      </c>
      <c r="M1858">
        <v>45</v>
      </c>
      <c r="N1858">
        <f>VLOOKUP(B1858,'pull exp 0'!A:E,2,FALSE)</f>
        <v>69</v>
      </c>
      <c r="O1858">
        <f>VLOOKUP(B1858,'pull exp 0'!A:E,3,FALSE)</f>
        <v>15</v>
      </c>
      <c r="P1858">
        <f>VLOOKUP(B1858,'pull exp 0'!A:E,4,FALSE)</f>
        <v>96</v>
      </c>
      <c r="Q1858">
        <f>VLOOKUP(B1858,'pull exp 0'!A:E,5,FALSE)</f>
        <v>61</v>
      </c>
    </row>
    <row r="1859" spans="1:17">
      <c r="A1859" t="s">
        <v>15</v>
      </c>
      <c r="B1859">
        <v>36</v>
      </c>
      <c r="C1859" t="s">
        <v>16</v>
      </c>
      <c r="D1859" s="1">
        <v>38877</v>
      </c>
      <c r="E1859" s="2">
        <v>0.5349652777777778</v>
      </c>
      <c r="F1859" t="s">
        <v>17</v>
      </c>
      <c r="G1859">
        <v>2</v>
      </c>
      <c r="H1859">
        <v>3</v>
      </c>
      <c r="I1859" t="s">
        <v>48</v>
      </c>
      <c r="J1859" t="s">
        <v>49</v>
      </c>
      <c r="K1859">
        <v>16</v>
      </c>
      <c r="L1859">
        <v>0.157</v>
      </c>
      <c r="M1859">
        <v>34</v>
      </c>
      <c r="N1859">
        <f>VLOOKUP(B1859,'pull exp 0'!A:E,2,FALSE)</f>
        <v>69</v>
      </c>
      <c r="O1859">
        <f>VLOOKUP(B1859,'pull exp 0'!A:E,3,FALSE)</f>
        <v>15</v>
      </c>
      <c r="P1859">
        <f>VLOOKUP(B1859,'pull exp 0'!A:E,4,FALSE)</f>
        <v>96</v>
      </c>
      <c r="Q1859">
        <f>VLOOKUP(B1859,'pull exp 0'!A:E,5,FALSE)</f>
        <v>61</v>
      </c>
    </row>
    <row r="1860" spans="1:17">
      <c r="A1860" t="s">
        <v>15</v>
      </c>
      <c r="B1860">
        <v>36</v>
      </c>
      <c r="C1860" t="s">
        <v>16</v>
      </c>
      <c r="D1860" s="1">
        <v>38877</v>
      </c>
      <c r="E1860" s="2">
        <v>0.53498842592592599</v>
      </c>
      <c r="F1860" t="s">
        <v>17</v>
      </c>
      <c r="G1860">
        <v>2</v>
      </c>
      <c r="H1860">
        <v>4</v>
      </c>
      <c r="I1860" t="s">
        <v>40</v>
      </c>
      <c r="J1860" t="s">
        <v>41</v>
      </c>
      <c r="K1860">
        <v>35</v>
      </c>
      <c r="L1860">
        <v>0.35099999999999998</v>
      </c>
      <c r="M1860">
        <v>56</v>
      </c>
      <c r="N1860">
        <f>VLOOKUP(B1860,'pull exp 0'!A:E,2,FALSE)</f>
        <v>69</v>
      </c>
      <c r="O1860">
        <f>VLOOKUP(B1860,'pull exp 0'!A:E,3,FALSE)</f>
        <v>15</v>
      </c>
      <c r="P1860">
        <f>VLOOKUP(B1860,'pull exp 0'!A:E,4,FALSE)</f>
        <v>96</v>
      </c>
      <c r="Q1860">
        <f>VLOOKUP(B1860,'pull exp 0'!A:E,5,FALSE)</f>
        <v>61</v>
      </c>
    </row>
    <row r="1861" spans="1:17">
      <c r="A1861" t="s">
        <v>15</v>
      </c>
      <c r="B1861">
        <v>36</v>
      </c>
      <c r="C1861" t="s">
        <v>16</v>
      </c>
      <c r="D1861" s="1">
        <v>38877</v>
      </c>
      <c r="E1861" s="2">
        <v>0.53501157407407407</v>
      </c>
      <c r="F1861" t="s">
        <v>17</v>
      </c>
      <c r="G1861">
        <v>2</v>
      </c>
      <c r="H1861">
        <v>5</v>
      </c>
      <c r="I1861" t="s">
        <v>44</v>
      </c>
      <c r="J1861" t="s">
        <v>45</v>
      </c>
      <c r="K1861">
        <v>85</v>
      </c>
      <c r="L1861">
        <v>0.84899999999999998</v>
      </c>
      <c r="M1861">
        <v>67</v>
      </c>
      <c r="N1861">
        <f>VLOOKUP(B1861,'pull exp 0'!A:E,2,FALSE)</f>
        <v>69</v>
      </c>
      <c r="O1861">
        <f>VLOOKUP(B1861,'pull exp 0'!A:E,3,FALSE)</f>
        <v>15</v>
      </c>
      <c r="P1861">
        <f>VLOOKUP(B1861,'pull exp 0'!A:E,4,FALSE)</f>
        <v>96</v>
      </c>
      <c r="Q1861">
        <f>VLOOKUP(B1861,'pull exp 0'!A:E,5,FALSE)</f>
        <v>61</v>
      </c>
    </row>
    <row r="1862" spans="1:17">
      <c r="A1862" t="s">
        <v>15</v>
      </c>
      <c r="B1862">
        <v>36</v>
      </c>
      <c r="C1862" t="s">
        <v>16</v>
      </c>
      <c r="D1862" s="1">
        <v>38877</v>
      </c>
      <c r="E1862" s="2">
        <v>0.53503472222222226</v>
      </c>
      <c r="F1862" t="s">
        <v>17</v>
      </c>
      <c r="G1862">
        <v>2</v>
      </c>
      <c r="H1862">
        <v>6</v>
      </c>
      <c r="I1862" t="s">
        <v>50</v>
      </c>
      <c r="J1862" t="s">
        <v>51</v>
      </c>
      <c r="K1862">
        <v>13</v>
      </c>
      <c r="L1862">
        <v>0.127</v>
      </c>
      <c r="M1862">
        <v>57</v>
      </c>
      <c r="N1862">
        <f>VLOOKUP(B1862,'pull exp 0'!A:E,2,FALSE)</f>
        <v>69</v>
      </c>
      <c r="O1862">
        <f>VLOOKUP(B1862,'pull exp 0'!A:E,3,FALSE)</f>
        <v>15</v>
      </c>
      <c r="P1862">
        <f>VLOOKUP(B1862,'pull exp 0'!A:E,4,FALSE)</f>
        <v>96</v>
      </c>
      <c r="Q1862">
        <f>VLOOKUP(B1862,'pull exp 0'!A:E,5,FALSE)</f>
        <v>61</v>
      </c>
    </row>
    <row r="1863" spans="1:17">
      <c r="A1863" t="s">
        <v>15</v>
      </c>
      <c r="B1863">
        <v>36</v>
      </c>
      <c r="C1863" t="s">
        <v>16</v>
      </c>
      <c r="D1863" s="1">
        <v>38877</v>
      </c>
      <c r="E1863" s="2">
        <v>0.53506944444444449</v>
      </c>
      <c r="F1863" t="s">
        <v>17</v>
      </c>
      <c r="G1863">
        <v>2</v>
      </c>
      <c r="H1863">
        <v>7</v>
      </c>
      <c r="I1863" t="s">
        <v>42</v>
      </c>
      <c r="J1863" t="s">
        <v>43</v>
      </c>
      <c r="K1863">
        <v>61</v>
      </c>
      <c r="L1863">
        <v>0.61199999999999999</v>
      </c>
      <c r="M1863">
        <v>78</v>
      </c>
      <c r="N1863">
        <f>VLOOKUP(B1863,'pull exp 0'!A:E,2,FALSE)</f>
        <v>69</v>
      </c>
      <c r="O1863">
        <f>VLOOKUP(B1863,'pull exp 0'!A:E,3,FALSE)</f>
        <v>15</v>
      </c>
      <c r="P1863">
        <f>VLOOKUP(B1863,'pull exp 0'!A:E,4,FALSE)</f>
        <v>96</v>
      </c>
      <c r="Q1863">
        <f>VLOOKUP(B1863,'pull exp 0'!A:E,5,FALSE)</f>
        <v>61</v>
      </c>
    </row>
    <row r="1864" spans="1:17">
      <c r="A1864" t="s">
        <v>15</v>
      </c>
      <c r="B1864">
        <v>36</v>
      </c>
      <c r="C1864" t="s">
        <v>16</v>
      </c>
      <c r="D1864" s="1">
        <v>38877</v>
      </c>
      <c r="E1864" s="2">
        <v>0.53511574074074075</v>
      </c>
      <c r="F1864" t="s">
        <v>17</v>
      </c>
      <c r="G1864">
        <v>2</v>
      </c>
      <c r="H1864">
        <v>8</v>
      </c>
      <c r="I1864" t="s">
        <v>46</v>
      </c>
      <c r="J1864" t="s">
        <v>47</v>
      </c>
      <c r="K1864">
        <v>38</v>
      </c>
      <c r="L1864">
        <v>0.378</v>
      </c>
      <c r="M1864">
        <v>66</v>
      </c>
      <c r="N1864">
        <f>VLOOKUP(B1864,'pull exp 0'!A:E,2,FALSE)</f>
        <v>69</v>
      </c>
      <c r="O1864">
        <f>VLOOKUP(B1864,'pull exp 0'!A:E,3,FALSE)</f>
        <v>15</v>
      </c>
      <c r="P1864">
        <f>VLOOKUP(B1864,'pull exp 0'!A:E,4,FALSE)</f>
        <v>96</v>
      </c>
      <c r="Q1864">
        <f>VLOOKUP(B1864,'pull exp 0'!A:E,5,FALSE)</f>
        <v>61</v>
      </c>
    </row>
    <row r="1865" spans="1:17">
      <c r="A1865" t="s">
        <v>15</v>
      </c>
      <c r="B1865">
        <v>36</v>
      </c>
      <c r="C1865" t="s">
        <v>16</v>
      </c>
      <c r="D1865" s="1">
        <v>38877</v>
      </c>
      <c r="E1865" s="2">
        <v>0.53515046296296298</v>
      </c>
      <c r="F1865" t="s">
        <v>17</v>
      </c>
      <c r="G1865">
        <v>3</v>
      </c>
      <c r="H1865">
        <v>0</v>
      </c>
      <c r="I1865" t="s">
        <v>88</v>
      </c>
      <c r="J1865" t="s">
        <v>89</v>
      </c>
      <c r="K1865">
        <v>80</v>
      </c>
      <c r="L1865">
        <v>0.79500000000000004</v>
      </c>
      <c r="M1865">
        <v>69</v>
      </c>
      <c r="N1865">
        <f>VLOOKUP(B1865,'pull exp 0'!A:E,2,FALSE)</f>
        <v>69</v>
      </c>
      <c r="O1865">
        <f>VLOOKUP(B1865,'pull exp 0'!A:E,3,FALSE)</f>
        <v>15</v>
      </c>
      <c r="P1865">
        <f>VLOOKUP(B1865,'pull exp 0'!A:E,4,FALSE)</f>
        <v>96</v>
      </c>
      <c r="Q1865">
        <f>VLOOKUP(B1865,'pull exp 0'!A:E,5,FALSE)</f>
        <v>61</v>
      </c>
    </row>
    <row r="1866" spans="1:17">
      <c r="A1866" t="s">
        <v>15</v>
      </c>
      <c r="B1866">
        <v>36</v>
      </c>
      <c r="C1866" t="s">
        <v>16</v>
      </c>
      <c r="D1866" s="1">
        <v>38877</v>
      </c>
      <c r="E1866" s="2">
        <v>0.53519675925925925</v>
      </c>
      <c r="F1866" t="s">
        <v>17</v>
      </c>
      <c r="G1866">
        <v>3</v>
      </c>
      <c r="H1866">
        <v>1</v>
      </c>
      <c r="I1866" t="s">
        <v>92</v>
      </c>
      <c r="J1866" t="s">
        <v>93</v>
      </c>
      <c r="K1866">
        <v>78</v>
      </c>
      <c r="L1866">
        <v>0.78400000000000003</v>
      </c>
      <c r="M1866">
        <v>84</v>
      </c>
      <c r="N1866">
        <f>VLOOKUP(B1866,'pull exp 0'!A:E,2,FALSE)</f>
        <v>69</v>
      </c>
      <c r="O1866">
        <f>VLOOKUP(B1866,'pull exp 0'!A:E,3,FALSE)</f>
        <v>15</v>
      </c>
      <c r="P1866">
        <f>VLOOKUP(B1866,'pull exp 0'!A:E,4,FALSE)</f>
        <v>96</v>
      </c>
      <c r="Q1866">
        <f>VLOOKUP(B1866,'pull exp 0'!A:E,5,FALSE)</f>
        <v>61</v>
      </c>
    </row>
    <row r="1867" spans="1:17">
      <c r="A1867" t="s">
        <v>15</v>
      </c>
      <c r="B1867">
        <v>36</v>
      </c>
      <c r="C1867" t="s">
        <v>16</v>
      </c>
      <c r="D1867" s="1">
        <v>38877</v>
      </c>
      <c r="E1867" s="2">
        <v>0.53524305555555551</v>
      </c>
      <c r="F1867" t="s">
        <v>17</v>
      </c>
      <c r="G1867">
        <v>3</v>
      </c>
      <c r="H1867">
        <v>2</v>
      </c>
      <c r="I1867" t="s">
        <v>101</v>
      </c>
      <c r="J1867" t="s">
        <v>102</v>
      </c>
      <c r="K1867">
        <v>61</v>
      </c>
      <c r="L1867">
        <v>0.61399999999999999</v>
      </c>
      <c r="M1867">
        <v>65</v>
      </c>
      <c r="N1867">
        <f>VLOOKUP(B1867,'pull exp 0'!A:E,2,FALSE)</f>
        <v>69</v>
      </c>
      <c r="O1867">
        <f>VLOOKUP(B1867,'pull exp 0'!A:E,3,FALSE)</f>
        <v>15</v>
      </c>
      <c r="P1867">
        <f>VLOOKUP(B1867,'pull exp 0'!A:E,4,FALSE)</f>
        <v>96</v>
      </c>
      <c r="Q1867">
        <f>VLOOKUP(B1867,'pull exp 0'!A:E,5,FALSE)</f>
        <v>61</v>
      </c>
    </row>
    <row r="1868" spans="1:17">
      <c r="A1868" t="s">
        <v>15</v>
      </c>
      <c r="B1868">
        <v>36</v>
      </c>
      <c r="C1868" t="s">
        <v>16</v>
      </c>
      <c r="D1868" s="1">
        <v>38877</v>
      </c>
      <c r="E1868" s="2">
        <v>0.5352662037037037</v>
      </c>
      <c r="F1868" t="s">
        <v>17</v>
      </c>
      <c r="G1868">
        <v>3</v>
      </c>
      <c r="H1868">
        <v>3</v>
      </c>
      <c r="I1868" t="s">
        <v>90</v>
      </c>
      <c r="J1868" t="s">
        <v>91</v>
      </c>
      <c r="K1868">
        <v>14</v>
      </c>
      <c r="L1868">
        <v>0.13600000000000001</v>
      </c>
      <c r="M1868">
        <v>45</v>
      </c>
      <c r="N1868">
        <f>VLOOKUP(B1868,'pull exp 0'!A:E,2,FALSE)</f>
        <v>69</v>
      </c>
      <c r="O1868">
        <f>VLOOKUP(B1868,'pull exp 0'!A:E,3,FALSE)</f>
        <v>15</v>
      </c>
      <c r="P1868">
        <f>VLOOKUP(B1868,'pull exp 0'!A:E,4,FALSE)</f>
        <v>96</v>
      </c>
      <c r="Q1868">
        <f>VLOOKUP(B1868,'pull exp 0'!A:E,5,FALSE)</f>
        <v>61</v>
      </c>
    </row>
    <row r="1869" spans="1:17">
      <c r="A1869" t="s">
        <v>15</v>
      </c>
      <c r="B1869">
        <v>36</v>
      </c>
      <c r="C1869" t="s">
        <v>16</v>
      </c>
      <c r="D1869" s="1">
        <v>38877</v>
      </c>
      <c r="E1869" s="2">
        <v>0.53530092592592593</v>
      </c>
      <c r="F1869" t="s">
        <v>17</v>
      </c>
      <c r="G1869">
        <v>3</v>
      </c>
      <c r="H1869">
        <v>4</v>
      </c>
      <c r="I1869" t="s">
        <v>94</v>
      </c>
      <c r="J1869" t="s">
        <v>91</v>
      </c>
      <c r="K1869">
        <v>37</v>
      </c>
      <c r="L1869">
        <v>0.372</v>
      </c>
      <c r="M1869">
        <v>44</v>
      </c>
      <c r="N1869">
        <f>VLOOKUP(B1869,'pull exp 0'!A:E,2,FALSE)</f>
        <v>69</v>
      </c>
      <c r="O1869">
        <f>VLOOKUP(B1869,'pull exp 0'!A:E,3,FALSE)</f>
        <v>15</v>
      </c>
      <c r="P1869">
        <f>VLOOKUP(B1869,'pull exp 0'!A:E,4,FALSE)</f>
        <v>96</v>
      </c>
      <c r="Q1869">
        <f>VLOOKUP(B1869,'pull exp 0'!A:E,5,FALSE)</f>
        <v>61</v>
      </c>
    </row>
    <row r="1870" spans="1:17">
      <c r="A1870" t="s">
        <v>15</v>
      </c>
      <c r="B1870">
        <v>36</v>
      </c>
      <c r="C1870" t="s">
        <v>16</v>
      </c>
      <c r="D1870" s="1">
        <v>38877</v>
      </c>
      <c r="E1870" s="2">
        <v>0.53532407407407401</v>
      </c>
      <c r="F1870" t="s">
        <v>17</v>
      </c>
      <c r="G1870">
        <v>3</v>
      </c>
      <c r="H1870">
        <v>5</v>
      </c>
      <c r="I1870" t="s">
        <v>103</v>
      </c>
      <c r="J1870" t="s">
        <v>104</v>
      </c>
      <c r="K1870">
        <v>36</v>
      </c>
      <c r="L1870">
        <v>0.35899999999999999</v>
      </c>
      <c r="M1870">
        <v>67</v>
      </c>
      <c r="N1870">
        <f>VLOOKUP(B1870,'pull exp 0'!A:E,2,FALSE)</f>
        <v>69</v>
      </c>
      <c r="O1870">
        <f>VLOOKUP(B1870,'pull exp 0'!A:E,3,FALSE)</f>
        <v>15</v>
      </c>
      <c r="P1870">
        <f>VLOOKUP(B1870,'pull exp 0'!A:E,4,FALSE)</f>
        <v>96</v>
      </c>
      <c r="Q1870">
        <f>VLOOKUP(B1870,'pull exp 0'!A:E,5,FALSE)</f>
        <v>61</v>
      </c>
    </row>
    <row r="1871" spans="1:17">
      <c r="A1871" t="s">
        <v>15</v>
      </c>
      <c r="B1871">
        <v>36</v>
      </c>
      <c r="C1871" t="s">
        <v>16</v>
      </c>
      <c r="D1871" s="1">
        <v>38877</v>
      </c>
      <c r="E1871" s="2">
        <v>0.53535879629629635</v>
      </c>
      <c r="F1871" t="s">
        <v>17</v>
      </c>
      <c r="G1871">
        <v>3</v>
      </c>
      <c r="H1871">
        <v>6</v>
      </c>
      <c r="I1871" t="s">
        <v>95</v>
      </c>
      <c r="J1871" t="s">
        <v>96</v>
      </c>
      <c r="K1871">
        <v>18</v>
      </c>
      <c r="L1871">
        <v>0.17899999999999999</v>
      </c>
      <c r="M1871">
        <v>45</v>
      </c>
      <c r="N1871">
        <f>VLOOKUP(B1871,'pull exp 0'!A:E,2,FALSE)</f>
        <v>69</v>
      </c>
      <c r="O1871">
        <f>VLOOKUP(B1871,'pull exp 0'!A:E,3,FALSE)</f>
        <v>15</v>
      </c>
      <c r="P1871">
        <f>VLOOKUP(B1871,'pull exp 0'!A:E,4,FALSE)</f>
        <v>96</v>
      </c>
      <c r="Q1871">
        <f>VLOOKUP(B1871,'pull exp 0'!A:E,5,FALSE)</f>
        <v>61</v>
      </c>
    </row>
    <row r="1872" spans="1:17">
      <c r="A1872" t="s">
        <v>15</v>
      </c>
      <c r="B1872">
        <v>36</v>
      </c>
      <c r="C1872" t="s">
        <v>16</v>
      </c>
      <c r="D1872" s="1">
        <v>38877</v>
      </c>
      <c r="E1872" s="2">
        <v>0.53538194444444442</v>
      </c>
      <c r="F1872" t="s">
        <v>17</v>
      </c>
      <c r="G1872">
        <v>3</v>
      </c>
      <c r="H1872">
        <v>7</v>
      </c>
      <c r="I1872" t="s">
        <v>99</v>
      </c>
      <c r="J1872" t="s">
        <v>100</v>
      </c>
      <c r="K1872">
        <v>38</v>
      </c>
      <c r="L1872">
        <v>0.376</v>
      </c>
      <c r="M1872">
        <v>34</v>
      </c>
      <c r="N1872">
        <f>VLOOKUP(B1872,'pull exp 0'!A:E,2,FALSE)</f>
        <v>69</v>
      </c>
      <c r="O1872">
        <f>VLOOKUP(B1872,'pull exp 0'!A:E,3,FALSE)</f>
        <v>15</v>
      </c>
      <c r="P1872">
        <f>VLOOKUP(B1872,'pull exp 0'!A:E,4,FALSE)</f>
        <v>96</v>
      </c>
      <c r="Q1872">
        <f>VLOOKUP(B1872,'pull exp 0'!A:E,5,FALSE)</f>
        <v>61</v>
      </c>
    </row>
    <row r="1873" spans="1:17">
      <c r="A1873" t="s">
        <v>15</v>
      </c>
      <c r="B1873">
        <v>36</v>
      </c>
      <c r="C1873" t="s">
        <v>16</v>
      </c>
      <c r="D1873" s="1">
        <v>38877</v>
      </c>
      <c r="E1873" s="2">
        <v>0.53540509259259261</v>
      </c>
      <c r="F1873" t="s">
        <v>17</v>
      </c>
      <c r="G1873">
        <v>3</v>
      </c>
      <c r="H1873">
        <v>8</v>
      </c>
      <c r="I1873" t="s">
        <v>97</v>
      </c>
      <c r="J1873" t="s">
        <v>98</v>
      </c>
      <c r="K1873">
        <v>14</v>
      </c>
      <c r="L1873">
        <v>0.14299999999999999</v>
      </c>
      <c r="M1873">
        <v>45</v>
      </c>
      <c r="N1873">
        <f>VLOOKUP(B1873,'pull exp 0'!A:E,2,FALSE)</f>
        <v>69</v>
      </c>
      <c r="O1873">
        <f>VLOOKUP(B1873,'pull exp 0'!A:E,3,FALSE)</f>
        <v>15</v>
      </c>
      <c r="P1873">
        <f>VLOOKUP(B1873,'pull exp 0'!A:E,4,FALSE)</f>
        <v>96</v>
      </c>
      <c r="Q1873">
        <f>VLOOKUP(B1873,'pull exp 0'!A:E,5,FALSE)</f>
        <v>61</v>
      </c>
    </row>
    <row r="1874" spans="1:17">
      <c r="A1874" t="s">
        <v>15</v>
      </c>
      <c r="B1874">
        <v>36</v>
      </c>
      <c r="C1874" t="s">
        <v>16</v>
      </c>
      <c r="D1874" s="1">
        <v>38877</v>
      </c>
      <c r="E1874" s="2">
        <v>0.5354282407407408</v>
      </c>
      <c r="F1874" t="s">
        <v>17</v>
      </c>
      <c r="G1874">
        <v>1</v>
      </c>
      <c r="H1874">
        <v>0</v>
      </c>
      <c r="I1874" t="s">
        <v>18</v>
      </c>
      <c r="J1874" t="s">
        <v>19</v>
      </c>
      <c r="K1874">
        <v>73</v>
      </c>
      <c r="L1874">
        <v>0.73199999999999998</v>
      </c>
      <c r="M1874">
        <v>65</v>
      </c>
      <c r="N1874">
        <f>VLOOKUP(B1874,'pull exp 0'!A:E,2,FALSE)</f>
        <v>69</v>
      </c>
      <c r="O1874">
        <f>VLOOKUP(B1874,'pull exp 0'!A:E,3,FALSE)</f>
        <v>15</v>
      </c>
      <c r="P1874">
        <f>VLOOKUP(B1874,'pull exp 0'!A:E,4,FALSE)</f>
        <v>96</v>
      </c>
      <c r="Q1874">
        <f>VLOOKUP(B1874,'pull exp 0'!A:E,5,FALSE)</f>
        <v>61</v>
      </c>
    </row>
    <row r="1875" spans="1:17">
      <c r="A1875" t="s">
        <v>15</v>
      </c>
      <c r="B1875">
        <v>36</v>
      </c>
      <c r="C1875" t="s">
        <v>16</v>
      </c>
      <c r="D1875" s="1">
        <v>38877</v>
      </c>
      <c r="E1875" s="2">
        <v>0.53546296296296292</v>
      </c>
      <c r="F1875" t="s">
        <v>17</v>
      </c>
      <c r="G1875">
        <v>1</v>
      </c>
      <c r="H1875">
        <v>1</v>
      </c>
      <c r="I1875" t="s">
        <v>20</v>
      </c>
      <c r="J1875" t="s">
        <v>21</v>
      </c>
      <c r="K1875">
        <v>62</v>
      </c>
      <c r="L1875">
        <v>0.61799999999999999</v>
      </c>
      <c r="M1875">
        <v>67</v>
      </c>
      <c r="N1875">
        <f>VLOOKUP(B1875,'pull exp 0'!A:E,2,FALSE)</f>
        <v>69</v>
      </c>
      <c r="O1875">
        <f>VLOOKUP(B1875,'pull exp 0'!A:E,3,FALSE)</f>
        <v>15</v>
      </c>
      <c r="P1875">
        <f>VLOOKUP(B1875,'pull exp 0'!A:E,4,FALSE)</f>
        <v>96</v>
      </c>
      <c r="Q1875">
        <f>VLOOKUP(B1875,'pull exp 0'!A:E,5,FALSE)</f>
        <v>61</v>
      </c>
    </row>
    <row r="1876" spans="1:17">
      <c r="A1876" t="s">
        <v>15</v>
      </c>
      <c r="B1876">
        <v>36</v>
      </c>
      <c r="C1876" t="s">
        <v>16</v>
      </c>
      <c r="D1876" s="1">
        <v>38877</v>
      </c>
      <c r="E1876" s="2">
        <v>0.53549768518518526</v>
      </c>
      <c r="F1876" t="s">
        <v>17</v>
      </c>
      <c r="G1876">
        <v>1</v>
      </c>
      <c r="H1876">
        <v>2</v>
      </c>
      <c r="I1876" t="s">
        <v>22</v>
      </c>
      <c r="J1876" t="s">
        <v>23</v>
      </c>
      <c r="K1876">
        <v>11</v>
      </c>
      <c r="L1876">
        <v>0.112</v>
      </c>
      <c r="M1876">
        <v>67</v>
      </c>
      <c r="N1876">
        <f>VLOOKUP(B1876,'pull exp 0'!A:E,2,FALSE)</f>
        <v>69</v>
      </c>
      <c r="O1876">
        <f>VLOOKUP(B1876,'pull exp 0'!A:E,3,FALSE)</f>
        <v>15</v>
      </c>
      <c r="P1876">
        <f>VLOOKUP(B1876,'pull exp 0'!A:E,4,FALSE)</f>
        <v>96</v>
      </c>
      <c r="Q1876">
        <f>VLOOKUP(B1876,'pull exp 0'!A:E,5,FALSE)</f>
        <v>61</v>
      </c>
    </row>
    <row r="1877" spans="1:17">
      <c r="A1877" t="s">
        <v>15</v>
      </c>
      <c r="B1877">
        <v>36</v>
      </c>
      <c r="C1877" t="s">
        <v>16</v>
      </c>
      <c r="D1877" s="1">
        <v>38877</v>
      </c>
      <c r="E1877" s="2">
        <v>0.53554398148148141</v>
      </c>
      <c r="F1877" t="s">
        <v>17</v>
      </c>
      <c r="G1877">
        <v>1</v>
      </c>
      <c r="H1877">
        <v>3</v>
      </c>
      <c r="I1877" t="s">
        <v>28</v>
      </c>
      <c r="J1877" t="s">
        <v>29</v>
      </c>
      <c r="K1877">
        <v>65</v>
      </c>
      <c r="L1877">
        <v>0.64700000000000002</v>
      </c>
      <c r="M1877">
        <v>23</v>
      </c>
      <c r="N1877">
        <f>VLOOKUP(B1877,'pull exp 0'!A:E,2,FALSE)</f>
        <v>69</v>
      </c>
      <c r="O1877">
        <f>VLOOKUP(B1877,'pull exp 0'!A:E,3,FALSE)</f>
        <v>15</v>
      </c>
      <c r="P1877">
        <f>VLOOKUP(B1877,'pull exp 0'!A:E,4,FALSE)</f>
        <v>96</v>
      </c>
      <c r="Q1877">
        <f>VLOOKUP(B1877,'pull exp 0'!A:E,5,FALSE)</f>
        <v>61</v>
      </c>
    </row>
    <row r="1878" spans="1:17">
      <c r="A1878" t="s">
        <v>15</v>
      </c>
      <c r="B1878">
        <v>36</v>
      </c>
      <c r="C1878" t="s">
        <v>16</v>
      </c>
      <c r="D1878" s="1">
        <v>38877</v>
      </c>
      <c r="E1878" s="2">
        <v>0.53559027777777779</v>
      </c>
      <c r="F1878" t="s">
        <v>17</v>
      </c>
      <c r="G1878">
        <v>1</v>
      </c>
      <c r="H1878">
        <v>4</v>
      </c>
      <c r="I1878" t="s">
        <v>30</v>
      </c>
      <c r="J1878" t="s">
        <v>31</v>
      </c>
      <c r="K1878">
        <v>18</v>
      </c>
      <c r="L1878">
        <v>0.182</v>
      </c>
      <c r="M1878">
        <v>33</v>
      </c>
      <c r="N1878">
        <f>VLOOKUP(B1878,'pull exp 0'!A:E,2,FALSE)</f>
        <v>69</v>
      </c>
      <c r="O1878">
        <f>VLOOKUP(B1878,'pull exp 0'!A:E,3,FALSE)</f>
        <v>15</v>
      </c>
      <c r="P1878">
        <f>VLOOKUP(B1878,'pull exp 0'!A:E,4,FALSE)</f>
        <v>96</v>
      </c>
      <c r="Q1878">
        <f>VLOOKUP(B1878,'pull exp 0'!A:E,5,FALSE)</f>
        <v>61</v>
      </c>
    </row>
    <row r="1879" spans="1:17">
      <c r="A1879" t="s">
        <v>15</v>
      </c>
      <c r="B1879">
        <v>36</v>
      </c>
      <c r="C1879" t="s">
        <v>16</v>
      </c>
      <c r="D1879" s="1">
        <v>38877</v>
      </c>
      <c r="E1879" s="2">
        <v>0.53565972222222225</v>
      </c>
      <c r="F1879" t="s">
        <v>17</v>
      </c>
      <c r="G1879">
        <v>1</v>
      </c>
      <c r="H1879">
        <v>5</v>
      </c>
      <c r="I1879" t="s">
        <v>26</v>
      </c>
      <c r="J1879" t="s">
        <v>27</v>
      </c>
      <c r="K1879">
        <v>35</v>
      </c>
      <c r="L1879">
        <v>0.35299999999999998</v>
      </c>
      <c r="M1879">
        <v>89</v>
      </c>
      <c r="N1879">
        <f>VLOOKUP(B1879,'pull exp 0'!A:E,2,FALSE)</f>
        <v>69</v>
      </c>
      <c r="O1879">
        <f>VLOOKUP(B1879,'pull exp 0'!A:E,3,FALSE)</f>
        <v>15</v>
      </c>
      <c r="P1879">
        <f>VLOOKUP(B1879,'pull exp 0'!A:E,4,FALSE)</f>
        <v>96</v>
      </c>
      <c r="Q1879">
        <f>VLOOKUP(B1879,'pull exp 0'!A:E,5,FALSE)</f>
        <v>61</v>
      </c>
    </row>
    <row r="1880" spans="1:17">
      <c r="A1880" t="s">
        <v>15</v>
      </c>
      <c r="B1880">
        <v>36</v>
      </c>
      <c r="C1880" t="s">
        <v>16</v>
      </c>
      <c r="D1880" s="1">
        <v>38877</v>
      </c>
      <c r="E1880" s="2">
        <v>0.53570601851851851</v>
      </c>
      <c r="F1880" t="s">
        <v>17</v>
      </c>
      <c r="G1880">
        <v>1</v>
      </c>
      <c r="H1880">
        <v>6</v>
      </c>
      <c r="I1880" t="s">
        <v>24</v>
      </c>
      <c r="J1880" t="s">
        <v>25</v>
      </c>
      <c r="K1880">
        <v>38</v>
      </c>
      <c r="L1880">
        <v>0.375</v>
      </c>
      <c r="M1880">
        <v>27</v>
      </c>
      <c r="N1880">
        <f>VLOOKUP(B1880,'pull exp 0'!A:E,2,FALSE)</f>
        <v>69</v>
      </c>
      <c r="O1880">
        <f>VLOOKUP(B1880,'pull exp 0'!A:E,3,FALSE)</f>
        <v>15</v>
      </c>
      <c r="P1880">
        <f>VLOOKUP(B1880,'pull exp 0'!A:E,4,FALSE)</f>
        <v>96</v>
      </c>
      <c r="Q1880">
        <f>VLOOKUP(B1880,'pull exp 0'!A:E,5,FALSE)</f>
        <v>61</v>
      </c>
    </row>
    <row r="1881" spans="1:17">
      <c r="A1881" t="s">
        <v>15</v>
      </c>
      <c r="B1881">
        <v>36</v>
      </c>
      <c r="C1881" t="s">
        <v>16</v>
      </c>
      <c r="D1881" s="1">
        <v>38877</v>
      </c>
      <c r="E1881" s="2">
        <v>0.53574074074074074</v>
      </c>
      <c r="F1881" t="s">
        <v>17</v>
      </c>
      <c r="G1881">
        <v>1</v>
      </c>
      <c r="H1881">
        <v>7</v>
      </c>
      <c r="I1881" t="s">
        <v>34</v>
      </c>
      <c r="J1881" t="s">
        <v>35</v>
      </c>
      <c r="K1881">
        <v>44</v>
      </c>
      <c r="L1881">
        <v>0.436</v>
      </c>
      <c r="M1881">
        <v>47</v>
      </c>
      <c r="N1881">
        <f>VLOOKUP(B1881,'pull exp 0'!A:E,2,FALSE)</f>
        <v>69</v>
      </c>
      <c r="O1881">
        <f>VLOOKUP(B1881,'pull exp 0'!A:E,3,FALSE)</f>
        <v>15</v>
      </c>
      <c r="P1881">
        <f>VLOOKUP(B1881,'pull exp 0'!A:E,4,FALSE)</f>
        <v>96</v>
      </c>
      <c r="Q1881">
        <f>VLOOKUP(B1881,'pull exp 0'!A:E,5,FALSE)</f>
        <v>61</v>
      </c>
    </row>
    <row r="1882" spans="1:17">
      <c r="A1882" t="s">
        <v>15</v>
      </c>
      <c r="B1882">
        <v>36</v>
      </c>
      <c r="C1882" t="s">
        <v>16</v>
      </c>
      <c r="D1882" s="1">
        <v>38877</v>
      </c>
      <c r="E1882" s="2">
        <v>0.53576388888888882</v>
      </c>
      <c r="F1882" t="s">
        <v>17</v>
      </c>
      <c r="G1882">
        <v>1</v>
      </c>
      <c r="H1882">
        <v>8</v>
      </c>
      <c r="I1882" t="s">
        <v>32</v>
      </c>
      <c r="J1882" t="s">
        <v>33</v>
      </c>
      <c r="K1882">
        <v>16</v>
      </c>
      <c r="L1882">
        <v>0.155</v>
      </c>
      <c r="M1882">
        <v>34</v>
      </c>
      <c r="N1882">
        <f>VLOOKUP(B1882,'pull exp 0'!A:E,2,FALSE)</f>
        <v>69</v>
      </c>
      <c r="O1882">
        <f>VLOOKUP(B1882,'pull exp 0'!A:E,3,FALSE)</f>
        <v>15</v>
      </c>
      <c r="P1882">
        <f>VLOOKUP(B1882,'pull exp 0'!A:E,4,FALSE)</f>
        <v>96</v>
      </c>
      <c r="Q1882">
        <f>VLOOKUP(B1882,'pull exp 0'!A:E,5,FALSE)</f>
        <v>61</v>
      </c>
    </row>
    <row r="1883" spans="1:17">
      <c r="A1883" t="s">
        <v>15</v>
      </c>
      <c r="B1883">
        <v>36</v>
      </c>
      <c r="C1883" t="s">
        <v>16</v>
      </c>
      <c r="D1883" s="1">
        <v>38877</v>
      </c>
      <c r="E1883" s="2">
        <v>0.53582175925925923</v>
      </c>
      <c r="F1883" t="s">
        <v>17</v>
      </c>
      <c r="G1883">
        <v>4</v>
      </c>
      <c r="H1883">
        <v>0</v>
      </c>
      <c r="I1883" t="s">
        <v>61</v>
      </c>
      <c r="J1883" t="s">
        <v>62</v>
      </c>
      <c r="K1883">
        <v>35</v>
      </c>
      <c r="L1883">
        <v>0.35299999999999998</v>
      </c>
      <c r="M1883">
        <v>92</v>
      </c>
      <c r="N1883">
        <f>VLOOKUP(B1883,'pull exp 0'!A:E,2,FALSE)</f>
        <v>69</v>
      </c>
      <c r="O1883">
        <f>VLOOKUP(B1883,'pull exp 0'!A:E,3,FALSE)</f>
        <v>15</v>
      </c>
      <c r="P1883">
        <f>VLOOKUP(B1883,'pull exp 0'!A:E,4,FALSE)</f>
        <v>96</v>
      </c>
      <c r="Q1883">
        <f>VLOOKUP(B1883,'pull exp 0'!A:E,5,FALSE)</f>
        <v>61</v>
      </c>
    </row>
    <row r="1884" spans="1:17">
      <c r="A1884" t="s">
        <v>15</v>
      </c>
      <c r="B1884">
        <v>36</v>
      </c>
      <c r="C1884" t="s">
        <v>16</v>
      </c>
      <c r="D1884" s="1">
        <v>38877</v>
      </c>
      <c r="E1884" s="2">
        <v>0.53594907407407411</v>
      </c>
      <c r="F1884" t="s">
        <v>17</v>
      </c>
      <c r="G1884">
        <v>4</v>
      </c>
      <c r="H1884">
        <v>1</v>
      </c>
      <c r="I1884" t="s">
        <v>54</v>
      </c>
      <c r="J1884" t="s">
        <v>55</v>
      </c>
      <c r="K1884">
        <v>88</v>
      </c>
      <c r="L1884">
        <v>0.88500000000000001</v>
      </c>
      <c r="M1884">
        <v>98</v>
      </c>
      <c r="N1884">
        <f>VLOOKUP(B1884,'pull exp 0'!A:E,2,FALSE)</f>
        <v>69</v>
      </c>
      <c r="O1884">
        <f>VLOOKUP(B1884,'pull exp 0'!A:E,3,FALSE)</f>
        <v>15</v>
      </c>
      <c r="P1884">
        <f>VLOOKUP(B1884,'pull exp 0'!A:E,4,FALSE)</f>
        <v>96</v>
      </c>
      <c r="Q1884">
        <f>VLOOKUP(B1884,'pull exp 0'!A:E,5,FALSE)</f>
        <v>61</v>
      </c>
    </row>
    <row r="1885" spans="1:17">
      <c r="A1885" t="s">
        <v>15</v>
      </c>
      <c r="B1885">
        <v>36</v>
      </c>
      <c r="C1885" t="s">
        <v>16</v>
      </c>
      <c r="D1885" s="1">
        <v>38877</v>
      </c>
      <c r="E1885" s="2">
        <v>0.53599537037037037</v>
      </c>
      <c r="F1885" t="s">
        <v>17</v>
      </c>
      <c r="G1885">
        <v>4</v>
      </c>
      <c r="H1885">
        <v>2</v>
      </c>
      <c r="I1885" t="s">
        <v>58</v>
      </c>
      <c r="J1885" t="s">
        <v>13</v>
      </c>
      <c r="K1885">
        <v>71</v>
      </c>
      <c r="L1885">
        <v>0.70899999999999996</v>
      </c>
      <c r="M1885">
        <v>89</v>
      </c>
      <c r="N1885">
        <f>VLOOKUP(B1885,'pull exp 0'!A:E,2,FALSE)</f>
        <v>69</v>
      </c>
      <c r="O1885">
        <f>VLOOKUP(B1885,'pull exp 0'!A:E,3,FALSE)</f>
        <v>15</v>
      </c>
      <c r="P1885">
        <f>VLOOKUP(B1885,'pull exp 0'!A:E,4,FALSE)</f>
        <v>96</v>
      </c>
      <c r="Q1885">
        <f>VLOOKUP(B1885,'pull exp 0'!A:E,5,FALSE)</f>
        <v>61</v>
      </c>
    </row>
    <row r="1886" spans="1:17">
      <c r="A1886" t="s">
        <v>15</v>
      </c>
      <c r="B1886">
        <v>36</v>
      </c>
      <c r="C1886" t="s">
        <v>16</v>
      </c>
      <c r="D1886" s="1">
        <v>38877</v>
      </c>
      <c r="E1886" s="2">
        <v>0.5360300925925926</v>
      </c>
      <c r="F1886" t="s">
        <v>17</v>
      </c>
      <c r="G1886">
        <v>4</v>
      </c>
      <c r="H1886">
        <v>3</v>
      </c>
      <c r="I1886" t="s">
        <v>56</v>
      </c>
      <c r="J1886" t="s">
        <v>57</v>
      </c>
      <c r="K1886">
        <v>12</v>
      </c>
      <c r="L1886">
        <v>0.115</v>
      </c>
      <c r="M1886">
        <v>43</v>
      </c>
      <c r="N1886">
        <f>VLOOKUP(B1886,'pull exp 0'!A:E,2,FALSE)</f>
        <v>69</v>
      </c>
      <c r="O1886">
        <f>VLOOKUP(B1886,'pull exp 0'!A:E,3,FALSE)</f>
        <v>15</v>
      </c>
      <c r="P1886">
        <f>VLOOKUP(B1886,'pull exp 0'!A:E,4,FALSE)</f>
        <v>96</v>
      </c>
      <c r="Q1886">
        <f>VLOOKUP(B1886,'pull exp 0'!A:E,5,FALSE)</f>
        <v>61</v>
      </c>
    </row>
    <row r="1887" spans="1:17">
      <c r="A1887" t="s">
        <v>15</v>
      </c>
      <c r="B1887">
        <v>36</v>
      </c>
      <c r="C1887" t="s">
        <v>16</v>
      </c>
      <c r="D1887" s="1">
        <v>38877</v>
      </c>
      <c r="E1887" s="2">
        <v>0.53605324074074068</v>
      </c>
      <c r="F1887" t="s">
        <v>17</v>
      </c>
      <c r="G1887">
        <v>4</v>
      </c>
      <c r="H1887">
        <v>4</v>
      </c>
      <c r="I1887" t="s">
        <v>69</v>
      </c>
      <c r="J1887" t="s">
        <v>70</v>
      </c>
      <c r="K1887">
        <v>14</v>
      </c>
      <c r="L1887">
        <v>0.13500000000000001</v>
      </c>
      <c r="M1887">
        <v>45</v>
      </c>
      <c r="N1887">
        <f>VLOOKUP(B1887,'pull exp 0'!A:E,2,FALSE)</f>
        <v>69</v>
      </c>
      <c r="O1887">
        <f>VLOOKUP(B1887,'pull exp 0'!A:E,3,FALSE)</f>
        <v>15</v>
      </c>
      <c r="P1887">
        <f>VLOOKUP(B1887,'pull exp 0'!A:E,4,FALSE)</f>
        <v>96</v>
      </c>
      <c r="Q1887">
        <f>VLOOKUP(B1887,'pull exp 0'!A:E,5,FALSE)</f>
        <v>61</v>
      </c>
    </row>
    <row r="1888" spans="1:17">
      <c r="A1888" t="s">
        <v>15</v>
      </c>
      <c r="B1888">
        <v>36</v>
      </c>
      <c r="C1888" t="s">
        <v>16</v>
      </c>
      <c r="D1888" s="1">
        <v>38877</v>
      </c>
      <c r="E1888" s="2">
        <v>0.53613425925925928</v>
      </c>
      <c r="F1888" t="s">
        <v>17</v>
      </c>
      <c r="G1888">
        <v>4</v>
      </c>
      <c r="H1888">
        <v>5</v>
      </c>
      <c r="I1888" t="s">
        <v>63</v>
      </c>
      <c r="J1888" t="s">
        <v>64</v>
      </c>
      <c r="K1888">
        <v>13</v>
      </c>
      <c r="L1888">
        <v>0.127</v>
      </c>
      <c r="M1888">
        <v>70</v>
      </c>
      <c r="N1888">
        <f>VLOOKUP(B1888,'pull exp 0'!A:E,2,FALSE)</f>
        <v>69</v>
      </c>
      <c r="O1888">
        <f>VLOOKUP(B1888,'pull exp 0'!A:E,3,FALSE)</f>
        <v>15</v>
      </c>
      <c r="P1888">
        <f>VLOOKUP(B1888,'pull exp 0'!A:E,4,FALSE)</f>
        <v>96</v>
      </c>
      <c r="Q1888">
        <f>VLOOKUP(B1888,'pull exp 0'!A:E,5,FALSE)</f>
        <v>61</v>
      </c>
    </row>
    <row r="1889" spans="1:17">
      <c r="A1889" t="s">
        <v>15</v>
      </c>
      <c r="B1889">
        <v>36</v>
      </c>
      <c r="C1889" t="s">
        <v>16</v>
      </c>
      <c r="D1889" s="1">
        <v>38877</v>
      </c>
      <c r="E1889" s="2">
        <v>0.53618055555555555</v>
      </c>
      <c r="F1889" t="s">
        <v>17</v>
      </c>
      <c r="G1889">
        <v>4</v>
      </c>
      <c r="H1889">
        <v>6</v>
      </c>
      <c r="I1889" t="s">
        <v>59</v>
      </c>
      <c r="J1889" t="s">
        <v>60</v>
      </c>
      <c r="K1889">
        <v>39</v>
      </c>
      <c r="L1889">
        <v>0.38900000000000001</v>
      </c>
      <c r="M1889">
        <v>48</v>
      </c>
      <c r="N1889">
        <f>VLOOKUP(B1889,'pull exp 0'!A:E,2,FALSE)</f>
        <v>69</v>
      </c>
      <c r="O1889">
        <f>VLOOKUP(B1889,'pull exp 0'!A:E,3,FALSE)</f>
        <v>15</v>
      </c>
      <c r="P1889">
        <f>VLOOKUP(B1889,'pull exp 0'!A:E,4,FALSE)</f>
        <v>96</v>
      </c>
      <c r="Q1889">
        <f>VLOOKUP(B1889,'pull exp 0'!A:E,5,FALSE)</f>
        <v>61</v>
      </c>
    </row>
    <row r="1890" spans="1:17">
      <c r="A1890" t="s">
        <v>15</v>
      </c>
      <c r="B1890">
        <v>36</v>
      </c>
      <c r="C1890" t="s">
        <v>16</v>
      </c>
      <c r="D1890" s="1">
        <v>38877</v>
      </c>
      <c r="E1890" s="2">
        <v>0.53621527777777778</v>
      </c>
      <c r="F1890" t="s">
        <v>17</v>
      </c>
      <c r="G1890">
        <v>4</v>
      </c>
      <c r="H1890">
        <v>7</v>
      </c>
      <c r="I1890" t="s">
        <v>67</v>
      </c>
      <c r="J1890" t="s">
        <v>68</v>
      </c>
      <c r="K1890">
        <v>63</v>
      </c>
      <c r="L1890">
        <v>0.63</v>
      </c>
      <c r="M1890">
        <v>56</v>
      </c>
      <c r="N1890">
        <f>VLOOKUP(B1890,'pull exp 0'!A:E,2,FALSE)</f>
        <v>69</v>
      </c>
      <c r="O1890">
        <f>VLOOKUP(B1890,'pull exp 0'!A:E,3,FALSE)</f>
        <v>15</v>
      </c>
      <c r="P1890">
        <f>VLOOKUP(B1890,'pull exp 0'!A:E,4,FALSE)</f>
        <v>96</v>
      </c>
      <c r="Q1890">
        <f>VLOOKUP(B1890,'pull exp 0'!A:E,5,FALSE)</f>
        <v>61</v>
      </c>
    </row>
    <row r="1891" spans="1:17">
      <c r="A1891" t="s">
        <v>15</v>
      </c>
      <c r="B1891">
        <v>36</v>
      </c>
      <c r="C1891" t="s">
        <v>16</v>
      </c>
      <c r="D1891" s="1">
        <v>38877</v>
      </c>
      <c r="E1891" s="2">
        <v>0.53622685185185182</v>
      </c>
      <c r="F1891" t="s">
        <v>17</v>
      </c>
      <c r="G1891">
        <v>4</v>
      </c>
      <c r="H1891">
        <v>8</v>
      </c>
      <c r="I1891" t="s">
        <v>65</v>
      </c>
      <c r="J1891" t="s">
        <v>66</v>
      </c>
      <c r="K1891">
        <v>37</v>
      </c>
      <c r="L1891">
        <v>0.372</v>
      </c>
      <c r="M1891">
        <v>67</v>
      </c>
      <c r="N1891">
        <f>VLOOKUP(B1891,'pull exp 0'!A:E,2,FALSE)</f>
        <v>69</v>
      </c>
      <c r="O1891">
        <f>VLOOKUP(B1891,'pull exp 0'!A:E,3,FALSE)</f>
        <v>15</v>
      </c>
      <c r="P1891">
        <f>VLOOKUP(B1891,'pull exp 0'!A:E,4,FALSE)</f>
        <v>96</v>
      </c>
      <c r="Q1891">
        <f>VLOOKUP(B1891,'pull exp 0'!A:E,5,FALSE)</f>
        <v>61</v>
      </c>
    </row>
    <row r="1892" spans="1:17">
      <c r="A1892" t="s">
        <v>15</v>
      </c>
      <c r="B1892">
        <v>37</v>
      </c>
      <c r="C1892" t="s">
        <v>16</v>
      </c>
      <c r="D1892" s="1">
        <v>38882</v>
      </c>
      <c r="E1892" s="2">
        <v>0.4803472222222222</v>
      </c>
      <c r="F1892" t="s">
        <v>123</v>
      </c>
      <c r="G1892">
        <v>5</v>
      </c>
      <c r="H1892">
        <v>0</v>
      </c>
      <c r="I1892" t="s">
        <v>109</v>
      </c>
      <c r="J1892" t="s">
        <v>110</v>
      </c>
      <c r="K1892">
        <v>38</v>
      </c>
      <c r="L1892">
        <v>0.38200000000000001</v>
      </c>
      <c r="M1892">
        <v>25</v>
      </c>
      <c r="N1892">
        <f>VLOOKUP(B1892,'pull exp 0'!A:E,2,FALSE)</f>
        <v>67</v>
      </c>
      <c r="O1892">
        <f>VLOOKUP(B1892,'pull exp 0'!A:E,3,FALSE)</f>
        <v>25</v>
      </c>
      <c r="P1892">
        <f>VLOOKUP(B1892,'pull exp 0'!A:E,4,FALSE)</f>
        <v>96</v>
      </c>
      <c r="Q1892">
        <f>VLOOKUP(B1892,'pull exp 0'!A:E,5,FALSE)</f>
        <v>48</v>
      </c>
    </row>
    <row r="1893" spans="1:17">
      <c r="A1893" t="s">
        <v>15</v>
      </c>
      <c r="B1893">
        <v>37</v>
      </c>
      <c r="C1893" t="s">
        <v>16</v>
      </c>
      <c r="D1893" s="1">
        <v>38882</v>
      </c>
      <c r="E1893" s="2">
        <v>0.4806597222222222</v>
      </c>
      <c r="F1893" t="s">
        <v>123</v>
      </c>
      <c r="G1893">
        <v>5</v>
      </c>
      <c r="H1893">
        <v>1</v>
      </c>
      <c r="I1893" t="s">
        <v>105</v>
      </c>
      <c r="J1893" t="s">
        <v>106</v>
      </c>
      <c r="K1893">
        <v>45</v>
      </c>
      <c r="L1893">
        <v>0.44800000000000001</v>
      </c>
      <c r="M1893">
        <v>45</v>
      </c>
      <c r="N1893">
        <f>VLOOKUP(B1893,'pull exp 0'!A:E,2,FALSE)</f>
        <v>67</v>
      </c>
      <c r="O1893">
        <f>VLOOKUP(B1893,'pull exp 0'!A:E,3,FALSE)</f>
        <v>25</v>
      </c>
      <c r="P1893">
        <f>VLOOKUP(B1893,'pull exp 0'!A:E,4,FALSE)</f>
        <v>96</v>
      </c>
      <c r="Q1893">
        <f>VLOOKUP(B1893,'pull exp 0'!A:E,5,FALSE)</f>
        <v>48</v>
      </c>
    </row>
    <row r="1894" spans="1:17">
      <c r="A1894" t="s">
        <v>15</v>
      </c>
      <c r="B1894">
        <v>37</v>
      </c>
      <c r="C1894" t="s">
        <v>16</v>
      </c>
      <c r="D1894" s="1">
        <v>38882</v>
      </c>
      <c r="E1894" s="2">
        <v>0.48084490740740743</v>
      </c>
      <c r="F1894" t="s">
        <v>123</v>
      </c>
      <c r="G1894">
        <v>5</v>
      </c>
      <c r="H1894">
        <v>2</v>
      </c>
      <c r="I1894" t="s">
        <v>113</v>
      </c>
      <c r="J1894" t="s">
        <v>114</v>
      </c>
      <c r="K1894">
        <v>42</v>
      </c>
      <c r="L1894">
        <v>0.41599999999999998</v>
      </c>
      <c r="M1894">
        <v>20</v>
      </c>
      <c r="N1894">
        <f>VLOOKUP(B1894,'pull exp 0'!A:E,2,FALSE)</f>
        <v>67</v>
      </c>
      <c r="O1894">
        <f>VLOOKUP(B1894,'pull exp 0'!A:E,3,FALSE)</f>
        <v>25</v>
      </c>
      <c r="P1894">
        <f>VLOOKUP(B1894,'pull exp 0'!A:E,4,FALSE)</f>
        <v>96</v>
      </c>
      <c r="Q1894">
        <f>VLOOKUP(B1894,'pull exp 0'!A:E,5,FALSE)</f>
        <v>48</v>
      </c>
    </row>
    <row r="1895" spans="1:17">
      <c r="A1895" t="s">
        <v>15</v>
      </c>
      <c r="B1895">
        <v>37</v>
      </c>
      <c r="C1895" t="s">
        <v>16</v>
      </c>
      <c r="D1895" s="1">
        <v>38882</v>
      </c>
      <c r="E1895" s="2">
        <v>0.48096064814814815</v>
      </c>
      <c r="F1895" t="s">
        <v>123</v>
      </c>
      <c r="G1895">
        <v>5</v>
      </c>
      <c r="H1895">
        <v>3</v>
      </c>
      <c r="I1895" t="s">
        <v>117</v>
      </c>
      <c r="J1895" t="s">
        <v>118</v>
      </c>
      <c r="K1895">
        <v>16</v>
      </c>
      <c r="L1895">
        <v>0.16400000000000001</v>
      </c>
      <c r="M1895">
        <v>85</v>
      </c>
      <c r="N1895">
        <f>VLOOKUP(B1895,'pull exp 0'!A:E,2,FALSE)</f>
        <v>67</v>
      </c>
      <c r="O1895">
        <f>VLOOKUP(B1895,'pull exp 0'!A:E,3,FALSE)</f>
        <v>25</v>
      </c>
      <c r="P1895">
        <f>VLOOKUP(B1895,'pull exp 0'!A:E,4,FALSE)</f>
        <v>96</v>
      </c>
      <c r="Q1895">
        <f>VLOOKUP(B1895,'pull exp 0'!A:E,5,FALSE)</f>
        <v>48</v>
      </c>
    </row>
    <row r="1896" spans="1:17">
      <c r="A1896" t="s">
        <v>15</v>
      </c>
      <c r="B1896">
        <v>37</v>
      </c>
      <c r="C1896" t="s">
        <v>16</v>
      </c>
      <c r="D1896" s="1">
        <v>38882</v>
      </c>
      <c r="E1896" s="2">
        <v>0.48107638888888887</v>
      </c>
      <c r="F1896" t="s">
        <v>123</v>
      </c>
      <c r="G1896">
        <v>5</v>
      </c>
      <c r="H1896">
        <v>4</v>
      </c>
      <c r="I1896" t="s">
        <v>121</v>
      </c>
      <c r="J1896" t="s">
        <v>122</v>
      </c>
      <c r="K1896">
        <v>69</v>
      </c>
      <c r="L1896">
        <v>0.69</v>
      </c>
      <c r="M1896">
        <v>25</v>
      </c>
      <c r="N1896">
        <f>VLOOKUP(B1896,'pull exp 0'!A:E,2,FALSE)</f>
        <v>67</v>
      </c>
      <c r="O1896">
        <f>VLOOKUP(B1896,'pull exp 0'!A:E,3,FALSE)</f>
        <v>25</v>
      </c>
      <c r="P1896">
        <f>VLOOKUP(B1896,'pull exp 0'!A:E,4,FALSE)</f>
        <v>96</v>
      </c>
      <c r="Q1896">
        <f>VLOOKUP(B1896,'pull exp 0'!A:E,5,FALSE)</f>
        <v>48</v>
      </c>
    </row>
    <row r="1897" spans="1:17">
      <c r="A1897" t="s">
        <v>15</v>
      </c>
      <c r="B1897">
        <v>37</v>
      </c>
      <c r="C1897" t="s">
        <v>16</v>
      </c>
      <c r="D1897" s="1">
        <v>38882</v>
      </c>
      <c r="E1897" s="2">
        <v>0.48116898148148146</v>
      </c>
      <c r="F1897" t="s">
        <v>123</v>
      </c>
      <c r="G1897">
        <v>5</v>
      </c>
      <c r="H1897">
        <v>5</v>
      </c>
      <c r="I1897" t="s">
        <v>119</v>
      </c>
      <c r="J1897" t="s">
        <v>120</v>
      </c>
      <c r="K1897">
        <v>62</v>
      </c>
      <c r="L1897">
        <v>0.61499999999999999</v>
      </c>
      <c r="M1897">
        <v>80</v>
      </c>
      <c r="N1897">
        <f>VLOOKUP(B1897,'pull exp 0'!A:E,2,FALSE)</f>
        <v>67</v>
      </c>
      <c r="O1897">
        <f>VLOOKUP(B1897,'pull exp 0'!A:E,3,FALSE)</f>
        <v>25</v>
      </c>
      <c r="P1897">
        <f>VLOOKUP(B1897,'pull exp 0'!A:E,4,FALSE)</f>
        <v>96</v>
      </c>
      <c r="Q1897">
        <f>VLOOKUP(B1897,'pull exp 0'!A:E,5,FALSE)</f>
        <v>48</v>
      </c>
    </row>
    <row r="1898" spans="1:17">
      <c r="A1898" t="s">
        <v>15</v>
      </c>
      <c r="B1898">
        <v>37</v>
      </c>
      <c r="C1898" t="s">
        <v>16</v>
      </c>
      <c r="D1898" s="1">
        <v>38882</v>
      </c>
      <c r="E1898" s="2">
        <v>0.48129629629629633</v>
      </c>
      <c r="F1898" t="s">
        <v>123</v>
      </c>
      <c r="G1898">
        <v>5</v>
      </c>
      <c r="H1898">
        <v>6</v>
      </c>
      <c r="I1898" t="s">
        <v>115</v>
      </c>
      <c r="J1898" t="s">
        <v>116</v>
      </c>
      <c r="K1898">
        <v>60</v>
      </c>
      <c r="L1898">
        <v>0.60299999999999998</v>
      </c>
      <c r="M1898">
        <v>70</v>
      </c>
      <c r="N1898">
        <f>VLOOKUP(B1898,'pull exp 0'!A:E,2,FALSE)</f>
        <v>67</v>
      </c>
      <c r="O1898">
        <f>VLOOKUP(B1898,'pull exp 0'!A:E,3,FALSE)</f>
        <v>25</v>
      </c>
      <c r="P1898">
        <f>VLOOKUP(B1898,'pull exp 0'!A:E,4,FALSE)</f>
        <v>96</v>
      </c>
      <c r="Q1898">
        <f>VLOOKUP(B1898,'pull exp 0'!A:E,5,FALSE)</f>
        <v>48</v>
      </c>
    </row>
    <row r="1899" spans="1:17">
      <c r="A1899" t="s">
        <v>15</v>
      </c>
      <c r="B1899">
        <v>37</v>
      </c>
      <c r="C1899" t="s">
        <v>16</v>
      </c>
      <c r="D1899" s="1">
        <v>38882</v>
      </c>
      <c r="E1899" s="2">
        <v>0.48136574074074073</v>
      </c>
      <c r="F1899" t="s">
        <v>123</v>
      </c>
      <c r="G1899">
        <v>5</v>
      </c>
      <c r="H1899">
        <v>7</v>
      </c>
      <c r="I1899" t="s">
        <v>107</v>
      </c>
      <c r="J1899" t="s">
        <v>108</v>
      </c>
      <c r="K1899">
        <v>13</v>
      </c>
      <c r="L1899">
        <v>0.126</v>
      </c>
      <c r="M1899">
        <v>90</v>
      </c>
      <c r="N1899">
        <f>VLOOKUP(B1899,'pull exp 0'!A:E,2,FALSE)</f>
        <v>67</v>
      </c>
      <c r="O1899">
        <f>VLOOKUP(B1899,'pull exp 0'!A:E,3,FALSE)</f>
        <v>25</v>
      </c>
      <c r="P1899">
        <f>VLOOKUP(B1899,'pull exp 0'!A:E,4,FALSE)</f>
        <v>96</v>
      </c>
      <c r="Q1899">
        <f>VLOOKUP(B1899,'pull exp 0'!A:E,5,FALSE)</f>
        <v>48</v>
      </c>
    </row>
    <row r="1900" spans="1:17">
      <c r="A1900" t="s">
        <v>15</v>
      </c>
      <c r="B1900">
        <v>37</v>
      </c>
      <c r="C1900" t="s">
        <v>16</v>
      </c>
      <c r="D1900" s="1">
        <v>38882</v>
      </c>
      <c r="E1900" s="2">
        <v>0.48150462962962964</v>
      </c>
      <c r="F1900" t="s">
        <v>123</v>
      </c>
      <c r="G1900">
        <v>5</v>
      </c>
      <c r="H1900">
        <v>8</v>
      </c>
      <c r="I1900" t="s">
        <v>111</v>
      </c>
      <c r="J1900" t="s">
        <v>112</v>
      </c>
      <c r="K1900">
        <v>12</v>
      </c>
      <c r="L1900">
        <v>0.11600000000000001</v>
      </c>
      <c r="M1900">
        <v>20</v>
      </c>
      <c r="N1900">
        <f>VLOOKUP(B1900,'pull exp 0'!A:E,2,FALSE)</f>
        <v>67</v>
      </c>
      <c r="O1900">
        <f>VLOOKUP(B1900,'pull exp 0'!A:E,3,FALSE)</f>
        <v>25</v>
      </c>
      <c r="P1900">
        <f>VLOOKUP(B1900,'pull exp 0'!A:E,4,FALSE)</f>
        <v>96</v>
      </c>
      <c r="Q1900">
        <f>VLOOKUP(B1900,'pull exp 0'!A:E,5,FALSE)</f>
        <v>48</v>
      </c>
    </row>
    <row r="1901" spans="1:17">
      <c r="A1901" t="s">
        <v>15</v>
      </c>
      <c r="B1901">
        <v>37</v>
      </c>
      <c r="C1901" t="s">
        <v>16</v>
      </c>
      <c r="D1901" s="1">
        <v>38882</v>
      </c>
      <c r="E1901" s="2">
        <v>0.48156249999999995</v>
      </c>
      <c r="F1901" t="s">
        <v>123</v>
      </c>
      <c r="G1901">
        <v>3</v>
      </c>
      <c r="H1901">
        <v>0</v>
      </c>
      <c r="I1901" t="s">
        <v>92</v>
      </c>
      <c r="J1901" t="s">
        <v>93</v>
      </c>
      <c r="K1901">
        <v>78</v>
      </c>
      <c r="L1901">
        <v>0.78400000000000003</v>
      </c>
      <c r="M1901">
        <v>75</v>
      </c>
      <c r="N1901">
        <f>VLOOKUP(B1901,'pull exp 0'!A:E,2,FALSE)</f>
        <v>67</v>
      </c>
      <c r="O1901">
        <f>VLOOKUP(B1901,'pull exp 0'!A:E,3,FALSE)</f>
        <v>25</v>
      </c>
      <c r="P1901">
        <f>VLOOKUP(B1901,'pull exp 0'!A:E,4,FALSE)</f>
        <v>96</v>
      </c>
      <c r="Q1901">
        <f>VLOOKUP(B1901,'pull exp 0'!A:E,5,FALSE)</f>
        <v>48</v>
      </c>
    </row>
    <row r="1902" spans="1:17">
      <c r="A1902" t="s">
        <v>15</v>
      </c>
      <c r="B1902">
        <v>37</v>
      </c>
      <c r="C1902" t="s">
        <v>16</v>
      </c>
      <c r="D1902" s="1">
        <v>38882</v>
      </c>
      <c r="E1902" s="2">
        <v>0.48165509259259259</v>
      </c>
      <c r="F1902" t="s">
        <v>123</v>
      </c>
      <c r="G1902">
        <v>3</v>
      </c>
      <c r="H1902">
        <v>1</v>
      </c>
      <c r="I1902" t="s">
        <v>95</v>
      </c>
      <c r="J1902" t="s">
        <v>96</v>
      </c>
      <c r="K1902">
        <v>18</v>
      </c>
      <c r="L1902">
        <v>0.17899999999999999</v>
      </c>
      <c r="M1902">
        <v>85</v>
      </c>
      <c r="N1902">
        <f>VLOOKUP(B1902,'pull exp 0'!A:E,2,FALSE)</f>
        <v>67</v>
      </c>
      <c r="O1902">
        <f>VLOOKUP(B1902,'pull exp 0'!A:E,3,FALSE)</f>
        <v>25</v>
      </c>
      <c r="P1902">
        <f>VLOOKUP(B1902,'pull exp 0'!A:E,4,FALSE)</f>
        <v>96</v>
      </c>
      <c r="Q1902">
        <f>VLOOKUP(B1902,'pull exp 0'!A:E,5,FALSE)</f>
        <v>48</v>
      </c>
    </row>
    <row r="1903" spans="1:17">
      <c r="A1903" t="s">
        <v>15</v>
      </c>
      <c r="B1903">
        <v>37</v>
      </c>
      <c r="C1903" t="s">
        <v>16</v>
      </c>
      <c r="D1903" s="1">
        <v>38882</v>
      </c>
      <c r="E1903" s="2">
        <v>0.48175925925925928</v>
      </c>
      <c r="F1903" t="s">
        <v>123</v>
      </c>
      <c r="G1903">
        <v>3</v>
      </c>
      <c r="H1903">
        <v>2</v>
      </c>
      <c r="I1903" t="s">
        <v>88</v>
      </c>
      <c r="J1903" t="s">
        <v>89</v>
      </c>
      <c r="K1903">
        <v>80</v>
      </c>
      <c r="L1903">
        <v>0.79500000000000004</v>
      </c>
      <c r="M1903">
        <v>85</v>
      </c>
      <c r="N1903">
        <f>VLOOKUP(B1903,'pull exp 0'!A:E,2,FALSE)</f>
        <v>67</v>
      </c>
      <c r="O1903">
        <f>VLOOKUP(B1903,'pull exp 0'!A:E,3,FALSE)</f>
        <v>25</v>
      </c>
      <c r="P1903">
        <f>VLOOKUP(B1903,'pull exp 0'!A:E,4,FALSE)</f>
        <v>96</v>
      </c>
      <c r="Q1903">
        <f>VLOOKUP(B1903,'pull exp 0'!A:E,5,FALSE)</f>
        <v>48</v>
      </c>
    </row>
    <row r="1904" spans="1:17">
      <c r="A1904" t="s">
        <v>15</v>
      </c>
      <c r="B1904">
        <v>37</v>
      </c>
      <c r="C1904" t="s">
        <v>16</v>
      </c>
      <c r="D1904" s="1">
        <v>38882</v>
      </c>
      <c r="E1904" s="2">
        <v>0.48186342592592596</v>
      </c>
      <c r="F1904" t="s">
        <v>123</v>
      </c>
      <c r="G1904">
        <v>3</v>
      </c>
      <c r="H1904">
        <v>3</v>
      </c>
      <c r="I1904" t="s">
        <v>94</v>
      </c>
      <c r="J1904" t="s">
        <v>91</v>
      </c>
      <c r="K1904">
        <v>37</v>
      </c>
      <c r="L1904">
        <v>0.372</v>
      </c>
      <c r="M1904">
        <v>15</v>
      </c>
      <c r="N1904">
        <f>VLOOKUP(B1904,'pull exp 0'!A:E,2,FALSE)</f>
        <v>67</v>
      </c>
      <c r="O1904">
        <f>VLOOKUP(B1904,'pull exp 0'!A:E,3,FALSE)</f>
        <v>25</v>
      </c>
      <c r="P1904">
        <f>VLOOKUP(B1904,'pull exp 0'!A:E,4,FALSE)</f>
        <v>96</v>
      </c>
      <c r="Q1904">
        <f>VLOOKUP(B1904,'pull exp 0'!A:E,5,FALSE)</f>
        <v>48</v>
      </c>
    </row>
    <row r="1905" spans="1:17">
      <c r="A1905" t="s">
        <v>15</v>
      </c>
      <c r="B1905">
        <v>37</v>
      </c>
      <c r="C1905" t="s">
        <v>16</v>
      </c>
      <c r="D1905" s="1">
        <v>38882</v>
      </c>
      <c r="E1905" s="2">
        <v>0.48196759259259259</v>
      </c>
      <c r="F1905" t="s">
        <v>123</v>
      </c>
      <c r="G1905">
        <v>3</v>
      </c>
      <c r="H1905">
        <v>4</v>
      </c>
      <c r="I1905" t="s">
        <v>90</v>
      </c>
      <c r="J1905" t="s">
        <v>91</v>
      </c>
      <c r="K1905">
        <v>14</v>
      </c>
      <c r="L1905">
        <v>0.13600000000000001</v>
      </c>
      <c r="M1905">
        <v>35</v>
      </c>
      <c r="N1905">
        <f>VLOOKUP(B1905,'pull exp 0'!A:E,2,FALSE)</f>
        <v>67</v>
      </c>
      <c r="O1905">
        <f>VLOOKUP(B1905,'pull exp 0'!A:E,3,FALSE)</f>
        <v>25</v>
      </c>
      <c r="P1905">
        <f>VLOOKUP(B1905,'pull exp 0'!A:E,4,FALSE)</f>
        <v>96</v>
      </c>
      <c r="Q1905">
        <f>VLOOKUP(B1905,'pull exp 0'!A:E,5,FALSE)</f>
        <v>48</v>
      </c>
    </row>
    <row r="1906" spans="1:17">
      <c r="A1906" t="s">
        <v>15</v>
      </c>
      <c r="B1906">
        <v>37</v>
      </c>
      <c r="C1906" t="s">
        <v>16</v>
      </c>
      <c r="D1906" s="1">
        <v>38882</v>
      </c>
      <c r="E1906" s="2">
        <v>0.48203703703703704</v>
      </c>
      <c r="F1906" t="s">
        <v>123</v>
      </c>
      <c r="G1906">
        <v>3</v>
      </c>
      <c r="H1906">
        <v>5</v>
      </c>
      <c r="I1906" t="s">
        <v>103</v>
      </c>
      <c r="J1906" t="s">
        <v>104</v>
      </c>
      <c r="K1906">
        <v>36</v>
      </c>
      <c r="L1906">
        <v>0.35899999999999999</v>
      </c>
      <c r="M1906">
        <v>65</v>
      </c>
      <c r="N1906">
        <f>VLOOKUP(B1906,'pull exp 0'!A:E,2,FALSE)</f>
        <v>67</v>
      </c>
      <c r="O1906">
        <f>VLOOKUP(B1906,'pull exp 0'!A:E,3,FALSE)</f>
        <v>25</v>
      </c>
      <c r="P1906">
        <f>VLOOKUP(B1906,'pull exp 0'!A:E,4,FALSE)</f>
        <v>96</v>
      </c>
      <c r="Q1906">
        <f>VLOOKUP(B1906,'pull exp 0'!A:E,5,FALSE)</f>
        <v>48</v>
      </c>
    </row>
    <row r="1907" spans="1:17">
      <c r="A1907" t="s">
        <v>15</v>
      </c>
      <c r="B1907">
        <v>37</v>
      </c>
      <c r="C1907" t="s">
        <v>16</v>
      </c>
      <c r="D1907" s="1">
        <v>38882</v>
      </c>
      <c r="E1907" s="2">
        <v>0.48211805555555554</v>
      </c>
      <c r="F1907" t="s">
        <v>123</v>
      </c>
      <c r="G1907">
        <v>3</v>
      </c>
      <c r="H1907">
        <v>6</v>
      </c>
      <c r="I1907" t="s">
        <v>101</v>
      </c>
      <c r="J1907" t="s">
        <v>102</v>
      </c>
      <c r="K1907">
        <v>61</v>
      </c>
      <c r="L1907">
        <v>0.61399999999999999</v>
      </c>
      <c r="M1907">
        <v>45</v>
      </c>
      <c r="N1907">
        <f>VLOOKUP(B1907,'pull exp 0'!A:E,2,FALSE)</f>
        <v>67</v>
      </c>
      <c r="O1907">
        <f>VLOOKUP(B1907,'pull exp 0'!A:E,3,FALSE)</f>
        <v>25</v>
      </c>
      <c r="P1907">
        <f>VLOOKUP(B1907,'pull exp 0'!A:E,4,FALSE)</f>
        <v>96</v>
      </c>
      <c r="Q1907">
        <f>VLOOKUP(B1907,'pull exp 0'!A:E,5,FALSE)</f>
        <v>48</v>
      </c>
    </row>
    <row r="1908" spans="1:17">
      <c r="A1908" t="s">
        <v>15</v>
      </c>
      <c r="B1908">
        <v>37</v>
      </c>
      <c r="C1908" t="s">
        <v>16</v>
      </c>
      <c r="D1908" s="1">
        <v>38882</v>
      </c>
      <c r="E1908" s="2">
        <v>0.48219907407407409</v>
      </c>
      <c r="F1908" t="s">
        <v>123</v>
      </c>
      <c r="G1908">
        <v>3</v>
      </c>
      <c r="H1908">
        <v>7</v>
      </c>
      <c r="I1908" t="s">
        <v>97</v>
      </c>
      <c r="J1908" t="s">
        <v>98</v>
      </c>
      <c r="K1908">
        <v>14</v>
      </c>
      <c r="L1908">
        <v>0.14299999999999999</v>
      </c>
      <c r="M1908">
        <v>33</v>
      </c>
      <c r="N1908">
        <f>VLOOKUP(B1908,'pull exp 0'!A:E,2,FALSE)</f>
        <v>67</v>
      </c>
      <c r="O1908">
        <f>VLOOKUP(B1908,'pull exp 0'!A:E,3,FALSE)</f>
        <v>25</v>
      </c>
      <c r="P1908">
        <f>VLOOKUP(B1908,'pull exp 0'!A:E,4,FALSE)</f>
        <v>96</v>
      </c>
      <c r="Q1908">
        <f>VLOOKUP(B1908,'pull exp 0'!A:E,5,FALSE)</f>
        <v>48</v>
      </c>
    </row>
    <row r="1909" spans="1:17">
      <c r="A1909" t="s">
        <v>15</v>
      </c>
      <c r="B1909">
        <v>37</v>
      </c>
      <c r="C1909" t="s">
        <v>16</v>
      </c>
      <c r="D1909" s="1">
        <v>38882</v>
      </c>
      <c r="E1909" s="2">
        <v>0.48226851851851849</v>
      </c>
      <c r="F1909" t="s">
        <v>123</v>
      </c>
      <c r="G1909">
        <v>3</v>
      </c>
      <c r="H1909">
        <v>8</v>
      </c>
      <c r="I1909" t="s">
        <v>99</v>
      </c>
      <c r="J1909" t="s">
        <v>100</v>
      </c>
      <c r="K1909">
        <v>38</v>
      </c>
      <c r="L1909">
        <v>0.376</v>
      </c>
      <c r="M1909">
        <v>10</v>
      </c>
      <c r="N1909">
        <f>VLOOKUP(B1909,'pull exp 0'!A:E,2,FALSE)</f>
        <v>67</v>
      </c>
      <c r="O1909">
        <f>VLOOKUP(B1909,'pull exp 0'!A:E,3,FALSE)</f>
        <v>25</v>
      </c>
      <c r="P1909">
        <f>VLOOKUP(B1909,'pull exp 0'!A:E,4,FALSE)</f>
        <v>96</v>
      </c>
      <c r="Q1909">
        <f>VLOOKUP(B1909,'pull exp 0'!A:E,5,FALSE)</f>
        <v>48</v>
      </c>
    </row>
    <row r="1910" spans="1:17">
      <c r="A1910" t="s">
        <v>15</v>
      </c>
      <c r="B1910">
        <v>37</v>
      </c>
      <c r="C1910" t="s">
        <v>16</v>
      </c>
      <c r="D1910" s="1">
        <v>38882</v>
      </c>
      <c r="E1910" s="2">
        <v>0.48244212962962968</v>
      </c>
      <c r="F1910" t="s">
        <v>123</v>
      </c>
      <c r="G1910">
        <v>0</v>
      </c>
      <c r="H1910">
        <v>0</v>
      </c>
      <c r="I1910" t="s">
        <v>81</v>
      </c>
      <c r="J1910" t="s">
        <v>68</v>
      </c>
      <c r="K1910">
        <v>13</v>
      </c>
      <c r="L1910">
        <v>0.13400000000000001</v>
      </c>
      <c r="M1910">
        <v>30</v>
      </c>
      <c r="N1910">
        <f>VLOOKUP(B1910,'pull exp 0'!A:E,2,FALSE)</f>
        <v>67</v>
      </c>
      <c r="O1910">
        <f>VLOOKUP(B1910,'pull exp 0'!A:E,3,FALSE)</f>
        <v>25</v>
      </c>
      <c r="P1910">
        <f>VLOOKUP(B1910,'pull exp 0'!A:E,4,FALSE)</f>
        <v>96</v>
      </c>
      <c r="Q1910">
        <f>VLOOKUP(B1910,'pull exp 0'!A:E,5,FALSE)</f>
        <v>48</v>
      </c>
    </row>
    <row r="1911" spans="1:17">
      <c r="A1911" t="s">
        <v>15</v>
      </c>
      <c r="B1911">
        <v>37</v>
      </c>
      <c r="C1911" t="s">
        <v>16</v>
      </c>
      <c r="D1911" s="1">
        <v>38882</v>
      </c>
      <c r="E1911" s="2">
        <v>0.48251157407407402</v>
      </c>
      <c r="F1911" t="s">
        <v>123</v>
      </c>
      <c r="G1911">
        <v>0</v>
      </c>
      <c r="H1911">
        <v>1</v>
      </c>
      <c r="I1911" t="s">
        <v>84</v>
      </c>
      <c r="J1911" t="s">
        <v>85</v>
      </c>
      <c r="K1911">
        <v>13</v>
      </c>
      <c r="L1911">
        <v>0.129</v>
      </c>
      <c r="M1911">
        <v>45</v>
      </c>
      <c r="N1911">
        <f>VLOOKUP(B1911,'pull exp 0'!A:E,2,FALSE)</f>
        <v>67</v>
      </c>
      <c r="O1911">
        <f>VLOOKUP(B1911,'pull exp 0'!A:E,3,FALSE)</f>
        <v>25</v>
      </c>
      <c r="P1911">
        <f>VLOOKUP(B1911,'pull exp 0'!A:E,4,FALSE)</f>
        <v>96</v>
      </c>
      <c r="Q1911">
        <f>VLOOKUP(B1911,'pull exp 0'!A:E,5,FALSE)</f>
        <v>48</v>
      </c>
    </row>
    <row r="1912" spans="1:17">
      <c r="A1912" t="s">
        <v>15</v>
      </c>
      <c r="B1912">
        <v>37</v>
      </c>
      <c r="C1912" t="s">
        <v>16</v>
      </c>
      <c r="D1912" s="1">
        <v>38882</v>
      </c>
      <c r="E1912" s="2">
        <v>0.48261574074074076</v>
      </c>
      <c r="F1912" t="s">
        <v>123</v>
      </c>
      <c r="G1912">
        <v>0</v>
      </c>
      <c r="H1912">
        <v>2</v>
      </c>
      <c r="I1912" t="s">
        <v>71</v>
      </c>
      <c r="J1912" t="s">
        <v>72</v>
      </c>
      <c r="K1912">
        <v>76</v>
      </c>
      <c r="L1912">
        <v>0.755</v>
      </c>
      <c r="M1912">
        <v>40</v>
      </c>
      <c r="N1912">
        <f>VLOOKUP(B1912,'pull exp 0'!A:E,2,FALSE)</f>
        <v>67</v>
      </c>
      <c r="O1912">
        <f>VLOOKUP(B1912,'pull exp 0'!A:E,3,FALSE)</f>
        <v>25</v>
      </c>
      <c r="P1912">
        <f>VLOOKUP(B1912,'pull exp 0'!A:E,4,FALSE)</f>
        <v>96</v>
      </c>
      <c r="Q1912">
        <f>VLOOKUP(B1912,'pull exp 0'!A:E,5,FALSE)</f>
        <v>48</v>
      </c>
    </row>
    <row r="1913" spans="1:17">
      <c r="A1913" t="s">
        <v>15</v>
      </c>
      <c r="B1913">
        <v>37</v>
      </c>
      <c r="C1913" t="s">
        <v>16</v>
      </c>
      <c r="D1913" s="1">
        <v>38882</v>
      </c>
      <c r="E1913" s="2">
        <v>0.48269675925925926</v>
      </c>
      <c r="F1913" t="s">
        <v>123</v>
      </c>
      <c r="G1913">
        <v>0</v>
      </c>
      <c r="H1913">
        <v>3</v>
      </c>
      <c r="I1913" t="s">
        <v>79</v>
      </c>
      <c r="J1913" t="s">
        <v>80</v>
      </c>
      <c r="K1913">
        <v>66</v>
      </c>
      <c r="L1913">
        <v>0.66200000000000003</v>
      </c>
      <c r="M1913">
        <v>35</v>
      </c>
      <c r="N1913">
        <f>VLOOKUP(B1913,'pull exp 0'!A:E,2,FALSE)</f>
        <v>67</v>
      </c>
      <c r="O1913">
        <f>VLOOKUP(B1913,'pull exp 0'!A:E,3,FALSE)</f>
        <v>25</v>
      </c>
      <c r="P1913">
        <f>VLOOKUP(B1913,'pull exp 0'!A:E,4,FALSE)</f>
        <v>96</v>
      </c>
      <c r="Q1913">
        <f>VLOOKUP(B1913,'pull exp 0'!A:E,5,FALSE)</f>
        <v>48</v>
      </c>
    </row>
    <row r="1914" spans="1:17">
      <c r="A1914" t="s">
        <v>15</v>
      </c>
      <c r="B1914">
        <v>37</v>
      </c>
      <c r="C1914" t="s">
        <v>16</v>
      </c>
      <c r="D1914" s="1">
        <v>38882</v>
      </c>
      <c r="E1914" s="2">
        <v>0.48277777777777775</v>
      </c>
      <c r="F1914" t="s">
        <v>123</v>
      </c>
      <c r="G1914">
        <v>0</v>
      </c>
      <c r="H1914">
        <v>4</v>
      </c>
      <c r="I1914" t="s">
        <v>75</v>
      </c>
      <c r="J1914" t="s">
        <v>76</v>
      </c>
      <c r="K1914">
        <v>38</v>
      </c>
      <c r="L1914">
        <v>0.378</v>
      </c>
      <c r="M1914">
        <v>70</v>
      </c>
      <c r="N1914">
        <f>VLOOKUP(B1914,'pull exp 0'!A:E,2,FALSE)</f>
        <v>67</v>
      </c>
      <c r="O1914">
        <f>VLOOKUP(B1914,'pull exp 0'!A:E,3,FALSE)</f>
        <v>25</v>
      </c>
      <c r="P1914">
        <f>VLOOKUP(B1914,'pull exp 0'!A:E,4,FALSE)</f>
        <v>96</v>
      </c>
      <c r="Q1914">
        <f>VLOOKUP(B1914,'pull exp 0'!A:E,5,FALSE)</f>
        <v>48</v>
      </c>
    </row>
    <row r="1915" spans="1:17">
      <c r="A1915" t="s">
        <v>15</v>
      </c>
      <c r="B1915">
        <v>37</v>
      </c>
      <c r="C1915" t="s">
        <v>16</v>
      </c>
      <c r="D1915" s="1">
        <v>38882</v>
      </c>
      <c r="E1915" s="2">
        <v>0.48288194444444449</v>
      </c>
      <c r="F1915" t="s">
        <v>123</v>
      </c>
      <c r="G1915">
        <v>0</v>
      </c>
      <c r="H1915">
        <v>5</v>
      </c>
      <c r="I1915" t="s">
        <v>82</v>
      </c>
      <c r="J1915" t="s">
        <v>83</v>
      </c>
      <c r="K1915">
        <v>10</v>
      </c>
      <c r="L1915">
        <v>0.105</v>
      </c>
      <c r="M1915">
        <v>25</v>
      </c>
      <c r="N1915">
        <f>VLOOKUP(B1915,'pull exp 0'!A:E,2,FALSE)</f>
        <v>67</v>
      </c>
      <c r="O1915">
        <f>VLOOKUP(B1915,'pull exp 0'!A:E,3,FALSE)</f>
        <v>25</v>
      </c>
      <c r="P1915">
        <f>VLOOKUP(B1915,'pull exp 0'!A:E,4,FALSE)</f>
        <v>96</v>
      </c>
      <c r="Q1915">
        <f>VLOOKUP(B1915,'pull exp 0'!A:E,5,FALSE)</f>
        <v>48</v>
      </c>
    </row>
    <row r="1916" spans="1:17">
      <c r="A1916" t="s">
        <v>15</v>
      </c>
      <c r="B1916">
        <v>37</v>
      </c>
      <c r="C1916" t="s">
        <v>16</v>
      </c>
      <c r="D1916" s="1">
        <v>38882</v>
      </c>
      <c r="E1916" s="2">
        <v>0.48295138888888894</v>
      </c>
      <c r="F1916" t="s">
        <v>123</v>
      </c>
      <c r="G1916">
        <v>0</v>
      </c>
      <c r="H1916">
        <v>6</v>
      </c>
      <c r="I1916" t="s">
        <v>77</v>
      </c>
      <c r="J1916" t="s">
        <v>78</v>
      </c>
      <c r="K1916">
        <v>45</v>
      </c>
      <c r="L1916">
        <v>0.44600000000000001</v>
      </c>
      <c r="M1916">
        <v>75</v>
      </c>
      <c r="N1916">
        <f>VLOOKUP(B1916,'pull exp 0'!A:E,2,FALSE)</f>
        <v>67</v>
      </c>
      <c r="O1916">
        <f>VLOOKUP(B1916,'pull exp 0'!A:E,3,FALSE)</f>
        <v>25</v>
      </c>
      <c r="P1916">
        <f>VLOOKUP(B1916,'pull exp 0'!A:E,4,FALSE)</f>
        <v>96</v>
      </c>
      <c r="Q1916">
        <f>VLOOKUP(B1916,'pull exp 0'!A:E,5,FALSE)</f>
        <v>48</v>
      </c>
    </row>
    <row r="1917" spans="1:17">
      <c r="A1917" t="s">
        <v>15</v>
      </c>
      <c r="B1917">
        <v>37</v>
      </c>
      <c r="C1917" t="s">
        <v>16</v>
      </c>
      <c r="D1917" s="1">
        <v>38882</v>
      </c>
      <c r="E1917" s="2">
        <v>0.48299768518518515</v>
      </c>
      <c r="F1917" t="s">
        <v>123</v>
      </c>
      <c r="G1917">
        <v>0</v>
      </c>
      <c r="H1917">
        <v>7</v>
      </c>
      <c r="I1917" t="s">
        <v>86</v>
      </c>
      <c r="J1917" t="s">
        <v>87</v>
      </c>
      <c r="K1917">
        <v>78</v>
      </c>
      <c r="L1917">
        <v>0.78</v>
      </c>
      <c r="M1917">
        <v>90</v>
      </c>
      <c r="N1917">
        <f>VLOOKUP(B1917,'pull exp 0'!A:E,2,FALSE)</f>
        <v>67</v>
      </c>
      <c r="O1917">
        <f>VLOOKUP(B1917,'pull exp 0'!A:E,3,FALSE)</f>
        <v>25</v>
      </c>
      <c r="P1917">
        <f>VLOOKUP(B1917,'pull exp 0'!A:E,4,FALSE)</f>
        <v>96</v>
      </c>
      <c r="Q1917">
        <f>VLOOKUP(B1917,'pull exp 0'!A:E,5,FALSE)</f>
        <v>48</v>
      </c>
    </row>
    <row r="1918" spans="1:17">
      <c r="A1918" t="s">
        <v>15</v>
      </c>
      <c r="B1918">
        <v>37</v>
      </c>
      <c r="C1918" t="s">
        <v>16</v>
      </c>
      <c r="D1918" s="1">
        <v>38882</v>
      </c>
      <c r="E1918" s="2">
        <v>0.48305555555555557</v>
      </c>
      <c r="F1918" t="s">
        <v>123</v>
      </c>
      <c r="G1918">
        <v>0</v>
      </c>
      <c r="H1918">
        <v>8</v>
      </c>
      <c r="I1918" t="s">
        <v>73</v>
      </c>
      <c r="J1918" t="s">
        <v>74</v>
      </c>
      <c r="K1918">
        <v>38</v>
      </c>
      <c r="L1918">
        <v>0.378</v>
      </c>
      <c r="M1918">
        <v>80</v>
      </c>
      <c r="N1918">
        <f>VLOOKUP(B1918,'pull exp 0'!A:E,2,FALSE)</f>
        <v>67</v>
      </c>
      <c r="O1918">
        <f>VLOOKUP(B1918,'pull exp 0'!A:E,3,FALSE)</f>
        <v>25</v>
      </c>
      <c r="P1918">
        <f>VLOOKUP(B1918,'pull exp 0'!A:E,4,FALSE)</f>
        <v>96</v>
      </c>
      <c r="Q1918">
        <f>VLOOKUP(B1918,'pull exp 0'!A:E,5,FALSE)</f>
        <v>48</v>
      </c>
    </row>
    <row r="1919" spans="1:17">
      <c r="A1919" t="s">
        <v>15</v>
      </c>
      <c r="B1919">
        <v>37</v>
      </c>
      <c r="C1919" t="s">
        <v>16</v>
      </c>
      <c r="D1919" s="1">
        <v>38882</v>
      </c>
      <c r="E1919" s="2">
        <v>0.48333333333333334</v>
      </c>
      <c r="F1919" t="s">
        <v>123</v>
      </c>
      <c r="G1919">
        <v>4</v>
      </c>
      <c r="H1919">
        <v>0</v>
      </c>
      <c r="I1919" t="s">
        <v>61</v>
      </c>
      <c r="J1919" t="s">
        <v>62</v>
      </c>
      <c r="K1919">
        <v>35</v>
      </c>
      <c r="L1919">
        <v>0.35299999999999998</v>
      </c>
      <c r="M1919">
        <v>65</v>
      </c>
      <c r="N1919">
        <f>VLOOKUP(B1919,'pull exp 0'!A:E,2,FALSE)</f>
        <v>67</v>
      </c>
      <c r="O1919">
        <f>VLOOKUP(B1919,'pull exp 0'!A:E,3,FALSE)</f>
        <v>25</v>
      </c>
      <c r="P1919">
        <f>VLOOKUP(B1919,'pull exp 0'!A:E,4,FALSE)</f>
        <v>96</v>
      </c>
      <c r="Q1919">
        <f>VLOOKUP(B1919,'pull exp 0'!A:E,5,FALSE)</f>
        <v>48</v>
      </c>
    </row>
    <row r="1920" spans="1:17">
      <c r="A1920" t="s">
        <v>15</v>
      </c>
      <c r="B1920">
        <v>37</v>
      </c>
      <c r="C1920" t="s">
        <v>16</v>
      </c>
      <c r="D1920" s="1">
        <v>38882</v>
      </c>
      <c r="E1920" s="2">
        <v>0.48339120370370375</v>
      </c>
      <c r="F1920" t="s">
        <v>123</v>
      </c>
      <c r="G1920">
        <v>4</v>
      </c>
      <c r="H1920">
        <v>1</v>
      </c>
      <c r="I1920" t="s">
        <v>54</v>
      </c>
      <c r="J1920" t="s">
        <v>55</v>
      </c>
      <c r="K1920">
        <v>88</v>
      </c>
      <c r="L1920">
        <v>0.88500000000000001</v>
      </c>
      <c r="M1920">
        <v>95</v>
      </c>
      <c r="N1920">
        <f>VLOOKUP(B1920,'pull exp 0'!A:E,2,FALSE)</f>
        <v>67</v>
      </c>
      <c r="O1920">
        <f>VLOOKUP(B1920,'pull exp 0'!A:E,3,FALSE)</f>
        <v>25</v>
      </c>
      <c r="P1920">
        <f>VLOOKUP(B1920,'pull exp 0'!A:E,4,FALSE)</f>
        <v>96</v>
      </c>
      <c r="Q1920">
        <f>VLOOKUP(B1920,'pull exp 0'!A:E,5,FALSE)</f>
        <v>48</v>
      </c>
    </row>
    <row r="1921" spans="1:17">
      <c r="A1921" t="s">
        <v>15</v>
      </c>
      <c r="B1921">
        <v>37</v>
      </c>
      <c r="C1921" t="s">
        <v>16</v>
      </c>
      <c r="D1921" s="1">
        <v>38882</v>
      </c>
      <c r="E1921" s="2">
        <v>0.48347222222222225</v>
      </c>
      <c r="F1921" t="s">
        <v>123</v>
      </c>
      <c r="G1921">
        <v>4</v>
      </c>
      <c r="H1921">
        <v>2</v>
      </c>
      <c r="I1921" t="s">
        <v>56</v>
      </c>
      <c r="J1921" t="s">
        <v>57</v>
      </c>
      <c r="K1921">
        <v>12</v>
      </c>
      <c r="L1921">
        <v>0.115</v>
      </c>
      <c r="M1921">
        <v>35</v>
      </c>
      <c r="N1921">
        <f>VLOOKUP(B1921,'pull exp 0'!A:E,2,FALSE)</f>
        <v>67</v>
      </c>
      <c r="O1921">
        <f>VLOOKUP(B1921,'pull exp 0'!A:E,3,FALSE)</f>
        <v>25</v>
      </c>
      <c r="P1921">
        <f>VLOOKUP(B1921,'pull exp 0'!A:E,4,FALSE)</f>
        <v>96</v>
      </c>
      <c r="Q1921">
        <f>VLOOKUP(B1921,'pull exp 0'!A:E,5,FALSE)</f>
        <v>48</v>
      </c>
    </row>
    <row r="1922" spans="1:17">
      <c r="A1922" t="s">
        <v>15</v>
      </c>
      <c r="B1922">
        <v>37</v>
      </c>
      <c r="C1922" t="s">
        <v>16</v>
      </c>
      <c r="D1922" s="1">
        <v>38882</v>
      </c>
      <c r="E1922" s="2">
        <v>0.48355324074074074</v>
      </c>
      <c r="F1922" t="s">
        <v>123</v>
      </c>
      <c r="G1922">
        <v>4</v>
      </c>
      <c r="H1922">
        <v>3</v>
      </c>
      <c r="I1922" t="s">
        <v>63</v>
      </c>
      <c r="J1922" t="s">
        <v>64</v>
      </c>
      <c r="K1922">
        <v>13</v>
      </c>
      <c r="L1922">
        <v>0.127</v>
      </c>
      <c r="M1922">
        <v>40</v>
      </c>
      <c r="N1922">
        <f>VLOOKUP(B1922,'pull exp 0'!A:E,2,FALSE)</f>
        <v>67</v>
      </c>
      <c r="O1922">
        <f>VLOOKUP(B1922,'pull exp 0'!A:E,3,FALSE)</f>
        <v>25</v>
      </c>
      <c r="P1922">
        <f>VLOOKUP(B1922,'pull exp 0'!A:E,4,FALSE)</f>
        <v>96</v>
      </c>
      <c r="Q1922">
        <f>VLOOKUP(B1922,'pull exp 0'!A:E,5,FALSE)</f>
        <v>48</v>
      </c>
    </row>
    <row r="1923" spans="1:17">
      <c r="A1923" t="s">
        <v>15</v>
      </c>
      <c r="B1923">
        <v>37</v>
      </c>
      <c r="C1923" t="s">
        <v>16</v>
      </c>
      <c r="D1923" s="1">
        <v>38882</v>
      </c>
      <c r="E1923" s="2">
        <v>0.48361111111111116</v>
      </c>
      <c r="F1923" t="s">
        <v>123</v>
      </c>
      <c r="G1923">
        <v>4</v>
      </c>
      <c r="H1923">
        <v>4</v>
      </c>
      <c r="I1923" t="s">
        <v>58</v>
      </c>
      <c r="J1923" t="s">
        <v>13</v>
      </c>
      <c r="K1923">
        <v>71</v>
      </c>
      <c r="L1923">
        <v>0.70899999999999996</v>
      </c>
      <c r="M1923">
        <v>80</v>
      </c>
      <c r="N1923">
        <f>VLOOKUP(B1923,'pull exp 0'!A:E,2,FALSE)</f>
        <v>67</v>
      </c>
      <c r="O1923">
        <f>VLOOKUP(B1923,'pull exp 0'!A:E,3,FALSE)</f>
        <v>25</v>
      </c>
      <c r="P1923">
        <f>VLOOKUP(B1923,'pull exp 0'!A:E,4,FALSE)</f>
        <v>96</v>
      </c>
      <c r="Q1923">
        <f>VLOOKUP(B1923,'pull exp 0'!A:E,5,FALSE)</f>
        <v>48</v>
      </c>
    </row>
    <row r="1924" spans="1:17">
      <c r="A1924" t="s">
        <v>15</v>
      </c>
      <c r="B1924">
        <v>37</v>
      </c>
      <c r="C1924" t="s">
        <v>16</v>
      </c>
      <c r="D1924" s="1">
        <v>38882</v>
      </c>
      <c r="E1924" s="2">
        <v>0.48378472222222224</v>
      </c>
      <c r="F1924" t="s">
        <v>123</v>
      </c>
      <c r="G1924">
        <v>4</v>
      </c>
      <c r="H1924">
        <v>5</v>
      </c>
      <c r="I1924" t="s">
        <v>65</v>
      </c>
      <c r="J1924" t="s">
        <v>66</v>
      </c>
      <c r="K1924">
        <v>37</v>
      </c>
      <c r="L1924">
        <v>0.372</v>
      </c>
      <c r="M1924">
        <v>70</v>
      </c>
      <c r="N1924">
        <f>VLOOKUP(B1924,'pull exp 0'!A:E,2,FALSE)</f>
        <v>67</v>
      </c>
      <c r="O1924">
        <f>VLOOKUP(B1924,'pull exp 0'!A:E,3,FALSE)</f>
        <v>25</v>
      </c>
      <c r="P1924">
        <f>VLOOKUP(B1924,'pull exp 0'!A:E,4,FALSE)</f>
        <v>96</v>
      </c>
      <c r="Q1924">
        <f>VLOOKUP(B1924,'pull exp 0'!A:E,5,FALSE)</f>
        <v>48</v>
      </c>
    </row>
    <row r="1925" spans="1:17">
      <c r="A1925" t="s">
        <v>15</v>
      </c>
      <c r="B1925">
        <v>37</v>
      </c>
      <c r="C1925" t="s">
        <v>16</v>
      </c>
      <c r="D1925" s="1">
        <v>38882</v>
      </c>
      <c r="E1925" s="2">
        <v>0.48391203703703706</v>
      </c>
      <c r="F1925" t="s">
        <v>123</v>
      </c>
      <c r="G1925">
        <v>4</v>
      </c>
      <c r="H1925">
        <v>6</v>
      </c>
      <c r="I1925" t="s">
        <v>59</v>
      </c>
      <c r="J1925" t="s">
        <v>60</v>
      </c>
      <c r="K1925">
        <v>39</v>
      </c>
      <c r="L1925">
        <v>0.38900000000000001</v>
      </c>
      <c r="M1925">
        <v>50</v>
      </c>
      <c r="N1925">
        <f>VLOOKUP(B1925,'pull exp 0'!A:E,2,FALSE)</f>
        <v>67</v>
      </c>
      <c r="O1925">
        <f>VLOOKUP(B1925,'pull exp 0'!A:E,3,FALSE)</f>
        <v>25</v>
      </c>
      <c r="P1925">
        <f>VLOOKUP(B1925,'pull exp 0'!A:E,4,FALSE)</f>
        <v>96</v>
      </c>
      <c r="Q1925">
        <f>VLOOKUP(B1925,'pull exp 0'!A:E,5,FALSE)</f>
        <v>48</v>
      </c>
    </row>
    <row r="1926" spans="1:17">
      <c r="A1926" t="s">
        <v>15</v>
      </c>
      <c r="B1926">
        <v>37</v>
      </c>
      <c r="C1926" t="s">
        <v>16</v>
      </c>
      <c r="D1926" s="1">
        <v>38882</v>
      </c>
      <c r="E1926" s="2">
        <v>0.48401620370370368</v>
      </c>
      <c r="F1926" t="s">
        <v>123</v>
      </c>
      <c r="G1926">
        <v>4</v>
      </c>
      <c r="H1926">
        <v>7</v>
      </c>
      <c r="I1926" t="s">
        <v>69</v>
      </c>
      <c r="J1926" t="s">
        <v>70</v>
      </c>
      <c r="K1926">
        <v>14</v>
      </c>
      <c r="L1926">
        <v>0.13500000000000001</v>
      </c>
      <c r="M1926">
        <v>45</v>
      </c>
      <c r="N1926">
        <f>VLOOKUP(B1926,'pull exp 0'!A:E,2,FALSE)</f>
        <v>67</v>
      </c>
      <c r="O1926">
        <f>VLOOKUP(B1926,'pull exp 0'!A:E,3,FALSE)</f>
        <v>25</v>
      </c>
      <c r="P1926">
        <f>VLOOKUP(B1926,'pull exp 0'!A:E,4,FALSE)</f>
        <v>96</v>
      </c>
      <c r="Q1926">
        <f>VLOOKUP(B1926,'pull exp 0'!A:E,5,FALSE)</f>
        <v>48</v>
      </c>
    </row>
    <row r="1927" spans="1:17">
      <c r="A1927" t="s">
        <v>15</v>
      </c>
      <c r="B1927">
        <v>37</v>
      </c>
      <c r="C1927" t="s">
        <v>16</v>
      </c>
      <c r="D1927" s="1">
        <v>38882</v>
      </c>
      <c r="E1927" s="2">
        <v>0.48416666666666663</v>
      </c>
      <c r="F1927" t="s">
        <v>123</v>
      </c>
      <c r="G1927">
        <v>4</v>
      </c>
      <c r="H1927">
        <v>8</v>
      </c>
      <c r="I1927" t="s">
        <v>67</v>
      </c>
      <c r="J1927" t="s">
        <v>68</v>
      </c>
      <c r="K1927">
        <v>63</v>
      </c>
      <c r="L1927">
        <v>0.63</v>
      </c>
      <c r="M1927">
        <v>75</v>
      </c>
      <c r="N1927">
        <f>VLOOKUP(B1927,'pull exp 0'!A:E,2,FALSE)</f>
        <v>67</v>
      </c>
      <c r="O1927">
        <f>VLOOKUP(B1927,'pull exp 0'!A:E,3,FALSE)</f>
        <v>25</v>
      </c>
      <c r="P1927">
        <f>VLOOKUP(B1927,'pull exp 0'!A:E,4,FALSE)</f>
        <v>96</v>
      </c>
      <c r="Q1927">
        <f>VLOOKUP(B1927,'pull exp 0'!A:E,5,FALSE)</f>
        <v>48</v>
      </c>
    </row>
    <row r="1928" spans="1:17">
      <c r="A1928" t="s">
        <v>15</v>
      </c>
      <c r="B1928">
        <v>37</v>
      </c>
      <c r="C1928" t="s">
        <v>16</v>
      </c>
      <c r="D1928" s="1">
        <v>38882</v>
      </c>
      <c r="E1928" s="2">
        <v>0.48423611111111109</v>
      </c>
      <c r="F1928" t="s">
        <v>123</v>
      </c>
      <c r="G1928">
        <v>2</v>
      </c>
      <c r="H1928">
        <v>0</v>
      </c>
      <c r="I1928" t="s">
        <v>38</v>
      </c>
      <c r="J1928" t="s">
        <v>39</v>
      </c>
      <c r="K1928">
        <v>35</v>
      </c>
      <c r="L1928">
        <v>0.35099999999999998</v>
      </c>
      <c r="M1928">
        <v>85</v>
      </c>
      <c r="N1928">
        <f>VLOOKUP(B1928,'pull exp 0'!A:E,2,FALSE)</f>
        <v>67</v>
      </c>
      <c r="O1928">
        <f>VLOOKUP(B1928,'pull exp 0'!A:E,3,FALSE)</f>
        <v>25</v>
      </c>
      <c r="P1928">
        <f>VLOOKUP(B1928,'pull exp 0'!A:E,4,FALSE)</f>
        <v>96</v>
      </c>
      <c r="Q1928">
        <f>VLOOKUP(B1928,'pull exp 0'!A:E,5,FALSE)</f>
        <v>48</v>
      </c>
    </row>
    <row r="1929" spans="1:17">
      <c r="A1929" t="s">
        <v>15</v>
      </c>
      <c r="B1929">
        <v>37</v>
      </c>
      <c r="C1929" t="s">
        <v>16</v>
      </c>
      <c r="D1929" s="1">
        <v>38882</v>
      </c>
      <c r="E1929" s="2">
        <v>0.48435185185185187</v>
      </c>
      <c r="F1929" t="s">
        <v>123</v>
      </c>
      <c r="G1929">
        <v>2</v>
      </c>
      <c r="H1929">
        <v>1</v>
      </c>
      <c r="I1929" t="s">
        <v>40</v>
      </c>
      <c r="J1929" t="s">
        <v>41</v>
      </c>
      <c r="K1929">
        <v>35</v>
      </c>
      <c r="L1929">
        <v>0.35099999999999998</v>
      </c>
      <c r="M1929">
        <v>35</v>
      </c>
      <c r="N1929">
        <f>VLOOKUP(B1929,'pull exp 0'!A:E,2,FALSE)</f>
        <v>67</v>
      </c>
      <c r="O1929">
        <f>VLOOKUP(B1929,'pull exp 0'!A:E,3,FALSE)</f>
        <v>25</v>
      </c>
      <c r="P1929">
        <f>VLOOKUP(B1929,'pull exp 0'!A:E,4,FALSE)</f>
        <v>96</v>
      </c>
      <c r="Q1929">
        <f>VLOOKUP(B1929,'pull exp 0'!A:E,5,FALSE)</f>
        <v>48</v>
      </c>
    </row>
    <row r="1930" spans="1:17">
      <c r="A1930" t="s">
        <v>15</v>
      </c>
      <c r="B1930">
        <v>37</v>
      </c>
      <c r="C1930" t="s">
        <v>16</v>
      </c>
      <c r="D1930" s="1">
        <v>38882</v>
      </c>
      <c r="E1930" s="2">
        <v>0.48440972222222217</v>
      </c>
      <c r="F1930" t="s">
        <v>123</v>
      </c>
      <c r="G1930">
        <v>2</v>
      </c>
      <c r="H1930">
        <v>2</v>
      </c>
      <c r="I1930" t="s">
        <v>48</v>
      </c>
      <c r="J1930" t="s">
        <v>49</v>
      </c>
      <c r="K1930">
        <v>16</v>
      </c>
      <c r="L1930">
        <v>0.157</v>
      </c>
      <c r="M1930">
        <v>30</v>
      </c>
      <c r="N1930">
        <f>VLOOKUP(B1930,'pull exp 0'!A:E,2,FALSE)</f>
        <v>67</v>
      </c>
      <c r="O1930">
        <f>VLOOKUP(B1930,'pull exp 0'!A:E,3,FALSE)</f>
        <v>25</v>
      </c>
      <c r="P1930">
        <f>VLOOKUP(B1930,'pull exp 0'!A:E,4,FALSE)</f>
        <v>96</v>
      </c>
      <c r="Q1930">
        <f>VLOOKUP(B1930,'pull exp 0'!A:E,5,FALSE)</f>
        <v>48</v>
      </c>
    </row>
    <row r="1931" spans="1:17">
      <c r="A1931" t="s">
        <v>15</v>
      </c>
      <c r="B1931">
        <v>37</v>
      </c>
      <c r="C1931" t="s">
        <v>16</v>
      </c>
      <c r="D1931" s="1">
        <v>38882</v>
      </c>
      <c r="E1931" s="2">
        <v>0.48447916666666663</v>
      </c>
      <c r="F1931" t="s">
        <v>123</v>
      </c>
      <c r="G1931">
        <v>2</v>
      </c>
      <c r="H1931">
        <v>3</v>
      </c>
      <c r="I1931" t="s">
        <v>42</v>
      </c>
      <c r="J1931" t="s">
        <v>43</v>
      </c>
      <c r="K1931">
        <v>61</v>
      </c>
      <c r="L1931">
        <v>0.61199999999999999</v>
      </c>
      <c r="M1931">
        <v>85</v>
      </c>
      <c r="N1931">
        <f>VLOOKUP(B1931,'pull exp 0'!A:E,2,FALSE)</f>
        <v>67</v>
      </c>
      <c r="O1931">
        <f>VLOOKUP(B1931,'pull exp 0'!A:E,3,FALSE)</f>
        <v>25</v>
      </c>
      <c r="P1931">
        <f>VLOOKUP(B1931,'pull exp 0'!A:E,4,FALSE)</f>
        <v>96</v>
      </c>
      <c r="Q1931">
        <f>VLOOKUP(B1931,'pull exp 0'!A:E,5,FALSE)</f>
        <v>48</v>
      </c>
    </row>
    <row r="1932" spans="1:17">
      <c r="A1932" t="s">
        <v>15</v>
      </c>
      <c r="B1932">
        <v>37</v>
      </c>
      <c r="C1932" t="s">
        <v>16</v>
      </c>
      <c r="D1932" s="1">
        <v>38882</v>
      </c>
      <c r="E1932" s="2">
        <v>0.4845949074074074</v>
      </c>
      <c r="F1932" t="s">
        <v>123</v>
      </c>
      <c r="G1932">
        <v>2</v>
      </c>
      <c r="H1932">
        <v>4</v>
      </c>
      <c r="I1932" t="s">
        <v>36</v>
      </c>
      <c r="J1932" t="s">
        <v>37</v>
      </c>
      <c r="K1932">
        <v>70</v>
      </c>
      <c r="L1932">
        <v>0.69599999999999995</v>
      </c>
      <c r="M1932">
        <v>90</v>
      </c>
      <c r="N1932">
        <f>VLOOKUP(B1932,'pull exp 0'!A:E,2,FALSE)</f>
        <v>67</v>
      </c>
      <c r="O1932">
        <f>VLOOKUP(B1932,'pull exp 0'!A:E,3,FALSE)</f>
        <v>25</v>
      </c>
      <c r="P1932">
        <f>VLOOKUP(B1932,'pull exp 0'!A:E,4,FALSE)</f>
        <v>96</v>
      </c>
      <c r="Q1932">
        <f>VLOOKUP(B1932,'pull exp 0'!A:E,5,FALSE)</f>
        <v>48</v>
      </c>
    </row>
    <row r="1933" spans="1:17">
      <c r="A1933" t="s">
        <v>15</v>
      </c>
      <c r="B1933">
        <v>37</v>
      </c>
      <c r="C1933" t="s">
        <v>16</v>
      </c>
      <c r="D1933" s="1">
        <v>38882</v>
      </c>
      <c r="E1933" s="2">
        <v>0.48472222222222222</v>
      </c>
      <c r="F1933" t="s">
        <v>123</v>
      </c>
      <c r="G1933">
        <v>2</v>
      </c>
      <c r="H1933">
        <v>5</v>
      </c>
      <c r="I1933" t="s">
        <v>52</v>
      </c>
      <c r="J1933" t="s">
        <v>53</v>
      </c>
      <c r="K1933">
        <v>12</v>
      </c>
      <c r="L1933">
        <v>0.115</v>
      </c>
      <c r="M1933">
        <v>25</v>
      </c>
      <c r="N1933">
        <f>VLOOKUP(B1933,'pull exp 0'!A:E,2,FALSE)</f>
        <v>67</v>
      </c>
      <c r="O1933">
        <f>VLOOKUP(B1933,'pull exp 0'!A:E,3,FALSE)</f>
        <v>25</v>
      </c>
      <c r="P1933">
        <f>VLOOKUP(B1933,'pull exp 0'!A:E,4,FALSE)</f>
        <v>96</v>
      </c>
      <c r="Q1933">
        <f>VLOOKUP(B1933,'pull exp 0'!A:E,5,FALSE)</f>
        <v>48</v>
      </c>
    </row>
    <row r="1934" spans="1:17">
      <c r="A1934" t="s">
        <v>15</v>
      </c>
      <c r="B1934">
        <v>37</v>
      </c>
      <c r="C1934" t="s">
        <v>16</v>
      </c>
      <c r="D1934" s="1">
        <v>38882</v>
      </c>
      <c r="E1934" s="2">
        <v>0.48478009259259264</v>
      </c>
      <c r="F1934" t="s">
        <v>123</v>
      </c>
      <c r="G1934">
        <v>2</v>
      </c>
      <c r="H1934">
        <v>6</v>
      </c>
      <c r="I1934" t="s">
        <v>50</v>
      </c>
      <c r="J1934" t="s">
        <v>51</v>
      </c>
      <c r="K1934">
        <v>13</v>
      </c>
      <c r="L1934">
        <v>0.127</v>
      </c>
      <c r="M1934">
        <v>10</v>
      </c>
      <c r="N1934">
        <f>VLOOKUP(B1934,'pull exp 0'!A:E,2,FALSE)</f>
        <v>67</v>
      </c>
      <c r="O1934">
        <f>VLOOKUP(B1934,'pull exp 0'!A:E,3,FALSE)</f>
        <v>25</v>
      </c>
      <c r="P1934">
        <f>VLOOKUP(B1934,'pull exp 0'!A:E,4,FALSE)</f>
        <v>96</v>
      </c>
      <c r="Q1934">
        <f>VLOOKUP(B1934,'pull exp 0'!A:E,5,FALSE)</f>
        <v>48</v>
      </c>
    </row>
    <row r="1935" spans="1:17">
      <c r="A1935" t="s">
        <v>15</v>
      </c>
      <c r="B1935">
        <v>37</v>
      </c>
      <c r="C1935" t="s">
        <v>16</v>
      </c>
      <c r="D1935" s="1">
        <v>38882</v>
      </c>
      <c r="E1935" s="2">
        <v>0.48484953703703698</v>
      </c>
      <c r="F1935" t="s">
        <v>123</v>
      </c>
      <c r="G1935">
        <v>2</v>
      </c>
      <c r="H1935">
        <v>7</v>
      </c>
      <c r="I1935" t="s">
        <v>44</v>
      </c>
      <c r="J1935" t="s">
        <v>45</v>
      </c>
      <c r="K1935">
        <v>85</v>
      </c>
      <c r="L1935">
        <v>0.84899999999999998</v>
      </c>
      <c r="M1935">
        <v>95</v>
      </c>
      <c r="N1935">
        <f>VLOOKUP(B1935,'pull exp 0'!A:E,2,FALSE)</f>
        <v>67</v>
      </c>
      <c r="O1935">
        <f>VLOOKUP(B1935,'pull exp 0'!A:E,3,FALSE)</f>
        <v>25</v>
      </c>
      <c r="P1935">
        <f>VLOOKUP(B1935,'pull exp 0'!A:E,4,FALSE)</f>
        <v>96</v>
      </c>
      <c r="Q1935">
        <f>VLOOKUP(B1935,'pull exp 0'!A:E,5,FALSE)</f>
        <v>48</v>
      </c>
    </row>
    <row r="1936" spans="1:17">
      <c r="A1936" t="s">
        <v>15</v>
      </c>
      <c r="B1936">
        <v>37</v>
      </c>
      <c r="C1936" t="s">
        <v>16</v>
      </c>
      <c r="D1936" s="1">
        <v>38882</v>
      </c>
      <c r="E1936" s="2">
        <v>0.4849074074074074</v>
      </c>
      <c r="F1936" t="s">
        <v>123</v>
      </c>
      <c r="G1936">
        <v>2</v>
      </c>
      <c r="H1936">
        <v>8</v>
      </c>
      <c r="I1936" t="s">
        <v>46</v>
      </c>
      <c r="J1936" t="s">
        <v>47</v>
      </c>
      <c r="K1936">
        <v>38</v>
      </c>
      <c r="L1936">
        <v>0.378</v>
      </c>
      <c r="M1936">
        <v>80</v>
      </c>
      <c r="N1936">
        <f>VLOOKUP(B1936,'pull exp 0'!A:E,2,FALSE)</f>
        <v>67</v>
      </c>
      <c r="O1936">
        <f>VLOOKUP(B1936,'pull exp 0'!A:E,3,FALSE)</f>
        <v>25</v>
      </c>
      <c r="P1936">
        <f>VLOOKUP(B1936,'pull exp 0'!A:E,4,FALSE)</f>
        <v>96</v>
      </c>
      <c r="Q1936">
        <f>VLOOKUP(B1936,'pull exp 0'!A:E,5,FALSE)</f>
        <v>48</v>
      </c>
    </row>
    <row r="1937" spans="1:17">
      <c r="A1937" t="s">
        <v>15</v>
      </c>
      <c r="B1937">
        <v>37</v>
      </c>
      <c r="C1937" t="s">
        <v>16</v>
      </c>
      <c r="D1937" s="1">
        <v>38882</v>
      </c>
      <c r="E1937" s="2">
        <v>0.48497685185185185</v>
      </c>
      <c r="F1937" t="s">
        <v>123</v>
      </c>
      <c r="G1937">
        <v>1</v>
      </c>
      <c r="H1937">
        <v>0</v>
      </c>
      <c r="I1937" t="s">
        <v>32</v>
      </c>
      <c r="J1937" t="s">
        <v>33</v>
      </c>
      <c r="K1937">
        <v>16</v>
      </c>
      <c r="L1937">
        <v>0.155</v>
      </c>
      <c r="M1937">
        <v>10</v>
      </c>
      <c r="N1937">
        <f>VLOOKUP(B1937,'pull exp 0'!A:E,2,FALSE)</f>
        <v>67</v>
      </c>
      <c r="O1937">
        <f>VLOOKUP(B1937,'pull exp 0'!A:E,3,FALSE)</f>
        <v>25</v>
      </c>
      <c r="P1937">
        <f>VLOOKUP(B1937,'pull exp 0'!A:E,4,FALSE)</f>
        <v>96</v>
      </c>
      <c r="Q1937">
        <f>VLOOKUP(B1937,'pull exp 0'!A:E,5,FALSE)</f>
        <v>48</v>
      </c>
    </row>
    <row r="1938" spans="1:17">
      <c r="A1938" t="s">
        <v>15</v>
      </c>
      <c r="B1938">
        <v>37</v>
      </c>
      <c r="C1938" t="s">
        <v>16</v>
      </c>
      <c r="D1938" s="1">
        <v>38882</v>
      </c>
      <c r="E1938" s="2">
        <v>0.4850694444444445</v>
      </c>
      <c r="F1938" t="s">
        <v>123</v>
      </c>
      <c r="G1938">
        <v>1</v>
      </c>
      <c r="H1938">
        <v>1</v>
      </c>
      <c r="I1938" t="s">
        <v>18</v>
      </c>
      <c r="J1938" t="s">
        <v>19</v>
      </c>
      <c r="K1938">
        <v>73</v>
      </c>
      <c r="L1938">
        <v>0.73199999999999998</v>
      </c>
      <c r="M1938">
        <v>45</v>
      </c>
      <c r="N1938">
        <f>VLOOKUP(B1938,'pull exp 0'!A:E,2,FALSE)</f>
        <v>67</v>
      </c>
      <c r="O1938">
        <f>VLOOKUP(B1938,'pull exp 0'!A:E,3,FALSE)</f>
        <v>25</v>
      </c>
      <c r="P1938">
        <f>VLOOKUP(B1938,'pull exp 0'!A:E,4,FALSE)</f>
        <v>96</v>
      </c>
      <c r="Q1938">
        <f>VLOOKUP(B1938,'pull exp 0'!A:E,5,FALSE)</f>
        <v>48</v>
      </c>
    </row>
    <row r="1939" spans="1:17">
      <c r="A1939" t="s">
        <v>15</v>
      </c>
      <c r="B1939">
        <v>37</v>
      </c>
      <c r="C1939" t="s">
        <v>16</v>
      </c>
      <c r="D1939" s="1">
        <v>38882</v>
      </c>
      <c r="E1939" s="2">
        <v>0.48518518518518516</v>
      </c>
      <c r="F1939" t="s">
        <v>123</v>
      </c>
      <c r="G1939">
        <v>1</v>
      </c>
      <c r="H1939">
        <v>2</v>
      </c>
      <c r="I1939" t="s">
        <v>26</v>
      </c>
      <c r="J1939" t="s">
        <v>27</v>
      </c>
      <c r="K1939">
        <v>35</v>
      </c>
      <c r="L1939">
        <v>0.35299999999999998</v>
      </c>
      <c r="M1939">
        <v>15</v>
      </c>
      <c r="N1939">
        <f>VLOOKUP(B1939,'pull exp 0'!A:E,2,FALSE)</f>
        <v>67</v>
      </c>
      <c r="O1939">
        <f>VLOOKUP(B1939,'pull exp 0'!A:E,3,FALSE)</f>
        <v>25</v>
      </c>
      <c r="P1939">
        <f>VLOOKUP(B1939,'pull exp 0'!A:E,4,FALSE)</f>
        <v>96</v>
      </c>
      <c r="Q1939">
        <f>VLOOKUP(B1939,'pull exp 0'!A:E,5,FALSE)</f>
        <v>48</v>
      </c>
    </row>
    <row r="1940" spans="1:17">
      <c r="A1940" t="s">
        <v>15</v>
      </c>
      <c r="B1940">
        <v>37</v>
      </c>
      <c r="C1940" t="s">
        <v>16</v>
      </c>
      <c r="D1940" s="1">
        <v>38882</v>
      </c>
      <c r="E1940" s="2">
        <v>0.48531250000000004</v>
      </c>
      <c r="F1940" t="s">
        <v>123</v>
      </c>
      <c r="G1940">
        <v>1</v>
      </c>
      <c r="H1940">
        <v>3</v>
      </c>
      <c r="I1940" t="s">
        <v>30</v>
      </c>
      <c r="J1940" t="s">
        <v>31</v>
      </c>
      <c r="K1940">
        <v>18</v>
      </c>
      <c r="L1940">
        <v>0.182</v>
      </c>
      <c r="M1940">
        <v>65</v>
      </c>
      <c r="N1940">
        <f>VLOOKUP(B1940,'pull exp 0'!A:E,2,FALSE)</f>
        <v>67</v>
      </c>
      <c r="O1940">
        <f>VLOOKUP(B1940,'pull exp 0'!A:E,3,FALSE)</f>
        <v>25</v>
      </c>
      <c r="P1940">
        <f>VLOOKUP(B1940,'pull exp 0'!A:E,4,FALSE)</f>
        <v>96</v>
      </c>
      <c r="Q1940">
        <f>VLOOKUP(B1940,'pull exp 0'!A:E,5,FALSE)</f>
        <v>48</v>
      </c>
    </row>
    <row r="1941" spans="1:17">
      <c r="A1941" t="s">
        <v>15</v>
      </c>
      <c r="B1941">
        <v>37</v>
      </c>
      <c r="C1941" t="s">
        <v>16</v>
      </c>
      <c r="D1941" s="1">
        <v>38882</v>
      </c>
      <c r="E1941" s="2">
        <v>0.48539351851851853</v>
      </c>
      <c r="F1941" t="s">
        <v>123</v>
      </c>
      <c r="G1941">
        <v>1</v>
      </c>
      <c r="H1941">
        <v>4</v>
      </c>
      <c r="I1941" t="s">
        <v>20</v>
      </c>
      <c r="J1941" t="s">
        <v>21</v>
      </c>
      <c r="K1941">
        <v>62</v>
      </c>
      <c r="L1941">
        <v>0.61799999999999999</v>
      </c>
      <c r="M1941">
        <v>75</v>
      </c>
      <c r="N1941">
        <f>VLOOKUP(B1941,'pull exp 0'!A:E,2,FALSE)</f>
        <v>67</v>
      </c>
      <c r="O1941">
        <f>VLOOKUP(B1941,'pull exp 0'!A:E,3,FALSE)</f>
        <v>25</v>
      </c>
      <c r="P1941">
        <f>VLOOKUP(B1941,'pull exp 0'!A:E,4,FALSE)</f>
        <v>96</v>
      </c>
      <c r="Q1941">
        <f>VLOOKUP(B1941,'pull exp 0'!A:E,5,FALSE)</f>
        <v>48</v>
      </c>
    </row>
    <row r="1942" spans="1:17">
      <c r="A1942" t="s">
        <v>15</v>
      </c>
      <c r="B1942">
        <v>37</v>
      </c>
      <c r="C1942" t="s">
        <v>16</v>
      </c>
      <c r="D1942" s="1">
        <v>38882</v>
      </c>
      <c r="E1942" s="2">
        <v>0.48555555555555557</v>
      </c>
      <c r="F1942" t="s">
        <v>123</v>
      </c>
      <c r="G1942">
        <v>1</v>
      </c>
      <c r="H1942">
        <v>5</v>
      </c>
      <c r="I1942" t="s">
        <v>22</v>
      </c>
      <c r="J1942" t="s">
        <v>23</v>
      </c>
      <c r="K1942">
        <v>11</v>
      </c>
      <c r="L1942">
        <v>0.112</v>
      </c>
      <c r="M1942">
        <v>60</v>
      </c>
      <c r="N1942">
        <f>VLOOKUP(B1942,'pull exp 0'!A:E,2,FALSE)</f>
        <v>67</v>
      </c>
      <c r="O1942">
        <f>VLOOKUP(B1942,'pull exp 0'!A:E,3,FALSE)</f>
        <v>25</v>
      </c>
      <c r="P1942">
        <f>VLOOKUP(B1942,'pull exp 0'!A:E,4,FALSE)</f>
        <v>96</v>
      </c>
      <c r="Q1942">
        <f>VLOOKUP(B1942,'pull exp 0'!A:E,5,FALSE)</f>
        <v>48</v>
      </c>
    </row>
    <row r="1943" spans="1:17">
      <c r="A1943" t="s">
        <v>15</v>
      </c>
      <c r="B1943">
        <v>37</v>
      </c>
      <c r="C1943" t="s">
        <v>16</v>
      </c>
      <c r="D1943" s="1">
        <v>38882</v>
      </c>
      <c r="E1943" s="2">
        <v>0.48562499999999997</v>
      </c>
      <c r="F1943" t="s">
        <v>123</v>
      </c>
      <c r="G1943">
        <v>1</v>
      </c>
      <c r="H1943">
        <v>6</v>
      </c>
      <c r="I1943" t="s">
        <v>28</v>
      </c>
      <c r="J1943" t="s">
        <v>29</v>
      </c>
      <c r="K1943">
        <v>65</v>
      </c>
      <c r="L1943">
        <v>0.64700000000000002</v>
      </c>
      <c r="M1943">
        <v>70</v>
      </c>
      <c r="N1943">
        <f>VLOOKUP(B1943,'pull exp 0'!A:E,2,FALSE)</f>
        <v>67</v>
      </c>
      <c r="O1943">
        <f>VLOOKUP(B1943,'pull exp 0'!A:E,3,FALSE)</f>
        <v>25</v>
      </c>
      <c r="P1943">
        <f>VLOOKUP(B1943,'pull exp 0'!A:E,4,FALSE)</f>
        <v>96</v>
      </c>
      <c r="Q1943">
        <f>VLOOKUP(B1943,'pull exp 0'!A:E,5,FALSE)</f>
        <v>48</v>
      </c>
    </row>
    <row r="1944" spans="1:17">
      <c r="A1944" t="s">
        <v>15</v>
      </c>
      <c r="B1944">
        <v>37</v>
      </c>
      <c r="C1944" t="s">
        <v>16</v>
      </c>
      <c r="D1944" s="1">
        <v>38882</v>
      </c>
      <c r="E1944" s="2">
        <v>0.48572916666666671</v>
      </c>
      <c r="F1944" t="s">
        <v>123</v>
      </c>
      <c r="G1944">
        <v>1</v>
      </c>
      <c r="H1944">
        <v>7</v>
      </c>
      <c r="I1944" t="s">
        <v>24</v>
      </c>
      <c r="J1944" t="s">
        <v>25</v>
      </c>
      <c r="K1944">
        <v>38</v>
      </c>
      <c r="L1944">
        <v>0.375</v>
      </c>
      <c r="M1944">
        <v>50</v>
      </c>
      <c r="N1944">
        <f>VLOOKUP(B1944,'pull exp 0'!A:E,2,FALSE)</f>
        <v>67</v>
      </c>
      <c r="O1944">
        <f>VLOOKUP(B1944,'pull exp 0'!A:E,3,FALSE)</f>
        <v>25</v>
      </c>
      <c r="P1944">
        <f>VLOOKUP(B1944,'pull exp 0'!A:E,4,FALSE)</f>
        <v>96</v>
      </c>
      <c r="Q1944">
        <f>VLOOKUP(B1944,'pull exp 0'!A:E,5,FALSE)</f>
        <v>48</v>
      </c>
    </row>
    <row r="1945" spans="1:17">
      <c r="A1945" t="s">
        <v>15</v>
      </c>
      <c r="B1945">
        <v>37</v>
      </c>
      <c r="C1945" t="s">
        <v>16</v>
      </c>
      <c r="D1945" s="1">
        <v>38882</v>
      </c>
      <c r="E1945" s="2">
        <v>0.48578703703703702</v>
      </c>
      <c r="F1945" t="s">
        <v>123</v>
      </c>
      <c r="G1945">
        <v>1</v>
      </c>
      <c r="H1945">
        <v>8</v>
      </c>
      <c r="I1945" t="s">
        <v>34</v>
      </c>
      <c r="J1945" t="s">
        <v>35</v>
      </c>
      <c r="K1945">
        <v>44</v>
      </c>
      <c r="L1945">
        <v>0.436</v>
      </c>
      <c r="M1945">
        <v>30</v>
      </c>
      <c r="N1945">
        <f>VLOOKUP(B1945,'pull exp 0'!A:E,2,FALSE)</f>
        <v>67</v>
      </c>
      <c r="O1945">
        <f>VLOOKUP(B1945,'pull exp 0'!A:E,3,FALSE)</f>
        <v>25</v>
      </c>
      <c r="P1945">
        <f>VLOOKUP(B1945,'pull exp 0'!A:E,4,FALSE)</f>
        <v>96</v>
      </c>
      <c r="Q1945">
        <f>VLOOKUP(B1945,'pull exp 0'!A:E,5,FALSE)</f>
        <v>48</v>
      </c>
    </row>
    <row r="1946" spans="1:17">
      <c r="A1946" t="s">
        <v>15</v>
      </c>
      <c r="B1946">
        <v>38</v>
      </c>
      <c r="C1946" t="s">
        <v>16</v>
      </c>
      <c r="D1946" s="1">
        <v>38883</v>
      </c>
      <c r="E1946" s="2">
        <v>0.19952546296296295</v>
      </c>
      <c r="F1946" t="s">
        <v>17</v>
      </c>
      <c r="G1946">
        <v>3</v>
      </c>
      <c r="H1946">
        <v>0</v>
      </c>
      <c r="I1946" t="s">
        <v>90</v>
      </c>
      <c r="J1946" t="s">
        <v>91</v>
      </c>
      <c r="K1946">
        <v>14</v>
      </c>
      <c r="L1946">
        <v>0.13600000000000001</v>
      </c>
      <c r="M1946">
        <v>85</v>
      </c>
      <c r="N1946">
        <f>VLOOKUP(B1946,'pull exp 0'!A:E,2,FALSE)</f>
        <v>56</v>
      </c>
      <c r="O1946">
        <f>VLOOKUP(B1946,'pull exp 0'!A:E,3,FALSE)</f>
        <v>14</v>
      </c>
      <c r="P1946">
        <f>VLOOKUP(B1946,'pull exp 0'!A:E,4,FALSE)</f>
        <v>85</v>
      </c>
      <c r="Q1946">
        <f>VLOOKUP(B1946,'pull exp 0'!A:E,5,FALSE)</f>
        <v>33</v>
      </c>
    </row>
    <row r="1947" spans="1:17">
      <c r="A1947" t="s">
        <v>15</v>
      </c>
      <c r="B1947">
        <v>38</v>
      </c>
      <c r="C1947" t="s">
        <v>16</v>
      </c>
      <c r="D1947" s="1">
        <v>38883</v>
      </c>
      <c r="E1947" s="2">
        <v>0.1995949074074074</v>
      </c>
      <c r="F1947" t="s">
        <v>17</v>
      </c>
      <c r="G1947">
        <v>3</v>
      </c>
      <c r="H1947">
        <v>1</v>
      </c>
      <c r="I1947" t="s">
        <v>88</v>
      </c>
      <c r="J1947" t="s">
        <v>89</v>
      </c>
      <c r="K1947">
        <v>80</v>
      </c>
      <c r="L1947">
        <v>0.79500000000000004</v>
      </c>
      <c r="M1947">
        <v>10</v>
      </c>
      <c r="N1947">
        <f>VLOOKUP(B1947,'pull exp 0'!A:E,2,FALSE)</f>
        <v>56</v>
      </c>
      <c r="O1947">
        <f>VLOOKUP(B1947,'pull exp 0'!A:E,3,FALSE)</f>
        <v>14</v>
      </c>
      <c r="P1947">
        <f>VLOOKUP(B1947,'pull exp 0'!A:E,4,FALSE)</f>
        <v>85</v>
      </c>
      <c r="Q1947">
        <f>VLOOKUP(B1947,'pull exp 0'!A:E,5,FALSE)</f>
        <v>33</v>
      </c>
    </row>
    <row r="1948" spans="1:17">
      <c r="A1948" t="s">
        <v>15</v>
      </c>
      <c r="B1948">
        <v>38</v>
      </c>
      <c r="C1948" t="s">
        <v>16</v>
      </c>
      <c r="D1948" s="1">
        <v>38883</v>
      </c>
      <c r="E1948" s="2">
        <v>0.19965277777777779</v>
      </c>
      <c r="F1948" t="s">
        <v>17</v>
      </c>
      <c r="G1948">
        <v>3</v>
      </c>
      <c r="H1948">
        <v>2</v>
      </c>
      <c r="I1948" t="s">
        <v>95</v>
      </c>
      <c r="J1948" t="s">
        <v>96</v>
      </c>
      <c r="K1948">
        <v>18</v>
      </c>
      <c r="L1948">
        <v>0.17899999999999999</v>
      </c>
      <c r="M1948">
        <v>65</v>
      </c>
      <c r="N1948">
        <f>VLOOKUP(B1948,'pull exp 0'!A:E,2,FALSE)</f>
        <v>56</v>
      </c>
      <c r="O1948">
        <f>VLOOKUP(B1948,'pull exp 0'!A:E,3,FALSE)</f>
        <v>14</v>
      </c>
      <c r="P1948">
        <f>VLOOKUP(B1948,'pull exp 0'!A:E,4,FALSE)</f>
        <v>85</v>
      </c>
      <c r="Q1948">
        <f>VLOOKUP(B1948,'pull exp 0'!A:E,5,FALSE)</f>
        <v>33</v>
      </c>
    </row>
    <row r="1949" spans="1:17">
      <c r="A1949" t="s">
        <v>15</v>
      </c>
      <c r="B1949">
        <v>38</v>
      </c>
      <c r="C1949" t="s">
        <v>16</v>
      </c>
      <c r="D1949" s="1">
        <v>38883</v>
      </c>
      <c r="E1949" s="2">
        <v>0.19974537037037035</v>
      </c>
      <c r="F1949" t="s">
        <v>17</v>
      </c>
      <c r="G1949">
        <v>3</v>
      </c>
      <c r="H1949">
        <v>3</v>
      </c>
      <c r="I1949" t="s">
        <v>99</v>
      </c>
      <c r="J1949" t="s">
        <v>100</v>
      </c>
      <c r="K1949">
        <v>38</v>
      </c>
      <c r="L1949">
        <v>0.376</v>
      </c>
      <c r="M1949">
        <v>85</v>
      </c>
      <c r="N1949">
        <f>VLOOKUP(B1949,'pull exp 0'!A:E,2,FALSE)</f>
        <v>56</v>
      </c>
      <c r="O1949">
        <f>VLOOKUP(B1949,'pull exp 0'!A:E,3,FALSE)</f>
        <v>14</v>
      </c>
      <c r="P1949">
        <f>VLOOKUP(B1949,'pull exp 0'!A:E,4,FALSE)</f>
        <v>85</v>
      </c>
      <c r="Q1949">
        <f>VLOOKUP(B1949,'pull exp 0'!A:E,5,FALSE)</f>
        <v>33</v>
      </c>
    </row>
    <row r="1950" spans="1:17">
      <c r="A1950" t="s">
        <v>15</v>
      </c>
      <c r="B1950">
        <v>38</v>
      </c>
      <c r="C1950" t="s">
        <v>16</v>
      </c>
      <c r="D1950" s="1">
        <v>38883</v>
      </c>
      <c r="E1950" s="2">
        <v>0.19983796296296297</v>
      </c>
      <c r="F1950" t="s">
        <v>17</v>
      </c>
      <c r="G1950">
        <v>3</v>
      </c>
      <c r="H1950">
        <v>4</v>
      </c>
      <c r="I1950" t="s">
        <v>101</v>
      </c>
      <c r="J1950" t="s">
        <v>102</v>
      </c>
      <c r="K1950">
        <v>61</v>
      </c>
      <c r="L1950">
        <v>0.61399999999999999</v>
      </c>
      <c r="M1950">
        <v>20</v>
      </c>
      <c r="N1950">
        <f>VLOOKUP(B1950,'pull exp 0'!A:E,2,FALSE)</f>
        <v>56</v>
      </c>
      <c r="O1950">
        <f>VLOOKUP(B1950,'pull exp 0'!A:E,3,FALSE)</f>
        <v>14</v>
      </c>
      <c r="P1950">
        <f>VLOOKUP(B1950,'pull exp 0'!A:E,4,FALSE)</f>
        <v>85</v>
      </c>
      <c r="Q1950">
        <f>VLOOKUP(B1950,'pull exp 0'!A:E,5,FALSE)</f>
        <v>33</v>
      </c>
    </row>
    <row r="1951" spans="1:17">
      <c r="A1951" t="s">
        <v>15</v>
      </c>
      <c r="B1951">
        <v>38</v>
      </c>
      <c r="C1951" t="s">
        <v>16</v>
      </c>
      <c r="D1951" s="1">
        <v>38883</v>
      </c>
      <c r="E1951" s="2">
        <v>0.19996527777777776</v>
      </c>
      <c r="F1951" t="s">
        <v>17</v>
      </c>
      <c r="G1951">
        <v>3</v>
      </c>
      <c r="H1951">
        <v>5</v>
      </c>
      <c r="I1951" t="s">
        <v>92</v>
      </c>
      <c r="J1951" t="s">
        <v>93</v>
      </c>
      <c r="K1951">
        <v>78</v>
      </c>
      <c r="L1951">
        <v>0.78400000000000003</v>
      </c>
      <c r="M1951">
        <v>95</v>
      </c>
      <c r="N1951">
        <f>VLOOKUP(B1951,'pull exp 0'!A:E,2,FALSE)</f>
        <v>56</v>
      </c>
      <c r="O1951">
        <f>VLOOKUP(B1951,'pull exp 0'!A:E,3,FALSE)</f>
        <v>14</v>
      </c>
      <c r="P1951">
        <f>VLOOKUP(B1951,'pull exp 0'!A:E,4,FALSE)</f>
        <v>85</v>
      </c>
      <c r="Q1951">
        <f>VLOOKUP(B1951,'pull exp 0'!A:E,5,FALSE)</f>
        <v>33</v>
      </c>
    </row>
    <row r="1952" spans="1:17">
      <c r="A1952" t="s">
        <v>15</v>
      </c>
      <c r="B1952">
        <v>38</v>
      </c>
      <c r="C1952" t="s">
        <v>16</v>
      </c>
      <c r="D1952" s="1">
        <v>38883</v>
      </c>
      <c r="E1952" s="2">
        <v>0.20004629629629631</v>
      </c>
      <c r="F1952" t="s">
        <v>17</v>
      </c>
      <c r="G1952">
        <v>3</v>
      </c>
      <c r="H1952">
        <v>6</v>
      </c>
      <c r="I1952" t="s">
        <v>103</v>
      </c>
      <c r="J1952" t="s">
        <v>104</v>
      </c>
      <c r="K1952">
        <v>36</v>
      </c>
      <c r="L1952">
        <v>0.35899999999999999</v>
      </c>
      <c r="M1952">
        <v>95</v>
      </c>
      <c r="N1952">
        <f>VLOOKUP(B1952,'pull exp 0'!A:E,2,FALSE)</f>
        <v>56</v>
      </c>
      <c r="O1952">
        <f>VLOOKUP(B1952,'pull exp 0'!A:E,3,FALSE)</f>
        <v>14</v>
      </c>
      <c r="P1952">
        <f>VLOOKUP(B1952,'pull exp 0'!A:E,4,FALSE)</f>
        <v>85</v>
      </c>
      <c r="Q1952">
        <f>VLOOKUP(B1952,'pull exp 0'!A:E,5,FALSE)</f>
        <v>33</v>
      </c>
    </row>
    <row r="1953" spans="1:17">
      <c r="A1953" t="s">
        <v>15</v>
      </c>
      <c r="B1953">
        <v>38</v>
      </c>
      <c r="C1953" t="s">
        <v>16</v>
      </c>
      <c r="D1953" s="1">
        <v>38883</v>
      </c>
      <c r="E1953" s="2">
        <v>0.20010416666666667</v>
      </c>
      <c r="F1953" t="s">
        <v>17</v>
      </c>
      <c r="G1953">
        <v>3</v>
      </c>
      <c r="H1953">
        <v>7</v>
      </c>
      <c r="I1953" t="s">
        <v>94</v>
      </c>
      <c r="J1953" t="s">
        <v>91</v>
      </c>
      <c r="K1953">
        <v>37</v>
      </c>
      <c r="L1953">
        <v>0.372</v>
      </c>
      <c r="M1953">
        <v>100</v>
      </c>
      <c r="N1953">
        <f>VLOOKUP(B1953,'pull exp 0'!A:E,2,FALSE)</f>
        <v>56</v>
      </c>
      <c r="O1953">
        <f>VLOOKUP(B1953,'pull exp 0'!A:E,3,FALSE)</f>
        <v>14</v>
      </c>
      <c r="P1953">
        <f>VLOOKUP(B1953,'pull exp 0'!A:E,4,FALSE)</f>
        <v>85</v>
      </c>
      <c r="Q1953">
        <f>VLOOKUP(B1953,'pull exp 0'!A:E,5,FALSE)</f>
        <v>33</v>
      </c>
    </row>
    <row r="1954" spans="1:17">
      <c r="A1954" t="s">
        <v>15</v>
      </c>
      <c r="B1954">
        <v>38</v>
      </c>
      <c r="C1954" t="s">
        <v>16</v>
      </c>
      <c r="D1954" s="1">
        <v>38883</v>
      </c>
      <c r="E1954" s="2">
        <v>0.20018518518518516</v>
      </c>
      <c r="F1954" t="s">
        <v>17</v>
      </c>
      <c r="G1954">
        <v>3</v>
      </c>
      <c r="H1954">
        <v>8</v>
      </c>
      <c r="I1954" t="s">
        <v>97</v>
      </c>
      <c r="J1954" t="s">
        <v>98</v>
      </c>
      <c r="K1954">
        <v>14</v>
      </c>
      <c r="L1954">
        <v>0.14299999999999999</v>
      </c>
      <c r="M1954">
        <v>95</v>
      </c>
      <c r="N1954">
        <f>VLOOKUP(B1954,'pull exp 0'!A:E,2,FALSE)</f>
        <v>56</v>
      </c>
      <c r="O1954">
        <f>VLOOKUP(B1954,'pull exp 0'!A:E,3,FALSE)</f>
        <v>14</v>
      </c>
      <c r="P1954">
        <f>VLOOKUP(B1954,'pull exp 0'!A:E,4,FALSE)</f>
        <v>85</v>
      </c>
      <c r="Q1954">
        <f>VLOOKUP(B1954,'pull exp 0'!A:E,5,FALSE)</f>
        <v>33</v>
      </c>
    </row>
    <row r="1955" spans="1:17">
      <c r="A1955" t="s">
        <v>15</v>
      </c>
      <c r="B1955">
        <v>38</v>
      </c>
      <c r="C1955" t="s">
        <v>16</v>
      </c>
      <c r="D1955" s="1">
        <v>38883</v>
      </c>
      <c r="E1955" s="2">
        <v>0.20026620370370371</v>
      </c>
      <c r="F1955" t="s">
        <v>17</v>
      </c>
      <c r="G1955">
        <v>4</v>
      </c>
      <c r="H1955">
        <v>0</v>
      </c>
      <c r="I1955" t="s">
        <v>56</v>
      </c>
      <c r="J1955" t="s">
        <v>57</v>
      </c>
      <c r="K1955">
        <v>12</v>
      </c>
      <c r="L1955">
        <v>0.115</v>
      </c>
      <c r="M1955">
        <v>45</v>
      </c>
      <c r="N1955">
        <f>VLOOKUP(B1955,'pull exp 0'!A:E,2,FALSE)</f>
        <v>56</v>
      </c>
      <c r="O1955">
        <f>VLOOKUP(B1955,'pull exp 0'!A:E,3,FALSE)</f>
        <v>14</v>
      </c>
      <c r="P1955">
        <f>VLOOKUP(B1955,'pull exp 0'!A:E,4,FALSE)</f>
        <v>85</v>
      </c>
      <c r="Q1955">
        <f>VLOOKUP(B1955,'pull exp 0'!A:E,5,FALSE)</f>
        <v>33</v>
      </c>
    </row>
    <row r="1956" spans="1:17">
      <c r="A1956" t="s">
        <v>15</v>
      </c>
      <c r="B1956">
        <v>38</v>
      </c>
      <c r="C1956" t="s">
        <v>16</v>
      </c>
      <c r="D1956" s="1">
        <v>38883</v>
      </c>
      <c r="E1956" s="2">
        <v>0.20032407407407407</v>
      </c>
      <c r="F1956" t="s">
        <v>17</v>
      </c>
      <c r="G1956">
        <v>4</v>
      </c>
      <c r="H1956">
        <v>1</v>
      </c>
      <c r="I1956" t="s">
        <v>67</v>
      </c>
      <c r="J1956" t="s">
        <v>68</v>
      </c>
      <c r="K1956">
        <v>63</v>
      </c>
      <c r="L1956">
        <v>0.63</v>
      </c>
      <c r="M1956">
        <v>41</v>
      </c>
      <c r="N1956">
        <f>VLOOKUP(B1956,'pull exp 0'!A:E,2,FALSE)</f>
        <v>56</v>
      </c>
      <c r="O1956">
        <f>VLOOKUP(B1956,'pull exp 0'!A:E,3,FALSE)</f>
        <v>14</v>
      </c>
      <c r="P1956">
        <f>VLOOKUP(B1956,'pull exp 0'!A:E,4,FALSE)</f>
        <v>85</v>
      </c>
      <c r="Q1956">
        <f>VLOOKUP(B1956,'pull exp 0'!A:E,5,FALSE)</f>
        <v>33</v>
      </c>
    </row>
    <row r="1957" spans="1:17">
      <c r="A1957" t="s">
        <v>15</v>
      </c>
      <c r="B1957">
        <v>38</v>
      </c>
      <c r="C1957" t="s">
        <v>16</v>
      </c>
      <c r="D1957" s="1">
        <v>38883</v>
      </c>
      <c r="E1957" s="2">
        <v>0.20037037037037039</v>
      </c>
      <c r="F1957" t="s">
        <v>17</v>
      </c>
      <c r="G1957">
        <v>4</v>
      </c>
      <c r="H1957">
        <v>2</v>
      </c>
      <c r="I1957" t="s">
        <v>61</v>
      </c>
      <c r="J1957" t="s">
        <v>62</v>
      </c>
      <c r="K1957">
        <v>35</v>
      </c>
      <c r="L1957">
        <v>0.35299999999999998</v>
      </c>
      <c r="M1957">
        <v>99</v>
      </c>
      <c r="N1957">
        <f>VLOOKUP(B1957,'pull exp 0'!A:E,2,FALSE)</f>
        <v>56</v>
      </c>
      <c r="O1957">
        <f>VLOOKUP(B1957,'pull exp 0'!A:E,3,FALSE)</f>
        <v>14</v>
      </c>
      <c r="P1957">
        <f>VLOOKUP(B1957,'pull exp 0'!A:E,4,FALSE)</f>
        <v>85</v>
      </c>
      <c r="Q1957">
        <f>VLOOKUP(B1957,'pull exp 0'!A:E,5,FALSE)</f>
        <v>33</v>
      </c>
    </row>
    <row r="1958" spans="1:17">
      <c r="A1958" t="s">
        <v>15</v>
      </c>
      <c r="B1958">
        <v>38</v>
      </c>
      <c r="C1958" t="s">
        <v>16</v>
      </c>
      <c r="D1958" s="1">
        <v>38883</v>
      </c>
      <c r="E1958" s="2">
        <v>0.20042824074074073</v>
      </c>
      <c r="F1958" t="s">
        <v>17</v>
      </c>
      <c r="G1958">
        <v>4</v>
      </c>
      <c r="H1958">
        <v>3</v>
      </c>
      <c r="I1958" t="s">
        <v>59</v>
      </c>
      <c r="J1958" t="s">
        <v>60</v>
      </c>
      <c r="K1958">
        <v>39</v>
      </c>
      <c r="L1958">
        <v>0.38900000000000001</v>
      </c>
      <c r="M1958">
        <v>10</v>
      </c>
      <c r="N1958">
        <f>VLOOKUP(B1958,'pull exp 0'!A:E,2,FALSE)</f>
        <v>56</v>
      </c>
      <c r="O1958">
        <f>VLOOKUP(B1958,'pull exp 0'!A:E,3,FALSE)</f>
        <v>14</v>
      </c>
      <c r="P1958">
        <f>VLOOKUP(B1958,'pull exp 0'!A:E,4,FALSE)</f>
        <v>85</v>
      </c>
      <c r="Q1958">
        <f>VLOOKUP(B1958,'pull exp 0'!A:E,5,FALSE)</f>
        <v>33</v>
      </c>
    </row>
    <row r="1959" spans="1:17">
      <c r="A1959" t="s">
        <v>15</v>
      </c>
      <c r="B1959">
        <v>38</v>
      </c>
      <c r="C1959" t="s">
        <v>16</v>
      </c>
      <c r="D1959" s="1">
        <v>38883</v>
      </c>
      <c r="E1959" s="2">
        <v>0.20047453703703702</v>
      </c>
      <c r="F1959" t="s">
        <v>17</v>
      </c>
      <c r="G1959">
        <v>4</v>
      </c>
      <c r="H1959">
        <v>4</v>
      </c>
      <c r="I1959" t="s">
        <v>58</v>
      </c>
      <c r="J1959" t="s">
        <v>13</v>
      </c>
      <c r="K1959">
        <v>71</v>
      </c>
      <c r="L1959">
        <v>0.70899999999999996</v>
      </c>
      <c r="M1959">
        <v>95</v>
      </c>
      <c r="N1959">
        <f>VLOOKUP(B1959,'pull exp 0'!A:E,2,FALSE)</f>
        <v>56</v>
      </c>
      <c r="O1959">
        <f>VLOOKUP(B1959,'pull exp 0'!A:E,3,FALSE)</f>
        <v>14</v>
      </c>
      <c r="P1959">
        <f>VLOOKUP(B1959,'pull exp 0'!A:E,4,FALSE)</f>
        <v>85</v>
      </c>
      <c r="Q1959">
        <f>VLOOKUP(B1959,'pull exp 0'!A:E,5,FALSE)</f>
        <v>33</v>
      </c>
    </row>
    <row r="1960" spans="1:17">
      <c r="A1960" t="s">
        <v>15</v>
      </c>
      <c r="B1960">
        <v>38</v>
      </c>
      <c r="C1960" t="s">
        <v>16</v>
      </c>
      <c r="D1960" s="1">
        <v>38883</v>
      </c>
      <c r="E1960" s="2">
        <v>0.20052083333333334</v>
      </c>
      <c r="F1960" t="s">
        <v>17</v>
      </c>
      <c r="G1960">
        <v>4</v>
      </c>
      <c r="H1960">
        <v>5</v>
      </c>
      <c r="I1960" t="s">
        <v>54</v>
      </c>
      <c r="J1960" t="s">
        <v>55</v>
      </c>
      <c r="K1960">
        <v>88</v>
      </c>
      <c r="L1960">
        <v>0.88500000000000001</v>
      </c>
      <c r="M1960">
        <v>100</v>
      </c>
      <c r="N1960">
        <f>VLOOKUP(B1960,'pull exp 0'!A:E,2,FALSE)</f>
        <v>56</v>
      </c>
      <c r="O1960">
        <f>VLOOKUP(B1960,'pull exp 0'!A:E,3,FALSE)</f>
        <v>14</v>
      </c>
      <c r="P1960">
        <f>VLOOKUP(B1960,'pull exp 0'!A:E,4,FALSE)</f>
        <v>85</v>
      </c>
      <c r="Q1960">
        <f>VLOOKUP(B1960,'pull exp 0'!A:E,5,FALSE)</f>
        <v>33</v>
      </c>
    </row>
    <row r="1961" spans="1:17">
      <c r="A1961" t="s">
        <v>15</v>
      </c>
      <c r="B1961">
        <v>38</v>
      </c>
      <c r="C1961" t="s">
        <v>16</v>
      </c>
      <c r="D1961" s="1">
        <v>38883</v>
      </c>
      <c r="E1961" s="2">
        <v>0.20055555555555557</v>
      </c>
      <c r="F1961" t="s">
        <v>17</v>
      </c>
      <c r="G1961">
        <v>4</v>
      </c>
      <c r="H1961">
        <v>6</v>
      </c>
      <c r="I1961" t="s">
        <v>63</v>
      </c>
      <c r="J1961" t="s">
        <v>64</v>
      </c>
      <c r="K1961">
        <v>13</v>
      </c>
      <c r="L1961">
        <v>0.127</v>
      </c>
      <c r="M1961">
        <v>100</v>
      </c>
      <c r="N1961">
        <f>VLOOKUP(B1961,'pull exp 0'!A:E,2,FALSE)</f>
        <v>56</v>
      </c>
      <c r="O1961">
        <f>VLOOKUP(B1961,'pull exp 0'!A:E,3,FALSE)</f>
        <v>14</v>
      </c>
      <c r="P1961">
        <f>VLOOKUP(B1961,'pull exp 0'!A:E,4,FALSE)</f>
        <v>85</v>
      </c>
      <c r="Q1961">
        <f>VLOOKUP(B1961,'pull exp 0'!A:E,5,FALSE)</f>
        <v>33</v>
      </c>
    </row>
    <row r="1962" spans="1:17">
      <c r="A1962" t="s">
        <v>15</v>
      </c>
      <c r="B1962">
        <v>38</v>
      </c>
      <c r="C1962" t="s">
        <v>16</v>
      </c>
      <c r="D1962" s="1">
        <v>38883</v>
      </c>
      <c r="E1962" s="2">
        <v>0.20060185185185186</v>
      </c>
      <c r="F1962" t="s">
        <v>17</v>
      </c>
      <c r="G1962">
        <v>4</v>
      </c>
      <c r="H1962">
        <v>7</v>
      </c>
      <c r="I1962" t="s">
        <v>65</v>
      </c>
      <c r="J1962" t="s">
        <v>66</v>
      </c>
      <c r="K1962">
        <v>37</v>
      </c>
      <c r="L1962">
        <v>0.372</v>
      </c>
      <c r="M1962">
        <v>5</v>
      </c>
      <c r="N1962">
        <f>VLOOKUP(B1962,'pull exp 0'!A:E,2,FALSE)</f>
        <v>56</v>
      </c>
      <c r="O1962">
        <f>VLOOKUP(B1962,'pull exp 0'!A:E,3,FALSE)</f>
        <v>14</v>
      </c>
      <c r="P1962">
        <f>VLOOKUP(B1962,'pull exp 0'!A:E,4,FALSE)</f>
        <v>85</v>
      </c>
      <c r="Q1962">
        <f>VLOOKUP(B1962,'pull exp 0'!A:E,5,FALSE)</f>
        <v>33</v>
      </c>
    </row>
    <row r="1963" spans="1:17">
      <c r="A1963" t="s">
        <v>15</v>
      </c>
      <c r="B1963">
        <v>38</v>
      </c>
      <c r="C1963" t="s">
        <v>16</v>
      </c>
      <c r="D1963" s="1">
        <v>38883</v>
      </c>
      <c r="E1963" s="2">
        <v>0.20070601851851852</v>
      </c>
      <c r="F1963" t="s">
        <v>17</v>
      </c>
      <c r="G1963">
        <v>4</v>
      </c>
      <c r="H1963">
        <v>8</v>
      </c>
      <c r="I1963" t="s">
        <v>69</v>
      </c>
      <c r="J1963" t="s">
        <v>70</v>
      </c>
      <c r="K1963">
        <v>14</v>
      </c>
      <c r="L1963">
        <v>0.13500000000000001</v>
      </c>
      <c r="M1963">
        <v>50</v>
      </c>
      <c r="N1963">
        <f>VLOOKUP(B1963,'pull exp 0'!A:E,2,FALSE)</f>
        <v>56</v>
      </c>
      <c r="O1963">
        <f>VLOOKUP(B1963,'pull exp 0'!A:E,3,FALSE)</f>
        <v>14</v>
      </c>
      <c r="P1963">
        <f>VLOOKUP(B1963,'pull exp 0'!A:E,4,FALSE)</f>
        <v>85</v>
      </c>
      <c r="Q1963">
        <f>VLOOKUP(B1963,'pull exp 0'!A:E,5,FALSE)</f>
        <v>33</v>
      </c>
    </row>
    <row r="1964" spans="1:17">
      <c r="A1964" t="s">
        <v>15</v>
      </c>
      <c r="B1964">
        <v>38</v>
      </c>
      <c r="C1964" t="s">
        <v>16</v>
      </c>
      <c r="D1964" s="1">
        <v>38883</v>
      </c>
      <c r="E1964" s="2">
        <v>0.20075231481481481</v>
      </c>
      <c r="F1964" t="s">
        <v>17</v>
      </c>
      <c r="G1964">
        <v>5</v>
      </c>
      <c r="H1964">
        <v>0</v>
      </c>
      <c r="I1964" t="s">
        <v>119</v>
      </c>
      <c r="J1964" t="s">
        <v>120</v>
      </c>
      <c r="K1964">
        <v>62</v>
      </c>
      <c r="L1964">
        <v>0.61499999999999999</v>
      </c>
      <c r="M1964">
        <v>50</v>
      </c>
      <c r="N1964">
        <f>VLOOKUP(B1964,'pull exp 0'!A:E,2,FALSE)</f>
        <v>56</v>
      </c>
      <c r="O1964">
        <f>VLOOKUP(B1964,'pull exp 0'!A:E,3,FALSE)</f>
        <v>14</v>
      </c>
      <c r="P1964">
        <f>VLOOKUP(B1964,'pull exp 0'!A:E,4,FALSE)</f>
        <v>85</v>
      </c>
      <c r="Q1964">
        <f>VLOOKUP(B1964,'pull exp 0'!A:E,5,FALSE)</f>
        <v>33</v>
      </c>
    </row>
    <row r="1965" spans="1:17">
      <c r="A1965" t="s">
        <v>15</v>
      </c>
      <c r="B1965">
        <v>38</v>
      </c>
      <c r="C1965" t="s">
        <v>16</v>
      </c>
      <c r="D1965" s="1">
        <v>38883</v>
      </c>
      <c r="E1965" s="2">
        <v>0.2008101851851852</v>
      </c>
      <c r="F1965" t="s">
        <v>17</v>
      </c>
      <c r="G1965">
        <v>5</v>
      </c>
      <c r="H1965">
        <v>1</v>
      </c>
      <c r="I1965" t="s">
        <v>111</v>
      </c>
      <c r="J1965" t="s">
        <v>112</v>
      </c>
      <c r="K1965">
        <v>12</v>
      </c>
      <c r="L1965">
        <v>0.11600000000000001</v>
      </c>
      <c r="M1965">
        <v>65</v>
      </c>
      <c r="N1965">
        <f>VLOOKUP(B1965,'pull exp 0'!A:E,2,FALSE)</f>
        <v>56</v>
      </c>
      <c r="O1965">
        <f>VLOOKUP(B1965,'pull exp 0'!A:E,3,FALSE)</f>
        <v>14</v>
      </c>
      <c r="P1965">
        <f>VLOOKUP(B1965,'pull exp 0'!A:E,4,FALSE)</f>
        <v>85</v>
      </c>
      <c r="Q1965">
        <f>VLOOKUP(B1965,'pull exp 0'!A:E,5,FALSE)</f>
        <v>33</v>
      </c>
    </row>
    <row r="1966" spans="1:17">
      <c r="A1966" t="s">
        <v>15</v>
      </c>
      <c r="B1966">
        <v>38</v>
      </c>
      <c r="C1966" t="s">
        <v>16</v>
      </c>
      <c r="D1966" s="1">
        <v>38883</v>
      </c>
      <c r="E1966" s="2">
        <v>0.20086805555555554</v>
      </c>
      <c r="F1966" t="s">
        <v>17</v>
      </c>
      <c r="G1966">
        <v>5</v>
      </c>
      <c r="H1966">
        <v>2</v>
      </c>
      <c r="I1966" t="s">
        <v>105</v>
      </c>
      <c r="J1966" t="s">
        <v>106</v>
      </c>
      <c r="K1966">
        <v>45</v>
      </c>
      <c r="L1966">
        <v>0.44800000000000001</v>
      </c>
      <c r="M1966">
        <v>5</v>
      </c>
      <c r="N1966">
        <f>VLOOKUP(B1966,'pull exp 0'!A:E,2,FALSE)</f>
        <v>56</v>
      </c>
      <c r="O1966">
        <f>VLOOKUP(B1966,'pull exp 0'!A:E,3,FALSE)</f>
        <v>14</v>
      </c>
      <c r="P1966">
        <f>VLOOKUP(B1966,'pull exp 0'!A:E,4,FALSE)</f>
        <v>85</v>
      </c>
      <c r="Q1966">
        <f>VLOOKUP(B1966,'pull exp 0'!A:E,5,FALSE)</f>
        <v>33</v>
      </c>
    </row>
    <row r="1967" spans="1:17">
      <c r="A1967" t="s">
        <v>15</v>
      </c>
      <c r="B1967">
        <v>38</v>
      </c>
      <c r="C1967" t="s">
        <v>16</v>
      </c>
      <c r="D1967" s="1">
        <v>38883</v>
      </c>
      <c r="E1967" s="2">
        <v>0.20090277777777776</v>
      </c>
      <c r="F1967" t="s">
        <v>17</v>
      </c>
      <c r="G1967">
        <v>5</v>
      </c>
      <c r="H1967">
        <v>3</v>
      </c>
      <c r="I1967" t="s">
        <v>121</v>
      </c>
      <c r="J1967" t="s">
        <v>122</v>
      </c>
      <c r="K1967">
        <v>69</v>
      </c>
      <c r="L1967">
        <v>0.69</v>
      </c>
      <c r="M1967">
        <v>95</v>
      </c>
      <c r="N1967">
        <f>VLOOKUP(B1967,'pull exp 0'!A:E,2,FALSE)</f>
        <v>56</v>
      </c>
      <c r="O1967">
        <f>VLOOKUP(B1967,'pull exp 0'!A:E,3,FALSE)</f>
        <v>14</v>
      </c>
      <c r="P1967">
        <f>VLOOKUP(B1967,'pull exp 0'!A:E,4,FALSE)</f>
        <v>85</v>
      </c>
      <c r="Q1967">
        <f>VLOOKUP(B1967,'pull exp 0'!A:E,5,FALSE)</f>
        <v>33</v>
      </c>
    </row>
    <row r="1968" spans="1:17">
      <c r="A1968" t="s">
        <v>15</v>
      </c>
      <c r="B1968">
        <v>38</v>
      </c>
      <c r="C1968" t="s">
        <v>16</v>
      </c>
      <c r="D1968" s="1">
        <v>38883</v>
      </c>
      <c r="E1968" s="2">
        <v>0.20096064814814815</v>
      </c>
      <c r="F1968" t="s">
        <v>17</v>
      </c>
      <c r="G1968">
        <v>5</v>
      </c>
      <c r="H1968">
        <v>4</v>
      </c>
      <c r="I1968" t="s">
        <v>109</v>
      </c>
      <c r="J1968" t="s">
        <v>110</v>
      </c>
      <c r="K1968">
        <v>38</v>
      </c>
      <c r="L1968">
        <v>0.38200000000000001</v>
      </c>
      <c r="M1968">
        <v>2</v>
      </c>
      <c r="N1968">
        <f>VLOOKUP(B1968,'pull exp 0'!A:E,2,FALSE)</f>
        <v>56</v>
      </c>
      <c r="O1968">
        <f>VLOOKUP(B1968,'pull exp 0'!A:E,3,FALSE)</f>
        <v>14</v>
      </c>
      <c r="P1968">
        <f>VLOOKUP(B1968,'pull exp 0'!A:E,4,FALSE)</f>
        <v>85</v>
      </c>
      <c r="Q1968">
        <f>VLOOKUP(B1968,'pull exp 0'!A:E,5,FALSE)</f>
        <v>33</v>
      </c>
    </row>
    <row r="1969" spans="1:17">
      <c r="A1969" t="s">
        <v>15</v>
      </c>
      <c r="B1969">
        <v>38</v>
      </c>
      <c r="C1969" t="s">
        <v>16</v>
      </c>
      <c r="D1969" s="1">
        <v>38883</v>
      </c>
      <c r="E1969" s="2">
        <v>0.20101851851851851</v>
      </c>
      <c r="F1969" t="s">
        <v>17</v>
      </c>
      <c r="G1969">
        <v>5</v>
      </c>
      <c r="H1969">
        <v>5</v>
      </c>
      <c r="I1969" t="s">
        <v>117</v>
      </c>
      <c r="J1969" t="s">
        <v>118</v>
      </c>
      <c r="K1969">
        <v>16</v>
      </c>
      <c r="L1969">
        <v>0.16400000000000001</v>
      </c>
      <c r="M1969">
        <v>100</v>
      </c>
      <c r="N1969">
        <f>VLOOKUP(B1969,'pull exp 0'!A:E,2,FALSE)</f>
        <v>56</v>
      </c>
      <c r="O1969">
        <f>VLOOKUP(B1969,'pull exp 0'!A:E,3,FALSE)</f>
        <v>14</v>
      </c>
      <c r="P1969">
        <f>VLOOKUP(B1969,'pull exp 0'!A:E,4,FALSE)</f>
        <v>85</v>
      </c>
      <c r="Q1969">
        <f>VLOOKUP(B1969,'pull exp 0'!A:E,5,FALSE)</f>
        <v>33</v>
      </c>
    </row>
    <row r="1970" spans="1:17">
      <c r="A1970" t="s">
        <v>15</v>
      </c>
      <c r="B1970">
        <v>38</v>
      </c>
      <c r="C1970" t="s">
        <v>16</v>
      </c>
      <c r="D1970" s="1">
        <v>38883</v>
      </c>
      <c r="E1970" s="2">
        <v>0.20106481481481484</v>
      </c>
      <c r="F1970" t="s">
        <v>17</v>
      </c>
      <c r="G1970">
        <v>5</v>
      </c>
      <c r="H1970">
        <v>6</v>
      </c>
      <c r="I1970" t="s">
        <v>107</v>
      </c>
      <c r="J1970" t="s">
        <v>108</v>
      </c>
      <c r="K1970">
        <v>13</v>
      </c>
      <c r="L1970">
        <v>0.126</v>
      </c>
      <c r="M1970">
        <v>56</v>
      </c>
      <c r="N1970">
        <f>VLOOKUP(B1970,'pull exp 0'!A:E,2,FALSE)</f>
        <v>56</v>
      </c>
      <c r="O1970">
        <f>VLOOKUP(B1970,'pull exp 0'!A:E,3,FALSE)</f>
        <v>14</v>
      </c>
      <c r="P1970">
        <f>VLOOKUP(B1970,'pull exp 0'!A:E,4,FALSE)</f>
        <v>85</v>
      </c>
      <c r="Q1970">
        <f>VLOOKUP(B1970,'pull exp 0'!A:E,5,FALSE)</f>
        <v>33</v>
      </c>
    </row>
    <row r="1971" spans="1:17">
      <c r="A1971" t="s">
        <v>15</v>
      </c>
      <c r="B1971">
        <v>38</v>
      </c>
      <c r="C1971" t="s">
        <v>16</v>
      </c>
      <c r="D1971" s="1">
        <v>38883</v>
      </c>
      <c r="E1971" s="2">
        <v>0.2011111111111111</v>
      </c>
      <c r="F1971" t="s">
        <v>17</v>
      </c>
      <c r="G1971">
        <v>5</v>
      </c>
      <c r="H1971">
        <v>7</v>
      </c>
      <c r="I1971" t="s">
        <v>113</v>
      </c>
      <c r="J1971" t="s">
        <v>114</v>
      </c>
      <c r="K1971">
        <v>42</v>
      </c>
      <c r="L1971">
        <v>0.41599999999999998</v>
      </c>
      <c r="M1971">
        <v>89</v>
      </c>
      <c r="N1971">
        <f>VLOOKUP(B1971,'pull exp 0'!A:E,2,FALSE)</f>
        <v>56</v>
      </c>
      <c r="O1971">
        <f>VLOOKUP(B1971,'pull exp 0'!A:E,3,FALSE)</f>
        <v>14</v>
      </c>
      <c r="P1971">
        <f>VLOOKUP(B1971,'pull exp 0'!A:E,4,FALSE)</f>
        <v>85</v>
      </c>
      <c r="Q1971">
        <f>VLOOKUP(B1971,'pull exp 0'!A:E,5,FALSE)</f>
        <v>33</v>
      </c>
    </row>
    <row r="1972" spans="1:17">
      <c r="A1972" t="s">
        <v>15</v>
      </c>
      <c r="B1972">
        <v>38</v>
      </c>
      <c r="C1972" t="s">
        <v>16</v>
      </c>
      <c r="D1972" s="1">
        <v>38883</v>
      </c>
      <c r="E1972" s="2">
        <v>0.2011574074074074</v>
      </c>
      <c r="F1972" t="s">
        <v>17</v>
      </c>
      <c r="G1972">
        <v>5</v>
      </c>
      <c r="H1972">
        <v>8</v>
      </c>
      <c r="I1972" t="s">
        <v>115</v>
      </c>
      <c r="J1972" t="s">
        <v>116</v>
      </c>
      <c r="K1972">
        <v>60</v>
      </c>
      <c r="L1972">
        <v>0.60299999999999998</v>
      </c>
      <c r="M1972">
        <v>56</v>
      </c>
      <c r="N1972">
        <f>VLOOKUP(B1972,'pull exp 0'!A:E,2,FALSE)</f>
        <v>56</v>
      </c>
      <c r="O1972">
        <f>VLOOKUP(B1972,'pull exp 0'!A:E,3,FALSE)</f>
        <v>14</v>
      </c>
      <c r="P1972">
        <f>VLOOKUP(B1972,'pull exp 0'!A:E,4,FALSE)</f>
        <v>85</v>
      </c>
      <c r="Q1972">
        <f>VLOOKUP(B1972,'pull exp 0'!A:E,5,FALSE)</f>
        <v>33</v>
      </c>
    </row>
    <row r="1973" spans="1:17">
      <c r="A1973" t="s">
        <v>15</v>
      </c>
      <c r="B1973">
        <v>38</v>
      </c>
      <c r="C1973" t="s">
        <v>16</v>
      </c>
      <c r="D1973" s="1">
        <v>38883</v>
      </c>
      <c r="E1973" s="2">
        <v>0.20120370370370369</v>
      </c>
      <c r="F1973" t="s">
        <v>17</v>
      </c>
      <c r="G1973">
        <v>1</v>
      </c>
      <c r="H1973">
        <v>0</v>
      </c>
      <c r="I1973" t="s">
        <v>22</v>
      </c>
      <c r="J1973" t="s">
        <v>23</v>
      </c>
      <c r="K1973">
        <v>11</v>
      </c>
      <c r="L1973">
        <v>0.112</v>
      </c>
      <c r="M1973">
        <v>42</v>
      </c>
      <c r="N1973">
        <f>VLOOKUP(B1973,'pull exp 0'!A:E,2,FALSE)</f>
        <v>56</v>
      </c>
      <c r="O1973">
        <f>VLOOKUP(B1973,'pull exp 0'!A:E,3,FALSE)</f>
        <v>14</v>
      </c>
      <c r="P1973">
        <f>VLOOKUP(B1973,'pull exp 0'!A:E,4,FALSE)</f>
        <v>85</v>
      </c>
      <c r="Q1973">
        <f>VLOOKUP(B1973,'pull exp 0'!A:E,5,FALSE)</f>
        <v>33</v>
      </c>
    </row>
    <row r="1974" spans="1:17">
      <c r="A1974" t="s">
        <v>15</v>
      </c>
      <c r="B1974">
        <v>38</v>
      </c>
      <c r="C1974" t="s">
        <v>16</v>
      </c>
      <c r="D1974" s="1">
        <v>38883</v>
      </c>
      <c r="E1974" s="2">
        <v>0.20128472222222224</v>
      </c>
      <c r="F1974" t="s">
        <v>17</v>
      </c>
      <c r="G1974">
        <v>1</v>
      </c>
      <c r="H1974">
        <v>1</v>
      </c>
      <c r="I1974" t="s">
        <v>18</v>
      </c>
      <c r="J1974" t="s">
        <v>19</v>
      </c>
      <c r="K1974">
        <v>73</v>
      </c>
      <c r="L1974">
        <v>0.73199999999999998</v>
      </c>
      <c r="M1974">
        <v>50</v>
      </c>
      <c r="N1974">
        <f>VLOOKUP(B1974,'pull exp 0'!A:E,2,FALSE)</f>
        <v>56</v>
      </c>
      <c r="O1974">
        <f>VLOOKUP(B1974,'pull exp 0'!A:E,3,FALSE)</f>
        <v>14</v>
      </c>
      <c r="P1974">
        <f>VLOOKUP(B1974,'pull exp 0'!A:E,4,FALSE)</f>
        <v>85</v>
      </c>
      <c r="Q1974">
        <f>VLOOKUP(B1974,'pull exp 0'!A:E,5,FALSE)</f>
        <v>33</v>
      </c>
    </row>
    <row r="1975" spans="1:17">
      <c r="A1975" t="s">
        <v>15</v>
      </c>
      <c r="B1975">
        <v>38</v>
      </c>
      <c r="C1975" t="s">
        <v>16</v>
      </c>
      <c r="D1975" s="1">
        <v>38883</v>
      </c>
      <c r="E1975" s="2">
        <v>0.20133101851851851</v>
      </c>
      <c r="F1975" t="s">
        <v>17</v>
      </c>
      <c r="G1975">
        <v>1</v>
      </c>
      <c r="H1975">
        <v>2</v>
      </c>
      <c r="I1975" t="s">
        <v>28</v>
      </c>
      <c r="J1975" t="s">
        <v>29</v>
      </c>
      <c r="K1975">
        <v>65</v>
      </c>
      <c r="L1975">
        <v>0.64700000000000002</v>
      </c>
      <c r="M1975">
        <v>50</v>
      </c>
      <c r="N1975">
        <f>VLOOKUP(B1975,'pull exp 0'!A:E,2,FALSE)</f>
        <v>56</v>
      </c>
      <c r="O1975">
        <f>VLOOKUP(B1975,'pull exp 0'!A:E,3,FALSE)</f>
        <v>14</v>
      </c>
      <c r="P1975">
        <f>VLOOKUP(B1975,'pull exp 0'!A:E,4,FALSE)</f>
        <v>85</v>
      </c>
      <c r="Q1975">
        <f>VLOOKUP(B1975,'pull exp 0'!A:E,5,FALSE)</f>
        <v>33</v>
      </c>
    </row>
    <row r="1976" spans="1:17">
      <c r="A1976" t="s">
        <v>15</v>
      </c>
      <c r="B1976">
        <v>38</v>
      </c>
      <c r="C1976" t="s">
        <v>16</v>
      </c>
      <c r="D1976" s="1">
        <v>38883</v>
      </c>
      <c r="E1976" s="2">
        <v>0.2013773148148148</v>
      </c>
      <c r="F1976" t="s">
        <v>17</v>
      </c>
      <c r="G1976">
        <v>1</v>
      </c>
      <c r="H1976">
        <v>3</v>
      </c>
      <c r="I1976" t="s">
        <v>34</v>
      </c>
      <c r="J1976" t="s">
        <v>35</v>
      </c>
      <c r="K1976">
        <v>44</v>
      </c>
      <c r="L1976">
        <v>0.436</v>
      </c>
      <c r="M1976">
        <v>3</v>
      </c>
      <c r="N1976">
        <f>VLOOKUP(B1976,'pull exp 0'!A:E,2,FALSE)</f>
        <v>56</v>
      </c>
      <c r="O1976">
        <f>VLOOKUP(B1976,'pull exp 0'!A:E,3,FALSE)</f>
        <v>14</v>
      </c>
      <c r="P1976">
        <f>VLOOKUP(B1976,'pull exp 0'!A:E,4,FALSE)</f>
        <v>85</v>
      </c>
      <c r="Q1976">
        <f>VLOOKUP(B1976,'pull exp 0'!A:E,5,FALSE)</f>
        <v>33</v>
      </c>
    </row>
    <row r="1977" spans="1:17">
      <c r="A1977" t="s">
        <v>15</v>
      </c>
      <c r="B1977">
        <v>38</v>
      </c>
      <c r="C1977" t="s">
        <v>16</v>
      </c>
      <c r="D1977" s="1">
        <v>38883</v>
      </c>
      <c r="E1977" s="2">
        <v>0.20142361111111109</v>
      </c>
      <c r="F1977" t="s">
        <v>17</v>
      </c>
      <c r="G1977">
        <v>1</v>
      </c>
      <c r="H1977">
        <v>4</v>
      </c>
      <c r="I1977" t="s">
        <v>20</v>
      </c>
      <c r="J1977" t="s">
        <v>21</v>
      </c>
      <c r="K1977">
        <v>62</v>
      </c>
      <c r="L1977">
        <v>0.61799999999999999</v>
      </c>
      <c r="M1977">
        <v>100</v>
      </c>
      <c r="N1977">
        <f>VLOOKUP(B1977,'pull exp 0'!A:E,2,FALSE)</f>
        <v>56</v>
      </c>
      <c r="O1977">
        <f>VLOOKUP(B1977,'pull exp 0'!A:E,3,FALSE)</f>
        <v>14</v>
      </c>
      <c r="P1977">
        <f>VLOOKUP(B1977,'pull exp 0'!A:E,4,FALSE)</f>
        <v>85</v>
      </c>
      <c r="Q1977">
        <f>VLOOKUP(B1977,'pull exp 0'!A:E,5,FALSE)</f>
        <v>33</v>
      </c>
    </row>
    <row r="1978" spans="1:17">
      <c r="A1978" t="s">
        <v>15</v>
      </c>
      <c r="B1978">
        <v>38</v>
      </c>
      <c r="C1978" t="s">
        <v>16</v>
      </c>
      <c r="D1978" s="1">
        <v>38883</v>
      </c>
      <c r="E1978" s="2">
        <v>0.20148148148148148</v>
      </c>
      <c r="F1978" t="s">
        <v>17</v>
      </c>
      <c r="G1978">
        <v>1</v>
      </c>
      <c r="H1978">
        <v>5</v>
      </c>
      <c r="I1978" t="s">
        <v>24</v>
      </c>
      <c r="J1978" t="s">
        <v>25</v>
      </c>
      <c r="K1978">
        <v>38</v>
      </c>
      <c r="L1978">
        <v>0.375</v>
      </c>
      <c r="M1978">
        <v>12</v>
      </c>
      <c r="N1978">
        <f>VLOOKUP(B1978,'pull exp 0'!A:E,2,FALSE)</f>
        <v>56</v>
      </c>
      <c r="O1978">
        <f>VLOOKUP(B1978,'pull exp 0'!A:E,3,FALSE)</f>
        <v>14</v>
      </c>
      <c r="P1978">
        <f>VLOOKUP(B1978,'pull exp 0'!A:E,4,FALSE)</f>
        <v>85</v>
      </c>
      <c r="Q1978">
        <f>VLOOKUP(B1978,'pull exp 0'!A:E,5,FALSE)</f>
        <v>33</v>
      </c>
    </row>
    <row r="1979" spans="1:17">
      <c r="A1979" t="s">
        <v>15</v>
      </c>
      <c r="B1979">
        <v>38</v>
      </c>
      <c r="C1979" t="s">
        <v>16</v>
      </c>
      <c r="D1979" s="1">
        <v>38883</v>
      </c>
      <c r="E1979" s="2">
        <v>0.20155092592592594</v>
      </c>
      <c r="F1979" t="s">
        <v>17</v>
      </c>
      <c r="G1979">
        <v>1</v>
      </c>
      <c r="H1979">
        <v>6</v>
      </c>
      <c r="I1979" t="s">
        <v>32</v>
      </c>
      <c r="J1979" t="s">
        <v>33</v>
      </c>
      <c r="K1979">
        <v>16</v>
      </c>
      <c r="L1979">
        <v>0.155</v>
      </c>
      <c r="M1979">
        <v>56</v>
      </c>
      <c r="N1979">
        <f>VLOOKUP(B1979,'pull exp 0'!A:E,2,FALSE)</f>
        <v>56</v>
      </c>
      <c r="O1979">
        <f>VLOOKUP(B1979,'pull exp 0'!A:E,3,FALSE)</f>
        <v>14</v>
      </c>
      <c r="P1979">
        <f>VLOOKUP(B1979,'pull exp 0'!A:E,4,FALSE)</f>
        <v>85</v>
      </c>
      <c r="Q1979">
        <f>VLOOKUP(B1979,'pull exp 0'!A:E,5,FALSE)</f>
        <v>33</v>
      </c>
    </row>
    <row r="1980" spans="1:17">
      <c r="A1980" t="s">
        <v>15</v>
      </c>
      <c r="B1980">
        <v>38</v>
      </c>
      <c r="C1980" t="s">
        <v>16</v>
      </c>
      <c r="D1980" s="1">
        <v>38883</v>
      </c>
      <c r="E1980" s="2">
        <v>0.20159722222222221</v>
      </c>
      <c r="F1980" t="s">
        <v>17</v>
      </c>
      <c r="G1980">
        <v>1</v>
      </c>
      <c r="H1980">
        <v>7</v>
      </c>
      <c r="I1980" t="s">
        <v>26</v>
      </c>
      <c r="J1980" t="s">
        <v>27</v>
      </c>
      <c r="K1980">
        <v>35</v>
      </c>
      <c r="L1980">
        <v>0.35299999999999998</v>
      </c>
      <c r="M1980">
        <v>45</v>
      </c>
      <c r="N1980">
        <f>VLOOKUP(B1980,'pull exp 0'!A:E,2,FALSE)</f>
        <v>56</v>
      </c>
      <c r="O1980">
        <f>VLOOKUP(B1980,'pull exp 0'!A:E,3,FALSE)</f>
        <v>14</v>
      </c>
      <c r="P1980">
        <f>VLOOKUP(B1980,'pull exp 0'!A:E,4,FALSE)</f>
        <v>85</v>
      </c>
      <c r="Q1980">
        <f>VLOOKUP(B1980,'pull exp 0'!A:E,5,FALSE)</f>
        <v>33</v>
      </c>
    </row>
    <row r="1981" spans="1:17">
      <c r="A1981" t="s">
        <v>15</v>
      </c>
      <c r="B1981">
        <v>38</v>
      </c>
      <c r="C1981" t="s">
        <v>16</v>
      </c>
      <c r="D1981" s="1">
        <v>38883</v>
      </c>
      <c r="E1981" s="2">
        <v>0.20162037037037037</v>
      </c>
      <c r="F1981" t="s">
        <v>17</v>
      </c>
      <c r="G1981">
        <v>1</v>
      </c>
      <c r="H1981">
        <v>8</v>
      </c>
      <c r="I1981" t="s">
        <v>30</v>
      </c>
      <c r="J1981" t="s">
        <v>31</v>
      </c>
      <c r="K1981">
        <v>18</v>
      </c>
      <c r="L1981">
        <v>0.182</v>
      </c>
      <c r="M1981">
        <v>45</v>
      </c>
      <c r="N1981">
        <f>VLOOKUP(B1981,'pull exp 0'!A:E,2,FALSE)</f>
        <v>56</v>
      </c>
      <c r="O1981">
        <f>VLOOKUP(B1981,'pull exp 0'!A:E,3,FALSE)</f>
        <v>14</v>
      </c>
      <c r="P1981">
        <f>VLOOKUP(B1981,'pull exp 0'!A:E,4,FALSE)</f>
        <v>85</v>
      </c>
      <c r="Q1981">
        <f>VLOOKUP(B1981,'pull exp 0'!A:E,5,FALSE)</f>
        <v>33</v>
      </c>
    </row>
    <row r="1982" spans="1:17">
      <c r="A1982" t="s">
        <v>15</v>
      </c>
      <c r="B1982">
        <v>38</v>
      </c>
      <c r="C1982" t="s">
        <v>16</v>
      </c>
      <c r="D1982" s="1">
        <v>38883</v>
      </c>
      <c r="E1982" s="2">
        <v>0.20167824074074073</v>
      </c>
      <c r="F1982" t="s">
        <v>17</v>
      </c>
      <c r="G1982">
        <v>0</v>
      </c>
      <c r="H1982">
        <v>0</v>
      </c>
      <c r="I1982" t="s">
        <v>71</v>
      </c>
      <c r="J1982" t="s">
        <v>72</v>
      </c>
      <c r="K1982">
        <v>76</v>
      </c>
      <c r="L1982">
        <v>0.755</v>
      </c>
      <c r="M1982">
        <v>12</v>
      </c>
      <c r="N1982">
        <f>VLOOKUP(B1982,'pull exp 0'!A:E,2,FALSE)</f>
        <v>56</v>
      </c>
      <c r="O1982">
        <f>VLOOKUP(B1982,'pull exp 0'!A:E,3,FALSE)</f>
        <v>14</v>
      </c>
      <c r="P1982">
        <f>VLOOKUP(B1982,'pull exp 0'!A:E,4,FALSE)</f>
        <v>85</v>
      </c>
      <c r="Q1982">
        <f>VLOOKUP(B1982,'pull exp 0'!A:E,5,FALSE)</f>
        <v>33</v>
      </c>
    </row>
    <row r="1983" spans="1:17">
      <c r="A1983" t="s">
        <v>15</v>
      </c>
      <c r="B1983">
        <v>38</v>
      </c>
      <c r="C1983" t="s">
        <v>16</v>
      </c>
      <c r="D1983" s="1">
        <v>38883</v>
      </c>
      <c r="E1983" s="2">
        <v>0.20172453703703705</v>
      </c>
      <c r="F1983" t="s">
        <v>17</v>
      </c>
      <c r="G1983">
        <v>0</v>
      </c>
      <c r="H1983">
        <v>1</v>
      </c>
      <c r="I1983" t="s">
        <v>73</v>
      </c>
      <c r="J1983" t="s">
        <v>74</v>
      </c>
      <c r="K1983">
        <v>38</v>
      </c>
      <c r="L1983">
        <v>0.378</v>
      </c>
      <c r="M1983">
        <v>95</v>
      </c>
      <c r="N1983">
        <f>VLOOKUP(B1983,'pull exp 0'!A:E,2,FALSE)</f>
        <v>56</v>
      </c>
      <c r="O1983">
        <f>VLOOKUP(B1983,'pull exp 0'!A:E,3,FALSE)</f>
        <v>14</v>
      </c>
      <c r="P1983">
        <f>VLOOKUP(B1983,'pull exp 0'!A:E,4,FALSE)</f>
        <v>85</v>
      </c>
      <c r="Q1983">
        <f>VLOOKUP(B1983,'pull exp 0'!A:E,5,FALSE)</f>
        <v>33</v>
      </c>
    </row>
    <row r="1984" spans="1:17">
      <c r="A1984" t="s">
        <v>15</v>
      </c>
      <c r="B1984">
        <v>38</v>
      </c>
      <c r="C1984" t="s">
        <v>16</v>
      </c>
      <c r="D1984" s="1">
        <v>38883</v>
      </c>
      <c r="E1984" s="2">
        <v>0.20178240740740741</v>
      </c>
      <c r="F1984" t="s">
        <v>17</v>
      </c>
      <c r="G1984">
        <v>0</v>
      </c>
      <c r="H1984">
        <v>2</v>
      </c>
      <c r="I1984" t="s">
        <v>75</v>
      </c>
      <c r="J1984" t="s">
        <v>76</v>
      </c>
      <c r="K1984">
        <v>38</v>
      </c>
      <c r="L1984">
        <v>0.378</v>
      </c>
      <c r="M1984">
        <v>56</v>
      </c>
      <c r="N1984">
        <f>VLOOKUP(B1984,'pull exp 0'!A:E,2,FALSE)</f>
        <v>56</v>
      </c>
      <c r="O1984">
        <f>VLOOKUP(B1984,'pull exp 0'!A:E,3,FALSE)</f>
        <v>14</v>
      </c>
      <c r="P1984">
        <f>VLOOKUP(B1984,'pull exp 0'!A:E,4,FALSE)</f>
        <v>85</v>
      </c>
      <c r="Q1984">
        <f>VLOOKUP(B1984,'pull exp 0'!A:E,5,FALSE)</f>
        <v>33</v>
      </c>
    </row>
    <row r="1985" spans="1:17">
      <c r="A1985" t="s">
        <v>15</v>
      </c>
      <c r="B1985">
        <v>38</v>
      </c>
      <c r="C1985" t="s">
        <v>16</v>
      </c>
      <c r="D1985" s="1">
        <v>38883</v>
      </c>
      <c r="E1985" s="2">
        <v>0.20182870370370373</v>
      </c>
      <c r="F1985" t="s">
        <v>17</v>
      </c>
      <c r="G1985">
        <v>0</v>
      </c>
      <c r="H1985">
        <v>3</v>
      </c>
      <c r="I1985" t="s">
        <v>77</v>
      </c>
      <c r="J1985" t="s">
        <v>78</v>
      </c>
      <c r="K1985">
        <v>45</v>
      </c>
      <c r="L1985">
        <v>0.44600000000000001</v>
      </c>
      <c r="M1985">
        <v>95</v>
      </c>
      <c r="N1985">
        <f>VLOOKUP(B1985,'pull exp 0'!A:E,2,FALSE)</f>
        <v>56</v>
      </c>
      <c r="O1985">
        <f>VLOOKUP(B1985,'pull exp 0'!A:E,3,FALSE)</f>
        <v>14</v>
      </c>
      <c r="P1985">
        <f>VLOOKUP(B1985,'pull exp 0'!A:E,4,FALSE)</f>
        <v>85</v>
      </c>
      <c r="Q1985">
        <f>VLOOKUP(B1985,'pull exp 0'!A:E,5,FALSE)</f>
        <v>33</v>
      </c>
    </row>
    <row r="1986" spans="1:17">
      <c r="A1986" t="s">
        <v>15</v>
      </c>
      <c r="B1986">
        <v>38</v>
      </c>
      <c r="C1986" t="s">
        <v>16</v>
      </c>
      <c r="D1986" s="1">
        <v>38883</v>
      </c>
      <c r="E1986" s="2">
        <v>0.20188657407407407</v>
      </c>
      <c r="F1986" t="s">
        <v>17</v>
      </c>
      <c r="G1986">
        <v>0</v>
      </c>
      <c r="H1986">
        <v>4</v>
      </c>
      <c r="I1986" t="s">
        <v>81</v>
      </c>
      <c r="J1986" t="s">
        <v>68</v>
      </c>
      <c r="K1986">
        <v>13</v>
      </c>
      <c r="L1986">
        <v>0.13400000000000001</v>
      </c>
      <c r="M1986">
        <v>50</v>
      </c>
      <c r="N1986">
        <f>VLOOKUP(B1986,'pull exp 0'!A:E,2,FALSE)</f>
        <v>56</v>
      </c>
      <c r="O1986">
        <f>VLOOKUP(B1986,'pull exp 0'!A:E,3,FALSE)</f>
        <v>14</v>
      </c>
      <c r="P1986">
        <f>VLOOKUP(B1986,'pull exp 0'!A:E,4,FALSE)</f>
        <v>85</v>
      </c>
      <c r="Q1986">
        <f>VLOOKUP(B1986,'pull exp 0'!A:E,5,FALSE)</f>
        <v>33</v>
      </c>
    </row>
    <row r="1987" spans="1:17">
      <c r="A1987" t="s">
        <v>15</v>
      </c>
      <c r="B1987">
        <v>38</v>
      </c>
      <c r="C1987" t="s">
        <v>16</v>
      </c>
      <c r="D1987" s="1">
        <v>38883</v>
      </c>
      <c r="E1987" s="2">
        <v>0.20195601851851852</v>
      </c>
      <c r="F1987" t="s">
        <v>17</v>
      </c>
      <c r="G1987">
        <v>0</v>
      </c>
      <c r="H1987">
        <v>5</v>
      </c>
      <c r="I1987" t="s">
        <v>79</v>
      </c>
      <c r="J1987" t="s">
        <v>80</v>
      </c>
      <c r="K1987">
        <v>66</v>
      </c>
      <c r="L1987">
        <v>0.66200000000000003</v>
      </c>
      <c r="M1987">
        <v>50</v>
      </c>
      <c r="N1987">
        <f>VLOOKUP(B1987,'pull exp 0'!A:E,2,FALSE)</f>
        <v>56</v>
      </c>
      <c r="O1987">
        <f>VLOOKUP(B1987,'pull exp 0'!A:E,3,FALSE)</f>
        <v>14</v>
      </c>
      <c r="P1987">
        <f>VLOOKUP(B1987,'pull exp 0'!A:E,4,FALSE)</f>
        <v>85</v>
      </c>
      <c r="Q1987">
        <f>VLOOKUP(B1987,'pull exp 0'!A:E,5,FALSE)</f>
        <v>33</v>
      </c>
    </row>
    <row r="1988" spans="1:17">
      <c r="A1988" t="s">
        <v>15</v>
      </c>
      <c r="B1988">
        <v>38</v>
      </c>
      <c r="C1988" t="s">
        <v>16</v>
      </c>
      <c r="D1988" s="1">
        <v>38883</v>
      </c>
      <c r="E1988" s="2">
        <v>0.20199074074074075</v>
      </c>
      <c r="F1988" t="s">
        <v>17</v>
      </c>
      <c r="G1988">
        <v>0</v>
      </c>
      <c r="H1988">
        <v>6</v>
      </c>
      <c r="I1988" t="s">
        <v>86</v>
      </c>
      <c r="J1988" t="s">
        <v>87</v>
      </c>
      <c r="K1988">
        <v>78</v>
      </c>
      <c r="L1988">
        <v>0.78</v>
      </c>
      <c r="M1988">
        <v>95</v>
      </c>
      <c r="N1988">
        <f>VLOOKUP(B1988,'pull exp 0'!A:E,2,FALSE)</f>
        <v>56</v>
      </c>
      <c r="O1988">
        <f>VLOOKUP(B1988,'pull exp 0'!A:E,3,FALSE)</f>
        <v>14</v>
      </c>
      <c r="P1988">
        <f>VLOOKUP(B1988,'pull exp 0'!A:E,4,FALSE)</f>
        <v>85</v>
      </c>
      <c r="Q1988">
        <f>VLOOKUP(B1988,'pull exp 0'!A:E,5,FALSE)</f>
        <v>33</v>
      </c>
    </row>
    <row r="1989" spans="1:17">
      <c r="A1989" t="s">
        <v>15</v>
      </c>
      <c r="B1989">
        <v>38</v>
      </c>
      <c r="C1989" t="s">
        <v>16</v>
      </c>
      <c r="D1989" s="1">
        <v>38883</v>
      </c>
      <c r="E1989" s="2">
        <v>0.20208333333333331</v>
      </c>
      <c r="F1989" t="s">
        <v>17</v>
      </c>
      <c r="G1989">
        <v>0</v>
      </c>
      <c r="H1989">
        <v>7</v>
      </c>
      <c r="I1989" t="s">
        <v>82</v>
      </c>
      <c r="J1989" t="s">
        <v>83</v>
      </c>
      <c r="K1989">
        <v>10</v>
      </c>
      <c r="L1989">
        <v>0.105</v>
      </c>
      <c r="M1989">
        <v>40</v>
      </c>
      <c r="N1989">
        <f>VLOOKUP(B1989,'pull exp 0'!A:E,2,FALSE)</f>
        <v>56</v>
      </c>
      <c r="O1989">
        <f>VLOOKUP(B1989,'pull exp 0'!A:E,3,FALSE)</f>
        <v>14</v>
      </c>
      <c r="P1989">
        <f>VLOOKUP(B1989,'pull exp 0'!A:E,4,FALSE)</f>
        <v>85</v>
      </c>
      <c r="Q1989">
        <f>VLOOKUP(B1989,'pull exp 0'!A:E,5,FALSE)</f>
        <v>33</v>
      </c>
    </row>
    <row r="1990" spans="1:17">
      <c r="A1990" t="s">
        <v>15</v>
      </c>
      <c r="B1990">
        <v>38</v>
      </c>
      <c r="C1990" t="s">
        <v>16</v>
      </c>
      <c r="D1990" s="1">
        <v>38883</v>
      </c>
      <c r="E1990" s="2">
        <v>0.20219907407407409</v>
      </c>
      <c r="F1990" t="s">
        <v>17</v>
      </c>
      <c r="G1990">
        <v>0</v>
      </c>
      <c r="H1990">
        <v>8</v>
      </c>
      <c r="I1990" t="s">
        <v>84</v>
      </c>
      <c r="J1990" t="s">
        <v>85</v>
      </c>
      <c r="K1990">
        <v>13</v>
      </c>
      <c r="L1990">
        <v>0.129</v>
      </c>
      <c r="M1990">
        <v>56</v>
      </c>
      <c r="N1990">
        <f>VLOOKUP(B1990,'pull exp 0'!A:E,2,FALSE)</f>
        <v>56</v>
      </c>
      <c r="O1990">
        <f>VLOOKUP(B1990,'pull exp 0'!A:E,3,FALSE)</f>
        <v>14</v>
      </c>
      <c r="P1990">
        <f>VLOOKUP(B1990,'pull exp 0'!A:E,4,FALSE)</f>
        <v>85</v>
      </c>
      <c r="Q1990">
        <f>VLOOKUP(B1990,'pull exp 0'!A:E,5,FALSE)</f>
        <v>33</v>
      </c>
    </row>
    <row r="1991" spans="1:17">
      <c r="A1991" t="s">
        <v>15</v>
      </c>
      <c r="B1991">
        <v>38</v>
      </c>
      <c r="C1991" t="s">
        <v>16</v>
      </c>
      <c r="D1991" s="1">
        <v>38883</v>
      </c>
      <c r="E1991" s="2">
        <v>0.20228009259259258</v>
      </c>
      <c r="F1991" t="s">
        <v>17</v>
      </c>
      <c r="G1991">
        <v>2</v>
      </c>
      <c r="H1991">
        <v>0</v>
      </c>
      <c r="I1991" t="s">
        <v>38</v>
      </c>
      <c r="J1991" t="s">
        <v>39</v>
      </c>
      <c r="K1991">
        <v>35</v>
      </c>
      <c r="L1991">
        <v>0.35099999999999998</v>
      </c>
      <c r="M1991">
        <v>50</v>
      </c>
      <c r="N1991">
        <f>VLOOKUP(B1991,'pull exp 0'!A:E,2,FALSE)</f>
        <v>56</v>
      </c>
      <c r="O1991">
        <f>VLOOKUP(B1991,'pull exp 0'!A:E,3,FALSE)</f>
        <v>14</v>
      </c>
      <c r="P1991">
        <f>VLOOKUP(B1991,'pull exp 0'!A:E,4,FALSE)</f>
        <v>85</v>
      </c>
      <c r="Q1991">
        <f>VLOOKUP(B1991,'pull exp 0'!A:E,5,FALSE)</f>
        <v>33</v>
      </c>
    </row>
    <row r="1992" spans="1:17">
      <c r="A1992" t="s">
        <v>15</v>
      </c>
      <c r="B1992">
        <v>38</v>
      </c>
      <c r="C1992" t="s">
        <v>16</v>
      </c>
      <c r="D1992" s="1">
        <v>38883</v>
      </c>
      <c r="E1992" s="2">
        <v>0.20239583333333333</v>
      </c>
      <c r="F1992" t="s">
        <v>17</v>
      </c>
      <c r="G1992">
        <v>2</v>
      </c>
      <c r="H1992">
        <v>1</v>
      </c>
      <c r="I1992" t="s">
        <v>44</v>
      </c>
      <c r="J1992" t="s">
        <v>45</v>
      </c>
      <c r="K1992">
        <v>85</v>
      </c>
      <c r="L1992">
        <v>0.84899999999999998</v>
      </c>
      <c r="M1992">
        <v>56</v>
      </c>
      <c r="N1992">
        <f>VLOOKUP(B1992,'pull exp 0'!A:E,2,FALSE)</f>
        <v>56</v>
      </c>
      <c r="O1992">
        <f>VLOOKUP(B1992,'pull exp 0'!A:E,3,FALSE)</f>
        <v>14</v>
      </c>
      <c r="P1992">
        <f>VLOOKUP(B1992,'pull exp 0'!A:E,4,FALSE)</f>
        <v>85</v>
      </c>
      <c r="Q1992">
        <f>VLOOKUP(B1992,'pull exp 0'!A:E,5,FALSE)</f>
        <v>33</v>
      </c>
    </row>
    <row r="1993" spans="1:17">
      <c r="A1993" t="s">
        <v>15</v>
      </c>
      <c r="B1993">
        <v>38</v>
      </c>
      <c r="C1993" t="s">
        <v>16</v>
      </c>
      <c r="D1993" s="1">
        <v>38883</v>
      </c>
      <c r="E1993" s="2">
        <v>0.20245370370370372</v>
      </c>
      <c r="F1993" t="s">
        <v>17</v>
      </c>
      <c r="G1993">
        <v>2</v>
      </c>
      <c r="H1993">
        <v>2</v>
      </c>
      <c r="I1993" t="s">
        <v>36</v>
      </c>
      <c r="J1993" t="s">
        <v>37</v>
      </c>
      <c r="K1993">
        <v>70</v>
      </c>
      <c r="L1993">
        <v>0.69599999999999995</v>
      </c>
      <c r="M1993">
        <v>100</v>
      </c>
      <c r="N1993">
        <f>VLOOKUP(B1993,'pull exp 0'!A:E,2,FALSE)</f>
        <v>56</v>
      </c>
      <c r="O1993">
        <f>VLOOKUP(B1993,'pull exp 0'!A:E,3,FALSE)</f>
        <v>14</v>
      </c>
      <c r="P1993">
        <f>VLOOKUP(B1993,'pull exp 0'!A:E,4,FALSE)</f>
        <v>85</v>
      </c>
      <c r="Q1993">
        <f>VLOOKUP(B1993,'pull exp 0'!A:E,5,FALSE)</f>
        <v>33</v>
      </c>
    </row>
    <row r="1994" spans="1:17">
      <c r="A1994" t="s">
        <v>15</v>
      </c>
      <c r="B1994">
        <v>38</v>
      </c>
      <c r="C1994" t="s">
        <v>16</v>
      </c>
      <c r="D1994" s="1">
        <v>38883</v>
      </c>
      <c r="E1994" s="2">
        <v>0.20252314814814812</v>
      </c>
      <c r="F1994" t="s">
        <v>17</v>
      </c>
      <c r="G1994">
        <v>2</v>
      </c>
      <c r="H1994">
        <v>3</v>
      </c>
      <c r="I1994" t="s">
        <v>40</v>
      </c>
      <c r="J1994" t="s">
        <v>41</v>
      </c>
      <c r="K1994">
        <v>35</v>
      </c>
      <c r="L1994">
        <v>0.35099999999999998</v>
      </c>
      <c r="M1994">
        <v>100</v>
      </c>
      <c r="N1994">
        <f>VLOOKUP(B1994,'pull exp 0'!A:E,2,FALSE)</f>
        <v>56</v>
      </c>
      <c r="O1994">
        <f>VLOOKUP(B1994,'pull exp 0'!A:E,3,FALSE)</f>
        <v>14</v>
      </c>
      <c r="P1994">
        <f>VLOOKUP(B1994,'pull exp 0'!A:E,4,FALSE)</f>
        <v>85</v>
      </c>
      <c r="Q1994">
        <f>VLOOKUP(B1994,'pull exp 0'!A:E,5,FALSE)</f>
        <v>33</v>
      </c>
    </row>
    <row r="1995" spans="1:17">
      <c r="A1995" t="s">
        <v>15</v>
      </c>
      <c r="B1995">
        <v>38</v>
      </c>
      <c r="C1995" t="s">
        <v>16</v>
      </c>
      <c r="D1995" s="1">
        <v>38883</v>
      </c>
      <c r="E1995" s="2">
        <v>0.20258101851851851</v>
      </c>
      <c r="F1995" t="s">
        <v>17</v>
      </c>
      <c r="G1995">
        <v>2</v>
      </c>
      <c r="H1995">
        <v>4</v>
      </c>
      <c r="I1995" t="s">
        <v>42</v>
      </c>
      <c r="J1995" t="s">
        <v>43</v>
      </c>
      <c r="K1995">
        <v>61</v>
      </c>
      <c r="L1995">
        <v>0.61199999999999999</v>
      </c>
      <c r="M1995">
        <v>95</v>
      </c>
      <c r="N1995">
        <f>VLOOKUP(B1995,'pull exp 0'!A:E,2,FALSE)</f>
        <v>56</v>
      </c>
      <c r="O1995">
        <f>VLOOKUP(B1995,'pull exp 0'!A:E,3,FALSE)</f>
        <v>14</v>
      </c>
      <c r="P1995">
        <f>VLOOKUP(B1995,'pull exp 0'!A:E,4,FALSE)</f>
        <v>85</v>
      </c>
      <c r="Q1995">
        <f>VLOOKUP(B1995,'pull exp 0'!A:E,5,FALSE)</f>
        <v>33</v>
      </c>
    </row>
    <row r="1996" spans="1:17">
      <c r="A1996" t="s">
        <v>15</v>
      </c>
      <c r="B1996">
        <v>38</v>
      </c>
      <c r="C1996" t="s">
        <v>16</v>
      </c>
      <c r="D1996" s="1">
        <v>38883</v>
      </c>
      <c r="E1996" s="2">
        <v>0.20268518518518519</v>
      </c>
      <c r="F1996" t="s">
        <v>17</v>
      </c>
      <c r="G1996">
        <v>2</v>
      </c>
      <c r="H1996">
        <v>5</v>
      </c>
      <c r="I1996" t="s">
        <v>46</v>
      </c>
      <c r="J1996" t="s">
        <v>47</v>
      </c>
      <c r="K1996">
        <v>38</v>
      </c>
      <c r="L1996">
        <v>0.378</v>
      </c>
      <c r="M1996">
        <v>94</v>
      </c>
      <c r="N1996">
        <f>VLOOKUP(B1996,'pull exp 0'!A:E,2,FALSE)</f>
        <v>56</v>
      </c>
      <c r="O1996">
        <f>VLOOKUP(B1996,'pull exp 0'!A:E,3,FALSE)</f>
        <v>14</v>
      </c>
      <c r="P1996">
        <f>VLOOKUP(B1996,'pull exp 0'!A:E,4,FALSE)</f>
        <v>85</v>
      </c>
      <c r="Q1996">
        <f>VLOOKUP(B1996,'pull exp 0'!A:E,5,FALSE)</f>
        <v>33</v>
      </c>
    </row>
    <row r="1997" spans="1:17">
      <c r="A1997" t="s">
        <v>15</v>
      </c>
      <c r="B1997">
        <v>38</v>
      </c>
      <c r="C1997" t="s">
        <v>16</v>
      </c>
      <c r="D1997" s="1">
        <v>38883</v>
      </c>
      <c r="E1997" s="2">
        <v>0.20273148148148148</v>
      </c>
      <c r="F1997" t="s">
        <v>17</v>
      </c>
      <c r="G1997">
        <v>2</v>
      </c>
      <c r="H1997">
        <v>6</v>
      </c>
      <c r="I1997" t="s">
        <v>52</v>
      </c>
      <c r="J1997" t="s">
        <v>53</v>
      </c>
      <c r="K1997">
        <v>12</v>
      </c>
      <c r="L1997">
        <v>0.115</v>
      </c>
      <c r="M1997">
        <v>50</v>
      </c>
      <c r="N1997">
        <f>VLOOKUP(B1997,'pull exp 0'!A:E,2,FALSE)</f>
        <v>56</v>
      </c>
      <c r="O1997">
        <f>VLOOKUP(B1997,'pull exp 0'!A:E,3,FALSE)</f>
        <v>14</v>
      </c>
      <c r="P1997">
        <f>VLOOKUP(B1997,'pull exp 0'!A:E,4,FALSE)</f>
        <v>85</v>
      </c>
      <c r="Q1997">
        <f>VLOOKUP(B1997,'pull exp 0'!A:E,5,FALSE)</f>
        <v>33</v>
      </c>
    </row>
    <row r="1998" spans="1:17">
      <c r="A1998" t="s">
        <v>15</v>
      </c>
      <c r="B1998">
        <v>38</v>
      </c>
      <c r="C1998" t="s">
        <v>16</v>
      </c>
      <c r="D1998" s="1">
        <v>38883</v>
      </c>
      <c r="E1998" s="2">
        <v>0.20281249999999998</v>
      </c>
      <c r="F1998" t="s">
        <v>17</v>
      </c>
      <c r="G1998">
        <v>2</v>
      </c>
      <c r="H1998">
        <v>7</v>
      </c>
      <c r="I1998" t="s">
        <v>50</v>
      </c>
      <c r="J1998" t="s">
        <v>51</v>
      </c>
      <c r="K1998">
        <v>13</v>
      </c>
      <c r="L1998">
        <v>0.127</v>
      </c>
      <c r="M1998">
        <v>23</v>
      </c>
      <c r="N1998">
        <f>VLOOKUP(B1998,'pull exp 0'!A:E,2,FALSE)</f>
        <v>56</v>
      </c>
      <c r="O1998">
        <f>VLOOKUP(B1998,'pull exp 0'!A:E,3,FALSE)</f>
        <v>14</v>
      </c>
      <c r="P1998">
        <f>VLOOKUP(B1998,'pull exp 0'!A:E,4,FALSE)</f>
        <v>85</v>
      </c>
      <c r="Q1998">
        <f>VLOOKUP(B1998,'pull exp 0'!A:E,5,FALSE)</f>
        <v>33</v>
      </c>
    </row>
    <row r="1999" spans="1:17">
      <c r="A1999" t="s">
        <v>15</v>
      </c>
      <c r="B1999">
        <v>38</v>
      </c>
      <c r="C1999" t="s">
        <v>16</v>
      </c>
      <c r="D1999" s="1">
        <v>38883</v>
      </c>
      <c r="E1999" s="2">
        <v>0.2028587962962963</v>
      </c>
      <c r="F1999" t="s">
        <v>17</v>
      </c>
      <c r="G1999">
        <v>2</v>
      </c>
      <c r="H1999">
        <v>8</v>
      </c>
      <c r="I1999" t="s">
        <v>48</v>
      </c>
      <c r="J1999" t="s">
        <v>49</v>
      </c>
      <c r="K1999">
        <v>16</v>
      </c>
      <c r="L1999">
        <v>0.157</v>
      </c>
      <c r="M1999">
        <v>23</v>
      </c>
      <c r="N1999">
        <f>VLOOKUP(B1999,'pull exp 0'!A:E,2,FALSE)</f>
        <v>56</v>
      </c>
      <c r="O1999">
        <f>VLOOKUP(B1999,'pull exp 0'!A:E,3,FALSE)</f>
        <v>14</v>
      </c>
      <c r="P1999">
        <f>VLOOKUP(B1999,'pull exp 0'!A:E,4,FALSE)</f>
        <v>85</v>
      </c>
      <c r="Q1999">
        <f>VLOOKUP(B1999,'pull exp 0'!A:E,5,FALSE)</f>
        <v>33</v>
      </c>
    </row>
    <row r="2000" spans="1:17">
      <c r="A2000" t="s">
        <v>15</v>
      </c>
      <c r="B2000">
        <v>39</v>
      </c>
      <c r="C2000" t="s">
        <v>16</v>
      </c>
      <c r="D2000" s="1">
        <v>38889</v>
      </c>
      <c r="E2000" s="2">
        <v>0.39665509259259263</v>
      </c>
      <c r="F2000" t="s">
        <v>123</v>
      </c>
      <c r="G2000">
        <v>4</v>
      </c>
      <c r="H2000">
        <v>0</v>
      </c>
      <c r="I2000" t="s">
        <v>63</v>
      </c>
      <c r="J2000" t="s">
        <v>64</v>
      </c>
      <c r="K2000">
        <v>13</v>
      </c>
      <c r="L2000">
        <v>0.127</v>
      </c>
      <c r="M2000">
        <v>80</v>
      </c>
      <c r="N2000">
        <f>VLOOKUP(B2000,'pull exp 0'!A:E,2,FALSE)</f>
        <v>60</v>
      </c>
      <c r="O2000">
        <f>VLOOKUP(B2000,'pull exp 0'!A:E,3,FALSE)</f>
        <v>16</v>
      </c>
      <c r="P2000">
        <f>VLOOKUP(B2000,'pull exp 0'!A:E,4,FALSE)</f>
        <v>89</v>
      </c>
      <c r="Q2000">
        <f>VLOOKUP(B2000,'pull exp 0'!A:E,5,FALSE)</f>
        <v>41</v>
      </c>
    </row>
    <row r="2001" spans="1:17">
      <c r="A2001" t="s">
        <v>15</v>
      </c>
      <c r="B2001">
        <v>39</v>
      </c>
      <c r="C2001" t="s">
        <v>16</v>
      </c>
      <c r="D2001" s="1">
        <v>38889</v>
      </c>
      <c r="E2001" s="2">
        <v>0.39675925925925926</v>
      </c>
      <c r="F2001" t="s">
        <v>123</v>
      </c>
      <c r="G2001">
        <v>4</v>
      </c>
      <c r="H2001">
        <v>1</v>
      </c>
      <c r="I2001" t="s">
        <v>54</v>
      </c>
      <c r="J2001" t="s">
        <v>55</v>
      </c>
      <c r="K2001">
        <v>88</v>
      </c>
      <c r="L2001">
        <v>0.88500000000000001</v>
      </c>
      <c r="M2001">
        <v>100</v>
      </c>
      <c r="N2001">
        <f>VLOOKUP(B2001,'pull exp 0'!A:E,2,FALSE)</f>
        <v>60</v>
      </c>
      <c r="O2001">
        <f>VLOOKUP(B2001,'pull exp 0'!A:E,3,FALSE)</f>
        <v>16</v>
      </c>
      <c r="P2001">
        <f>VLOOKUP(B2001,'pull exp 0'!A:E,4,FALSE)</f>
        <v>89</v>
      </c>
      <c r="Q2001">
        <f>VLOOKUP(B2001,'pull exp 0'!A:E,5,FALSE)</f>
        <v>41</v>
      </c>
    </row>
    <row r="2002" spans="1:17">
      <c r="A2002" t="s">
        <v>15</v>
      </c>
      <c r="B2002">
        <v>39</v>
      </c>
      <c r="C2002" t="s">
        <v>16</v>
      </c>
      <c r="D2002" s="1">
        <v>38889</v>
      </c>
      <c r="E2002" s="2">
        <v>0.39686342592592588</v>
      </c>
      <c r="F2002" t="s">
        <v>123</v>
      </c>
      <c r="G2002">
        <v>4</v>
      </c>
      <c r="H2002">
        <v>2</v>
      </c>
      <c r="I2002" t="s">
        <v>61</v>
      </c>
      <c r="J2002" t="s">
        <v>62</v>
      </c>
      <c r="K2002">
        <v>35</v>
      </c>
      <c r="L2002">
        <v>0.35299999999999998</v>
      </c>
      <c r="M2002">
        <v>90</v>
      </c>
      <c r="N2002">
        <f>VLOOKUP(B2002,'pull exp 0'!A:E,2,FALSE)</f>
        <v>60</v>
      </c>
      <c r="O2002">
        <f>VLOOKUP(B2002,'pull exp 0'!A:E,3,FALSE)</f>
        <v>16</v>
      </c>
      <c r="P2002">
        <f>VLOOKUP(B2002,'pull exp 0'!A:E,4,FALSE)</f>
        <v>89</v>
      </c>
      <c r="Q2002">
        <f>VLOOKUP(B2002,'pull exp 0'!A:E,5,FALSE)</f>
        <v>41</v>
      </c>
    </row>
    <row r="2003" spans="1:17">
      <c r="A2003" t="s">
        <v>15</v>
      </c>
      <c r="B2003">
        <v>39</v>
      </c>
      <c r="C2003" t="s">
        <v>16</v>
      </c>
      <c r="D2003" s="1">
        <v>38889</v>
      </c>
      <c r="E2003" s="2">
        <v>0.39694444444444449</v>
      </c>
      <c r="F2003" t="s">
        <v>123</v>
      </c>
      <c r="G2003">
        <v>4</v>
      </c>
      <c r="H2003">
        <v>3</v>
      </c>
      <c r="I2003" t="s">
        <v>58</v>
      </c>
      <c r="J2003" t="s">
        <v>13</v>
      </c>
      <c r="K2003">
        <v>71</v>
      </c>
      <c r="L2003">
        <v>0.70899999999999996</v>
      </c>
      <c r="M2003">
        <v>75</v>
      </c>
      <c r="N2003">
        <f>VLOOKUP(B2003,'pull exp 0'!A:E,2,FALSE)</f>
        <v>60</v>
      </c>
      <c r="O2003">
        <f>VLOOKUP(B2003,'pull exp 0'!A:E,3,FALSE)</f>
        <v>16</v>
      </c>
      <c r="P2003">
        <f>VLOOKUP(B2003,'pull exp 0'!A:E,4,FALSE)</f>
        <v>89</v>
      </c>
      <c r="Q2003">
        <f>VLOOKUP(B2003,'pull exp 0'!A:E,5,FALSE)</f>
        <v>41</v>
      </c>
    </row>
    <row r="2004" spans="1:17">
      <c r="A2004" t="s">
        <v>15</v>
      </c>
      <c r="B2004">
        <v>39</v>
      </c>
      <c r="C2004" t="s">
        <v>16</v>
      </c>
      <c r="D2004" s="1">
        <v>38889</v>
      </c>
      <c r="E2004" s="2">
        <v>0.39702546296296298</v>
      </c>
      <c r="F2004" t="s">
        <v>123</v>
      </c>
      <c r="G2004">
        <v>4</v>
      </c>
      <c r="H2004">
        <v>4</v>
      </c>
      <c r="I2004" t="s">
        <v>56</v>
      </c>
      <c r="J2004" t="s">
        <v>57</v>
      </c>
      <c r="K2004">
        <v>12</v>
      </c>
      <c r="L2004">
        <v>0.115</v>
      </c>
      <c r="M2004">
        <v>50</v>
      </c>
      <c r="N2004">
        <f>VLOOKUP(B2004,'pull exp 0'!A:E,2,FALSE)</f>
        <v>60</v>
      </c>
      <c r="O2004">
        <f>VLOOKUP(B2004,'pull exp 0'!A:E,3,FALSE)</f>
        <v>16</v>
      </c>
      <c r="P2004">
        <f>VLOOKUP(B2004,'pull exp 0'!A:E,4,FALSE)</f>
        <v>89</v>
      </c>
      <c r="Q2004">
        <f>VLOOKUP(B2004,'pull exp 0'!A:E,5,FALSE)</f>
        <v>41</v>
      </c>
    </row>
    <row r="2005" spans="1:17">
      <c r="A2005" t="s">
        <v>15</v>
      </c>
      <c r="B2005">
        <v>39</v>
      </c>
      <c r="C2005" t="s">
        <v>16</v>
      </c>
      <c r="D2005" s="1">
        <v>38889</v>
      </c>
      <c r="E2005" s="2">
        <v>0.39711805555555557</v>
      </c>
      <c r="F2005" t="s">
        <v>123</v>
      </c>
      <c r="G2005">
        <v>4</v>
      </c>
      <c r="H2005">
        <v>5</v>
      </c>
      <c r="I2005" t="s">
        <v>69</v>
      </c>
      <c r="J2005" t="s">
        <v>70</v>
      </c>
      <c r="K2005">
        <v>14</v>
      </c>
      <c r="L2005">
        <v>0.13500000000000001</v>
      </c>
      <c r="M2005">
        <v>50</v>
      </c>
      <c r="N2005">
        <f>VLOOKUP(B2005,'pull exp 0'!A:E,2,FALSE)</f>
        <v>60</v>
      </c>
      <c r="O2005">
        <f>VLOOKUP(B2005,'pull exp 0'!A:E,3,FALSE)</f>
        <v>16</v>
      </c>
      <c r="P2005">
        <f>VLOOKUP(B2005,'pull exp 0'!A:E,4,FALSE)</f>
        <v>89</v>
      </c>
      <c r="Q2005">
        <f>VLOOKUP(B2005,'pull exp 0'!A:E,5,FALSE)</f>
        <v>41</v>
      </c>
    </row>
    <row r="2006" spans="1:17">
      <c r="A2006" t="s">
        <v>15</v>
      </c>
      <c r="B2006">
        <v>39</v>
      </c>
      <c r="C2006" t="s">
        <v>16</v>
      </c>
      <c r="D2006" s="1">
        <v>38889</v>
      </c>
      <c r="E2006" s="2">
        <v>0.39718750000000003</v>
      </c>
      <c r="F2006" t="s">
        <v>123</v>
      </c>
      <c r="G2006">
        <v>4</v>
      </c>
      <c r="H2006">
        <v>6</v>
      </c>
      <c r="I2006" t="s">
        <v>65</v>
      </c>
      <c r="J2006" t="s">
        <v>66</v>
      </c>
      <c r="K2006">
        <v>37</v>
      </c>
      <c r="L2006">
        <v>0.372</v>
      </c>
      <c r="M2006">
        <v>75</v>
      </c>
      <c r="N2006">
        <f>VLOOKUP(B2006,'pull exp 0'!A:E,2,FALSE)</f>
        <v>60</v>
      </c>
      <c r="O2006">
        <f>VLOOKUP(B2006,'pull exp 0'!A:E,3,FALSE)</f>
        <v>16</v>
      </c>
      <c r="P2006">
        <f>VLOOKUP(B2006,'pull exp 0'!A:E,4,FALSE)</f>
        <v>89</v>
      </c>
      <c r="Q2006">
        <f>VLOOKUP(B2006,'pull exp 0'!A:E,5,FALSE)</f>
        <v>41</v>
      </c>
    </row>
    <row r="2007" spans="1:17">
      <c r="A2007" t="s">
        <v>15</v>
      </c>
      <c r="B2007">
        <v>39</v>
      </c>
      <c r="C2007" t="s">
        <v>16</v>
      </c>
      <c r="D2007" s="1">
        <v>38889</v>
      </c>
      <c r="E2007" s="2">
        <v>0.39728009259259256</v>
      </c>
      <c r="F2007" t="s">
        <v>123</v>
      </c>
      <c r="G2007">
        <v>4</v>
      </c>
      <c r="H2007">
        <v>7</v>
      </c>
      <c r="I2007" t="s">
        <v>59</v>
      </c>
      <c r="J2007" t="s">
        <v>60</v>
      </c>
      <c r="K2007">
        <v>39</v>
      </c>
      <c r="L2007">
        <v>0.38900000000000001</v>
      </c>
      <c r="M2007">
        <v>65</v>
      </c>
      <c r="N2007">
        <f>VLOOKUP(B2007,'pull exp 0'!A:E,2,FALSE)</f>
        <v>60</v>
      </c>
      <c r="O2007">
        <f>VLOOKUP(B2007,'pull exp 0'!A:E,3,FALSE)</f>
        <v>16</v>
      </c>
      <c r="P2007">
        <f>VLOOKUP(B2007,'pull exp 0'!A:E,4,FALSE)</f>
        <v>89</v>
      </c>
      <c r="Q2007">
        <f>VLOOKUP(B2007,'pull exp 0'!A:E,5,FALSE)</f>
        <v>41</v>
      </c>
    </row>
    <row r="2008" spans="1:17">
      <c r="A2008" t="s">
        <v>15</v>
      </c>
      <c r="B2008">
        <v>39</v>
      </c>
      <c r="C2008" t="s">
        <v>16</v>
      </c>
      <c r="D2008" s="1">
        <v>38889</v>
      </c>
      <c r="E2008" s="2">
        <v>0.39736111111111111</v>
      </c>
      <c r="F2008" t="s">
        <v>123</v>
      </c>
      <c r="G2008">
        <v>4</v>
      </c>
      <c r="H2008">
        <v>8</v>
      </c>
      <c r="I2008" t="s">
        <v>67</v>
      </c>
      <c r="J2008" t="s">
        <v>68</v>
      </c>
      <c r="K2008">
        <v>63</v>
      </c>
      <c r="L2008">
        <v>0.63</v>
      </c>
      <c r="M2008">
        <v>85</v>
      </c>
      <c r="N2008">
        <f>VLOOKUP(B2008,'pull exp 0'!A:E,2,FALSE)</f>
        <v>60</v>
      </c>
      <c r="O2008">
        <f>VLOOKUP(B2008,'pull exp 0'!A:E,3,FALSE)</f>
        <v>16</v>
      </c>
      <c r="P2008">
        <f>VLOOKUP(B2008,'pull exp 0'!A:E,4,FALSE)</f>
        <v>89</v>
      </c>
      <c r="Q2008">
        <f>VLOOKUP(B2008,'pull exp 0'!A:E,5,FALSE)</f>
        <v>41</v>
      </c>
    </row>
    <row r="2009" spans="1:17">
      <c r="A2009" t="s">
        <v>15</v>
      </c>
      <c r="B2009">
        <v>39</v>
      </c>
      <c r="C2009" t="s">
        <v>16</v>
      </c>
      <c r="D2009" s="1">
        <v>38889</v>
      </c>
      <c r="E2009" s="2">
        <v>0.3974421296296296</v>
      </c>
      <c r="F2009" t="s">
        <v>123</v>
      </c>
      <c r="G2009">
        <v>1</v>
      </c>
      <c r="H2009">
        <v>0</v>
      </c>
      <c r="I2009" t="s">
        <v>28</v>
      </c>
      <c r="J2009" t="s">
        <v>29</v>
      </c>
      <c r="K2009">
        <v>65</v>
      </c>
      <c r="L2009">
        <v>0.64700000000000002</v>
      </c>
      <c r="M2009">
        <v>80</v>
      </c>
      <c r="N2009">
        <f>VLOOKUP(B2009,'pull exp 0'!A:E,2,FALSE)</f>
        <v>60</v>
      </c>
      <c r="O2009">
        <f>VLOOKUP(B2009,'pull exp 0'!A:E,3,FALSE)</f>
        <v>16</v>
      </c>
      <c r="P2009">
        <f>VLOOKUP(B2009,'pull exp 0'!A:E,4,FALSE)</f>
        <v>89</v>
      </c>
      <c r="Q2009">
        <f>VLOOKUP(B2009,'pull exp 0'!A:E,5,FALSE)</f>
        <v>41</v>
      </c>
    </row>
    <row r="2010" spans="1:17">
      <c r="A2010" t="s">
        <v>15</v>
      </c>
      <c r="B2010">
        <v>39</v>
      </c>
      <c r="C2010" t="s">
        <v>16</v>
      </c>
      <c r="D2010" s="1">
        <v>38889</v>
      </c>
      <c r="E2010" s="2">
        <v>0.3975231481481481</v>
      </c>
      <c r="F2010" t="s">
        <v>123</v>
      </c>
      <c r="G2010">
        <v>1</v>
      </c>
      <c r="H2010">
        <v>1</v>
      </c>
      <c r="I2010" t="s">
        <v>26</v>
      </c>
      <c r="J2010" t="s">
        <v>27</v>
      </c>
      <c r="K2010">
        <v>35</v>
      </c>
      <c r="L2010">
        <v>0.35299999999999998</v>
      </c>
      <c r="M2010">
        <v>50</v>
      </c>
      <c r="N2010">
        <f>VLOOKUP(B2010,'pull exp 0'!A:E,2,FALSE)</f>
        <v>60</v>
      </c>
      <c r="O2010">
        <f>VLOOKUP(B2010,'pull exp 0'!A:E,3,FALSE)</f>
        <v>16</v>
      </c>
      <c r="P2010">
        <f>VLOOKUP(B2010,'pull exp 0'!A:E,4,FALSE)</f>
        <v>89</v>
      </c>
      <c r="Q2010">
        <f>VLOOKUP(B2010,'pull exp 0'!A:E,5,FALSE)</f>
        <v>41</v>
      </c>
    </row>
    <row r="2011" spans="1:17">
      <c r="A2011" t="s">
        <v>15</v>
      </c>
      <c r="B2011">
        <v>39</v>
      </c>
      <c r="C2011" t="s">
        <v>16</v>
      </c>
      <c r="D2011" s="1">
        <v>38889</v>
      </c>
      <c r="E2011" s="2">
        <v>0.3976041666666667</v>
      </c>
      <c r="F2011" t="s">
        <v>123</v>
      </c>
      <c r="G2011">
        <v>1</v>
      </c>
      <c r="H2011">
        <v>2</v>
      </c>
      <c r="I2011" t="s">
        <v>18</v>
      </c>
      <c r="J2011" t="s">
        <v>19</v>
      </c>
      <c r="K2011">
        <v>73</v>
      </c>
      <c r="L2011">
        <v>0.73199999999999998</v>
      </c>
      <c r="M2011">
        <v>50</v>
      </c>
      <c r="N2011">
        <f>VLOOKUP(B2011,'pull exp 0'!A:E,2,FALSE)</f>
        <v>60</v>
      </c>
      <c r="O2011">
        <f>VLOOKUP(B2011,'pull exp 0'!A:E,3,FALSE)</f>
        <v>16</v>
      </c>
      <c r="P2011">
        <f>VLOOKUP(B2011,'pull exp 0'!A:E,4,FALSE)</f>
        <v>89</v>
      </c>
      <c r="Q2011">
        <f>VLOOKUP(B2011,'pull exp 0'!A:E,5,FALSE)</f>
        <v>41</v>
      </c>
    </row>
    <row r="2012" spans="1:17">
      <c r="A2012" t="s">
        <v>15</v>
      </c>
      <c r="B2012">
        <v>39</v>
      </c>
      <c r="C2012" t="s">
        <v>16</v>
      </c>
      <c r="D2012" s="1">
        <v>38889</v>
      </c>
      <c r="E2012" s="2">
        <v>0.39776620370370369</v>
      </c>
      <c r="F2012" t="s">
        <v>123</v>
      </c>
      <c r="G2012">
        <v>1</v>
      </c>
      <c r="H2012">
        <v>3</v>
      </c>
      <c r="I2012" t="s">
        <v>20</v>
      </c>
      <c r="J2012" t="s">
        <v>21</v>
      </c>
      <c r="K2012">
        <v>62</v>
      </c>
      <c r="L2012">
        <v>0.61799999999999999</v>
      </c>
      <c r="M2012">
        <v>60</v>
      </c>
      <c r="N2012">
        <f>VLOOKUP(B2012,'pull exp 0'!A:E,2,FALSE)</f>
        <v>60</v>
      </c>
      <c r="O2012">
        <f>VLOOKUP(B2012,'pull exp 0'!A:E,3,FALSE)</f>
        <v>16</v>
      </c>
      <c r="P2012">
        <f>VLOOKUP(B2012,'pull exp 0'!A:E,4,FALSE)</f>
        <v>89</v>
      </c>
      <c r="Q2012">
        <f>VLOOKUP(B2012,'pull exp 0'!A:E,5,FALSE)</f>
        <v>41</v>
      </c>
    </row>
    <row r="2013" spans="1:17">
      <c r="A2013" t="s">
        <v>15</v>
      </c>
      <c r="B2013">
        <v>39</v>
      </c>
      <c r="C2013" t="s">
        <v>16</v>
      </c>
      <c r="D2013" s="1">
        <v>38889</v>
      </c>
      <c r="E2013" s="2">
        <v>0.39787037037037037</v>
      </c>
      <c r="F2013" t="s">
        <v>123</v>
      </c>
      <c r="G2013">
        <v>1</v>
      </c>
      <c r="H2013">
        <v>4</v>
      </c>
      <c r="I2013" t="s">
        <v>34</v>
      </c>
      <c r="J2013" t="s">
        <v>35</v>
      </c>
      <c r="K2013">
        <v>44</v>
      </c>
      <c r="L2013">
        <v>0.436</v>
      </c>
      <c r="M2013">
        <v>45</v>
      </c>
      <c r="N2013">
        <f>VLOOKUP(B2013,'pull exp 0'!A:E,2,FALSE)</f>
        <v>60</v>
      </c>
      <c r="O2013">
        <f>VLOOKUP(B2013,'pull exp 0'!A:E,3,FALSE)</f>
        <v>16</v>
      </c>
      <c r="P2013">
        <f>VLOOKUP(B2013,'pull exp 0'!A:E,4,FALSE)</f>
        <v>89</v>
      </c>
      <c r="Q2013">
        <f>VLOOKUP(B2013,'pull exp 0'!A:E,5,FALSE)</f>
        <v>41</v>
      </c>
    </row>
    <row r="2014" spans="1:17">
      <c r="A2014" t="s">
        <v>15</v>
      </c>
      <c r="B2014">
        <v>39</v>
      </c>
      <c r="C2014" t="s">
        <v>16</v>
      </c>
      <c r="D2014" s="1">
        <v>38889</v>
      </c>
      <c r="E2014" s="2">
        <v>0.39793981481481483</v>
      </c>
      <c r="F2014" t="s">
        <v>123</v>
      </c>
      <c r="G2014">
        <v>1</v>
      </c>
      <c r="H2014">
        <v>5</v>
      </c>
      <c r="I2014" t="s">
        <v>24</v>
      </c>
      <c r="J2014" t="s">
        <v>25</v>
      </c>
      <c r="K2014">
        <v>38</v>
      </c>
      <c r="L2014">
        <v>0.375</v>
      </c>
      <c r="M2014">
        <v>45</v>
      </c>
      <c r="N2014">
        <f>VLOOKUP(B2014,'pull exp 0'!A:E,2,FALSE)</f>
        <v>60</v>
      </c>
      <c r="O2014">
        <f>VLOOKUP(B2014,'pull exp 0'!A:E,3,FALSE)</f>
        <v>16</v>
      </c>
      <c r="P2014">
        <f>VLOOKUP(B2014,'pull exp 0'!A:E,4,FALSE)</f>
        <v>89</v>
      </c>
      <c r="Q2014">
        <f>VLOOKUP(B2014,'pull exp 0'!A:E,5,FALSE)</f>
        <v>41</v>
      </c>
    </row>
    <row r="2015" spans="1:17">
      <c r="A2015" t="s">
        <v>15</v>
      </c>
      <c r="B2015">
        <v>39</v>
      </c>
      <c r="C2015" t="s">
        <v>16</v>
      </c>
      <c r="D2015" s="1">
        <v>38889</v>
      </c>
      <c r="E2015" s="2">
        <v>0.39805555555555555</v>
      </c>
      <c r="F2015" t="s">
        <v>123</v>
      </c>
      <c r="G2015">
        <v>1</v>
      </c>
      <c r="H2015">
        <v>6</v>
      </c>
      <c r="I2015" t="s">
        <v>30</v>
      </c>
      <c r="J2015" t="s">
        <v>31</v>
      </c>
      <c r="K2015">
        <v>18</v>
      </c>
      <c r="L2015">
        <v>0.182</v>
      </c>
      <c r="M2015">
        <v>65</v>
      </c>
      <c r="N2015">
        <f>VLOOKUP(B2015,'pull exp 0'!A:E,2,FALSE)</f>
        <v>60</v>
      </c>
      <c r="O2015">
        <f>VLOOKUP(B2015,'pull exp 0'!A:E,3,FALSE)</f>
        <v>16</v>
      </c>
      <c r="P2015">
        <f>VLOOKUP(B2015,'pull exp 0'!A:E,4,FALSE)</f>
        <v>89</v>
      </c>
      <c r="Q2015">
        <f>VLOOKUP(B2015,'pull exp 0'!A:E,5,FALSE)</f>
        <v>41</v>
      </c>
    </row>
    <row r="2016" spans="1:17">
      <c r="A2016" t="s">
        <v>15</v>
      </c>
      <c r="B2016">
        <v>39</v>
      </c>
      <c r="C2016" t="s">
        <v>16</v>
      </c>
      <c r="D2016" s="1">
        <v>38889</v>
      </c>
      <c r="E2016" s="2">
        <v>0.3981365740740741</v>
      </c>
      <c r="F2016" t="s">
        <v>123</v>
      </c>
      <c r="G2016">
        <v>1</v>
      </c>
      <c r="H2016">
        <v>7</v>
      </c>
      <c r="I2016" t="s">
        <v>32</v>
      </c>
      <c r="J2016" t="s">
        <v>33</v>
      </c>
      <c r="K2016">
        <v>16</v>
      </c>
      <c r="L2016">
        <v>0.155</v>
      </c>
      <c r="M2016">
        <v>65</v>
      </c>
      <c r="N2016">
        <f>VLOOKUP(B2016,'pull exp 0'!A:E,2,FALSE)</f>
        <v>60</v>
      </c>
      <c r="O2016">
        <f>VLOOKUP(B2016,'pull exp 0'!A:E,3,FALSE)</f>
        <v>16</v>
      </c>
      <c r="P2016">
        <f>VLOOKUP(B2016,'pull exp 0'!A:E,4,FALSE)</f>
        <v>89</v>
      </c>
      <c r="Q2016">
        <f>VLOOKUP(B2016,'pull exp 0'!A:E,5,FALSE)</f>
        <v>41</v>
      </c>
    </row>
    <row r="2017" spans="1:17">
      <c r="A2017" t="s">
        <v>15</v>
      </c>
      <c r="B2017">
        <v>39</v>
      </c>
      <c r="C2017" t="s">
        <v>16</v>
      </c>
      <c r="D2017" s="1">
        <v>38889</v>
      </c>
      <c r="E2017" s="2">
        <v>0.39822916666666663</v>
      </c>
      <c r="F2017" t="s">
        <v>123</v>
      </c>
      <c r="G2017">
        <v>1</v>
      </c>
      <c r="H2017">
        <v>8</v>
      </c>
      <c r="I2017" t="s">
        <v>22</v>
      </c>
      <c r="J2017" t="s">
        <v>23</v>
      </c>
      <c r="K2017">
        <v>11</v>
      </c>
      <c r="L2017">
        <v>0.112</v>
      </c>
      <c r="M2017">
        <v>60</v>
      </c>
      <c r="N2017">
        <f>VLOOKUP(B2017,'pull exp 0'!A:E,2,FALSE)</f>
        <v>60</v>
      </c>
      <c r="O2017">
        <f>VLOOKUP(B2017,'pull exp 0'!A:E,3,FALSE)</f>
        <v>16</v>
      </c>
      <c r="P2017">
        <f>VLOOKUP(B2017,'pull exp 0'!A:E,4,FALSE)</f>
        <v>89</v>
      </c>
      <c r="Q2017">
        <f>VLOOKUP(B2017,'pull exp 0'!A:E,5,FALSE)</f>
        <v>41</v>
      </c>
    </row>
    <row r="2018" spans="1:17">
      <c r="A2018" t="s">
        <v>15</v>
      </c>
      <c r="B2018">
        <v>39</v>
      </c>
      <c r="C2018" t="s">
        <v>16</v>
      </c>
      <c r="D2018" s="1">
        <v>38889</v>
      </c>
      <c r="E2018" s="2">
        <v>0.39831018518518518</v>
      </c>
      <c r="F2018" t="s">
        <v>123</v>
      </c>
      <c r="G2018">
        <v>3</v>
      </c>
      <c r="H2018">
        <v>0</v>
      </c>
      <c r="I2018" t="s">
        <v>88</v>
      </c>
      <c r="J2018" t="s">
        <v>89</v>
      </c>
      <c r="K2018">
        <v>80</v>
      </c>
      <c r="L2018">
        <v>0.79500000000000004</v>
      </c>
      <c r="M2018">
        <v>80</v>
      </c>
      <c r="N2018">
        <f>VLOOKUP(B2018,'pull exp 0'!A:E,2,FALSE)</f>
        <v>60</v>
      </c>
      <c r="O2018">
        <f>VLOOKUP(B2018,'pull exp 0'!A:E,3,FALSE)</f>
        <v>16</v>
      </c>
      <c r="P2018">
        <f>VLOOKUP(B2018,'pull exp 0'!A:E,4,FALSE)</f>
        <v>89</v>
      </c>
      <c r="Q2018">
        <f>VLOOKUP(B2018,'pull exp 0'!A:E,5,FALSE)</f>
        <v>41</v>
      </c>
    </row>
    <row r="2019" spans="1:17">
      <c r="A2019" t="s">
        <v>15</v>
      </c>
      <c r="B2019">
        <v>39</v>
      </c>
      <c r="C2019" t="s">
        <v>16</v>
      </c>
      <c r="D2019" s="1">
        <v>38889</v>
      </c>
      <c r="E2019" s="2">
        <v>0.39839120370370368</v>
      </c>
      <c r="F2019" t="s">
        <v>123</v>
      </c>
      <c r="G2019">
        <v>3</v>
      </c>
      <c r="H2019">
        <v>1</v>
      </c>
      <c r="I2019" t="s">
        <v>90</v>
      </c>
      <c r="J2019" t="s">
        <v>91</v>
      </c>
      <c r="K2019">
        <v>14</v>
      </c>
      <c r="L2019">
        <v>0.13600000000000001</v>
      </c>
      <c r="M2019">
        <v>75</v>
      </c>
      <c r="N2019">
        <f>VLOOKUP(B2019,'pull exp 0'!A:E,2,FALSE)</f>
        <v>60</v>
      </c>
      <c r="O2019">
        <f>VLOOKUP(B2019,'pull exp 0'!A:E,3,FALSE)</f>
        <v>16</v>
      </c>
      <c r="P2019">
        <f>VLOOKUP(B2019,'pull exp 0'!A:E,4,FALSE)</f>
        <v>89</v>
      </c>
      <c r="Q2019">
        <f>VLOOKUP(B2019,'pull exp 0'!A:E,5,FALSE)</f>
        <v>41</v>
      </c>
    </row>
    <row r="2020" spans="1:17">
      <c r="A2020" t="s">
        <v>15</v>
      </c>
      <c r="B2020">
        <v>39</v>
      </c>
      <c r="C2020" t="s">
        <v>16</v>
      </c>
      <c r="D2020" s="1">
        <v>38889</v>
      </c>
      <c r="E2020" s="2">
        <v>0.39844907407407404</v>
      </c>
      <c r="F2020" t="s">
        <v>123</v>
      </c>
      <c r="G2020">
        <v>3</v>
      </c>
      <c r="H2020">
        <v>2</v>
      </c>
      <c r="I2020" t="s">
        <v>99</v>
      </c>
      <c r="J2020" t="s">
        <v>100</v>
      </c>
      <c r="K2020">
        <v>38</v>
      </c>
      <c r="L2020">
        <v>0.376</v>
      </c>
      <c r="M2020">
        <v>50</v>
      </c>
      <c r="N2020">
        <f>VLOOKUP(B2020,'pull exp 0'!A:E,2,FALSE)</f>
        <v>60</v>
      </c>
      <c r="O2020">
        <f>VLOOKUP(B2020,'pull exp 0'!A:E,3,FALSE)</f>
        <v>16</v>
      </c>
      <c r="P2020">
        <f>VLOOKUP(B2020,'pull exp 0'!A:E,4,FALSE)</f>
        <v>89</v>
      </c>
      <c r="Q2020">
        <f>VLOOKUP(B2020,'pull exp 0'!A:E,5,FALSE)</f>
        <v>41</v>
      </c>
    </row>
    <row r="2021" spans="1:17">
      <c r="A2021" t="s">
        <v>15</v>
      </c>
      <c r="B2021">
        <v>39</v>
      </c>
      <c r="C2021" t="s">
        <v>16</v>
      </c>
      <c r="D2021" s="1">
        <v>38889</v>
      </c>
      <c r="E2021" s="2">
        <v>0.39853009259259259</v>
      </c>
      <c r="F2021" t="s">
        <v>123</v>
      </c>
      <c r="G2021">
        <v>3</v>
      </c>
      <c r="H2021">
        <v>3</v>
      </c>
      <c r="I2021" t="s">
        <v>103</v>
      </c>
      <c r="J2021" t="s">
        <v>104</v>
      </c>
      <c r="K2021">
        <v>36</v>
      </c>
      <c r="L2021">
        <v>0.35899999999999999</v>
      </c>
      <c r="M2021">
        <v>75</v>
      </c>
      <c r="N2021">
        <f>VLOOKUP(B2021,'pull exp 0'!A:E,2,FALSE)</f>
        <v>60</v>
      </c>
      <c r="O2021">
        <f>VLOOKUP(B2021,'pull exp 0'!A:E,3,FALSE)</f>
        <v>16</v>
      </c>
      <c r="P2021">
        <f>VLOOKUP(B2021,'pull exp 0'!A:E,4,FALSE)</f>
        <v>89</v>
      </c>
      <c r="Q2021">
        <f>VLOOKUP(B2021,'pull exp 0'!A:E,5,FALSE)</f>
        <v>41</v>
      </c>
    </row>
    <row r="2022" spans="1:17">
      <c r="A2022" t="s">
        <v>15</v>
      </c>
      <c r="B2022">
        <v>39</v>
      </c>
      <c r="C2022" t="s">
        <v>16</v>
      </c>
      <c r="D2022" s="1">
        <v>38889</v>
      </c>
      <c r="E2022" s="2">
        <v>0.39859953703703704</v>
      </c>
      <c r="F2022" t="s">
        <v>123</v>
      </c>
      <c r="G2022">
        <v>3</v>
      </c>
      <c r="H2022">
        <v>4</v>
      </c>
      <c r="I2022" t="s">
        <v>97</v>
      </c>
      <c r="J2022" t="s">
        <v>98</v>
      </c>
      <c r="K2022">
        <v>14</v>
      </c>
      <c r="L2022">
        <v>0.14299999999999999</v>
      </c>
      <c r="M2022">
        <v>80</v>
      </c>
      <c r="N2022">
        <f>VLOOKUP(B2022,'pull exp 0'!A:E,2,FALSE)</f>
        <v>60</v>
      </c>
      <c r="O2022">
        <f>VLOOKUP(B2022,'pull exp 0'!A:E,3,FALSE)</f>
        <v>16</v>
      </c>
      <c r="P2022">
        <f>VLOOKUP(B2022,'pull exp 0'!A:E,4,FALSE)</f>
        <v>89</v>
      </c>
      <c r="Q2022">
        <f>VLOOKUP(B2022,'pull exp 0'!A:E,5,FALSE)</f>
        <v>41</v>
      </c>
    </row>
    <row r="2023" spans="1:17">
      <c r="A2023" t="s">
        <v>15</v>
      </c>
      <c r="B2023">
        <v>39</v>
      </c>
      <c r="C2023" t="s">
        <v>16</v>
      </c>
      <c r="D2023" s="1">
        <v>38889</v>
      </c>
      <c r="E2023" s="2">
        <v>0.39869212962962958</v>
      </c>
      <c r="F2023" t="s">
        <v>123</v>
      </c>
      <c r="G2023">
        <v>3</v>
      </c>
      <c r="H2023">
        <v>5</v>
      </c>
      <c r="I2023" t="s">
        <v>92</v>
      </c>
      <c r="J2023" t="s">
        <v>93</v>
      </c>
      <c r="K2023">
        <v>78</v>
      </c>
      <c r="L2023">
        <v>0.78400000000000003</v>
      </c>
      <c r="M2023">
        <v>80</v>
      </c>
      <c r="N2023">
        <f>VLOOKUP(B2023,'pull exp 0'!A:E,2,FALSE)</f>
        <v>60</v>
      </c>
      <c r="O2023">
        <f>VLOOKUP(B2023,'pull exp 0'!A:E,3,FALSE)</f>
        <v>16</v>
      </c>
      <c r="P2023">
        <f>VLOOKUP(B2023,'pull exp 0'!A:E,4,FALSE)</f>
        <v>89</v>
      </c>
      <c r="Q2023">
        <f>VLOOKUP(B2023,'pull exp 0'!A:E,5,FALSE)</f>
        <v>41</v>
      </c>
    </row>
    <row r="2024" spans="1:17">
      <c r="A2024" t="s">
        <v>15</v>
      </c>
      <c r="B2024">
        <v>39</v>
      </c>
      <c r="C2024" t="s">
        <v>16</v>
      </c>
      <c r="D2024" s="1">
        <v>38889</v>
      </c>
      <c r="E2024" s="2">
        <v>0.39874999999999999</v>
      </c>
      <c r="F2024" t="s">
        <v>123</v>
      </c>
      <c r="G2024">
        <v>3</v>
      </c>
      <c r="H2024">
        <v>6</v>
      </c>
      <c r="I2024" t="s">
        <v>101</v>
      </c>
      <c r="J2024" t="s">
        <v>102</v>
      </c>
      <c r="K2024">
        <v>61</v>
      </c>
      <c r="L2024">
        <v>0.61399999999999999</v>
      </c>
      <c r="M2024">
        <v>80</v>
      </c>
      <c r="N2024">
        <f>VLOOKUP(B2024,'pull exp 0'!A:E,2,FALSE)</f>
        <v>60</v>
      </c>
      <c r="O2024">
        <f>VLOOKUP(B2024,'pull exp 0'!A:E,3,FALSE)</f>
        <v>16</v>
      </c>
      <c r="P2024">
        <f>VLOOKUP(B2024,'pull exp 0'!A:E,4,FALSE)</f>
        <v>89</v>
      </c>
      <c r="Q2024">
        <f>VLOOKUP(B2024,'pull exp 0'!A:E,5,FALSE)</f>
        <v>41</v>
      </c>
    </row>
    <row r="2025" spans="1:17">
      <c r="A2025" t="s">
        <v>15</v>
      </c>
      <c r="B2025">
        <v>39</v>
      </c>
      <c r="C2025" t="s">
        <v>16</v>
      </c>
      <c r="D2025" s="1">
        <v>38889</v>
      </c>
      <c r="E2025" s="2">
        <v>0.39881944444444445</v>
      </c>
      <c r="F2025" t="s">
        <v>123</v>
      </c>
      <c r="G2025">
        <v>3</v>
      </c>
      <c r="H2025">
        <v>7</v>
      </c>
      <c r="I2025" t="s">
        <v>94</v>
      </c>
      <c r="J2025" t="s">
        <v>91</v>
      </c>
      <c r="K2025">
        <v>37</v>
      </c>
      <c r="L2025">
        <v>0.372</v>
      </c>
      <c r="M2025">
        <v>75</v>
      </c>
      <c r="N2025">
        <f>VLOOKUP(B2025,'pull exp 0'!A:E,2,FALSE)</f>
        <v>60</v>
      </c>
      <c r="O2025">
        <f>VLOOKUP(B2025,'pull exp 0'!A:E,3,FALSE)</f>
        <v>16</v>
      </c>
      <c r="P2025">
        <f>VLOOKUP(B2025,'pull exp 0'!A:E,4,FALSE)</f>
        <v>89</v>
      </c>
      <c r="Q2025">
        <f>VLOOKUP(B2025,'pull exp 0'!A:E,5,FALSE)</f>
        <v>41</v>
      </c>
    </row>
    <row r="2026" spans="1:17">
      <c r="A2026" t="s">
        <v>15</v>
      </c>
      <c r="B2026">
        <v>39</v>
      </c>
      <c r="C2026" t="s">
        <v>16</v>
      </c>
      <c r="D2026" s="1">
        <v>38889</v>
      </c>
      <c r="E2026" s="2">
        <v>0.39886574074074077</v>
      </c>
      <c r="F2026" t="s">
        <v>123</v>
      </c>
      <c r="G2026">
        <v>3</v>
      </c>
      <c r="H2026">
        <v>8</v>
      </c>
      <c r="I2026" t="s">
        <v>95</v>
      </c>
      <c r="J2026" t="s">
        <v>96</v>
      </c>
      <c r="K2026">
        <v>18</v>
      </c>
      <c r="L2026">
        <v>0.17899999999999999</v>
      </c>
      <c r="M2026">
        <v>80</v>
      </c>
      <c r="N2026">
        <f>VLOOKUP(B2026,'pull exp 0'!A:E,2,FALSE)</f>
        <v>60</v>
      </c>
      <c r="O2026">
        <f>VLOOKUP(B2026,'pull exp 0'!A:E,3,FALSE)</f>
        <v>16</v>
      </c>
      <c r="P2026">
        <f>VLOOKUP(B2026,'pull exp 0'!A:E,4,FALSE)</f>
        <v>89</v>
      </c>
      <c r="Q2026">
        <f>VLOOKUP(B2026,'pull exp 0'!A:E,5,FALSE)</f>
        <v>41</v>
      </c>
    </row>
    <row r="2027" spans="1:17">
      <c r="A2027" t="s">
        <v>15</v>
      </c>
      <c r="B2027">
        <v>39</v>
      </c>
      <c r="C2027" t="s">
        <v>16</v>
      </c>
      <c r="D2027" s="1">
        <v>38889</v>
      </c>
      <c r="E2027" s="2">
        <v>0.39892361111111113</v>
      </c>
      <c r="F2027" t="s">
        <v>123</v>
      </c>
      <c r="G2027">
        <v>2</v>
      </c>
      <c r="H2027">
        <v>0</v>
      </c>
      <c r="I2027" t="s">
        <v>44</v>
      </c>
      <c r="J2027" t="s">
        <v>45</v>
      </c>
      <c r="K2027">
        <v>85</v>
      </c>
      <c r="L2027">
        <v>0.84899999999999998</v>
      </c>
      <c r="M2027">
        <v>85</v>
      </c>
      <c r="N2027">
        <f>VLOOKUP(B2027,'pull exp 0'!A:E,2,FALSE)</f>
        <v>60</v>
      </c>
      <c r="O2027">
        <f>VLOOKUP(B2027,'pull exp 0'!A:E,3,FALSE)</f>
        <v>16</v>
      </c>
      <c r="P2027">
        <f>VLOOKUP(B2027,'pull exp 0'!A:E,4,FALSE)</f>
        <v>89</v>
      </c>
      <c r="Q2027">
        <f>VLOOKUP(B2027,'pull exp 0'!A:E,5,FALSE)</f>
        <v>41</v>
      </c>
    </row>
    <row r="2028" spans="1:17">
      <c r="A2028" t="s">
        <v>15</v>
      </c>
      <c r="B2028">
        <v>39</v>
      </c>
      <c r="C2028" t="s">
        <v>16</v>
      </c>
      <c r="D2028" s="1">
        <v>38889</v>
      </c>
      <c r="E2028" s="2">
        <v>0.39898148148148144</v>
      </c>
      <c r="F2028" t="s">
        <v>123</v>
      </c>
      <c r="G2028">
        <v>2</v>
      </c>
      <c r="H2028">
        <v>1</v>
      </c>
      <c r="I2028" t="s">
        <v>46</v>
      </c>
      <c r="J2028" t="s">
        <v>47</v>
      </c>
      <c r="K2028">
        <v>38</v>
      </c>
      <c r="L2028">
        <v>0.378</v>
      </c>
      <c r="M2028">
        <v>85</v>
      </c>
      <c r="N2028">
        <f>VLOOKUP(B2028,'pull exp 0'!A:E,2,FALSE)</f>
        <v>60</v>
      </c>
      <c r="O2028">
        <f>VLOOKUP(B2028,'pull exp 0'!A:E,3,FALSE)</f>
        <v>16</v>
      </c>
      <c r="P2028">
        <f>VLOOKUP(B2028,'pull exp 0'!A:E,4,FALSE)</f>
        <v>89</v>
      </c>
      <c r="Q2028">
        <f>VLOOKUP(B2028,'pull exp 0'!A:E,5,FALSE)</f>
        <v>41</v>
      </c>
    </row>
    <row r="2029" spans="1:17">
      <c r="A2029" t="s">
        <v>15</v>
      </c>
      <c r="B2029">
        <v>39</v>
      </c>
      <c r="C2029" t="s">
        <v>16</v>
      </c>
      <c r="D2029" s="1">
        <v>38889</v>
      </c>
      <c r="E2029" s="2">
        <v>0.39902777777777776</v>
      </c>
      <c r="F2029" t="s">
        <v>123</v>
      </c>
      <c r="G2029">
        <v>2</v>
      </c>
      <c r="H2029">
        <v>2</v>
      </c>
      <c r="I2029" t="s">
        <v>38</v>
      </c>
      <c r="J2029" t="s">
        <v>39</v>
      </c>
      <c r="K2029">
        <v>35</v>
      </c>
      <c r="L2029">
        <v>0.35099999999999998</v>
      </c>
      <c r="M2029">
        <v>85</v>
      </c>
      <c r="N2029">
        <f>VLOOKUP(B2029,'pull exp 0'!A:E,2,FALSE)</f>
        <v>60</v>
      </c>
      <c r="O2029">
        <f>VLOOKUP(B2029,'pull exp 0'!A:E,3,FALSE)</f>
        <v>16</v>
      </c>
      <c r="P2029">
        <f>VLOOKUP(B2029,'pull exp 0'!A:E,4,FALSE)</f>
        <v>89</v>
      </c>
      <c r="Q2029">
        <f>VLOOKUP(B2029,'pull exp 0'!A:E,5,FALSE)</f>
        <v>41</v>
      </c>
    </row>
    <row r="2030" spans="1:17">
      <c r="A2030" t="s">
        <v>15</v>
      </c>
      <c r="B2030">
        <v>39</v>
      </c>
      <c r="C2030" t="s">
        <v>16</v>
      </c>
      <c r="D2030" s="1">
        <v>38889</v>
      </c>
      <c r="E2030" s="2">
        <v>0.39909722222222221</v>
      </c>
      <c r="F2030" t="s">
        <v>123</v>
      </c>
      <c r="G2030">
        <v>2</v>
      </c>
      <c r="H2030">
        <v>3</v>
      </c>
      <c r="I2030" t="s">
        <v>36</v>
      </c>
      <c r="J2030" t="s">
        <v>37</v>
      </c>
      <c r="K2030">
        <v>70</v>
      </c>
      <c r="L2030">
        <v>0.69599999999999995</v>
      </c>
      <c r="M2030">
        <v>75</v>
      </c>
      <c r="N2030">
        <f>VLOOKUP(B2030,'pull exp 0'!A:E,2,FALSE)</f>
        <v>60</v>
      </c>
      <c r="O2030">
        <f>VLOOKUP(B2030,'pull exp 0'!A:E,3,FALSE)</f>
        <v>16</v>
      </c>
      <c r="P2030">
        <f>VLOOKUP(B2030,'pull exp 0'!A:E,4,FALSE)</f>
        <v>89</v>
      </c>
      <c r="Q2030">
        <f>VLOOKUP(B2030,'pull exp 0'!A:E,5,FALSE)</f>
        <v>41</v>
      </c>
    </row>
    <row r="2031" spans="1:17">
      <c r="A2031" t="s">
        <v>15</v>
      </c>
      <c r="B2031">
        <v>39</v>
      </c>
      <c r="C2031" t="s">
        <v>16</v>
      </c>
      <c r="D2031" s="1">
        <v>38889</v>
      </c>
      <c r="E2031" s="2">
        <v>0.3991319444444445</v>
      </c>
      <c r="F2031" t="s">
        <v>123</v>
      </c>
      <c r="G2031">
        <v>2</v>
      </c>
      <c r="H2031">
        <v>4</v>
      </c>
      <c r="I2031" t="s">
        <v>52</v>
      </c>
      <c r="J2031" t="s">
        <v>53</v>
      </c>
      <c r="K2031">
        <v>12</v>
      </c>
      <c r="L2031">
        <v>0.115</v>
      </c>
      <c r="M2031">
        <v>50</v>
      </c>
      <c r="N2031">
        <f>VLOOKUP(B2031,'pull exp 0'!A:E,2,FALSE)</f>
        <v>60</v>
      </c>
      <c r="O2031">
        <f>VLOOKUP(B2031,'pull exp 0'!A:E,3,FALSE)</f>
        <v>16</v>
      </c>
      <c r="P2031">
        <f>VLOOKUP(B2031,'pull exp 0'!A:E,4,FALSE)</f>
        <v>89</v>
      </c>
      <c r="Q2031">
        <f>VLOOKUP(B2031,'pull exp 0'!A:E,5,FALSE)</f>
        <v>41</v>
      </c>
    </row>
    <row r="2032" spans="1:17">
      <c r="A2032" t="s">
        <v>15</v>
      </c>
      <c r="B2032">
        <v>39</v>
      </c>
      <c r="C2032" t="s">
        <v>16</v>
      </c>
      <c r="D2032" s="1">
        <v>38889</v>
      </c>
      <c r="E2032" s="2">
        <v>0.39921296296296299</v>
      </c>
      <c r="F2032" t="s">
        <v>123</v>
      </c>
      <c r="G2032">
        <v>2</v>
      </c>
      <c r="H2032">
        <v>5</v>
      </c>
      <c r="I2032" t="s">
        <v>40</v>
      </c>
      <c r="J2032" t="s">
        <v>41</v>
      </c>
      <c r="K2032">
        <v>35</v>
      </c>
      <c r="L2032">
        <v>0.35099999999999998</v>
      </c>
      <c r="M2032">
        <v>50</v>
      </c>
      <c r="N2032">
        <f>VLOOKUP(B2032,'pull exp 0'!A:E,2,FALSE)</f>
        <v>60</v>
      </c>
      <c r="O2032">
        <f>VLOOKUP(B2032,'pull exp 0'!A:E,3,FALSE)</f>
        <v>16</v>
      </c>
      <c r="P2032">
        <f>VLOOKUP(B2032,'pull exp 0'!A:E,4,FALSE)</f>
        <v>89</v>
      </c>
      <c r="Q2032">
        <f>VLOOKUP(B2032,'pull exp 0'!A:E,5,FALSE)</f>
        <v>41</v>
      </c>
    </row>
    <row r="2033" spans="1:17">
      <c r="A2033" t="s">
        <v>15</v>
      </c>
      <c r="B2033">
        <v>39</v>
      </c>
      <c r="C2033" t="s">
        <v>16</v>
      </c>
      <c r="D2033" s="1">
        <v>38889</v>
      </c>
      <c r="E2033" s="2">
        <v>0.39928240740740745</v>
      </c>
      <c r="F2033" t="s">
        <v>123</v>
      </c>
      <c r="G2033">
        <v>2</v>
      </c>
      <c r="H2033">
        <v>6</v>
      </c>
      <c r="I2033" t="s">
        <v>50</v>
      </c>
      <c r="J2033" t="s">
        <v>51</v>
      </c>
      <c r="K2033">
        <v>13</v>
      </c>
      <c r="L2033">
        <v>0.127</v>
      </c>
      <c r="M2033">
        <v>50</v>
      </c>
      <c r="N2033">
        <f>VLOOKUP(B2033,'pull exp 0'!A:E,2,FALSE)</f>
        <v>60</v>
      </c>
      <c r="O2033">
        <f>VLOOKUP(B2033,'pull exp 0'!A:E,3,FALSE)</f>
        <v>16</v>
      </c>
      <c r="P2033">
        <f>VLOOKUP(B2033,'pull exp 0'!A:E,4,FALSE)</f>
        <v>89</v>
      </c>
      <c r="Q2033">
        <f>VLOOKUP(B2033,'pull exp 0'!A:E,5,FALSE)</f>
        <v>41</v>
      </c>
    </row>
    <row r="2034" spans="1:17">
      <c r="A2034" t="s">
        <v>15</v>
      </c>
      <c r="B2034">
        <v>39</v>
      </c>
      <c r="C2034" t="s">
        <v>16</v>
      </c>
      <c r="D2034" s="1">
        <v>38889</v>
      </c>
      <c r="E2034" s="2">
        <v>0.39932870370370371</v>
      </c>
      <c r="F2034" t="s">
        <v>123</v>
      </c>
      <c r="G2034">
        <v>2</v>
      </c>
      <c r="H2034">
        <v>7</v>
      </c>
      <c r="I2034" t="s">
        <v>48</v>
      </c>
      <c r="J2034" t="s">
        <v>49</v>
      </c>
      <c r="K2034">
        <v>16</v>
      </c>
      <c r="L2034">
        <v>0.157</v>
      </c>
      <c r="M2034">
        <v>60</v>
      </c>
      <c r="N2034">
        <f>VLOOKUP(B2034,'pull exp 0'!A:E,2,FALSE)</f>
        <v>60</v>
      </c>
      <c r="O2034">
        <f>VLOOKUP(B2034,'pull exp 0'!A:E,3,FALSE)</f>
        <v>16</v>
      </c>
      <c r="P2034">
        <f>VLOOKUP(B2034,'pull exp 0'!A:E,4,FALSE)</f>
        <v>89</v>
      </c>
      <c r="Q2034">
        <f>VLOOKUP(B2034,'pull exp 0'!A:E,5,FALSE)</f>
        <v>41</v>
      </c>
    </row>
    <row r="2035" spans="1:17">
      <c r="A2035" t="s">
        <v>15</v>
      </c>
      <c r="B2035">
        <v>39</v>
      </c>
      <c r="C2035" t="s">
        <v>16</v>
      </c>
      <c r="D2035" s="1">
        <v>38889</v>
      </c>
      <c r="E2035" s="2">
        <v>0.39940972222222221</v>
      </c>
      <c r="F2035" t="s">
        <v>123</v>
      </c>
      <c r="G2035">
        <v>2</v>
      </c>
      <c r="H2035">
        <v>8</v>
      </c>
      <c r="I2035" t="s">
        <v>42</v>
      </c>
      <c r="J2035" t="s">
        <v>43</v>
      </c>
      <c r="K2035">
        <v>61</v>
      </c>
      <c r="L2035">
        <v>0.61199999999999999</v>
      </c>
      <c r="M2035">
        <v>60</v>
      </c>
      <c r="N2035">
        <f>VLOOKUP(B2035,'pull exp 0'!A:E,2,FALSE)</f>
        <v>60</v>
      </c>
      <c r="O2035">
        <f>VLOOKUP(B2035,'pull exp 0'!A:E,3,FALSE)</f>
        <v>16</v>
      </c>
      <c r="P2035">
        <f>VLOOKUP(B2035,'pull exp 0'!A:E,4,FALSE)</f>
        <v>89</v>
      </c>
      <c r="Q2035">
        <f>VLOOKUP(B2035,'pull exp 0'!A:E,5,FALSE)</f>
        <v>41</v>
      </c>
    </row>
    <row r="2036" spans="1:17">
      <c r="A2036" t="s">
        <v>15</v>
      </c>
      <c r="B2036">
        <v>39</v>
      </c>
      <c r="C2036" t="s">
        <v>16</v>
      </c>
      <c r="D2036" s="1">
        <v>38889</v>
      </c>
      <c r="E2036" s="2">
        <v>0.39947916666666666</v>
      </c>
      <c r="F2036" t="s">
        <v>123</v>
      </c>
      <c r="G2036">
        <v>5</v>
      </c>
      <c r="H2036">
        <v>0</v>
      </c>
      <c r="I2036" t="s">
        <v>109</v>
      </c>
      <c r="J2036" t="s">
        <v>110</v>
      </c>
      <c r="K2036">
        <v>38</v>
      </c>
      <c r="L2036">
        <v>0.38200000000000001</v>
      </c>
      <c r="M2036">
        <v>30</v>
      </c>
      <c r="N2036">
        <f>VLOOKUP(B2036,'pull exp 0'!A:E,2,FALSE)</f>
        <v>60</v>
      </c>
      <c r="O2036">
        <f>VLOOKUP(B2036,'pull exp 0'!A:E,3,FALSE)</f>
        <v>16</v>
      </c>
      <c r="P2036">
        <f>VLOOKUP(B2036,'pull exp 0'!A:E,4,FALSE)</f>
        <v>89</v>
      </c>
      <c r="Q2036">
        <f>VLOOKUP(B2036,'pull exp 0'!A:E,5,FALSE)</f>
        <v>41</v>
      </c>
    </row>
    <row r="2037" spans="1:17">
      <c r="A2037" t="s">
        <v>15</v>
      </c>
      <c r="B2037">
        <v>39</v>
      </c>
      <c r="C2037" t="s">
        <v>16</v>
      </c>
      <c r="D2037" s="1">
        <v>38889</v>
      </c>
      <c r="E2037" s="2">
        <v>0.39953703703703702</v>
      </c>
      <c r="F2037" t="s">
        <v>123</v>
      </c>
      <c r="G2037">
        <v>5</v>
      </c>
      <c r="H2037">
        <v>1</v>
      </c>
      <c r="I2037" t="s">
        <v>105</v>
      </c>
      <c r="J2037" t="s">
        <v>106</v>
      </c>
      <c r="K2037">
        <v>45</v>
      </c>
      <c r="L2037">
        <v>0.44800000000000001</v>
      </c>
      <c r="M2037">
        <v>50</v>
      </c>
      <c r="N2037">
        <f>VLOOKUP(B2037,'pull exp 0'!A:E,2,FALSE)</f>
        <v>60</v>
      </c>
      <c r="O2037">
        <f>VLOOKUP(B2037,'pull exp 0'!A:E,3,FALSE)</f>
        <v>16</v>
      </c>
      <c r="P2037">
        <f>VLOOKUP(B2037,'pull exp 0'!A:E,4,FALSE)</f>
        <v>89</v>
      </c>
      <c r="Q2037">
        <f>VLOOKUP(B2037,'pull exp 0'!A:E,5,FALSE)</f>
        <v>41</v>
      </c>
    </row>
    <row r="2038" spans="1:17">
      <c r="A2038" t="s">
        <v>15</v>
      </c>
      <c r="B2038">
        <v>39</v>
      </c>
      <c r="C2038" t="s">
        <v>16</v>
      </c>
      <c r="D2038" s="1">
        <v>38889</v>
      </c>
      <c r="E2038" s="2">
        <v>0.39959490740740744</v>
      </c>
      <c r="F2038" t="s">
        <v>123</v>
      </c>
      <c r="G2038">
        <v>5</v>
      </c>
      <c r="H2038">
        <v>2</v>
      </c>
      <c r="I2038" t="s">
        <v>119</v>
      </c>
      <c r="J2038" t="s">
        <v>120</v>
      </c>
      <c r="K2038">
        <v>62</v>
      </c>
      <c r="L2038">
        <v>0.61499999999999999</v>
      </c>
      <c r="M2038">
        <v>75</v>
      </c>
      <c r="N2038">
        <f>VLOOKUP(B2038,'pull exp 0'!A:E,2,FALSE)</f>
        <v>60</v>
      </c>
      <c r="O2038">
        <f>VLOOKUP(B2038,'pull exp 0'!A:E,3,FALSE)</f>
        <v>16</v>
      </c>
      <c r="P2038">
        <f>VLOOKUP(B2038,'pull exp 0'!A:E,4,FALSE)</f>
        <v>89</v>
      </c>
      <c r="Q2038">
        <f>VLOOKUP(B2038,'pull exp 0'!A:E,5,FALSE)</f>
        <v>41</v>
      </c>
    </row>
    <row r="2039" spans="1:17">
      <c r="A2039" t="s">
        <v>15</v>
      </c>
      <c r="B2039">
        <v>39</v>
      </c>
      <c r="C2039" t="s">
        <v>16</v>
      </c>
      <c r="D2039" s="1">
        <v>38889</v>
      </c>
      <c r="E2039" s="2">
        <v>0.39969907407407407</v>
      </c>
      <c r="F2039" t="s">
        <v>123</v>
      </c>
      <c r="G2039">
        <v>5</v>
      </c>
      <c r="H2039">
        <v>3</v>
      </c>
      <c r="I2039" t="s">
        <v>113</v>
      </c>
      <c r="J2039" t="s">
        <v>114</v>
      </c>
      <c r="K2039">
        <v>42</v>
      </c>
      <c r="L2039">
        <v>0.41599999999999998</v>
      </c>
      <c r="M2039">
        <v>65</v>
      </c>
      <c r="N2039">
        <f>VLOOKUP(B2039,'pull exp 0'!A:E,2,FALSE)</f>
        <v>60</v>
      </c>
      <c r="O2039">
        <f>VLOOKUP(B2039,'pull exp 0'!A:E,3,FALSE)</f>
        <v>16</v>
      </c>
      <c r="P2039">
        <f>VLOOKUP(B2039,'pull exp 0'!A:E,4,FALSE)</f>
        <v>89</v>
      </c>
      <c r="Q2039">
        <f>VLOOKUP(B2039,'pull exp 0'!A:E,5,FALSE)</f>
        <v>41</v>
      </c>
    </row>
    <row r="2040" spans="1:17">
      <c r="A2040" t="s">
        <v>15</v>
      </c>
      <c r="B2040">
        <v>39</v>
      </c>
      <c r="C2040" t="s">
        <v>16</v>
      </c>
      <c r="D2040" s="1">
        <v>38889</v>
      </c>
      <c r="E2040" s="2">
        <v>0.39974537037037039</v>
      </c>
      <c r="F2040" t="s">
        <v>123</v>
      </c>
      <c r="G2040">
        <v>5</v>
      </c>
      <c r="H2040">
        <v>4</v>
      </c>
      <c r="I2040" t="s">
        <v>111</v>
      </c>
      <c r="J2040" t="s">
        <v>112</v>
      </c>
      <c r="K2040">
        <v>12</v>
      </c>
      <c r="L2040">
        <v>0.11600000000000001</v>
      </c>
      <c r="M2040">
        <v>75</v>
      </c>
      <c r="N2040">
        <f>VLOOKUP(B2040,'pull exp 0'!A:E,2,FALSE)</f>
        <v>60</v>
      </c>
      <c r="O2040">
        <f>VLOOKUP(B2040,'pull exp 0'!A:E,3,FALSE)</f>
        <v>16</v>
      </c>
      <c r="P2040">
        <f>VLOOKUP(B2040,'pull exp 0'!A:E,4,FALSE)</f>
        <v>89</v>
      </c>
      <c r="Q2040">
        <f>VLOOKUP(B2040,'pull exp 0'!A:E,5,FALSE)</f>
        <v>41</v>
      </c>
    </row>
    <row r="2041" spans="1:17">
      <c r="A2041" t="s">
        <v>15</v>
      </c>
      <c r="B2041">
        <v>39</v>
      </c>
      <c r="C2041" t="s">
        <v>16</v>
      </c>
      <c r="D2041" s="1">
        <v>38889</v>
      </c>
      <c r="E2041" s="2">
        <v>0.39980324074074075</v>
      </c>
      <c r="F2041" t="s">
        <v>123</v>
      </c>
      <c r="G2041">
        <v>5</v>
      </c>
      <c r="H2041">
        <v>5</v>
      </c>
      <c r="I2041" t="s">
        <v>107</v>
      </c>
      <c r="J2041" t="s">
        <v>108</v>
      </c>
      <c r="K2041">
        <v>13</v>
      </c>
      <c r="L2041">
        <v>0.126</v>
      </c>
      <c r="M2041">
        <v>75</v>
      </c>
      <c r="N2041">
        <f>VLOOKUP(B2041,'pull exp 0'!A:E,2,FALSE)</f>
        <v>60</v>
      </c>
      <c r="O2041">
        <f>VLOOKUP(B2041,'pull exp 0'!A:E,3,FALSE)</f>
        <v>16</v>
      </c>
      <c r="P2041">
        <f>VLOOKUP(B2041,'pull exp 0'!A:E,4,FALSE)</f>
        <v>89</v>
      </c>
      <c r="Q2041">
        <f>VLOOKUP(B2041,'pull exp 0'!A:E,5,FALSE)</f>
        <v>41</v>
      </c>
    </row>
    <row r="2042" spans="1:17">
      <c r="A2042" t="s">
        <v>15</v>
      </c>
      <c r="B2042">
        <v>39</v>
      </c>
      <c r="C2042" t="s">
        <v>16</v>
      </c>
      <c r="D2042" s="1">
        <v>38889</v>
      </c>
      <c r="E2042" s="2">
        <v>0.39987268518518521</v>
      </c>
      <c r="F2042" t="s">
        <v>123</v>
      </c>
      <c r="G2042">
        <v>5</v>
      </c>
      <c r="H2042">
        <v>6</v>
      </c>
      <c r="I2042" t="s">
        <v>115</v>
      </c>
      <c r="J2042" t="s">
        <v>116</v>
      </c>
      <c r="K2042">
        <v>60</v>
      </c>
      <c r="L2042">
        <v>0.60299999999999998</v>
      </c>
      <c r="M2042">
        <v>75</v>
      </c>
      <c r="N2042">
        <f>VLOOKUP(B2042,'pull exp 0'!A:E,2,FALSE)</f>
        <v>60</v>
      </c>
      <c r="O2042">
        <f>VLOOKUP(B2042,'pull exp 0'!A:E,3,FALSE)</f>
        <v>16</v>
      </c>
      <c r="P2042">
        <f>VLOOKUP(B2042,'pull exp 0'!A:E,4,FALSE)</f>
        <v>89</v>
      </c>
      <c r="Q2042">
        <f>VLOOKUP(B2042,'pull exp 0'!A:E,5,FALSE)</f>
        <v>41</v>
      </c>
    </row>
    <row r="2043" spans="1:17">
      <c r="A2043" t="s">
        <v>15</v>
      </c>
      <c r="B2043">
        <v>39</v>
      </c>
      <c r="C2043" t="s">
        <v>16</v>
      </c>
      <c r="D2043" s="1">
        <v>38889</v>
      </c>
      <c r="E2043" s="2">
        <v>0.39993055555555551</v>
      </c>
      <c r="F2043" t="s">
        <v>123</v>
      </c>
      <c r="G2043">
        <v>5</v>
      </c>
      <c r="H2043">
        <v>7</v>
      </c>
      <c r="I2043" t="s">
        <v>121</v>
      </c>
      <c r="J2043" t="s">
        <v>122</v>
      </c>
      <c r="K2043">
        <v>69</v>
      </c>
      <c r="L2043">
        <v>0.69</v>
      </c>
      <c r="M2043">
        <v>80</v>
      </c>
      <c r="N2043">
        <f>VLOOKUP(B2043,'pull exp 0'!A:E,2,FALSE)</f>
        <v>60</v>
      </c>
      <c r="O2043">
        <f>VLOOKUP(B2043,'pull exp 0'!A:E,3,FALSE)</f>
        <v>16</v>
      </c>
      <c r="P2043">
        <f>VLOOKUP(B2043,'pull exp 0'!A:E,4,FALSE)</f>
        <v>89</v>
      </c>
      <c r="Q2043">
        <f>VLOOKUP(B2043,'pull exp 0'!A:E,5,FALSE)</f>
        <v>41</v>
      </c>
    </row>
    <row r="2044" spans="1:17">
      <c r="A2044" t="s">
        <v>15</v>
      </c>
      <c r="B2044">
        <v>39</v>
      </c>
      <c r="C2044" t="s">
        <v>16</v>
      </c>
      <c r="D2044" s="1">
        <v>38889</v>
      </c>
      <c r="E2044" s="2">
        <v>0.39997685185185183</v>
      </c>
      <c r="F2044" t="s">
        <v>123</v>
      </c>
      <c r="G2044">
        <v>5</v>
      </c>
      <c r="H2044">
        <v>8</v>
      </c>
      <c r="I2044" t="s">
        <v>117</v>
      </c>
      <c r="J2044" t="s">
        <v>118</v>
      </c>
      <c r="K2044">
        <v>16</v>
      </c>
      <c r="L2044">
        <v>0.16400000000000001</v>
      </c>
      <c r="M2044">
        <v>80</v>
      </c>
      <c r="N2044">
        <f>VLOOKUP(B2044,'pull exp 0'!A:E,2,FALSE)</f>
        <v>60</v>
      </c>
      <c r="O2044">
        <f>VLOOKUP(B2044,'pull exp 0'!A:E,3,FALSE)</f>
        <v>16</v>
      </c>
      <c r="P2044">
        <f>VLOOKUP(B2044,'pull exp 0'!A:E,4,FALSE)</f>
        <v>89</v>
      </c>
      <c r="Q2044">
        <f>VLOOKUP(B2044,'pull exp 0'!A:E,5,FALSE)</f>
        <v>41</v>
      </c>
    </row>
    <row r="2045" spans="1:17">
      <c r="A2045" t="s">
        <v>15</v>
      </c>
      <c r="B2045">
        <v>39</v>
      </c>
      <c r="C2045" t="s">
        <v>16</v>
      </c>
      <c r="D2045" s="1">
        <v>38889</v>
      </c>
      <c r="E2045" s="2">
        <v>0.40002314814814816</v>
      </c>
      <c r="F2045" t="s">
        <v>123</v>
      </c>
      <c r="G2045">
        <v>0</v>
      </c>
      <c r="H2045">
        <v>0</v>
      </c>
      <c r="I2045" t="s">
        <v>71</v>
      </c>
      <c r="J2045" t="s">
        <v>72</v>
      </c>
      <c r="K2045">
        <v>76</v>
      </c>
      <c r="L2045">
        <v>0.755</v>
      </c>
      <c r="M2045">
        <v>80</v>
      </c>
      <c r="N2045">
        <f>VLOOKUP(B2045,'pull exp 0'!A:E,2,FALSE)</f>
        <v>60</v>
      </c>
      <c r="O2045">
        <f>VLOOKUP(B2045,'pull exp 0'!A:E,3,FALSE)</f>
        <v>16</v>
      </c>
      <c r="P2045">
        <f>VLOOKUP(B2045,'pull exp 0'!A:E,4,FALSE)</f>
        <v>89</v>
      </c>
      <c r="Q2045">
        <f>VLOOKUP(B2045,'pull exp 0'!A:E,5,FALSE)</f>
        <v>41</v>
      </c>
    </row>
    <row r="2046" spans="1:17">
      <c r="A2046" t="s">
        <v>15</v>
      </c>
      <c r="B2046">
        <v>39</v>
      </c>
      <c r="C2046" t="s">
        <v>16</v>
      </c>
      <c r="D2046" s="1">
        <v>38889</v>
      </c>
      <c r="E2046" s="2">
        <v>0.40008101851851857</v>
      </c>
      <c r="F2046" t="s">
        <v>123</v>
      </c>
      <c r="G2046">
        <v>0</v>
      </c>
      <c r="H2046">
        <v>1</v>
      </c>
      <c r="I2046" t="s">
        <v>75</v>
      </c>
      <c r="J2046" t="s">
        <v>76</v>
      </c>
      <c r="K2046">
        <v>38</v>
      </c>
      <c r="L2046">
        <v>0.378</v>
      </c>
      <c r="M2046">
        <v>70</v>
      </c>
      <c r="N2046">
        <f>VLOOKUP(B2046,'pull exp 0'!A:E,2,FALSE)</f>
        <v>60</v>
      </c>
      <c r="O2046">
        <f>VLOOKUP(B2046,'pull exp 0'!A:E,3,FALSE)</f>
        <v>16</v>
      </c>
      <c r="P2046">
        <f>VLOOKUP(B2046,'pull exp 0'!A:E,4,FALSE)</f>
        <v>89</v>
      </c>
      <c r="Q2046">
        <f>VLOOKUP(B2046,'pull exp 0'!A:E,5,FALSE)</f>
        <v>41</v>
      </c>
    </row>
    <row r="2047" spans="1:17">
      <c r="A2047" t="s">
        <v>15</v>
      </c>
      <c r="B2047">
        <v>39</v>
      </c>
      <c r="C2047" t="s">
        <v>16</v>
      </c>
      <c r="D2047" s="1">
        <v>38889</v>
      </c>
      <c r="E2047" s="2">
        <v>0.40015046296296292</v>
      </c>
      <c r="F2047" t="s">
        <v>123</v>
      </c>
      <c r="G2047">
        <v>0</v>
      </c>
      <c r="H2047">
        <v>2</v>
      </c>
      <c r="I2047" t="s">
        <v>81</v>
      </c>
      <c r="J2047" t="s">
        <v>68</v>
      </c>
      <c r="K2047">
        <v>13</v>
      </c>
      <c r="L2047">
        <v>0.13400000000000001</v>
      </c>
      <c r="M2047">
        <v>60</v>
      </c>
      <c r="N2047">
        <f>VLOOKUP(B2047,'pull exp 0'!A:E,2,FALSE)</f>
        <v>60</v>
      </c>
      <c r="O2047">
        <f>VLOOKUP(B2047,'pull exp 0'!A:E,3,FALSE)</f>
        <v>16</v>
      </c>
      <c r="P2047">
        <f>VLOOKUP(B2047,'pull exp 0'!A:E,4,FALSE)</f>
        <v>89</v>
      </c>
      <c r="Q2047">
        <f>VLOOKUP(B2047,'pull exp 0'!A:E,5,FALSE)</f>
        <v>41</v>
      </c>
    </row>
    <row r="2048" spans="1:17">
      <c r="A2048" t="s">
        <v>15</v>
      </c>
      <c r="B2048">
        <v>39</v>
      </c>
      <c r="C2048" t="s">
        <v>16</v>
      </c>
      <c r="D2048" s="1">
        <v>38889</v>
      </c>
      <c r="E2048" s="2">
        <v>0.4001851851851852</v>
      </c>
      <c r="F2048" t="s">
        <v>123</v>
      </c>
      <c r="G2048">
        <v>0</v>
      </c>
      <c r="H2048">
        <v>3</v>
      </c>
      <c r="I2048" t="s">
        <v>73</v>
      </c>
      <c r="J2048" t="s">
        <v>74</v>
      </c>
      <c r="K2048">
        <v>38</v>
      </c>
      <c r="L2048">
        <v>0.378</v>
      </c>
      <c r="M2048">
        <v>75</v>
      </c>
      <c r="N2048">
        <f>VLOOKUP(B2048,'pull exp 0'!A:E,2,FALSE)</f>
        <v>60</v>
      </c>
      <c r="O2048">
        <f>VLOOKUP(B2048,'pull exp 0'!A:E,3,FALSE)</f>
        <v>16</v>
      </c>
      <c r="P2048">
        <f>VLOOKUP(B2048,'pull exp 0'!A:E,4,FALSE)</f>
        <v>89</v>
      </c>
      <c r="Q2048">
        <f>VLOOKUP(B2048,'pull exp 0'!A:E,5,FALSE)</f>
        <v>41</v>
      </c>
    </row>
    <row r="2049" spans="1:17">
      <c r="A2049" t="s">
        <v>15</v>
      </c>
      <c r="B2049">
        <v>39</v>
      </c>
      <c r="C2049" t="s">
        <v>16</v>
      </c>
      <c r="D2049" s="1">
        <v>38889</v>
      </c>
      <c r="E2049" s="2">
        <v>0.40023148148148152</v>
      </c>
      <c r="F2049" t="s">
        <v>123</v>
      </c>
      <c r="G2049">
        <v>0</v>
      </c>
      <c r="H2049">
        <v>4</v>
      </c>
      <c r="I2049" t="s">
        <v>86</v>
      </c>
      <c r="J2049" t="s">
        <v>87</v>
      </c>
      <c r="K2049">
        <v>78</v>
      </c>
      <c r="L2049">
        <v>0.78</v>
      </c>
      <c r="M2049">
        <v>80</v>
      </c>
      <c r="N2049">
        <f>VLOOKUP(B2049,'pull exp 0'!A:E,2,FALSE)</f>
        <v>60</v>
      </c>
      <c r="O2049">
        <f>VLOOKUP(B2049,'pull exp 0'!A:E,3,FALSE)</f>
        <v>16</v>
      </c>
      <c r="P2049">
        <f>VLOOKUP(B2049,'pull exp 0'!A:E,4,FALSE)</f>
        <v>89</v>
      </c>
      <c r="Q2049">
        <f>VLOOKUP(B2049,'pull exp 0'!A:E,5,FALSE)</f>
        <v>41</v>
      </c>
    </row>
    <row r="2050" spans="1:17">
      <c r="A2050" t="s">
        <v>15</v>
      </c>
      <c r="B2050">
        <v>39</v>
      </c>
      <c r="C2050" t="s">
        <v>16</v>
      </c>
      <c r="D2050" s="1">
        <v>38889</v>
      </c>
      <c r="E2050" s="2">
        <v>0.40032407407407411</v>
      </c>
      <c r="F2050" t="s">
        <v>123</v>
      </c>
      <c r="G2050">
        <v>0</v>
      </c>
      <c r="H2050">
        <v>5</v>
      </c>
      <c r="I2050" t="s">
        <v>84</v>
      </c>
      <c r="J2050" t="s">
        <v>85</v>
      </c>
      <c r="K2050">
        <v>13</v>
      </c>
      <c r="L2050">
        <v>0.129</v>
      </c>
      <c r="M2050">
        <v>70</v>
      </c>
      <c r="N2050">
        <f>VLOOKUP(B2050,'pull exp 0'!A:E,2,FALSE)</f>
        <v>60</v>
      </c>
      <c r="O2050">
        <f>VLOOKUP(B2050,'pull exp 0'!A:E,3,FALSE)</f>
        <v>16</v>
      </c>
      <c r="P2050">
        <f>VLOOKUP(B2050,'pull exp 0'!A:E,4,FALSE)</f>
        <v>89</v>
      </c>
      <c r="Q2050">
        <f>VLOOKUP(B2050,'pull exp 0'!A:E,5,FALSE)</f>
        <v>41</v>
      </c>
    </row>
    <row r="2051" spans="1:17">
      <c r="A2051" t="s">
        <v>15</v>
      </c>
      <c r="B2051">
        <v>39</v>
      </c>
      <c r="C2051" t="s">
        <v>16</v>
      </c>
      <c r="D2051" s="1">
        <v>38889</v>
      </c>
      <c r="E2051" s="2">
        <v>0.40038194444444447</v>
      </c>
      <c r="F2051" t="s">
        <v>123</v>
      </c>
      <c r="G2051">
        <v>0</v>
      </c>
      <c r="H2051">
        <v>6</v>
      </c>
      <c r="I2051" t="s">
        <v>79</v>
      </c>
      <c r="J2051" t="s">
        <v>80</v>
      </c>
      <c r="K2051">
        <v>66</v>
      </c>
      <c r="L2051">
        <v>0.66200000000000003</v>
      </c>
      <c r="M2051">
        <v>50</v>
      </c>
      <c r="N2051">
        <f>VLOOKUP(B2051,'pull exp 0'!A:E,2,FALSE)</f>
        <v>60</v>
      </c>
      <c r="O2051">
        <f>VLOOKUP(B2051,'pull exp 0'!A:E,3,FALSE)</f>
        <v>16</v>
      </c>
      <c r="P2051">
        <f>VLOOKUP(B2051,'pull exp 0'!A:E,4,FALSE)</f>
        <v>89</v>
      </c>
      <c r="Q2051">
        <f>VLOOKUP(B2051,'pull exp 0'!A:E,5,FALSE)</f>
        <v>41</v>
      </c>
    </row>
    <row r="2052" spans="1:17">
      <c r="A2052" t="s">
        <v>15</v>
      </c>
      <c r="B2052">
        <v>39</v>
      </c>
      <c r="C2052" t="s">
        <v>16</v>
      </c>
      <c r="D2052" s="1">
        <v>38889</v>
      </c>
      <c r="E2052" s="2">
        <v>0.40041666666666664</v>
      </c>
      <c r="F2052" t="s">
        <v>123</v>
      </c>
      <c r="G2052">
        <v>0</v>
      </c>
      <c r="H2052">
        <v>7</v>
      </c>
      <c r="I2052" t="s">
        <v>77</v>
      </c>
      <c r="J2052" t="s">
        <v>78</v>
      </c>
      <c r="K2052">
        <v>45</v>
      </c>
      <c r="L2052">
        <v>0.44600000000000001</v>
      </c>
      <c r="M2052">
        <v>75</v>
      </c>
      <c r="N2052">
        <f>VLOOKUP(B2052,'pull exp 0'!A:E,2,FALSE)</f>
        <v>60</v>
      </c>
      <c r="O2052">
        <f>VLOOKUP(B2052,'pull exp 0'!A:E,3,FALSE)</f>
        <v>16</v>
      </c>
      <c r="P2052">
        <f>VLOOKUP(B2052,'pull exp 0'!A:E,4,FALSE)</f>
        <v>89</v>
      </c>
      <c r="Q2052">
        <f>VLOOKUP(B2052,'pull exp 0'!A:E,5,FALSE)</f>
        <v>41</v>
      </c>
    </row>
    <row r="2053" spans="1:17">
      <c r="A2053" t="s">
        <v>15</v>
      </c>
      <c r="B2053">
        <v>39</v>
      </c>
      <c r="C2053" t="s">
        <v>16</v>
      </c>
      <c r="D2053" s="1">
        <v>38889</v>
      </c>
      <c r="E2053" s="2">
        <v>0.4004861111111111</v>
      </c>
      <c r="F2053" t="s">
        <v>123</v>
      </c>
      <c r="G2053">
        <v>0</v>
      </c>
      <c r="H2053">
        <v>8</v>
      </c>
      <c r="I2053" t="s">
        <v>82</v>
      </c>
      <c r="J2053" t="s">
        <v>83</v>
      </c>
      <c r="K2053">
        <v>10</v>
      </c>
      <c r="L2053">
        <v>0.105</v>
      </c>
      <c r="M2053">
        <v>50</v>
      </c>
      <c r="N2053">
        <f>VLOOKUP(B2053,'pull exp 0'!A:E,2,FALSE)</f>
        <v>60</v>
      </c>
      <c r="O2053">
        <f>VLOOKUP(B2053,'pull exp 0'!A:E,3,FALSE)</f>
        <v>16</v>
      </c>
      <c r="P2053">
        <f>VLOOKUP(B2053,'pull exp 0'!A:E,4,FALSE)</f>
        <v>89</v>
      </c>
      <c r="Q2053">
        <f>VLOOKUP(B2053,'pull exp 0'!A:E,5,FALSE)</f>
        <v>41</v>
      </c>
    </row>
    <row r="2054" spans="1:17">
      <c r="A2054" t="s">
        <v>15</v>
      </c>
      <c r="B2054">
        <v>40</v>
      </c>
      <c r="C2054" t="s">
        <v>16</v>
      </c>
      <c r="D2054" s="1">
        <v>38889</v>
      </c>
      <c r="E2054" s="2">
        <v>0.53186342592592595</v>
      </c>
      <c r="F2054" t="s">
        <v>17</v>
      </c>
      <c r="G2054">
        <v>1</v>
      </c>
      <c r="H2054">
        <v>0</v>
      </c>
      <c r="I2054" t="s">
        <v>18</v>
      </c>
      <c r="J2054" t="s">
        <v>19</v>
      </c>
      <c r="K2054">
        <v>73</v>
      </c>
      <c r="L2054">
        <v>0.73199999999999998</v>
      </c>
      <c r="M2054">
        <v>80</v>
      </c>
      <c r="N2054">
        <f>VLOOKUP(B2054,'pull exp 0'!A:E,2,FALSE)</f>
        <v>68</v>
      </c>
      <c r="O2054">
        <f>VLOOKUP(B2054,'pull exp 0'!A:E,3,FALSE)</f>
        <v>27</v>
      </c>
      <c r="P2054">
        <f>VLOOKUP(B2054,'pull exp 0'!A:E,4,FALSE)</f>
        <v>95</v>
      </c>
      <c r="Q2054">
        <f>VLOOKUP(B2054,'pull exp 0'!A:E,5,FALSE)</f>
        <v>58</v>
      </c>
    </row>
    <row r="2055" spans="1:17">
      <c r="A2055" t="s">
        <v>15</v>
      </c>
      <c r="B2055">
        <v>40</v>
      </c>
      <c r="C2055" t="s">
        <v>16</v>
      </c>
      <c r="D2055" s="1">
        <v>38889</v>
      </c>
      <c r="E2055" s="2">
        <v>0.5319328703703704</v>
      </c>
      <c r="F2055" t="s">
        <v>17</v>
      </c>
      <c r="G2055">
        <v>1</v>
      </c>
      <c r="H2055">
        <v>1</v>
      </c>
      <c r="I2055" t="s">
        <v>26</v>
      </c>
      <c r="J2055" t="s">
        <v>27</v>
      </c>
      <c r="K2055">
        <v>35</v>
      </c>
      <c r="L2055">
        <v>0.35299999999999998</v>
      </c>
      <c r="M2055">
        <v>90</v>
      </c>
      <c r="N2055">
        <f>VLOOKUP(B2055,'pull exp 0'!A:E,2,FALSE)</f>
        <v>68</v>
      </c>
      <c r="O2055">
        <f>VLOOKUP(B2055,'pull exp 0'!A:E,3,FALSE)</f>
        <v>27</v>
      </c>
      <c r="P2055">
        <f>VLOOKUP(B2055,'pull exp 0'!A:E,4,FALSE)</f>
        <v>95</v>
      </c>
      <c r="Q2055">
        <f>VLOOKUP(B2055,'pull exp 0'!A:E,5,FALSE)</f>
        <v>58</v>
      </c>
    </row>
    <row r="2056" spans="1:17">
      <c r="A2056" t="s">
        <v>15</v>
      </c>
      <c r="B2056">
        <v>40</v>
      </c>
      <c r="C2056" t="s">
        <v>16</v>
      </c>
      <c r="D2056" s="1">
        <v>38889</v>
      </c>
      <c r="E2056" s="2">
        <v>0.53204861111111112</v>
      </c>
      <c r="F2056" t="s">
        <v>17</v>
      </c>
      <c r="G2056">
        <v>1</v>
      </c>
      <c r="H2056">
        <v>2</v>
      </c>
      <c r="I2056" t="s">
        <v>20</v>
      </c>
      <c r="J2056" t="s">
        <v>21</v>
      </c>
      <c r="K2056">
        <v>62</v>
      </c>
      <c r="L2056">
        <v>0.61799999999999999</v>
      </c>
      <c r="M2056">
        <v>60</v>
      </c>
      <c r="N2056">
        <f>VLOOKUP(B2056,'pull exp 0'!A:E,2,FALSE)</f>
        <v>68</v>
      </c>
      <c r="O2056">
        <f>VLOOKUP(B2056,'pull exp 0'!A:E,3,FALSE)</f>
        <v>27</v>
      </c>
      <c r="P2056">
        <f>VLOOKUP(B2056,'pull exp 0'!A:E,4,FALSE)</f>
        <v>95</v>
      </c>
      <c r="Q2056">
        <f>VLOOKUP(B2056,'pull exp 0'!A:E,5,FALSE)</f>
        <v>58</v>
      </c>
    </row>
    <row r="2057" spans="1:17">
      <c r="A2057" t="s">
        <v>15</v>
      </c>
      <c r="B2057">
        <v>40</v>
      </c>
      <c r="C2057" t="s">
        <v>16</v>
      </c>
      <c r="D2057" s="1">
        <v>38889</v>
      </c>
      <c r="E2057" s="2">
        <v>0.53212962962962962</v>
      </c>
      <c r="F2057" t="s">
        <v>17</v>
      </c>
      <c r="G2057">
        <v>1</v>
      </c>
      <c r="H2057">
        <v>3</v>
      </c>
      <c r="I2057" t="s">
        <v>28</v>
      </c>
      <c r="J2057" t="s">
        <v>29</v>
      </c>
      <c r="K2057">
        <v>65</v>
      </c>
      <c r="L2057">
        <v>0.64700000000000002</v>
      </c>
      <c r="M2057">
        <v>92</v>
      </c>
      <c r="N2057">
        <f>VLOOKUP(B2057,'pull exp 0'!A:E,2,FALSE)</f>
        <v>68</v>
      </c>
      <c r="O2057">
        <f>VLOOKUP(B2057,'pull exp 0'!A:E,3,FALSE)</f>
        <v>27</v>
      </c>
      <c r="P2057">
        <f>VLOOKUP(B2057,'pull exp 0'!A:E,4,FALSE)</f>
        <v>95</v>
      </c>
      <c r="Q2057">
        <f>VLOOKUP(B2057,'pull exp 0'!A:E,5,FALSE)</f>
        <v>58</v>
      </c>
    </row>
    <row r="2058" spans="1:17">
      <c r="A2058" t="s">
        <v>15</v>
      </c>
      <c r="B2058">
        <v>40</v>
      </c>
      <c r="C2058" t="s">
        <v>16</v>
      </c>
      <c r="D2058" s="1">
        <v>38889</v>
      </c>
      <c r="E2058" s="2">
        <v>0.53225694444444438</v>
      </c>
      <c r="F2058" t="s">
        <v>17</v>
      </c>
      <c r="G2058">
        <v>1</v>
      </c>
      <c r="H2058">
        <v>4</v>
      </c>
      <c r="I2058" t="s">
        <v>30</v>
      </c>
      <c r="J2058" t="s">
        <v>31</v>
      </c>
      <c r="K2058">
        <v>18</v>
      </c>
      <c r="L2058">
        <v>0.182</v>
      </c>
      <c r="M2058">
        <v>65</v>
      </c>
      <c r="N2058">
        <f>VLOOKUP(B2058,'pull exp 0'!A:E,2,FALSE)</f>
        <v>68</v>
      </c>
      <c r="O2058">
        <f>VLOOKUP(B2058,'pull exp 0'!A:E,3,FALSE)</f>
        <v>27</v>
      </c>
      <c r="P2058">
        <f>VLOOKUP(B2058,'pull exp 0'!A:E,4,FALSE)</f>
        <v>95</v>
      </c>
      <c r="Q2058">
        <f>VLOOKUP(B2058,'pull exp 0'!A:E,5,FALSE)</f>
        <v>58</v>
      </c>
    </row>
    <row r="2059" spans="1:17">
      <c r="A2059" t="s">
        <v>15</v>
      </c>
      <c r="B2059">
        <v>40</v>
      </c>
      <c r="C2059" t="s">
        <v>16</v>
      </c>
      <c r="D2059" s="1">
        <v>38889</v>
      </c>
      <c r="E2059" s="2">
        <v>0.53233796296296299</v>
      </c>
      <c r="F2059" t="s">
        <v>17</v>
      </c>
      <c r="G2059">
        <v>1</v>
      </c>
      <c r="H2059">
        <v>5</v>
      </c>
      <c r="I2059" t="s">
        <v>32</v>
      </c>
      <c r="J2059" t="s">
        <v>33</v>
      </c>
      <c r="K2059">
        <v>16</v>
      </c>
      <c r="L2059">
        <v>0.155</v>
      </c>
      <c r="M2059">
        <v>54</v>
      </c>
      <c r="N2059">
        <f>VLOOKUP(B2059,'pull exp 0'!A:E,2,FALSE)</f>
        <v>68</v>
      </c>
      <c r="O2059">
        <f>VLOOKUP(B2059,'pull exp 0'!A:E,3,FALSE)</f>
        <v>27</v>
      </c>
      <c r="P2059">
        <f>VLOOKUP(B2059,'pull exp 0'!A:E,4,FALSE)</f>
        <v>95</v>
      </c>
      <c r="Q2059">
        <f>VLOOKUP(B2059,'pull exp 0'!A:E,5,FALSE)</f>
        <v>58</v>
      </c>
    </row>
    <row r="2060" spans="1:17">
      <c r="A2060" t="s">
        <v>15</v>
      </c>
      <c r="B2060">
        <v>40</v>
      </c>
      <c r="C2060" t="s">
        <v>16</v>
      </c>
      <c r="D2060" s="1">
        <v>38889</v>
      </c>
      <c r="E2060" s="2">
        <v>0.53245370370370371</v>
      </c>
      <c r="F2060" t="s">
        <v>17</v>
      </c>
      <c r="G2060">
        <v>1</v>
      </c>
      <c r="H2060">
        <v>6</v>
      </c>
      <c r="I2060" t="s">
        <v>34</v>
      </c>
      <c r="J2060" t="s">
        <v>35</v>
      </c>
      <c r="K2060">
        <v>44</v>
      </c>
      <c r="L2060">
        <v>0.436</v>
      </c>
      <c r="M2060">
        <v>40</v>
      </c>
      <c r="N2060">
        <f>VLOOKUP(B2060,'pull exp 0'!A:E,2,FALSE)</f>
        <v>68</v>
      </c>
      <c r="O2060">
        <f>VLOOKUP(B2060,'pull exp 0'!A:E,3,FALSE)</f>
        <v>27</v>
      </c>
      <c r="P2060">
        <f>VLOOKUP(B2060,'pull exp 0'!A:E,4,FALSE)</f>
        <v>95</v>
      </c>
      <c r="Q2060">
        <f>VLOOKUP(B2060,'pull exp 0'!A:E,5,FALSE)</f>
        <v>58</v>
      </c>
    </row>
    <row r="2061" spans="1:17">
      <c r="A2061" t="s">
        <v>15</v>
      </c>
      <c r="B2061">
        <v>40</v>
      </c>
      <c r="C2061" t="s">
        <v>16</v>
      </c>
      <c r="D2061" s="1">
        <v>38889</v>
      </c>
      <c r="E2061" s="2">
        <v>0.53258101851851858</v>
      </c>
      <c r="F2061" t="s">
        <v>17</v>
      </c>
      <c r="G2061">
        <v>1</v>
      </c>
      <c r="H2061">
        <v>7</v>
      </c>
      <c r="I2061" t="s">
        <v>24</v>
      </c>
      <c r="J2061" t="s">
        <v>25</v>
      </c>
      <c r="K2061">
        <v>38</v>
      </c>
      <c r="L2061">
        <v>0.375</v>
      </c>
      <c r="M2061">
        <v>55</v>
      </c>
      <c r="N2061">
        <f>VLOOKUP(B2061,'pull exp 0'!A:E,2,FALSE)</f>
        <v>68</v>
      </c>
      <c r="O2061">
        <f>VLOOKUP(B2061,'pull exp 0'!A:E,3,FALSE)</f>
        <v>27</v>
      </c>
      <c r="P2061">
        <f>VLOOKUP(B2061,'pull exp 0'!A:E,4,FALSE)</f>
        <v>95</v>
      </c>
      <c r="Q2061">
        <f>VLOOKUP(B2061,'pull exp 0'!A:E,5,FALSE)</f>
        <v>58</v>
      </c>
    </row>
    <row r="2062" spans="1:17">
      <c r="A2062" t="s">
        <v>15</v>
      </c>
      <c r="B2062">
        <v>40</v>
      </c>
      <c r="C2062" t="s">
        <v>16</v>
      </c>
      <c r="D2062" s="1">
        <v>38889</v>
      </c>
      <c r="E2062" s="2">
        <v>0.53266203703703707</v>
      </c>
      <c r="F2062" t="s">
        <v>17</v>
      </c>
      <c r="G2062">
        <v>1</v>
      </c>
      <c r="H2062">
        <v>8</v>
      </c>
      <c r="I2062" t="s">
        <v>22</v>
      </c>
      <c r="J2062" t="s">
        <v>23</v>
      </c>
      <c r="K2062">
        <v>11</v>
      </c>
      <c r="L2062">
        <v>0.112</v>
      </c>
      <c r="M2062">
        <v>30</v>
      </c>
      <c r="N2062">
        <f>VLOOKUP(B2062,'pull exp 0'!A:E,2,FALSE)</f>
        <v>68</v>
      </c>
      <c r="O2062">
        <f>VLOOKUP(B2062,'pull exp 0'!A:E,3,FALSE)</f>
        <v>27</v>
      </c>
      <c r="P2062">
        <f>VLOOKUP(B2062,'pull exp 0'!A:E,4,FALSE)</f>
        <v>95</v>
      </c>
      <c r="Q2062">
        <f>VLOOKUP(B2062,'pull exp 0'!A:E,5,FALSE)</f>
        <v>58</v>
      </c>
    </row>
    <row r="2063" spans="1:17">
      <c r="A2063" t="s">
        <v>15</v>
      </c>
      <c r="B2063">
        <v>40</v>
      </c>
      <c r="C2063" t="s">
        <v>16</v>
      </c>
      <c r="D2063" s="1">
        <v>38889</v>
      </c>
      <c r="E2063" s="2">
        <v>0.53274305555555557</v>
      </c>
      <c r="F2063" t="s">
        <v>17</v>
      </c>
      <c r="G2063">
        <v>2</v>
      </c>
      <c r="H2063">
        <v>0</v>
      </c>
      <c r="I2063" t="s">
        <v>44</v>
      </c>
      <c r="J2063" t="s">
        <v>45</v>
      </c>
      <c r="K2063">
        <v>85</v>
      </c>
      <c r="L2063">
        <v>0.84899999999999998</v>
      </c>
      <c r="M2063">
        <v>75</v>
      </c>
      <c r="N2063">
        <f>VLOOKUP(B2063,'pull exp 0'!A:E,2,FALSE)</f>
        <v>68</v>
      </c>
      <c r="O2063">
        <f>VLOOKUP(B2063,'pull exp 0'!A:E,3,FALSE)</f>
        <v>27</v>
      </c>
      <c r="P2063">
        <f>VLOOKUP(B2063,'pull exp 0'!A:E,4,FALSE)</f>
        <v>95</v>
      </c>
      <c r="Q2063">
        <f>VLOOKUP(B2063,'pull exp 0'!A:E,5,FALSE)</f>
        <v>58</v>
      </c>
    </row>
    <row r="2064" spans="1:17">
      <c r="A2064" t="s">
        <v>15</v>
      </c>
      <c r="B2064">
        <v>40</v>
      </c>
      <c r="C2064" t="s">
        <v>16</v>
      </c>
      <c r="D2064" s="1">
        <v>38889</v>
      </c>
      <c r="E2064" s="2">
        <v>0.53282407407407406</v>
      </c>
      <c r="F2064" t="s">
        <v>17</v>
      </c>
      <c r="G2064">
        <v>2</v>
      </c>
      <c r="H2064">
        <v>1</v>
      </c>
      <c r="I2064" t="s">
        <v>40</v>
      </c>
      <c r="J2064" t="s">
        <v>41</v>
      </c>
      <c r="K2064">
        <v>35</v>
      </c>
      <c r="L2064">
        <v>0.35099999999999998</v>
      </c>
      <c r="M2064">
        <v>40</v>
      </c>
      <c r="N2064">
        <f>VLOOKUP(B2064,'pull exp 0'!A:E,2,FALSE)</f>
        <v>68</v>
      </c>
      <c r="O2064">
        <f>VLOOKUP(B2064,'pull exp 0'!A:E,3,FALSE)</f>
        <v>27</v>
      </c>
      <c r="P2064">
        <f>VLOOKUP(B2064,'pull exp 0'!A:E,4,FALSE)</f>
        <v>95</v>
      </c>
      <c r="Q2064">
        <f>VLOOKUP(B2064,'pull exp 0'!A:E,5,FALSE)</f>
        <v>58</v>
      </c>
    </row>
    <row r="2065" spans="1:17">
      <c r="A2065" t="s">
        <v>15</v>
      </c>
      <c r="B2065">
        <v>40</v>
      </c>
      <c r="C2065" t="s">
        <v>16</v>
      </c>
      <c r="D2065" s="1">
        <v>38889</v>
      </c>
      <c r="E2065" s="2">
        <v>0.53292824074074074</v>
      </c>
      <c r="F2065" t="s">
        <v>17</v>
      </c>
      <c r="G2065">
        <v>2</v>
      </c>
      <c r="H2065">
        <v>2</v>
      </c>
      <c r="I2065" t="s">
        <v>38</v>
      </c>
      <c r="J2065" t="s">
        <v>39</v>
      </c>
      <c r="K2065">
        <v>35</v>
      </c>
      <c r="L2065">
        <v>0.35099999999999998</v>
      </c>
      <c r="M2065">
        <v>60</v>
      </c>
      <c r="N2065">
        <f>VLOOKUP(B2065,'pull exp 0'!A:E,2,FALSE)</f>
        <v>68</v>
      </c>
      <c r="O2065">
        <f>VLOOKUP(B2065,'pull exp 0'!A:E,3,FALSE)</f>
        <v>27</v>
      </c>
      <c r="P2065">
        <f>VLOOKUP(B2065,'pull exp 0'!A:E,4,FALSE)</f>
        <v>95</v>
      </c>
      <c r="Q2065">
        <f>VLOOKUP(B2065,'pull exp 0'!A:E,5,FALSE)</f>
        <v>58</v>
      </c>
    </row>
    <row r="2066" spans="1:17">
      <c r="A2066" t="s">
        <v>15</v>
      </c>
      <c r="B2066">
        <v>40</v>
      </c>
      <c r="C2066" t="s">
        <v>16</v>
      </c>
      <c r="D2066" s="1">
        <v>38889</v>
      </c>
      <c r="E2066" s="2">
        <v>0.53306712962962965</v>
      </c>
      <c r="F2066" t="s">
        <v>17</v>
      </c>
      <c r="G2066">
        <v>2</v>
      </c>
      <c r="H2066">
        <v>3</v>
      </c>
      <c r="I2066" t="s">
        <v>52</v>
      </c>
      <c r="J2066" t="s">
        <v>53</v>
      </c>
      <c r="K2066">
        <v>12</v>
      </c>
      <c r="L2066">
        <v>0.115</v>
      </c>
      <c r="M2066">
        <v>15</v>
      </c>
      <c r="N2066">
        <f>VLOOKUP(B2066,'pull exp 0'!A:E,2,FALSE)</f>
        <v>68</v>
      </c>
      <c r="O2066">
        <f>VLOOKUP(B2066,'pull exp 0'!A:E,3,FALSE)</f>
        <v>27</v>
      </c>
      <c r="P2066">
        <f>VLOOKUP(B2066,'pull exp 0'!A:E,4,FALSE)</f>
        <v>95</v>
      </c>
      <c r="Q2066">
        <f>VLOOKUP(B2066,'pull exp 0'!A:E,5,FALSE)</f>
        <v>58</v>
      </c>
    </row>
    <row r="2067" spans="1:17">
      <c r="A2067" t="s">
        <v>15</v>
      </c>
      <c r="B2067">
        <v>40</v>
      </c>
      <c r="C2067" t="s">
        <v>16</v>
      </c>
      <c r="D2067" s="1">
        <v>38889</v>
      </c>
      <c r="E2067" s="2">
        <v>0.53315972222222219</v>
      </c>
      <c r="F2067" t="s">
        <v>17</v>
      </c>
      <c r="G2067">
        <v>2</v>
      </c>
      <c r="H2067">
        <v>4</v>
      </c>
      <c r="I2067" t="s">
        <v>36</v>
      </c>
      <c r="J2067" t="s">
        <v>37</v>
      </c>
      <c r="K2067">
        <v>70</v>
      </c>
      <c r="L2067">
        <v>0.69599999999999995</v>
      </c>
      <c r="M2067">
        <v>40</v>
      </c>
      <c r="N2067">
        <f>VLOOKUP(B2067,'pull exp 0'!A:E,2,FALSE)</f>
        <v>68</v>
      </c>
      <c r="O2067">
        <f>VLOOKUP(B2067,'pull exp 0'!A:E,3,FALSE)</f>
        <v>27</v>
      </c>
      <c r="P2067">
        <f>VLOOKUP(B2067,'pull exp 0'!A:E,4,FALSE)</f>
        <v>95</v>
      </c>
      <c r="Q2067">
        <f>VLOOKUP(B2067,'pull exp 0'!A:E,5,FALSE)</f>
        <v>58</v>
      </c>
    </row>
    <row r="2068" spans="1:17">
      <c r="A2068" t="s">
        <v>15</v>
      </c>
      <c r="B2068">
        <v>40</v>
      </c>
      <c r="C2068" t="s">
        <v>16</v>
      </c>
      <c r="D2068" s="1">
        <v>38889</v>
      </c>
      <c r="E2068" s="2">
        <v>0.53326388888888887</v>
      </c>
      <c r="F2068" t="s">
        <v>17</v>
      </c>
      <c r="G2068">
        <v>2</v>
      </c>
      <c r="H2068">
        <v>5</v>
      </c>
      <c r="I2068" t="s">
        <v>50</v>
      </c>
      <c r="J2068" t="s">
        <v>51</v>
      </c>
      <c r="K2068">
        <v>13</v>
      </c>
      <c r="L2068">
        <v>0.127</v>
      </c>
      <c r="M2068">
        <v>17</v>
      </c>
      <c r="N2068">
        <f>VLOOKUP(B2068,'pull exp 0'!A:E,2,FALSE)</f>
        <v>68</v>
      </c>
      <c r="O2068">
        <f>VLOOKUP(B2068,'pull exp 0'!A:E,3,FALSE)</f>
        <v>27</v>
      </c>
      <c r="P2068">
        <f>VLOOKUP(B2068,'pull exp 0'!A:E,4,FALSE)</f>
        <v>95</v>
      </c>
      <c r="Q2068">
        <f>VLOOKUP(B2068,'pull exp 0'!A:E,5,FALSE)</f>
        <v>58</v>
      </c>
    </row>
    <row r="2069" spans="1:17">
      <c r="A2069" t="s">
        <v>15</v>
      </c>
      <c r="B2069">
        <v>40</v>
      </c>
      <c r="C2069" t="s">
        <v>16</v>
      </c>
      <c r="D2069" s="1">
        <v>38889</v>
      </c>
      <c r="E2069" s="2">
        <v>0.53339120370370374</v>
      </c>
      <c r="F2069" t="s">
        <v>17</v>
      </c>
      <c r="G2069">
        <v>2</v>
      </c>
      <c r="H2069">
        <v>6</v>
      </c>
      <c r="I2069" t="s">
        <v>48</v>
      </c>
      <c r="J2069" t="s">
        <v>49</v>
      </c>
      <c r="K2069">
        <v>16</v>
      </c>
      <c r="L2069">
        <v>0.157</v>
      </c>
      <c r="M2069">
        <v>26</v>
      </c>
      <c r="N2069">
        <f>VLOOKUP(B2069,'pull exp 0'!A:E,2,FALSE)</f>
        <v>68</v>
      </c>
      <c r="O2069">
        <f>VLOOKUP(B2069,'pull exp 0'!A:E,3,FALSE)</f>
        <v>27</v>
      </c>
      <c r="P2069">
        <f>VLOOKUP(B2069,'pull exp 0'!A:E,4,FALSE)</f>
        <v>95</v>
      </c>
      <c r="Q2069">
        <f>VLOOKUP(B2069,'pull exp 0'!A:E,5,FALSE)</f>
        <v>58</v>
      </c>
    </row>
    <row r="2070" spans="1:17">
      <c r="A2070" t="s">
        <v>15</v>
      </c>
      <c r="B2070">
        <v>40</v>
      </c>
      <c r="C2070" t="s">
        <v>16</v>
      </c>
      <c r="D2070" s="1">
        <v>38889</v>
      </c>
      <c r="E2070" s="2">
        <v>0.53353009259259265</v>
      </c>
      <c r="F2070" t="s">
        <v>17</v>
      </c>
      <c r="G2070">
        <v>2</v>
      </c>
      <c r="H2070">
        <v>7</v>
      </c>
      <c r="I2070" t="s">
        <v>46</v>
      </c>
      <c r="J2070" t="s">
        <v>47</v>
      </c>
      <c r="K2070">
        <v>38</v>
      </c>
      <c r="L2070">
        <v>0.378</v>
      </c>
      <c r="M2070">
        <v>65</v>
      </c>
      <c r="N2070">
        <f>VLOOKUP(B2070,'pull exp 0'!A:E,2,FALSE)</f>
        <v>68</v>
      </c>
      <c r="O2070">
        <f>VLOOKUP(B2070,'pull exp 0'!A:E,3,FALSE)</f>
        <v>27</v>
      </c>
      <c r="P2070">
        <f>VLOOKUP(B2070,'pull exp 0'!A:E,4,FALSE)</f>
        <v>95</v>
      </c>
      <c r="Q2070">
        <f>VLOOKUP(B2070,'pull exp 0'!A:E,5,FALSE)</f>
        <v>58</v>
      </c>
    </row>
    <row r="2071" spans="1:17">
      <c r="A2071" t="s">
        <v>15</v>
      </c>
      <c r="B2071">
        <v>40</v>
      </c>
      <c r="C2071" t="s">
        <v>16</v>
      </c>
      <c r="D2071" s="1">
        <v>38889</v>
      </c>
      <c r="E2071" s="2">
        <v>0.53365740740740741</v>
      </c>
      <c r="F2071" t="s">
        <v>17</v>
      </c>
      <c r="G2071">
        <v>2</v>
      </c>
      <c r="H2071">
        <v>8</v>
      </c>
      <c r="I2071" t="s">
        <v>42</v>
      </c>
      <c r="J2071" t="s">
        <v>43</v>
      </c>
      <c r="K2071">
        <v>61</v>
      </c>
      <c r="L2071">
        <v>0.61199999999999999</v>
      </c>
      <c r="M2071">
        <v>45</v>
      </c>
      <c r="N2071">
        <f>VLOOKUP(B2071,'pull exp 0'!A:E,2,FALSE)</f>
        <v>68</v>
      </c>
      <c r="O2071">
        <f>VLOOKUP(B2071,'pull exp 0'!A:E,3,FALSE)</f>
        <v>27</v>
      </c>
      <c r="P2071">
        <f>VLOOKUP(B2071,'pull exp 0'!A:E,4,FALSE)</f>
        <v>95</v>
      </c>
      <c r="Q2071">
        <f>VLOOKUP(B2071,'pull exp 0'!A:E,5,FALSE)</f>
        <v>58</v>
      </c>
    </row>
    <row r="2072" spans="1:17">
      <c r="A2072" t="s">
        <v>15</v>
      </c>
      <c r="B2072">
        <v>40</v>
      </c>
      <c r="C2072" t="s">
        <v>16</v>
      </c>
      <c r="D2072" s="1">
        <v>38889</v>
      </c>
      <c r="E2072" s="2">
        <v>0.53372685185185187</v>
      </c>
      <c r="F2072" t="s">
        <v>17</v>
      </c>
      <c r="G2072">
        <v>4</v>
      </c>
      <c r="H2072">
        <v>0</v>
      </c>
      <c r="I2072" t="s">
        <v>58</v>
      </c>
      <c r="J2072" t="s">
        <v>13</v>
      </c>
      <c r="K2072">
        <v>71</v>
      </c>
      <c r="L2072">
        <v>0.70899999999999996</v>
      </c>
      <c r="M2072">
        <v>60</v>
      </c>
      <c r="N2072">
        <f>VLOOKUP(B2072,'pull exp 0'!A:E,2,FALSE)</f>
        <v>68</v>
      </c>
      <c r="O2072">
        <f>VLOOKUP(B2072,'pull exp 0'!A:E,3,FALSE)</f>
        <v>27</v>
      </c>
      <c r="P2072">
        <f>VLOOKUP(B2072,'pull exp 0'!A:E,4,FALSE)</f>
        <v>95</v>
      </c>
      <c r="Q2072">
        <f>VLOOKUP(B2072,'pull exp 0'!A:E,5,FALSE)</f>
        <v>58</v>
      </c>
    </row>
    <row r="2073" spans="1:17">
      <c r="A2073" t="s">
        <v>15</v>
      </c>
      <c r="B2073">
        <v>40</v>
      </c>
      <c r="C2073" t="s">
        <v>16</v>
      </c>
      <c r="D2073" s="1">
        <v>38889</v>
      </c>
      <c r="E2073" s="2">
        <v>0.53380787037037036</v>
      </c>
      <c r="F2073" t="s">
        <v>17</v>
      </c>
      <c r="G2073">
        <v>4</v>
      </c>
      <c r="H2073">
        <v>1</v>
      </c>
      <c r="I2073" t="s">
        <v>54</v>
      </c>
      <c r="J2073" t="s">
        <v>55</v>
      </c>
      <c r="K2073">
        <v>88</v>
      </c>
      <c r="L2073">
        <v>0.88500000000000001</v>
      </c>
      <c r="M2073">
        <v>85</v>
      </c>
      <c r="N2073">
        <f>VLOOKUP(B2073,'pull exp 0'!A:E,2,FALSE)</f>
        <v>68</v>
      </c>
      <c r="O2073">
        <f>VLOOKUP(B2073,'pull exp 0'!A:E,3,FALSE)</f>
        <v>27</v>
      </c>
      <c r="P2073">
        <f>VLOOKUP(B2073,'pull exp 0'!A:E,4,FALSE)</f>
        <v>95</v>
      </c>
      <c r="Q2073">
        <f>VLOOKUP(B2073,'pull exp 0'!A:E,5,FALSE)</f>
        <v>58</v>
      </c>
    </row>
    <row r="2074" spans="1:17">
      <c r="A2074" t="s">
        <v>15</v>
      </c>
      <c r="B2074">
        <v>40</v>
      </c>
      <c r="C2074" t="s">
        <v>16</v>
      </c>
      <c r="D2074" s="1">
        <v>38889</v>
      </c>
      <c r="E2074" s="2">
        <v>0.53395833333333331</v>
      </c>
      <c r="F2074" t="s">
        <v>17</v>
      </c>
      <c r="G2074">
        <v>4</v>
      </c>
      <c r="H2074">
        <v>2</v>
      </c>
      <c r="I2074" t="s">
        <v>61</v>
      </c>
      <c r="J2074" t="s">
        <v>62</v>
      </c>
      <c r="K2074">
        <v>35</v>
      </c>
      <c r="L2074">
        <v>0.35299999999999998</v>
      </c>
      <c r="M2074">
        <v>83</v>
      </c>
      <c r="N2074">
        <f>VLOOKUP(B2074,'pull exp 0'!A:E,2,FALSE)</f>
        <v>68</v>
      </c>
      <c r="O2074">
        <f>VLOOKUP(B2074,'pull exp 0'!A:E,3,FALSE)</f>
        <v>27</v>
      </c>
      <c r="P2074">
        <f>VLOOKUP(B2074,'pull exp 0'!A:E,4,FALSE)</f>
        <v>95</v>
      </c>
      <c r="Q2074">
        <f>VLOOKUP(B2074,'pull exp 0'!A:E,5,FALSE)</f>
        <v>58</v>
      </c>
    </row>
    <row r="2075" spans="1:17">
      <c r="A2075" t="s">
        <v>15</v>
      </c>
      <c r="B2075">
        <v>40</v>
      </c>
      <c r="C2075" t="s">
        <v>16</v>
      </c>
      <c r="D2075" s="1">
        <v>38889</v>
      </c>
      <c r="E2075" s="2">
        <v>0.53403935185185192</v>
      </c>
      <c r="F2075" t="s">
        <v>17</v>
      </c>
      <c r="G2075">
        <v>4</v>
      </c>
      <c r="H2075">
        <v>3</v>
      </c>
      <c r="I2075" t="s">
        <v>56</v>
      </c>
      <c r="J2075" t="s">
        <v>57</v>
      </c>
      <c r="K2075">
        <v>12</v>
      </c>
      <c r="L2075">
        <v>0.115</v>
      </c>
      <c r="M2075">
        <v>80</v>
      </c>
      <c r="N2075">
        <f>VLOOKUP(B2075,'pull exp 0'!A:E,2,FALSE)</f>
        <v>68</v>
      </c>
      <c r="O2075">
        <f>VLOOKUP(B2075,'pull exp 0'!A:E,3,FALSE)</f>
        <v>27</v>
      </c>
      <c r="P2075">
        <f>VLOOKUP(B2075,'pull exp 0'!A:E,4,FALSE)</f>
        <v>95</v>
      </c>
      <c r="Q2075">
        <f>VLOOKUP(B2075,'pull exp 0'!A:E,5,FALSE)</f>
        <v>58</v>
      </c>
    </row>
    <row r="2076" spans="1:17">
      <c r="A2076" t="s">
        <v>15</v>
      </c>
      <c r="B2076">
        <v>40</v>
      </c>
      <c r="C2076" t="s">
        <v>16</v>
      </c>
      <c r="D2076" s="1">
        <v>38889</v>
      </c>
      <c r="E2076" s="2">
        <v>0.53414351851851849</v>
      </c>
      <c r="F2076" t="s">
        <v>17</v>
      </c>
      <c r="G2076">
        <v>4</v>
      </c>
      <c r="H2076">
        <v>4</v>
      </c>
      <c r="I2076" t="s">
        <v>63</v>
      </c>
      <c r="J2076" t="s">
        <v>64</v>
      </c>
      <c r="K2076">
        <v>13</v>
      </c>
      <c r="L2076">
        <v>0.127</v>
      </c>
      <c r="M2076">
        <v>34</v>
      </c>
      <c r="N2076">
        <f>VLOOKUP(B2076,'pull exp 0'!A:E,2,FALSE)</f>
        <v>68</v>
      </c>
      <c r="O2076">
        <f>VLOOKUP(B2076,'pull exp 0'!A:E,3,FALSE)</f>
        <v>27</v>
      </c>
      <c r="P2076">
        <f>VLOOKUP(B2076,'pull exp 0'!A:E,4,FALSE)</f>
        <v>95</v>
      </c>
      <c r="Q2076">
        <f>VLOOKUP(B2076,'pull exp 0'!A:E,5,FALSE)</f>
        <v>58</v>
      </c>
    </row>
    <row r="2077" spans="1:17">
      <c r="A2077" t="s">
        <v>15</v>
      </c>
      <c r="B2077">
        <v>40</v>
      </c>
      <c r="C2077" t="s">
        <v>16</v>
      </c>
      <c r="D2077" s="1">
        <v>38889</v>
      </c>
      <c r="E2077" s="2">
        <v>0.53425925925925932</v>
      </c>
      <c r="F2077" t="s">
        <v>17</v>
      </c>
      <c r="G2077">
        <v>4</v>
      </c>
      <c r="H2077">
        <v>5</v>
      </c>
      <c r="I2077" t="s">
        <v>59</v>
      </c>
      <c r="J2077" t="s">
        <v>60</v>
      </c>
      <c r="K2077">
        <v>39</v>
      </c>
      <c r="L2077">
        <v>0.38900000000000001</v>
      </c>
      <c r="M2077">
        <v>71</v>
      </c>
      <c r="N2077">
        <f>VLOOKUP(B2077,'pull exp 0'!A:E,2,FALSE)</f>
        <v>68</v>
      </c>
      <c r="O2077">
        <f>VLOOKUP(B2077,'pull exp 0'!A:E,3,FALSE)</f>
        <v>27</v>
      </c>
      <c r="P2077">
        <f>VLOOKUP(B2077,'pull exp 0'!A:E,4,FALSE)</f>
        <v>95</v>
      </c>
      <c r="Q2077">
        <f>VLOOKUP(B2077,'pull exp 0'!A:E,5,FALSE)</f>
        <v>58</v>
      </c>
    </row>
    <row r="2078" spans="1:17">
      <c r="A2078" t="s">
        <v>15</v>
      </c>
      <c r="B2078">
        <v>40</v>
      </c>
      <c r="C2078" t="s">
        <v>16</v>
      </c>
      <c r="D2078" s="1">
        <v>38889</v>
      </c>
      <c r="E2078" s="2">
        <v>0.53445601851851854</v>
      </c>
      <c r="F2078" t="s">
        <v>17</v>
      </c>
      <c r="G2078">
        <v>4</v>
      </c>
      <c r="H2078">
        <v>6</v>
      </c>
      <c r="I2078" t="s">
        <v>69</v>
      </c>
      <c r="J2078" t="s">
        <v>70</v>
      </c>
      <c r="K2078">
        <v>14</v>
      </c>
      <c r="L2078">
        <v>0.13500000000000001</v>
      </c>
      <c r="M2078">
        <v>38</v>
      </c>
      <c r="N2078">
        <f>VLOOKUP(B2078,'pull exp 0'!A:E,2,FALSE)</f>
        <v>68</v>
      </c>
      <c r="O2078">
        <f>VLOOKUP(B2078,'pull exp 0'!A:E,3,FALSE)</f>
        <v>27</v>
      </c>
      <c r="P2078">
        <f>VLOOKUP(B2078,'pull exp 0'!A:E,4,FALSE)</f>
        <v>95</v>
      </c>
      <c r="Q2078">
        <f>VLOOKUP(B2078,'pull exp 0'!A:E,5,FALSE)</f>
        <v>58</v>
      </c>
    </row>
    <row r="2079" spans="1:17">
      <c r="A2079" t="s">
        <v>15</v>
      </c>
      <c r="B2079">
        <v>40</v>
      </c>
      <c r="C2079" t="s">
        <v>16</v>
      </c>
      <c r="D2079" s="1">
        <v>38889</v>
      </c>
      <c r="E2079" s="2">
        <v>0.53454861111111118</v>
      </c>
      <c r="F2079" t="s">
        <v>17</v>
      </c>
      <c r="G2079">
        <v>4</v>
      </c>
      <c r="H2079">
        <v>7</v>
      </c>
      <c r="I2079" t="s">
        <v>65</v>
      </c>
      <c r="J2079" t="s">
        <v>66</v>
      </c>
      <c r="K2079">
        <v>37</v>
      </c>
      <c r="L2079">
        <v>0.372</v>
      </c>
      <c r="M2079">
        <v>56</v>
      </c>
      <c r="N2079">
        <f>VLOOKUP(B2079,'pull exp 0'!A:E,2,FALSE)</f>
        <v>68</v>
      </c>
      <c r="O2079">
        <f>VLOOKUP(B2079,'pull exp 0'!A:E,3,FALSE)</f>
        <v>27</v>
      </c>
      <c r="P2079">
        <f>VLOOKUP(B2079,'pull exp 0'!A:E,4,FALSE)</f>
        <v>95</v>
      </c>
      <c r="Q2079">
        <f>VLOOKUP(B2079,'pull exp 0'!A:E,5,FALSE)</f>
        <v>58</v>
      </c>
    </row>
    <row r="2080" spans="1:17">
      <c r="A2080" t="s">
        <v>15</v>
      </c>
      <c r="B2080">
        <v>40</v>
      </c>
      <c r="C2080" t="s">
        <v>16</v>
      </c>
      <c r="D2080" s="1">
        <v>38889</v>
      </c>
      <c r="E2080" s="2">
        <v>0.53468749999999998</v>
      </c>
      <c r="F2080" t="s">
        <v>17</v>
      </c>
      <c r="G2080">
        <v>4</v>
      </c>
      <c r="H2080">
        <v>8</v>
      </c>
      <c r="I2080" t="s">
        <v>67</v>
      </c>
      <c r="J2080" t="s">
        <v>68</v>
      </c>
      <c r="K2080">
        <v>63</v>
      </c>
      <c r="L2080">
        <v>0.63</v>
      </c>
      <c r="M2080">
        <v>42</v>
      </c>
      <c r="N2080">
        <f>VLOOKUP(B2080,'pull exp 0'!A:E,2,FALSE)</f>
        <v>68</v>
      </c>
      <c r="O2080">
        <f>VLOOKUP(B2080,'pull exp 0'!A:E,3,FALSE)</f>
        <v>27</v>
      </c>
      <c r="P2080">
        <f>VLOOKUP(B2080,'pull exp 0'!A:E,4,FALSE)</f>
        <v>95</v>
      </c>
      <c r="Q2080">
        <f>VLOOKUP(B2080,'pull exp 0'!A:E,5,FALSE)</f>
        <v>58</v>
      </c>
    </row>
    <row r="2081" spans="1:17">
      <c r="A2081" t="s">
        <v>15</v>
      </c>
      <c r="B2081">
        <v>40</v>
      </c>
      <c r="C2081" t="s">
        <v>16</v>
      </c>
      <c r="D2081" s="1">
        <v>38889</v>
      </c>
      <c r="E2081" s="2">
        <v>0.53476851851851859</v>
      </c>
      <c r="F2081" t="s">
        <v>17</v>
      </c>
      <c r="G2081">
        <v>0</v>
      </c>
      <c r="H2081">
        <v>0</v>
      </c>
      <c r="I2081" t="s">
        <v>81</v>
      </c>
      <c r="J2081" t="s">
        <v>68</v>
      </c>
      <c r="K2081">
        <v>13</v>
      </c>
      <c r="L2081">
        <v>0.13400000000000001</v>
      </c>
      <c r="M2081">
        <v>34</v>
      </c>
      <c r="N2081">
        <f>VLOOKUP(B2081,'pull exp 0'!A:E,2,FALSE)</f>
        <v>68</v>
      </c>
      <c r="O2081">
        <f>VLOOKUP(B2081,'pull exp 0'!A:E,3,FALSE)</f>
        <v>27</v>
      </c>
      <c r="P2081">
        <f>VLOOKUP(B2081,'pull exp 0'!A:E,4,FALSE)</f>
        <v>95</v>
      </c>
      <c r="Q2081">
        <f>VLOOKUP(B2081,'pull exp 0'!A:E,5,FALSE)</f>
        <v>58</v>
      </c>
    </row>
    <row r="2082" spans="1:17">
      <c r="A2082" t="s">
        <v>15</v>
      </c>
      <c r="B2082">
        <v>40</v>
      </c>
      <c r="C2082" t="s">
        <v>16</v>
      </c>
      <c r="D2082" s="1">
        <v>38889</v>
      </c>
      <c r="E2082" s="2">
        <v>0.53487268518518516</v>
      </c>
      <c r="F2082" t="s">
        <v>17</v>
      </c>
      <c r="G2082">
        <v>0</v>
      </c>
      <c r="H2082">
        <v>1</v>
      </c>
      <c r="I2082" t="s">
        <v>71</v>
      </c>
      <c r="J2082" t="s">
        <v>72</v>
      </c>
      <c r="K2082">
        <v>76</v>
      </c>
      <c r="L2082">
        <v>0.755</v>
      </c>
      <c r="M2082">
        <v>68</v>
      </c>
      <c r="N2082">
        <f>VLOOKUP(B2082,'pull exp 0'!A:E,2,FALSE)</f>
        <v>68</v>
      </c>
      <c r="O2082">
        <f>VLOOKUP(B2082,'pull exp 0'!A:E,3,FALSE)</f>
        <v>27</v>
      </c>
      <c r="P2082">
        <f>VLOOKUP(B2082,'pull exp 0'!A:E,4,FALSE)</f>
        <v>95</v>
      </c>
      <c r="Q2082">
        <f>VLOOKUP(B2082,'pull exp 0'!A:E,5,FALSE)</f>
        <v>58</v>
      </c>
    </row>
    <row r="2083" spans="1:17">
      <c r="A2083" t="s">
        <v>15</v>
      </c>
      <c r="B2083">
        <v>40</v>
      </c>
      <c r="C2083" t="s">
        <v>16</v>
      </c>
      <c r="D2083" s="1">
        <v>38889</v>
      </c>
      <c r="E2083" s="2">
        <v>0.53500000000000003</v>
      </c>
      <c r="F2083" t="s">
        <v>17</v>
      </c>
      <c r="G2083">
        <v>0</v>
      </c>
      <c r="H2083">
        <v>2</v>
      </c>
      <c r="I2083" t="s">
        <v>82</v>
      </c>
      <c r="J2083" t="s">
        <v>83</v>
      </c>
      <c r="K2083">
        <v>10</v>
      </c>
      <c r="L2083">
        <v>0.105</v>
      </c>
      <c r="M2083">
        <v>20</v>
      </c>
      <c r="N2083">
        <f>VLOOKUP(B2083,'pull exp 0'!A:E,2,FALSE)</f>
        <v>68</v>
      </c>
      <c r="O2083">
        <f>VLOOKUP(B2083,'pull exp 0'!A:E,3,FALSE)</f>
        <v>27</v>
      </c>
      <c r="P2083">
        <f>VLOOKUP(B2083,'pull exp 0'!A:E,4,FALSE)</f>
        <v>95</v>
      </c>
      <c r="Q2083">
        <f>VLOOKUP(B2083,'pull exp 0'!A:E,5,FALSE)</f>
        <v>58</v>
      </c>
    </row>
    <row r="2084" spans="1:17">
      <c r="A2084" t="s">
        <v>15</v>
      </c>
      <c r="B2084">
        <v>40</v>
      </c>
      <c r="C2084" t="s">
        <v>16</v>
      </c>
      <c r="D2084" s="1">
        <v>38889</v>
      </c>
      <c r="E2084" s="2">
        <v>0.53508101851851853</v>
      </c>
      <c r="F2084" t="s">
        <v>17</v>
      </c>
      <c r="G2084">
        <v>0</v>
      </c>
      <c r="H2084">
        <v>3</v>
      </c>
      <c r="I2084" t="s">
        <v>77</v>
      </c>
      <c r="J2084" t="s">
        <v>78</v>
      </c>
      <c r="K2084">
        <v>45</v>
      </c>
      <c r="L2084">
        <v>0.44600000000000001</v>
      </c>
      <c r="M2084">
        <v>18</v>
      </c>
      <c r="N2084">
        <f>VLOOKUP(B2084,'pull exp 0'!A:E,2,FALSE)</f>
        <v>68</v>
      </c>
      <c r="O2084">
        <f>VLOOKUP(B2084,'pull exp 0'!A:E,3,FALSE)</f>
        <v>27</v>
      </c>
      <c r="P2084">
        <f>VLOOKUP(B2084,'pull exp 0'!A:E,4,FALSE)</f>
        <v>95</v>
      </c>
      <c r="Q2084">
        <f>VLOOKUP(B2084,'pull exp 0'!A:E,5,FALSE)</f>
        <v>58</v>
      </c>
    </row>
    <row r="2085" spans="1:17">
      <c r="A2085" t="s">
        <v>15</v>
      </c>
      <c r="B2085">
        <v>40</v>
      </c>
      <c r="C2085" t="s">
        <v>16</v>
      </c>
      <c r="D2085" s="1">
        <v>38889</v>
      </c>
      <c r="E2085" s="2">
        <v>0.53525462962962966</v>
      </c>
      <c r="F2085" t="s">
        <v>17</v>
      </c>
      <c r="G2085">
        <v>0</v>
      </c>
      <c r="H2085">
        <v>4</v>
      </c>
      <c r="I2085" t="s">
        <v>73</v>
      </c>
      <c r="J2085" t="s">
        <v>74</v>
      </c>
      <c r="K2085">
        <v>38</v>
      </c>
      <c r="L2085">
        <v>0.378</v>
      </c>
      <c r="M2085">
        <v>45</v>
      </c>
      <c r="N2085">
        <f>VLOOKUP(B2085,'pull exp 0'!A:E,2,FALSE)</f>
        <v>68</v>
      </c>
      <c r="O2085">
        <f>VLOOKUP(B2085,'pull exp 0'!A:E,3,FALSE)</f>
        <v>27</v>
      </c>
      <c r="P2085">
        <f>VLOOKUP(B2085,'pull exp 0'!A:E,4,FALSE)</f>
        <v>95</v>
      </c>
      <c r="Q2085">
        <f>VLOOKUP(B2085,'pull exp 0'!A:E,5,FALSE)</f>
        <v>58</v>
      </c>
    </row>
    <row r="2086" spans="1:17">
      <c r="A2086" t="s">
        <v>15</v>
      </c>
      <c r="B2086">
        <v>40</v>
      </c>
      <c r="C2086" t="s">
        <v>16</v>
      </c>
      <c r="D2086" s="1">
        <v>38889</v>
      </c>
      <c r="E2086" s="2">
        <v>0.53538194444444442</v>
      </c>
      <c r="F2086" t="s">
        <v>17</v>
      </c>
      <c r="G2086">
        <v>0</v>
      </c>
      <c r="H2086">
        <v>5</v>
      </c>
      <c r="I2086" t="s">
        <v>86</v>
      </c>
      <c r="J2086" t="s">
        <v>87</v>
      </c>
      <c r="K2086">
        <v>78</v>
      </c>
      <c r="L2086">
        <v>0.78</v>
      </c>
      <c r="M2086">
        <v>41</v>
      </c>
      <c r="N2086">
        <f>VLOOKUP(B2086,'pull exp 0'!A:E,2,FALSE)</f>
        <v>68</v>
      </c>
      <c r="O2086">
        <f>VLOOKUP(B2086,'pull exp 0'!A:E,3,FALSE)</f>
        <v>27</v>
      </c>
      <c r="P2086">
        <f>VLOOKUP(B2086,'pull exp 0'!A:E,4,FALSE)</f>
        <v>95</v>
      </c>
      <c r="Q2086">
        <f>VLOOKUP(B2086,'pull exp 0'!A:E,5,FALSE)</f>
        <v>58</v>
      </c>
    </row>
    <row r="2087" spans="1:17">
      <c r="A2087" t="s">
        <v>15</v>
      </c>
      <c r="B2087">
        <v>40</v>
      </c>
      <c r="C2087" t="s">
        <v>16</v>
      </c>
      <c r="D2087" s="1">
        <v>38889</v>
      </c>
      <c r="E2087" s="2">
        <v>0.53548611111111111</v>
      </c>
      <c r="F2087" t="s">
        <v>17</v>
      </c>
      <c r="G2087">
        <v>0</v>
      </c>
      <c r="H2087">
        <v>6</v>
      </c>
      <c r="I2087" t="s">
        <v>75</v>
      </c>
      <c r="J2087" t="s">
        <v>76</v>
      </c>
      <c r="K2087">
        <v>38</v>
      </c>
      <c r="L2087">
        <v>0.378</v>
      </c>
      <c r="M2087">
        <v>18</v>
      </c>
      <c r="N2087">
        <f>VLOOKUP(B2087,'pull exp 0'!A:E,2,FALSE)</f>
        <v>68</v>
      </c>
      <c r="O2087">
        <f>VLOOKUP(B2087,'pull exp 0'!A:E,3,FALSE)</f>
        <v>27</v>
      </c>
      <c r="P2087">
        <f>VLOOKUP(B2087,'pull exp 0'!A:E,4,FALSE)</f>
        <v>95</v>
      </c>
      <c r="Q2087">
        <f>VLOOKUP(B2087,'pull exp 0'!A:E,5,FALSE)</f>
        <v>58</v>
      </c>
    </row>
    <row r="2088" spans="1:17">
      <c r="A2088" t="s">
        <v>15</v>
      </c>
      <c r="B2088">
        <v>40</v>
      </c>
      <c r="C2088" t="s">
        <v>16</v>
      </c>
      <c r="D2088" s="1">
        <v>38889</v>
      </c>
      <c r="E2088" s="2">
        <v>0.53554398148148141</v>
      </c>
      <c r="F2088" t="s">
        <v>17</v>
      </c>
      <c r="G2088">
        <v>0</v>
      </c>
      <c r="H2088">
        <v>7</v>
      </c>
      <c r="I2088" t="s">
        <v>79</v>
      </c>
      <c r="J2088" t="s">
        <v>80</v>
      </c>
      <c r="K2088">
        <v>66</v>
      </c>
      <c r="L2088">
        <v>0.66200000000000003</v>
      </c>
      <c r="M2088">
        <v>22</v>
      </c>
      <c r="N2088">
        <f>VLOOKUP(B2088,'pull exp 0'!A:E,2,FALSE)</f>
        <v>68</v>
      </c>
      <c r="O2088">
        <f>VLOOKUP(B2088,'pull exp 0'!A:E,3,FALSE)</f>
        <v>27</v>
      </c>
      <c r="P2088">
        <f>VLOOKUP(B2088,'pull exp 0'!A:E,4,FALSE)</f>
        <v>95</v>
      </c>
      <c r="Q2088">
        <f>VLOOKUP(B2088,'pull exp 0'!A:E,5,FALSE)</f>
        <v>58</v>
      </c>
    </row>
    <row r="2089" spans="1:17">
      <c r="A2089" t="s">
        <v>15</v>
      </c>
      <c r="B2089">
        <v>40</v>
      </c>
      <c r="C2089" t="s">
        <v>16</v>
      </c>
      <c r="D2089" s="1">
        <v>38889</v>
      </c>
      <c r="E2089" s="2">
        <v>0.53565972222222225</v>
      </c>
      <c r="F2089" t="s">
        <v>17</v>
      </c>
      <c r="G2089">
        <v>0</v>
      </c>
      <c r="H2089">
        <v>8</v>
      </c>
      <c r="I2089" t="s">
        <v>84</v>
      </c>
      <c r="J2089" t="s">
        <v>85</v>
      </c>
      <c r="K2089">
        <v>13</v>
      </c>
      <c r="L2089">
        <v>0.129</v>
      </c>
      <c r="M2089">
        <v>38</v>
      </c>
      <c r="N2089">
        <f>VLOOKUP(B2089,'pull exp 0'!A:E,2,FALSE)</f>
        <v>68</v>
      </c>
      <c r="O2089">
        <f>VLOOKUP(B2089,'pull exp 0'!A:E,3,FALSE)</f>
        <v>27</v>
      </c>
      <c r="P2089">
        <f>VLOOKUP(B2089,'pull exp 0'!A:E,4,FALSE)</f>
        <v>95</v>
      </c>
      <c r="Q2089">
        <f>VLOOKUP(B2089,'pull exp 0'!A:E,5,FALSE)</f>
        <v>58</v>
      </c>
    </row>
    <row r="2090" spans="1:17">
      <c r="A2090" t="s">
        <v>15</v>
      </c>
      <c r="B2090">
        <v>40</v>
      </c>
      <c r="C2090" t="s">
        <v>16</v>
      </c>
      <c r="D2090" s="1">
        <v>38889</v>
      </c>
      <c r="E2090" s="2">
        <v>0.53576388888888882</v>
      </c>
      <c r="F2090" t="s">
        <v>17</v>
      </c>
      <c r="G2090">
        <v>3</v>
      </c>
      <c r="H2090">
        <v>0</v>
      </c>
      <c r="I2090" t="s">
        <v>92</v>
      </c>
      <c r="J2090" t="s">
        <v>93</v>
      </c>
      <c r="K2090">
        <v>78</v>
      </c>
      <c r="L2090">
        <v>0.78400000000000003</v>
      </c>
      <c r="M2090">
        <v>20</v>
      </c>
      <c r="N2090">
        <f>VLOOKUP(B2090,'pull exp 0'!A:E,2,FALSE)</f>
        <v>68</v>
      </c>
      <c r="O2090">
        <f>VLOOKUP(B2090,'pull exp 0'!A:E,3,FALSE)</f>
        <v>27</v>
      </c>
      <c r="P2090">
        <f>VLOOKUP(B2090,'pull exp 0'!A:E,4,FALSE)</f>
        <v>95</v>
      </c>
      <c r="Q2090">
        <f>VLOOKUP(B2090,'pull exp 0'!A:E,5,FALSE)</f>
        <v>58</v>
      </c>
    </row>
    <row r="2091" spans="1:17">
      <c r="A2091" t="s">
        <v>15</v>
      </c>
      <c r="B2091">
        <v>40</v>
      </c>
      <c r="C2091" t="s">
        <v>16</v>
      </c>
      <c r="D2091" s="1">
        <v>38889</v>
      </c>
      <c r="E2091" s="2">
        <v>0.53587962962962965</v>
      </c>
      <c r="F2091" t="s">
        <v>17</v>
      </c>
      <c r="G2091">
        <v>3</v>
      </c>
      <c r="H2091">
        <v>1</v>
      </c>
      <c r="I2091" t="s">
        <v>101</v>
      </c>
      <c r="J2091" t="s">
        <v>102</v>
      </c>
      <c r="K2091">
        <v>61</v>
      </c>
      <c r="L2091">
        <v>0.61399999999999999</v>
      </c>
      <c r="M2091">
        <v>24</v>
      </c>
      <c r="N2091">
        <f>VLOOKUP(B2091,'pull exp 0'!A:E,2,FALSE)</f>
        <v>68</v>
      </c>
      <c r="O2091">
        <f>VLOOKUP(B2091,'pull exp 0'!A:E,3,FALSE)</f>
        <v>27</v>
      </c>
      <c r="P2091">
        <f>VLOOKUP(B2091,'pull exp 0'!A:E,4,FALSE)</f>
        <v>95</v>
      </c>
      <c r="Q2091">
        <f>VLOOKUP(B2091,'pull exp 0'!A:E,5,FALSE)</f>
        <v>58</v>
      </c>
    </row>
    <row r="2092" spans="1:17">
      <c r="A2092" t="s">
        <v>15</v>
      </c>
      <c r="B2092">
        <v>40</v>
      </c>
      <c r="C2092" t="s">
        <v>16</v>
      </c>
      <c r="D2092" s="1">
        <v>38889</v>
      </c>
      <c r="E2092" s="2">
        <v>0.53601851851851856</v>
      </c>
      <c r="F2092" t="s">
        <v>17</v>
      </c>
      <c r="G2092">
        <v>3</v>
      </c>
      <c r="H2092">
        <v>2</v>
      </c>
      <c r="I2092" t="s">
        <v>88</v>
      </c>
      <c r="J2092" t="s">
        <v>89</v>
      </c>
      <c r="K2092">
        <v>80</v>
      </c>
      <c r="L2092">
        <v>0.79500000000000004</v>
      </c>
      <c r="M2092">
        <v>75</v>
      </c>
      <c r="N2092">
        <f>VLOOKUP(B2092,'pull exp 0'!A:E,2,FALSE)</f>
        <v>68</v>
      </c>
      <c r="O2092">
        <f>VLOOKUP(B2092,'pull exp 0'!A:E,3,FALSE)</f>
        <v>27</v>
      </c>
      <c r="P2092">
        <f>VLOOKUP(B2092,'pull exp 0'!A:E,4,FALSE)</f>
        <v>95</v>
      </c>
      <c r="Q2092">
        <f>VLOOKUP(B2092,'pull exp 0'!A:E,5,FALSE)</f>
        <v>58</v>
      </c>
    </row>
    <row r="2093" spans="1:17">
      <c r="A2093" t="s">
        <v>15</v>
      </c>
      <c r="B2093">
        <v>40</v>
      </c>
      <c r="C2093" t="s">
        <v>16</v>
      </c>
      <c r="D2093" s="1">
        <v>38889</v>
      </c>
      <c r="E2093" s="2">
        <v>0.53616898148148151</v>
      </c>
      <c r="F2093" t="s">
        <v>17</v>
      </c>
      <c r="G2093">
        <v>3</v>
      </c>
      <c r="H2093">
        <v>3</v>
      </c>
      <c r="I2093" t="s">
        <v>103</v>
      </c>
      <c r="J2093" t="s">
        <v>104</v>
      </c>
      <c r="K2093">
        <v>36</v>
      </c>
      <c r="L2093">
        <v>0.35899999999999999</v>
      </c>
      <c r="M2093">
        <v>72</v>
      </c>
      <c r="N2093">
        <f>VLOOKUP(B2093,'pull exp 0'!A:E,2,FALSE)</f>
        <v>68</v>
      </c>
      <c r="O2093">
        <f>VLOOKUP(B2093,'pull exp 0'!A:E,3,FALSE)</f>
        <v>27</v>
      </c>
      <c r="P2093">
        <f>VLOOKUP(B2093,'pull exp 0'!A:E,4,FALSE)</f>
        <v>95</v>
      </c>
      <c r="Q2093">
        <f>VLOOKUP(B2093,'pull exp 0'!A:E,5,FALSE)</f>
        <v>58</v>
      </c>
    </row>
    <row r="2094" spans="1:17">
      <c r="A2094" t="s">
        <v>15</v>
      </c>
      <c r="B2094">
        <v>40</v>
      </c>
      <c r="C2094" t="s">
        <v>16</v>
      </c>
      <c r="D2094" s="1">
        <v>38889</v>
      </c>
      <c r="E2094" s="2">
        <v>0.53622685185185182</v>
      </c>
      <c r="F2094" t="s">
        <v>17</v>
      </c>
      <c r="G2094">
        <v>3</v>
      </c>
      <c r="H2094">
        <v>4</v>
      </c>
      <c r="I2094" t="s">
        <v>95</v>
      </c>
      <c r="J2094" t="s">
        <v>96</v>
      </c>
      <c r="K2094">
        <v>18</v>
      </c>
      <c r="L2094">
        <v>0.17899999999999999</v>
      </c>
      <c r="M2094">
        <v>56</v>
      </c>
      <c r="N2094">
        <f>VLOOKUP(B2094,'pull exp 0'!A:E,2,FALSE)</f>
        <v>68</v>
      </c>
      <c r="O2094">
        <f>VLOOKUP(B2094,'pull exp 0'!A:E,3,FALSE)</f>
        <v>27</v>
      </c>
      <c r="P2094">
        <f>VLOOKUP(B2094,'pull exp 0'!A:E,4,FALSE)</f>
        <v>95</v>
      </c>
      <c r="Q2094">
        <f>VLOOKUP(B2094,'pull exp 0'!A:E,5,FALSE)</f>
        <v>58</v>
      </c>
    </row>
    <row r="2095" spans="1:17">
      <c r="A2095" t="s">
        <v>15</v>
      </c>
      <c r="B2095">
        <v>40</v>
      </c>
      <c r="C2095" t="s">
        <v>16</v>
      </c>
      <c r="D2095" s="1">
        <v>38889</v>
      </c>
      <c r="E2095" s="2">
        <v>0.53634259259259254</v>
      </c>
      <c r="F2095" t="s">
        <v>17</v>
      </c>
      <c r="G2095">
        <v>3</v>
      </c>
      <c r="H2095">
        <v>5</v>
      </c>
      <c r="I2095" t="s">
        <v>97</v>
      </c>
      <c r="J2095" t="s">
        <v>98</v>
      </c>
      <c r="K2095">
        <v>14</v>
      </c>
      <c r="L2095">
        <v>0.14299999999999999</v>
      </c>
      <c r="M2095">
        <v>36</v>
      </c>
      <c r="N2095">
        <f>VLOOKUP(B2095,'pull exp 0'!A:E,2,FALSE)</f>
        <v>68</v>
      </c>
      <c r="O2095">
        <f>VLOOKUP(B2095,'pull exp 0'!A:E,3,FALSE)</f>
        <v>27</v>
      </c>
      <c r="P2095">
        <f>VLOOKUP(B2095,'pull exp 0'!A:E,4,FALSE)</f>
        <v>95</v>
      </c>
      <c r="Q2095">
        <f>VLOOKUP(B2095,'pull exp 0'!A:E,5,FALSE)</f>
        <v>58</v>
      </c>
    </row>
    <row r="2096" spans="1:17">
      <c r="A2096" t="s">
        <v>15</v>
      </c>
      <c r="B2096">
        <v>40</v>
      </c>
      <c r="C2096" t="s">
        <v>16</v>
      </c>
      <c r="D2096" s="1">
        <v>38889</v>
      </c>
      <c r="E2096" s="2">
        <v>0.53646990740740741</v>
      </c>
      <c r="F2096" t="s">
        <v>17</v>
      </c>
      <c r="G2096">
        <v>3</v>
      </c>
      <c r="H2096">
        <v>6</v>
      </c>
      <c r="I2096" t="s">
        <v>99</v>
      </c>
      <c r="J2096" t="s">
        <v>100</v>
      </c>
      <c r="K2096">
        <v>38</v>
      </c>
      <c r="L2096">
        <v>0.376</v>
      </c>
      <c r="M2096">
        <v>31</v>
      </c>
      <c r="N2096">
        <f>VLOOKUP(B2096,'pull exp 0'!A:E,2,FALSE)</f>
        <v>68</v>
      </c>
      <c r="O2096">
        <f>VLOOKUP(B2096,'pull exp 0'!A:E,3,FALSE)</f>
        <v>27</v>
      </c>
      <c r="P2096">
        <f>VLOOKUP(B2096,'pull exp 0'!A:E,4,FALSE)</f>
        <v>95</v>
      </c>
      <c r="Q2096">
        <f>VLOOKUP(B2096,'pull exp 0'!A:E,5,FALSE)</f>
        <v>58</v>
      </c>
    </row>
    <row r="2097" spans="1:17">
      <c r="A2097" t="s">
        <v>15</v>
      </c>
      <c r="B2097">
        <v>40</v>
      </c>
      <c r="C2097" t="s">
        <v>16</v>
      </c>
      <c r="D2097" s="1">
        <v>38889</v>
      </c>
      <c r="E2097" s="2">
        <v>0.53660879629629632</v>
      </c>
      <c r="F2097" t="s">
        <v>17</v>
      </c>
      <c r="G2097">
        <v>3</v>
      </c>
      <c r="H2097">
        <v>7</v>
      </c>
      <c r="I2097" t="s">
        <v>90</v>
      </c>
      <c r="J2097" t="s">
        <v>91</v>
      </c>
      <c r="K2097">
        <v>14</v>
      </c>
      <c r="L2097">
        <v>0.13600000000000001</v>
      </c>
      <c r="M2097">
        <v>37</v>
      </c>
      <c r="N2097">
        <f>VLOOKUP(B2097,'pull exp 0'!A:E,2,FALSE)</f>
        <v>68</v>
      </c>
      <c r="O2097">
        <f>VLOOKUP(B2097,'pull exp 0'!A:E,3,FALSE)</f>
        <v>27</v>
      </c>
      <c r="P2097">
        <f>VLOOKUP(B2097,'pull exp 0'!A:E,4,FALSE)</f>
        <v>95</v>
      </c>
      <c r="Q2097">
        <f>VLOOKUP(B2097,'pull exp 0'!A:E,5,FALSE)</f>
        <v>58</v>
      </c>
    </row>
    <row r="2098" spans="1:17">
      <c r="A2098" t="s">
        <v>15</v>
      </c>
      <c r="B2098">
        <v>40</v>
      </c>
      <c r="C2098" t="s">
        <v>16</v>
      </c>
      <c r="D2098" s="1">
        <v>38889</v>
      </c>
      <c r="E2098" s="2">
        <v>0.53668981481481481</v>
      </c>
      <c r="F2098" t="s">
        <v>17</v>
      </c>
      <c r="G2098">
        <v>3</v>
      </c>
      <c r="H2098">
        <v>8</v>
      </c>
      <c r="I2098" t="s">
        <v>94</v>
      </c>
      <c r="J2098" t="s">
        <v>91</v>
      </c>
      <c r="K2098">
        <v>37</v>
      </c>
      <c r="L2098">
        <v>0.372</v>
      </c>
      <c r="M2098">
        <v>25</v>
      </c>
      <c r="N2098">
        <f>VLOOKUP(B2098,'pull exp 0'!A:E,2,FALSE)</f>
        <v>68</v>
      </c>
      <c r="O2098">
        <f>VLOOKUP(B2098,'pull exp 0'!A:E,3,FALSE)</f>
        <v>27</v>
      </c>
      <c r="P2098">
        <f>VLOOKUP(B2098,'pull exp 0'!A:E,4,FALSE)</f>
        <v>95</v>
      </c>
      <c r="Q2098">
        <f>VLOOKUP(B2098,'pull exp 0'!A:E,5,FALSE)</f>
        <v>58</v>
      </c>
    </row>
    <row r="2099" spans="1:17">
      <c r="A2099" t="s">
        <v>15</v>
      </c>
      <c r="B2099">
        <v>40</v>
      </c>
      <c r="C2099" t="s">
        <v>16</v>
      </c>
      <c r="D2099" s="1">
        <v>38889</v>
      </c>
      <c r="E2099" s="2">
        <v>0.53675925925925927</v>
      </c>
      <c r="F2099" t="s">
        <v>17</v>
      </c>
      <c r="G2099">
        <v>5</v>
      </c>
      <c r="H2099">
        <v>0</v>
      </c>
      <c r="I2099" t="s">
        <v>105</v>
      </c>
      <c r="J2099" t="s">
        <v>106</v>
      </c>
      <c r="K2099">
        <v>45</v>
      </c>
      <c r="L2099">
        <v>0.44800000000000001</v>
      </c>
      <c r="M2099">
        <v>49</v>
      </c>
      <c r="N2099">
        <f>VLOOKUP(B2099,'pull exp 0'!A:E,2,FALSE)</f>
        <v>68</v>
      </c>
      <c r="O2099">
        <f>VLOOKUP(B2099,'pull exp 0'!A:E,3,FALSE)</f>
        <v>27</v>
      </c>
      <c r="P2099">
        <f>VLOOKUP(B2099,'pull exp 0'!A:E,4,FALSE)</f>
        <v>95</v>
      </c>
      <c r="Q2099">
        <f>VLOOKUP(B2099,'pull exp 0'!A:E,5,FALSE)</f>
        <v>58</v>
      </c>
    </row>
    <row r="2100" spans="1:17">
      <c r="A2100" t="s">
        <v>15</v>
      </c>
      <c r="B2100">
        <v>40</v>
      </c>
      <c r="C2100" t="s">
        <v>16</v>
      </c>
      <c r="D2100" s="1">
        <v>38889</v>
      </c>
      <c r="E2100" s="2">
        <v>0.53688657407407414</v>
      </c>
      <c r="F2100" t="s">
        <v>17</v>
      </c>
      <c r="G2100">
        <v>5</v>
      </c>
      <c r="H2100">
        <v>1</v>
      </c>
      <c r="I2100" t="s">
        <v>113</v>
      </c>
      <c r="J2100" t="s">
        <v>114</v>
      </c>
      <c r="K2100">
        <v>42</v>
      </c>
      <c r="L2100">
        <v>0.41599999999999998</v>
      </c>
      <c r="M2100">
        <v>25</v>
      </c>
      <c r="N2100">
        <f>VLOOKUP(B2100,'pull exp 0'!A:E,2,FALSE)</f>
        <v>68</v>
      </c>
      <c r="O2100">
        <f>VLOOKUP(B2100,'pull exp 0'!A:E,3,FALSE)</f>
        <v>27</v>
      </c>
      <c r="P2100">
        <f>VLOOKUP(B2100,'pull exp 0'!A:E,4,FALSE)</f>
        <v>95</v>
      </c>
      <c r="Q2100">
        <f>VLOOKUP(B2100,'pull exp 0'!A:E,5,FALSE)</f>
        <v>58</v>
      </c>
    </row>
    <row r="2101" spans="1:17">
      <c r="A2101" t="s">
        <v>15</v>
      </c>
      <c r="B2101">
        <v>40</v>
      </c>
      <c r="C2101" t="s">
        <v>16</v>
      </c>
      <c r="D2101" s="1">
        <v>38889</v>
      </c>
      <c r="E2101" s="2">
        <v>0.53699074074074071</v>
      </c>
      <c r="F2101" t="s">
        <v>17</v>
      </c>
      <c r="G2101">
        <v>5</v>
      </c>
      <c r="H2101">
        <v>2</v>
      </c>
      <c r="I2101" t="s">
        <v>111</v>
      </c>
      <c r="J2101" t="s">
        <v>112</v>
      </c>
      <c r="K2101">
        <v>12</v>
      </c>
      <c r="L2101">
        <v>0.11600000000000001</v>
      </c>
      <c r="M2101">
        <v>34</v>
      </c>
      <c r="N2101">
        <f>VLOOKUP(B2101,'pull exp 0'!A:E,2,FALSE)</f>
        <v>68</v>
      </c>
      <c r="O2101">
        <f>VLOOKUP(B2101,'pull exp 0'!A:E,3,FALSE)</f>
        <v>27</v>
      </c>
      <c r="P2101">
        <f>VLOOKUP(B2101,'pull exp 0'!A:E,4,FALSE)</f>
        <v>95</v>
      </c>
      <c r="Q2101">
        <f>VLOOKUP(B2101,'pull exp 0'!A:E,5,FALSE)</f>
        <v>58</v>
      </c>
    </row>
    <row r="2102" spans="1:17">
      <c r="A2102" t="s">
        <v>15</v>
      </c>
      <c r="B2102">
        <v>40</v>
      </c>
      <c r="C2102" t="s">
        <v>16</v>
      </c>
      <c r="D2102" s="1">
        <v>38889</v>
      </c>
      <c r="E2102" s="2">
        <v>0.53706018518518517</v>
      </c>
      <c r="F2102" t="s">
        <v>17</v>
      </c>
      <c r="G2102">
        <v>5</v>
      </c>
      <c r="H2102">
        <v>3</v>
      </c>
      <c r="I2102" t="s">
        <v>109</v>
      </c>
      <c r="J2102" t="s">
        <v>110</v>
      </c>
      <c r="K2102">
        <v>38</v>
      </c>
      <c r="L2102">
        <v>0.38200000000000001</v>
      </c>
      <c r="M2102">
        <v>35</v>
      </c>
      <c r="N2102">
        <f>VLOOKUP(B2102,'pull exp 0'!A:E,2,FALSE)</f>
        <v>68</v>
      </c>
      <c r="O2102">
        <f>VLOOKUP(B2102,'pull exp 0'!A:E,3,FALSE)</f>
        <v>27</v>
      </c>
      <c r="P2102">
        <f>VLOOKUP(B2102,'pull exp 0'!A:E,4,FALSE)</f>
        <v>95</v>
      </c>
      <c r="Q2102">
        <f>VLOOKUP(B2102,'pull exp 0'!A:E,5,FALSE)</f>
        <v>58</v>
      </c>
    </row>
    <row r="2103" spans="1:17">
      <c r="A2103" t="s">
        <v>15</v>
      </c>
      <c r="B2103">
        <v>40</v>
      </c>
      <c r="C2103" t="s">
        <v>16</v>
      </c>
      <c r="D2103" s="1">
        <v>38889</v>
      </c>
      <c r="E2103" s="2">
        <v>0.53716435185185185</v>
      </c>
      <c r="F2103" t="s">
        <v>17</v>
      </c>
      <c r="G2103">
        <v>5</v>
      </c>
      <c r="H2103">
        <v>4</v>
      </c>
      <c r="I2103" t="s">
        <v>119</v>
      </c>
      <c r="J2103" t="s">
        <v>120</v>
      </c>
      <c r="K2103">
        <v>62</v>
      </c>
      <c r="L2103">
        <v>0.61499999999999999</v>
      </c>
      <c r="M2103">
        <v>66</v>
      </c>
      <c r="N2103">
        <f>VLOOKUP(B2103,'pull exp 0'!A:E,2,FALSE)</f>
        <v>68</v>
      </c>
      <c r="O2103">
        <f>VLOOKUP(B2103,'pull exp 0'!A:E,3,FALSE)</f>
        <v>27</v>
      </c>
      <c r="P2103">
        <f>VLOOKUP(B2103,'pull exp 0'!A:E,4,FALSE)</f>
        <v>95</v>
      </c>
      <c r="Q2103">
        <f>VLOOKUP(B2103,'pull exp 0'!A:E,5,FALSE)</f>
        <v>58</v>
      </c>
    </row>
    <row r="2104" spans="1:17">
      <c r="A2104" t="s">
        <v>15</v>
      </c>
      <c r="B2104">
        <v>40</v>
      </c>
      <c r="C2104" t="s">
        <v>16</v>
      </c>
      <c r="D2104" s="1">
        <v>38889</v>
      </c>
      <c r="E2104" s="2">
        <v>0.53724537037037035</v>
      </c>
      <c r="F2104" t="s">
        <v>17</v>
      </c>
      <c r="G2104">
        <v>5</v>
      </c>
      <c r="H2104">
        <v>5</v>
      </c>
      <c r="I2104" t="s">
        <v>121</v>
      </c>
      <c r="J2104" t="s">
        <v>122</v>
      </c>
      <c r="K2104">
        <v>69</v>
      </c>
      <c r="L2104">
        <v>0.69</v>
      </c>
      <c r="M2104">
        <v>52</v>
      </c>
      <c r="N2104">
        <f>VLOOKUP(B2104,'pull exp 0'!A:E,2,FALSE)</f>
        <v>68</v>
      </c>
      <c r="O2104">
        <f>VLOOKUP(B2104,'pull exp 0'!A:E,3,FALSE)</f>
        <v>27</v>
      </c>
      <c r="P2104">
        <f>VLOOKUP(B2104,'pull exp 0'!A:E,4,FALSE)</f>
        <v>95</v>
      </c>
      <c r="Q2104">
        <f>VLOOKUP(B2104,'pull exp 0'!A:E,5,FALSE)</f>
        <v>58</v>
      </c>
    </row>
    <row r="2105" spans="1:17">
      <c r="A2105" t="s">
        <v>15</v>
      </c>
      <c r="B2105">
        <v>40</v>
      </c>
      <c r="C2105" t="s">
        <v>16</v>
      </c>
      <c r="D2105" s="1">
        <v>38889</v>
      </c>
      <c r="E2105" s="2">
        <v>0.53733796296296299</v>
      </c>
      <c r="F2105" t="s">
        <v>17</v>
      </c>
      <c r="G2105">
        <v>5</v>
      </c>
      <c r="H2105">
        <v>6</v>
      </c>
      <c r="I2105" t="s">
        <v>117</v>
      </c>
      <c r="J2105" t="s">
        <v>118</v>
      </c>
      <c r="K2105">
        <v>16</v>
      </c>
      <c r="L2105">
        <v>0.16400000000000001</v>
      </c>
      <c r="M2105">
        <v>40</v>
      </c>
      <c r="N2105">
        <f>VLOOKUP(B2105,'pull exp 0'!A:E,2,FALSE)</f>
        <v>68</v>
      </c>
      <c r="O2105">
        <f>VLOOKUP(B2105,'pull exp 0'!A:E,3,FALSE)</f>
        <v>27</v>
      </c>
      <c r="P2105">
        <f>VLOOKUP(B2105,'pull exp 0'!A:E,4,FALSE)</f>
        <v>95</v>
      </c>
      <c r="Q2105">
        <f>VLOOKUP(B2105,'pull exp 0'!A:E,5,FALSE)</f>
        <v>58</v>
      </c>
    </row>
    <row r="2106" spans="1:17">
      <c r="A2106" t="s">
        <v>15</v>
      </c>
      <c r="B2106">
        <v>40</v>
      </c>
      <c r="C2106" t="s">
        <v>16</v>
      </c>
      <c r="D2106" s="1">
        <v>38889</v>
      </c>
      <c r="E2106" s="2">
        <v>0.53744212962962956</v>
      </c>
      <c r="F2106" t="s">
        <v>17</v>
      </c>
      <c r="G2106">
        <v>5</v>
      </c>
      <c r="H2106">
        <v>7</v>
      </c>
      <c r="I2106" t="s">
        <v>115</v>
      </c>
      <c r="J2106" t="s">
        <v>116</v>
      </c>
      <c r="K2106">
        <v>60</v>
      </c>
      <c r="L2106">
        <v>0.60299999999999998</v>
      </c>
      <c r="M2106">
        <v>21</v>
      </c>
      <c r="N2106">
        <f>VLOOKUP(B2106,'pull exp 0'!A:E,2,FALSE)</f>
        <v>68</v>
      </c>
      <c r="O2106">
        <f>VLOOKUP(B2106,'pull exp 0'!A:E,3,FALSE)</f>
        <v>27</v>
      </c>
      <c r="P2106">
        <f>VLOOKUP(B2106,'pull exp 0'!A:E,4,FALSE)</f>
        <v>95</v>
      </c>
      <c r="Q2106">
        <f>VLOOKUP(B2106,'pull exp 0'!A:E,5,FALSE)</f>
        <v>58</v>
      </c>
    </row>
    <row r="2107" spans="1:17">
      <c r="A2107" t="s">
        <v>15</v>
      </c>
      <c r="B2107">
        <v>40</v>
      </c>
      <c r="C2107" t="s">
        <v>16</v>
      </c>
      <c r="D2107" s="1">
        <v>38889</v>
      </c>
      <c r="E2107" s="2">
        <v>0.53762731481481485</v>
      </c>
      <c r="F2107" t="s">
        <v>17</v>
      </c>
      <c r="G2107">
        <v>5</v>
      </c>
      <c r="H2107">
        <v>8</v>
      </c>
      <c r="I2107" t="s">
        <v>107</v>
      </c>
      <c r="J2107" t="s">
        <v>108</v>
      </c>
      <c r="K2107">
        <v>13</v>
      </c>
      <c r="L2107">
        <v>0.126</v>
      </c>
      <c r="M2107">
        <v>65</v>
      </c>
      <c r="N2107">
        <f>VLOOKUP(B2107,'pull exp 0'!A:E,2,FALSE)</f>
        <v>68</v>
      </c>
      <c r="O2107">
        <f>VLOOKUP(B2107,'pull exp 0'!A:E,3,FALSE)</f>
        <v>27</v>
      </c>
      <c r="P2107">
        <f>VLOOKUP(B2107,'pull exp 0'!A:E,4,FALSE)</f>
        <v>95</v>
      </c>
      <c r="Q2107">
        <f>VLOOKUP(B2107,'pull exp 0'!A:E,5,FALSE)</f>
        <v>58</v>
      </c>
    </row>
    <row r="2108" spans="1:17">
      <c r="A2108" t="s">
        <v>15</v>
      </c>
      <c r="B2108">
        <v>41</v>
      </c>
      <c r="C2108" t="s">
        <v>16</v>
      </c>
      <c r="D2108" s="1">
        <v>38890</v>
      </c>
      <c r="E2108" s="2">
        <v>0.3815972222222222</v>
      </c>
      <c r="F2108" t="s">
        <v>123</v>
      </c>
      <c r="G2108">
        <v>2</v>
      </c>
      <c r="H2108">
        <v>0</v>
      </c>
      <c r="I2108" t="s">
        <v>44</v>
      </c>
      <c r="J2108" t="s">
        <v>45</v>
      </c>
      <c r="K2108">
        <v>85</v>
      </c>
      <c r="L2108">
        <v>0.84899999999999998</v>
      </c>
      <c r="M2108">
        <v>80</v>
      </c>
      <c r="N2108">
        <f>VLOOKUP(B2108,'pull exp 0'!A:E,2,FALSE)</f>
        <v>41</v>
      </c>
      <c r="O2108">
        <f>VLOOKUP(B2108,'pull exp 0'!A:E,3,FALSE)</f>
        <v>5</v>
      </c>
      <c r="P2108">
        <f>VLOOKUP(B2108,'pull exp 0'!A:E,4,FALSE)</f>
        <v>67</v>
      </c>
      <c r="Q2108">
        <f>VLOOKUP(B2108,'pull exp 0'!A:E,5,FALSE)</f>
        <v>24</v>
      </c>
    </row>
    <row r="2109" spans="1:17">
      <c r="A2109" t="s">
        <v>15</v>
      </c>
      <c r="B2109">
        <v>41</v>
      </c>
      <c r="C2109" t="s">
        <v>16</v>
      </c>
      <c r="D2109" s="1">
        <v>38890</v>
      </c>
      <c r="E2109" s="2">
        <v>0.38172453703703701</v>
      </c>
      <c r="F2109" t="s">
        <v>123</v>
      </c>
      <c r="G2109">
        <v>2</v>
      </c>
      <c r="H2109">
        <v>1</v>
      </c>
      <c r="I2109" t="s">
        <v>36</v>
      </c>
      <c r="J2109" t="s">
        <v>37</v>
      </c>
      <c r="K2109">
        <v>70</v>
      </c>
      <c r="L2109">
        <v>0.69599999999999995</v>
      </c>
      <c r="M2109">
        <v>90</v>
      </c>
      <c r="N2109">
        <f>VLOOKUP(B2109,'pull exp 0'!A:E,2,FALSE)</f>
        <v>41</v>
      </c>
      <c r="O2109">
        <f>VLOOKUP(B2109,'pull exp 0'!A:E,3,FALSE)</f>
        <v>5</v>
      </c>
      <c r="P2109">
        <f>VLOOKUP(B2109,'pull exp 0'!A:E,4,FALSE)</f>
        <v>67</v>
      </c>
      <c r="Q2109">
        <f>VLOOKUP(B2109,'pull exp 0'!A:E,5,FALSE)</f>
        <v>24</v>
      </c>
    </row>
    <row r="2110" spans="1:17">
      <c r="A2110" t="s">
        <v>15</v>
      </c>
      <c r="B2110">
        <v>41</v>
      </c>
      <c r="C2110" t="s">
        <v>16</v>
      </c>
      <c r="D2110" s="1">
        <v>38890</v>
      </c>
      <c r="E2110" s="2">
        <v>0.38180555555555556</v>
      </c>
      <c r="F2110" t="s">
        <v>123</v>
      </c>
      <c r="G2110">
        <v>2</v>
      </c>
      <c r="H2110">
        <v>2</v>
      </c>
      <c r="I2110" t="s">
        <v>38</v>
      </c>
      <c r="J2110" t="s">
        <v>39</v>
      </c>
      <c r="K2110">
        <v>35</v>
      </c>
      <c r="L2110">
        <v>0.35099999999999998</v>
      </c>
      <c r="M2110">
        <v>50</v>
      </c>
      <c r="N2110">
        <f>VLOOKUP(B2110,'pull exp 0'!A:E,2,FALSE)</f>
        <v>41</v>
      </c>
      <c r="O2110">
        <f>VLOOKUP(B2110,'pull exp 0'!A:E,3,FALSE)</f>
        <v>5</v>
      </c>
      <c r="P2110">
        <f>VLOOKUP(B2110,'pull exp 0'!A:E,4,FALSE)</f>
        <v>67</v>
      </c>
      <c r="Q2110">
        <f>VLOOKUP(B2110,'pull exp 0'!A:E,5,FALSE)</f>
        <v>24</v>
      </c>
    </row>
    <row r="2111" spans="1:17">
      <c r="A2111" t="s">
        <v>15</v>
      </c>
      <c r="B2111">
        <v>41</v>
      </c>
      <c r="C2111" t="s">
        <v>16</v>
      </c>
      <c r="D2111" s="1">
        <v>38890</v>
      </c>
      <c r="E2111" s="2">
        <v>0.38186342592592593</v>
      </c>
      <c r="F2111" t="s">
        <v>123</v>
      </c>
      <c r="G2111">
        <v>2</v>
      </c>
      <c r="H2111">
        <v>3</v>
      </c>
      <c r="I2111" t="s">
        <v>52</v>
      </c>
      <c r="J2111" t="s">
        <v>53</v>
      </c>
      <c r="K2111">
        <v>12</v>
      </c>
      <c r="L2111">
        <v>0.115</v>
      </c>
      <c r="M2111">
        <v>50</v>
      </c>
      <c r="N2111">
        <f>VLOOKUP(B2111,'pull exp 0'!A:E,2,FALSE)</f>
        <v>41</v>
      </c>
      <c r="O2111">
        <f>VLOOKUP(B2111,'pull exp 0'!A:E,3,FALSE)</f>
        <v>5</v>
      </c>
      <c r="P2111">
        <f>VLOOKUP(B2111,'pull exp 0'!A:E,4,FALSE)</f>
        <v>67</v>
      </c>
      <c r="Q2111">
        <f>VLOOKUP(B2111,'pull exp 0'!A:E,5,FALSE)</f>
        <v>24</v>
      </c>
    </row>
    <row r="2112" spans="1:17">
      <c r="A2112" t="s">
        <v>15</v>
      </c>
      <c r="B2112">
        <v>41</v>
      </c>
      <c r="C2112" t="s">
        <v>16</v>
      </c>
      <c r="D2112" s="1">
        <v>38890</v>
      </c>
      <c r="E2112" s="2">
        <v>0.38192129629629629</v>
      </c>
      <c r="F2112" t="s">
        <v>123</v>
      </c>
      <c r="G2112">
        <v>2</v>
      </c>
      <c r="H2112">
        <v>4</v>
      </c>
      <c r="I2112" t="s">
        <v>42</v>
      </c>
      <c r="J2112" t="s">
        <v>43</v>
      </c>
      <c r="K2112">
        <v>61</v>
      </c>
      <c r="L2112">
        <v>0.61199999999999999</v>
      </c>
      <c r="M2112">
        <v>80</v>
      </c>
      <c r="N2112">
        <f>VLOOKUP(B2112,'pull exp 0'!A:E,2,FALSE)</f>
        <v>41</v>
      </c>
      <c r="O2112">
        <f>VLOOKUP(B2112,'pull exp 0'!A:E,3,FALSE)</f>
        <v>5</v>
      </c>
      <c r="P2112">
        <f>VLOOKUP(B2112,'pull exp 0'!A:E,4,FALSE)</f>
        <v>67</v>
      </c>
      <c r="Q2112">
        <f>VLOOKUP(B2112,'pull exp 0'!A:E,5,FALSE)</f>
        <v>24</v>
      </c>
    </row>
    <row r="2113" spans="1:17">
      <c r="A2113" t="s">
        <v>15</v>
      </c>
      <c r="B2113">
        <v>41</v>
      </c>
      <c r="C2113" t="s">
        <v>16</v>
      </c>
      <c r="D2113" s="1">
        <v>38890</v>
      </c>
      <c r="E2113" s="2">
        <v>0.3819791666666667</v>
      </c>
      <c r="F2113" t="s">
        <v>123</v>
      </c>
      <c r="G2113">
        <v>2</v>
      </c>
      <c r="H2113">
        <v>5</v>
      </c>
      <c r="I2113" t="s">
        <v>40</v>
      </c>
      <c r="J2113" t="s">
        <v>41</v>
      </c>
      <c r="K2113">
        <v>35</v>
      </c>
      <c r="L2113">
        <v>0.35099999999999998</v>
      </c>
      <c r="M2113">
        <v>85</v>
      </c>
      <c r="N2113">
        <f>VLOOKUP(B2113,'pull exp 0'!A:E,2,FALSE)</f>
        <v>41</v>
      </c>
      <c r="O2113">
        <f>VLOOKUP(B2113,'pull exp 0'!A:E,3,FALSE)</f>
        <v>5</v>
      </c>
      <c r="P2113">
        <f>VLOOKUP(B2113,'pull exp 0'!A:E,4,FALSE)</f>
        <v>67</v>
      </c>
      <c r="Q2113">
        <f>VLOOKUP(B2113,'pull exp 0'!A:E,5,FALSE)</f>
        <v>24</v>
      </c>
    </row>
    <row r="2114" spans="1:17">
      <c r="A2114" t="s">
        <v>15</v>
      </c>
      <c r="B2114">
        <v>41</v>
      </c>
      <c r="C2114" t="s">
        <v>16</v>
      </c>
      <c r="D2114" s="1">
        <v>38890</v>
      </c>
      <c r="E2114" s="2">
        <v>0.38203703703703701</v>
      </c>
      <c r="F2114" t="s">
        <v>123</v>
      </c>
      <c r="G2114">
        <v>2</v>
      </c>
      <c r="H2114">
        <v>6</v>
      </c>
      <c r="I2114" t="s">
        <v>48</v>
      </c>
      <c r="J2114" t="s">
        <v>49</v>
      </c>
      <c r="K2114">
        <v>16</v>
      </c>
      <c r="L2114">
        <v>0.157</v>
      </c>
      <c r="M2114">
        <v>70</v>
      </c>
      <c r="N2114">
        <f>VLOOKUP(B2114,'pull exp 0'!A:E,2,FALSE)</f>
        <v>41</v>
      </c>
      <c r="O2114">
        <f>VLOOKUP(B2114,'pull exp 0'!A:E,3,FALSE)</f>
        <v>5</v>
      </c>
      <c r="P2114">
        <f>VLOOKUP(B2114,'pull exp 0'!A:E,4,FALSE)</f>
        <v>67</v>
      </c>
      <c r="Q2114">
        <f>VLOOKUP(B2114,'pull exp 0'!A:E,5,FALSE)</f>
        <v>24</v>
      </c>
    </row>
    <row r="2115" spans="1:17">
      <c r="A2115" t="s">
        <v>15</v>
      </c>
      <c r="B2115">
        <v>41</v>
      </c>
      <c r="C2115" t="s">
        <v>16</v>
      </c>
      <c r="D2115" s="1">
        <v>38890</v>
      </c>
      <c r="E2115" s="2">
        <v>0.38212962962962965</v>
      </c>
      <c r="F2115" t="s">
        <v>123</v>
      </c>
      <c r="G2115">
        <v>2</v>
      </c>
      <c r="H2115">
        <v>7</v>
      </c>
      <c r="I2115" t="s">
        <v>50</v>
      </c>
      <c r="J2115" t="s">
        <v>51</v>
      </c>
      <c r="K2115">
        <v>13</v>
      </c>
      <c r="L2115">
        <v>0.127</v>
      </c>
      <c r="M2115">
        <v>75</v>
      </c>
      <c r="N2115">
        <f>VLOOKUP(B2115,'pull exp 0'!A:E,2,FALSE)</f>
        <v>41</v>
      </c>
      <c r="O2115">
        <f>VLOOKUP(B2115,'pull exp 0'!A:E,3,FALSE)</f>
        <v>5</v>
      </c>
      <c r="P2115">
        <f>VLOOKUP(B2115,'pull exp 0'!A:E,4,FALSE)</f>
        <v>67</v>
      </c>
      <c r="Q2115">
        <f>VLOOKUP(B2115,'pull exp 0'!A:E,5,FALSE)</f>
        <v>24</v>
      </c>
    </row>
    <row r="2116" spans="1:17">
      <c r="A2116" t="s">
        <v>15</v>
      </c>
      <c r="B2116">
        <v>41</v>
      </c>
      <c r="C2116" t="s">
        <v>16</v>
      </c>
      <c r="D2116" s="1">
        <v>38890</v>
      </c>
      <c r="E2116" s="2">
        <v>0.3823611111111111</v>
      </c>
      <c r="F2116" t="s">
        <v>123</v>
      </c>
      <c r="G2116">
        <v>2</v>
      </c>
      <c r="H2116">
        <v>8</v>
      </c>
      <c r="I2116" t="s">
        <v>46</v>
      </c>
      <c r="J2116" t="s">
        <v>47</v>
      </c>
      <c r="K2116">
        <v>38</v>
      </c>
      <c r="L2116">
        <v>0.378</v>
      </c>
      <c r="M2116">
        <v>75</v>
      </c>
      <c r="N2116">
        <f>VLOOKUP(B2116,'pull exp 0'!A:E,2,FALSE)</f>
        <v>41</v>
      </c>
      <c r="O2116">
        <f>VLOOKUP(B2116,'pull exp 0'!A:E,3,FALSE)</f>
        <v>5</v>
      </c>
      <c r="P2116">
        <f>VLOOKUP(B2116,'pull exp 0'!A:E,4,FALSE)</f>
        <v>67</v>
      </c>
      <c r="Q2116">
        <f>VLOOKUP(B2116,'pull exp 0'!A:E,5,FALSE)</f>
        <v>24</v>
      </c>
    </row>
    <row r="2117" spans="1:17">
      <c r="A2117" t="s">
        <v>15</v>
      </c>
      <c r="B2117">
        <v>41</v>
      </c>
      <c r="C2117" t="s">
        <v>16</v>
      </c>
      <c r="D2117" s="1">
        <v>38890</v>
      </c>
      <c r="E2117" s="2">
        <v>0.38243055555555555</v>
      </c>
      <c r="F2117" t="s">
        <v>123</v>
      </c>
      <c r="G2117">
        <v>0</v>
      </c>
      <c r="H2117">
        <v>0</v>
      </c>
      <c r="I2117" t="s">
        <v>71</v>
      </c>
      <c r="J2117" t="s">
        <v>72</v>
      </c>
      <c r="K2117">
        <v>76</v>
      </c>
      <c r="L2117">
        <v>0.755</v>
      </c>
      <c r="M2117">
        <v>60</v>
      </c>
      <c r="N2117">
        <f>VLOOKUP(B2117,'pull exp 0'!A:E,2,FALSE)</f>
        <v>41</v>
      </c>
      <c r="O2117">
        <f>VLOOKUP(B2117,'pull exp 0'!A:E,3,FALSE)</f>
        <v>5</v>
      </c>
      <c r="P2117">
        <f>VLOOKUP(B2117,'pull exp 0'!A:E,4,FALSE)</f>
        <v>67</v>
      </c>
      <c r="Q2117">
        <f>VLOOKUP(B2117,'pull exp 0'!A:E,5,FALSE)</f>
        <v>24</v>
      </c>
    </row>
    <row r="2118" spans="1:17">
      <c r="A2118" t="s">
        <v>15</v>
      </c>
      <c r="B2118">
        <v>41</v>
      </c>
      <c r="C2118" t="s">
        <v>16</v>
      </c>
      <c r="D2118" s="1">
        <v>38890</v>
      </c>
      <c r="E2118" s="2">
        <v>0.38247685185185182</v>
      </c>
      <c r="F2118" t="s">
        <v>123</v>
      </c>
      <c r="G2118">
        <v>0</v>
      </c>
      <c r="H2118">
        <v>1</v>
      </c>
      <c r="I2118" t="s">
        <v>86</v>
      </c>
      <c r="J2118" t="s">
        <v>87</v>
      </c>
      <c r="K2118">
        <v>78</v>
      </c>
      <c r="L2118">
        <v>0.78</v>
      </c>
      <c r="M2118">
        <v>85</v>
      </c>
      <c r="N2118">
        <f>VLOOKUP(B2118,'pull exp 0'!A:E,2,FALSE)</f>
        <v>41</v>
      </c>
      <c r="O2118">
        <f>VLOOKUP(B2118,'pull exp 0'!A:E,3,FALSE)</f>
        <v>5</v>
      </c>
      <c r="P2118">
        <f>VLOOKUP(B2118,'pull exp 0'!A:E,4,FALSE)</f>
        <v>67</v>
      </c>
      <c r="Q2118">
        <f>VLOOKUP(B2118,'pull exp 0'!A:E,5,FALSE)</f>
        <v>24</v>
      </c>
    </row>
    <row r="2119" spans="1:17">
      <c r="A2119" t="s">
        <v>15</v>
      </c>
      <c r="B2119">
        <v>41</v>
      </c>
      <c r="C2119" t="s">
        <v>16</v>
      </c>
      <c r="D2119" s="1">
        <v>38890</v>
      </c>
      <c r="E2119" s="2">
        <v>0.38252314814814814</v>
      </c>
      <c r="F2119" t="s">
        <v>123</v>
      </c>
      <c r="G2119">
        <v>0</v>
      </c>
      <c r="H2119">
        <v>2</v>
      </c>
      <c r="I2119" t="s">
        <v>81</v>
      </c>
      <c r="J2119" t="s">
        <v>68</v>
      </c>
      <c r="K2119">
        <v>13</v>
      </c>
      <c r="L2119">
        <v>0.13400000000000001</v>
      </c>
      <c r="M2119">
        <v>75</v>
      </c>
      <c r="N2119">
        <f>VLOOKUP(B2119,'pull exp 0'!A:E,2,FALSE)</f>
        <v>41</v>
      </c>
      <c r="O2119">
        <f>VLOOKUP(B2119,'pull exp 0'!A:E,3,FALSE)</f>
        <v>5</v>
      </c>
      <c r="P2119">
        <f>VLOOKUP(B2119,'pull exp 0'!A:E,4,FALSE)</f>
        <v>67</v>
      </c>
      <c r="Q2119">
        <f>VLOOKUP(B2119,'pull exp 0'!A:E,5,FALSE)</f>
        <v>24</v>
      </c>
    </row>
    <row r="2120" spans="1:17">
      <c r="A2120" t="s">
        <v>15</v>
      </c>
      <c r="B2120">
        <v>41</v>
      </c>
      <c r="C2120" t="s">
        <v>16</v>
      </c>
      <c r="D2120" s="1">
        <v>38890</v>
      </c>
      <c r="E2120" s="2">
        <v>0.3825810185185185</v>
      </c>
      <c r="F2120" t="s">
        <v>123</v>
      </c>
      <c r="G2120">
        <v>0</v>
      </c>
      <c r="H2120">
        <v>3</v>
      </c>
      <c r="I2120" t="s">
        <v>75</v>
      </c>
      <c r="J2120" t="s">
        <v>76</v>
      </c>
      <c r="K2120">
        <v>38</v>
      </c>
      <c r="L2120">
        <v>0.378</v>
      </c>
      <c r="M2120">
        <v>75</v>
      </c>
      <c r="N2120">
        <f>VLOOKUP(B2120,'pull exp 0'!A:E,2,FALSE)</f>
        <v>41</v>
      </c>
      <c r="O2120">
        <f>VLOOKUP(B2120,'pull exp 0'!A:E,3,FALSE)</f>
        <v>5</v>
      </c>
      <c r="P2120">
        <f>VLOOKUP(B2120,'pull exp 0'!A:E,4,FALSE)</f>
        <v>67</v>
      </c>
      <c r="Q2120">
        <f>VLOOKUP(B2120,'pull exp 0'!A:E,5,FALSE)</f>
        <v>24</v>
      </c>
    </row>
    <row r="2121" spans="1:17">
      <c r="A2121" t="s">
        <v>15</v>
      </c>
      <c r="B2121">
        <v>41</v>
      </c>
      <c r="C2121" t="s">
        <v>16</v>
      </c>
      <c r="D2121" s="1">
        <v>38890</v>
      </c>
      <c r="E2121" s="2">
        <v>0.38263888888888892</v>
      </c>
      <c r="F2121" t="s">
        <v>123</v>
      </c>
      <c r="G2121">
        <v>0</v>
      </c>
      <c r="H2121">
        <v>4</v>
      </c>
      <c r="I2121" t="s">
        <v>79</v>
      </c>
      <c r="J2121" t="s">
        <v>80</v>
      </c>
      <c r="K2121">
        <v>66</v>
      </c>
      <c r="L2121">
        <v>0.66200000000000003</v>
      </c>
      <c r="M2121">
        <v>85</v>
      </c>
      <c r="N2121">
        <f>VLOOKUP(B2121,'pull exp 0'!A:E,2,FALSE)</f>
        <v>41</v>
      </c>
      <c r="O2121">
        <f>VLOOKUP(B2121,'pull exp 0'!A:E,3,FALSE)</f>
        <v>5</v>
      </c>
      <c r="P2121">
        <f>VLOOKUP(B2121,'pull exp 0'!A:E,4,FALSE)</f>
        <v>67</v>
      </c>
      <c r="Q2121">
        <f>VLOOKUP(B2121,'pull exp 0'!A:E,5,FALSE)</f>
        <v>24</v>
      </c>
    </row>
    <row r="2122" spans="1:17">
      <c r="A2122" t="s">
        <v>15</v>
      </c>
      <c r="B2122">
        <v>41</v>
      </c>
      <c r="C2122" t="s">
        <v>16</v>
      </c>
      <c r="D2122" s="1">
        <v>38890</v>
      </c>
      <c r="E2122" s="2">
        <v>0.38268518518518518</v>
      </c>
      <c r="F2122" t="s">
        <v>123</v>
      </c>
      <c r="G2122">
        <v>0</v>
      </c>
      <c r="H2122">
        <v>5</v>
      </c>
      <c r="I2122" t="s">
        <v>84</v>
      </c>
      <c r="J2122" t="s">
        <v>85</v>
      </c>
      <c r="K2122">
        <v>13</v>
      </c>
      <c r="L2122">
        <v>0.129</v>
      </c>
      <c r="M2122">
        <v>50</v>
      </c>
      <c r="N2122">
        <f>VLOOKUP(B2122,'pull exp 0'!A:E,2,FALSE)</f>
        <v>41</v>
      </c>
      <c r="O2122">
        <f>VLOOKUP(B2122,'pull exp 0'!A:E,3,FALSE)</f>
        <v>5</v>
      </c>
      <c r="P2122">
        <f>VLOOKUP(B2122,'pull exp 0'!A:E,4,FALSE)</f>
        <v>67</v>
      </c>
      <c r="Q2122">
        <f>VLOOKUP(B2122,'pull exp 0'!A:E,5,FALSE)</f>
        <v>24</v>
      </c>
    </row>
    <row r="2123" spans="1:17">
      <c r="A2123" t="s">
        <v>15</v>
      </c>
      <c r="B2123">
        <v>41</v>
      </c>
      <c r="C2123" t="s">
        <v>16</v>
      </c>
      <c r="D2123" s="1">
        <v>38890</v>
      </c>
      <c r="E2123" s="2">
        <v>0.38274305555555554</v>
      </c>
      <c r="F2123" t="s">
        <v>123</v>
      </c>
      <c r="G2123">
        <v>0</v>
      </c>
      <c r="H2123">
        <v>6</v>
      </c>
      <c r="I2123" t="s">
        <v>82</v>
      </c>
      <c r="J2123" t="s">
        <v>83</v>
      </c>
      <c r="K2123">
        <v>10</v>
      </c>
      <c r="L2123">
        <v>0.105</v>
      </c>
      <c r="M2123">
        <v>50</v>
      </c>
      <c r="N2123">
        <f>VLOOKUP(B2123,'pull exp 0'!A:E,2,FALSE)</f>
        <v>41</v>
      </c>
      <c r="O2123">
        <f>VLOOKUP(B2123,'pull exp 0'!A:E,3,FALSE)</f>
        <v>5</v>
      </c>
      <c r="P2123">
        <f>VLOOKUP(B2123,'pull exp 0'!A:E,4,FALSE)</f>
        <v>67</v>
      </c>
      <c r="Q2123">
        <f>VLOOKUP(B2123,'pull exp 0'!A:E,5,FALSE)</f>
        <v>24</v>
      </c>
    </row>
    <row r="2124" spans="1:17">
      <c r="A2124" t="s">
        <v>15</v>
      </c>
      <c r="B2124">
        <v>41</v>
      </c>
      <c r="C2124" t="s">
        <v>16</v>
      </c>
      <c r="D2124" s="1">
        <v>38890</v>
      </c>
      <c r="E2124" s="2">
        <v>0.38278935185185187</v>
      </c>
      <c r="F2124" t="s">
        <v>123</v>
      </c>
      <c r="G2124">
        <v>0</v>
      </c>
      <c r="H2124">
        <v>7</v>
      </c>
      <c r="I2124" t="s">
        <v>77</v>
      </c>
      <c r="J2124" t="s">
        <v>78</v>
      </c>
      <c r="K2124">
        <v>45</v>
      </c>
      <c r="L2124">
        <v>0.44600000000000001</v>
      </c>
      <c r="M2124">
        <v>90</v>
      </c>
      <c r="N2124">
        <f>VLOOKUP(B2124,'pull exp 0'!A:E,2,FALSE)</f>
        <v>41</v>
      </c>
      <c r="O2124">
        <f>VLOOKUP(B2124,'pull exp 0'!A:E,3,FALSE)</f>
        <v>5</v>
      </c>
      <c r="P2124">
        <f>VLOOKUP(B2124,'pull exp 0'!A:E,4,FALSE)</f>
        <v>67</v>
      </c>
      <c r="Q2124">
        <f>VLOOKUP(B2124,'pull exp 0'!A:E,5,FALSE)</f>
        <v>24</v>
      </c>
    </row>
    <row r="2125" spans="1:17">
      <c r="A2125" t="s">
        <v>15</v>
      </c>
      <c r="B2125">
        <v>41</v>
      </c>
      <c r="C2125" t="s">
        <v>16</v>
      </c>
      <c r="D2125" s="1">
        <v>38890</v>
      </c>
      <c r="E2125" s="2">
        <v>0.38283564814814813</v>
      </c>
      <c r="F2125" t="s">
        <v>123</v>
      </c>
      <c r="G2125">
        <v>0</v>
      </c>
      <c r="H2125">
        <v>8</v>
      </c>
      <c r="I2125" t="s">
        <v>73</v>
      </c>
      <c r="J2125" t="s">
        <v>74</v>
      </c>
      <c r="K2125">
        <v>38</v>
      </c>
      <c r="L2125">
        <v>0.378</v>
      </c>
      <c r="M2125">
        <v>90</v>
      </c>
      <c r="N2125">
        <f>VLOOKUP(B2125,'pull exp 0'!A:E,2,FALSE)</f>
        <v>41</v>
      </c>
      <c r="O2125">
        <f>VLOOKUP(B2125,'pull exp 0'!A:E,3,FALSE)</f>
        <v>5</v>
      </c>
      <c r="P2125">
        <f>VLOOKUP(B2125,'pull exp 0'!A:E,4,FALSE)</f>
        <v>67</v>
      </c>
      <c r="Q2125">
        <f>VLOOKUP(B2125,'pull exp 0'!A:E,5,FALSE)</f>
        <v>24</v>
      </c>
    </row>
    <row r="2126" spans="1:17">
      <c r="A2126" t="s">
        <v>15</v>
      </c>
      <c r="B2126">
        <v>41</v>
      </c>
      <c r="C2126" t="s">
        <v>16</v>
      </c>
      <c r="D2126" s="1">
        <v>38890</v>
      </c>
      <c r="E2126" s="2">
        <v>0.38289351851851849</v>
      </c>
      <c r="F2126" t="s">
        <v>123</v>
      </c>
      <c r="G2126">
        <v>1</v>
      </c>
      <c r="H2126">
        <v>0</v>
      </c>
      <c r="I2126" t="s">
        <v>18</v>
      </c>
      <c r="J2126" t="s">
        <v>19</v>
      </c>
      <c r="K2126">
        <v>73</v>
      </c>
      <c r="L2126">
        <v>0.73199999999999998</v>
      </c>
      <c r="M2126">
        <v>70</v>
      </c>
      <c r="N2126">
        <f>VLOOKUP(B2126,'pull exp 0'!A:E,2,FALSE)</f>
        <v>41</v>
      </c>
      <c r="O2126">
        <f>VLOOKUP(B2126,'pull exp 0'!A:E,3,FALSE)</f>
        <v>5</v>
      </c>
      <c r="P2126">
        <f>VLOOKUP(B2126,'pull exp 0'!A:E,4,FALSE)</f>
        <v>67</v>
      </c>
      <c r="Q2126">
        <f>VLOOKUP(B2126,'pull exp 0'!A:E,5,FALSE)</f>
        <v>24</v>
      </c>
    </row>
    <row r="2127" spans="1:17">
      <c r="A2127" t="s">
        <v>15</v>
      </c>
      <c r="B2127">
        <v>41</v>
      </c>
      <c r="C2127" t="s">
        <v>16</v>
      </c>
      <c r="D2127" s="1">
        <v>38890</v>
      </c>
      <c r="E2127" s="2">
        <v>0.38295138888888891</v>
      </c>
      <c r="F2127" t="s">
        <v>123</v>
      </c>
      <c r="G2127">
        <v>1</v>
      </c>
      <c r="H2127">
        <v>1</v>
      </c>
      <c r="I2127" t="s">
        <v>20</v>
      </c>
      <c r="J2127" t="s">
        <v>21</v>
      </c>
      <c r="K2127">
        <v>62</v>
      </c>
      <c r="L2127">
        <v>0.61799999999999999</v>
      </c>
      <c r="M2127">
        <v>70</v>
      </c>
      <c r="N2127">
        <f>VLOOKUP(B2127,'pull exp 0'!A:E,2,FALSE)</f>
        <v>41</v>
      </c>
      <c r="O2127">
        <f>VLOOKUP(B2127,'pull exp 0'!A:E,3,FALSE)</f>
        <v>5</v>
      </c>
      <c r="P2127">
        <f>VLOOKUP(B2127,'pull exp 0'!A:E,4,FALSE)</f>
        <v>67</v>
      </c>
      <c r="Q2127">
        <f>VLOOKUP(B2127,'pull exp 0'!A:E,5,FALSE)</f>
        <v>24</v>
      </c>
    </row>
    <row r="2128" spans="1:17">
      <c r="A2128" t="s">
        <v>15</v>
      </c>
      <c r="B2128">
        <v>41</v>
      </c>
      <c r="C2128" t="s">
        <v>16</v>
      </c>
      <c r="D2128" s="1">
        <v>38890</v>
      </c>
      <c r="E2128" s="2">
        <v>0.38299768518518523</v>
      </c>
      <c r="F2128" t="s">
        <v>123</v>
      </c>
      <c r="G2128">
        <v>1</v>
      </c>
      <c r="H2128">
        <v>2</v>
      </c>
      <c r="I2128" t="s">
        <v>28</v>
      </c>
      <c r="J2128" t="s">
        <v>29</v>
      </c>
      <c r="K2128">
        <v>65</v>
      </c>
      <c r="L2128">
        <v>0.64700000000000002</v>
      </c>
      <c r="M2128">
        <v>90</v>
      </c>
      <c r="N2128">
        <f>VLOOKUP(B2128,'pull exp 0'!A:E,2,FALSE)</f>
        <v>41</v>
      </c>
      <c r="O2128">
        <f>VLOOKUP(B2128,'pull exp 0'!A:E,3,FALSE)</f>
        <v>5</v>
      </c>
      <c r="P2128">
        <f>VLOOKUP(B2128,'pull exp 0'!A:E,4,FALSE)</f>
        <v>67</v>
      </c>
      <c r="Q2128">
        <f>VLOOKUP(B2128,'pull exp 0'!A:E,5,FALSE)</f>
        <v>24</v>
      </c>
    </row>
    <row r="2129" spans="1:17">
      <c r="A2129" t="s">
        <v>15</v>
      </c>
      <c r="B2129">
        <v>41</v>
      </c>
      <c r="C2129" t="s">
        <v>16</v>
      </c>
      <c r="D2129" s="1">
        <v>38890</v>
      </c>
      <c r="E2129" s="2">
        <v>0.38306712962962958</v>
      </c>
      <c r="F2129" t="s">
        <v>123</v>
      </c>
      <c r="G2129">
        <v>1</v>
      </c>
      <c r="H2129">
        <v>3</v>
      </c>
      <c r="I2129" t="s">
        <v>26</v>
      </c>
      <c r="J2129" t="s">
        <v>27</v>
      </c>
      <c r="K2129">
        <v>35</v>
      </c>
      <c r="L2129">
        <v>0.35299999999999998</v>
      </c>
      <c r="M2129">
        <v>70</v>
      </c>
      <c r="N2129">
        <f>VLOOKUP(B2129,'pull exp 0'!A:E,2,FALSE)</f>
        <v>41</v>
      </c>
      <c r="O2129">
        <f>VLOOKUP(B2129,'pull exp 0'!A:E,3,FALSE)</f>
        <v>5</v>
      </c>
      <c r="P2129">
        <f>VLOOKUP(B2129,'pull exp 0'!A:E,4,FALSE)</f>
        <v>67</v>
      </c>
      <c r="Q2129">
        <f>VLOOKUP(B2129,'pull exp 0'!A:E,5,FALSE)</f>
        <v>24</v>
      </c>
    </row>
    <row r="2130" spans="1:17">
      <c r="A2130" t="s">
        <v>15</v>
      </c>
      <c r="B2130">
        <v>41</v>
      </c>
      <c r="C2130" t="s">
        <v>16</v>
      </c>
      <c r="D2130" s="1">
        <v>38890</v>
      </c>
      <c r="E2130" s="2">
        <v>0.38312499999999999</v>
      </c>
      <c r="F2130" t="s">
        <v>123</v>
      </c>
      <c r="G2130">
        <v>1</v>
      </c>
      <c r="H2130">
        <v>4</v>
      </c>
      <c r="I2130" t="s">
        <v>34</v>
      </c>
      <c r="J2130" t="s">
        <v>35</v>
      </c>
      <c r="K2130">
        <v>44</v>
      </c>
      <c r="L2130">
        <v>0.436</v>
      </c>
      <c r="M2130">
        <v>50</v>
      </c>
      <c r="N2130">
        <f>VLOOKUP(B2130,'pull exp 0'!A:E,2,FALSE)</f>
        <v>41</v>
      </c>
      <c r="O2130">
        <f>VLOOKUP(B2130,'pull exp 0'!A:E,3,FALSE)</f>
        <v>5</v>
      </c>
      <c r="P2130">
        <f>VLOOKUP(B2130,'pull exp 0'!A:E,4,FALSE)</f>
        <v>67</v>
      </c>
      <c r="Q2130">
        <f>VLOOKUP(B2130,'pull exp 0'!A:E,5,FALSE)</f>
        <v>24</v>
      </c>
    </row>
    <row r="2131" spans="1:17">
      <c r="A2131" t="s">
        <v>15</v>
      </c>
      <c r="B2131">
        <v>41</v>
      </c>
      <c r="C2131" t="s">
        <v>16</v>
      </c>
      <c r="D2131" s="1">
        <v>38890</v>
      </c>
      <c r="E2131" s="2">
        <v>0.38318287037037035</v>
      </c>
      <c r="F2131" t="s">
        <v>123</v>
      </c>
      <c r="G2131">
        <v>1</v>
      </c>
      <c r="H2131">
        <v>5</v>
      </c>
      <c r="I2131" t="s">
        <v>22</v>
      </c>
      <c r="J2131" t="s">
        <v>23</v>
      </c>
      <c r="K2131">
        <v>11</v>
      </c>
      <c r="L2131">
        <v>0.112</v>
      </c>
      <c r="M2131">
        <v>50</v>
      </c>
      <c r="N2131">
        <f>VLOOKUP(B2131,'pull exp 0'!A:E,2,FALSE)</f>
        <v>41</v>
      </c>
      <c r="O2131">
        <f>VLOOKUP(B2131,'pull exp 0'!A:E,3,FALSE)</f>
        <v>5</v>
      </c>
      <c r="P2131">
        <f>VLOOKUP(B2131,'pull exp 0'!A:E,4,FALSE)</f>
        <v>67</v>
      </c>
      <c r="Q2131">
        <f>VLOOKUP(B2131,'pull exp 0'!A:E,5,FALSE)</f>
        <v>24</v>
      </c>
    </row>
    <row r="2132" spans="1:17">
      <c r="A2132" t="s">
        <v>15</v>
      </c>
      <c r="B2132">
        <v>41</v>
      </c>
      <c r="C2132" t="s">
        <v>16</v>
      </c>
      <c r="D2132" s="1">
        <v>38890</v>
      </c>
      <c r="E2132" s="2">
        <v>0.38322916666666668</v>
      </c>
      <c r="F2132" t="s">
        <v>123</v>
      </c>
      <c r="G2132">
        <v>1</v>
      </c>
      <c r="H2132">
        <v>6</v>
      </c>
      <c r="I2132" t="s">
        <v>32</v>
      </c>
      <c r="J2132" t="s">
        <v>33</v>
      </c>
      <c r="K2132">
        <v>16</v>
      </c>
      <c r="L2132">
        <v>0.155</v>
      </c>
      <c r="M2132">
        <v>50</v>
      </c>
      <c r="N2132">
        <f>VLOOKUP(B2132,'pull exp 0'!A:E,2,FALSE)</f>
        <v>41</v>
      </c>
      <c r="O2132">
        <f>VLOOKUP(B2132,'pull exp 0'!A:E,3,FALSE)</f>
        <v>5</v>
      </c>
      <c r="P2132">
        <f>VLOOKUP(B2132,'pull exp 0'!A:E,4,FALSE)</f>
        <v>67</v>
      </c>
      <c r="Q2132">
        <f>VLOOKUP(B2132,'pull exp 0'!A:E,5,FALSE)</f>
        <v>24</v>
      </c>
    </row>
    <row r="2133" spans="1:17">
      <c r="A2133" t="s">
        <v>15</v>
      </c>
      <c r="B2133">
        <v>41</v>
      </c>
      <c r="C2133" t="s">
        <v>16</v>
      </c>
      <c r="D2133" s="1">
        <v>38890</v>
      </c>
      <c r="E2133" s="2">
        <v>0.38332175925925926</v>
      </c>
      <c r="F2133" t="s">
        <v>123</v>
      </c>
      <c r="G2133">
        <v>1</v>
      </c>
      <c r="H2133">
        <v>7</v>
      </c>
      <c r="I2133" t="s">
        <v>30</v>
      </c>
      <c r="J2133" t="s">
        <v>31</v>
      </c>
      <c r="K2133">
        <v>18</v>
      </c>
      <c r="L2133">
        <v>0.182</v>
      </c>
      <c r="M2133">
        <v>50</v>
      </c>
      <c r="N2133">
        <f>VLOOKUP(B2133,'pull exp 0'!A:E,2,FALSE)</f>
        <v>41</v>
      </c>
      <c r="O2133">
        <f>VLOOKUP(B2133,'pull exp 0'!A:E,3,FALSE)</f>
        <v>5</v>
      </c>
      <c r="P2133">
        <f>VLOOKUP(B2133,'pull exp 0'!A:E,4,FALSE)</f>
        <v>67</v>
      </c>
      <c r="Q2133">
        <f>VLOOKUP(B2133,'pull exp 0'!A:E,5,FALSE)</f>
        <v>24</v>
      </c>
    </row>
    <row r="2134" spans="1:17">
      <c r="A2134" t="s">
        <v>15</v>
      </c>
      <c r="B2134">
        <v>41</v>
      </c>
      <c r="C2134" t="s">
        <v>16</v>
      </c>
      <c r="D2134" s="1">
        <v>38890</v>
      </c>
      <c r="E2134" s="2">
        <v>0.38339120370370372</v>
      </c>
      <c r="F2134" t="s">
        <v>123</v>
      </c>
      <c r="G2134">
        <v>1</v>
      </c>
      <c r="H2134">
        <v>8</v>
      </c>
      <c r="I2134" t="s">
        <v>24</v>
      </c>
      <c r="J2134" t="s">
        <v>25</v>
      </c>
      <c r="K2134">
        <v>38</v>
      </c>
      <c r="L2134">
        <v>0.375</v>
      </c>
      <c r="M2134">
        <v>80</v>
      </c>
      <c r="N2134">
        <f>VLOOKUP(B2134,'pull exp 0'!A:E,2,FALSE)</f>
        <v>41</v>
      </c>
      <c r="O2134">
        <f>VLOOKUP(B2134,'pull exp 0'!A:E,3,FALSE)</f>
        <v>5</v>
      </c>
      <c r="P2134">
        <f>VLOOKUP(B2134,'pull exp 0'!A:E,4,FALSE)</f>
        <v>67</v>
      </c>
      <c r="Q2134">
        <f>VLOOKUP(B2134,'pull exp 0'!A:E,5,FALSE)</f>
        <v>24</v>
      </c>
    </row>
    <row r="2135" spans="1:17">
      <c r="A2135" t="s">
        <v>15</v>
      </c>
      <c r="B2135">
        <v>41</v>
      </c>
      <c r="C2135" t="s">
        <v>16</v>
      </c>
      <c r="D2135" s="1">
        <v>38890</v>
      </c>
      <c r="E2135" s="2">
        <v>0.38343750000000004</v>
      </c>
      <c r="F2135" t="s">
        <v>123</v>
      </c>
      <c r="G2135">
        <v>5</v>
      </c>
      <c r="H2135">
        <v>0</v>
      </c>
      <c r="I2135" t="s">
        <v>111</v>
      </c>
      <c r="J2135" t="s">
        <v>112</v>
      </c>
      <c r="K2135">
        <v>12</v>
      </c>
      <c r="L2135">
        <v>0.11600000000000001</v>
      </c>
      <c r="M2135">
        <v>90</v>
      </c>
      <c r="N2135">
        <f>VLOOKUP(B2135,'pull exp 0'!A:E,2,FALSE)</f>
        <v>41</v>
      </c>
      <c r="O2135">
        <f>VLOOKUP(B2135,'pull exp 0'!A:E,3,FALSE)</f>
        <v>5</v>
      </c>
      <c r="P2135">
        <f>VLOOKUP(B2135,'pull exp 0'!A:E,4,FALSE)</f>
        <v>67</v>
      </c>
      <c r="Q2135">
        <f>VLOOKUP(B2135,'pull exp 0'!A:E,5,FALSE)</f>
        <v>24</v>
      </c>
    </row>
    <row r="2136" spans="1:17">
      <c r="A2136" t="s">
        <v>15</v>
      </c>
      <c r="B2136">
        <v>41</v>
      </c>
      <c r="C2136" t="s">
        <v>16</v>
      </c>
      <c r="D2136" s="1">
        <v>38890</v>
      </c>
      <c r="E2136" s="2">
        <v>0.38351851851851854</v>
      </c>
      <c r="F2136" t="s">
        <v>123</v>
      </c>
      <c r="G2136">
        <v>5</v>
      </c>
      <c r="H2136">
        <v>1</v>
      </c>
      <c r="I2136" t="s">
        <v>113</v>
      </c>
      <c r="J2136" t="s">
        <v>114</v>
      </c>
      <c r="K2136">
        <v>42</v>
      </c>
      <c r="L2136">
        <v>0.41599999999999998</v>
      </c>
      <c r="M2136">
        <v>90</v>
      </c>
      <c r="N2136">
        <f>VLOOKUP(B2136,'pull exp 0'!A:E,2,FALSE)</f>
        <v>41</v>
      </c>
      <c r="O2136">
        <f>VLOOKUP(B2136,'pull exp 0'!A:E,3,FALSE)</f>
        <v>5</v>
      </c>
      <c r="P2136">
        <f>VLOOKUP(B2136,'pull exp 0'!A:E,4,FALSE)</f>
        <v>67</v>
      </c>
      <c r="Q2136">
        <f>VLOOKUP(B2136,'pull exp 0'!A:E,5,FALSE)</f>
        <v>24</v>
      </c>
    </row>
    <row r="2137" spans="1:17">
      <c r="A2137" t="s">
        <v>15</v>
      </c>
      <c r="B2137">
        <v>41</v>
      </c>
      <c r="C2137" t="s">
        <v>16</v>
      </c>
      <c r="D2137" s="1">
        <v>38890</v>
      </c>
      <c r="E2137" s="2">
        <v>0.38358796296296299</v>
      </c>
      <c r="F2137" t="s">
        <v>123</v>
      </c>
      <c r="G2137">
        <v>5</v>
      </c>
      <c r="H2137">
        <v>2</v>
      </c>
      <c r="I2137" t="s">
        <v>115</v>
      </c>
      <c r="J2137" t="s">
        <v>116</v>
      </c>
      <c r="K2137">
        <v>60</v>
      </c>
      <c r="L2137">
        <v>0.60299999999999998</v>
      </c>
      <c r="M2137">
        <v>70</v>
      </c>
      <c r="N2137">
        <f>VLOOKUP(B2137,'pull exp 0'!A:E,2,FALSE)</f>
        <v>41</v>
      </c>
      <c r="O2137">
        <f>VLOOKUP(B2137,'pull exp 0'!A:E,3,FALSE)</f>
        <v>5</v>
      </c>
      <c r="P2137">
        <f>VLOOKUP(B2137,'pull exp 0'!A:E,4,FALSE)</f>
        <v>67</v>
      </c>
      <c r="Q2137">
        <f>VLOOKUP(B2137,'pull exp 0'!A:E,5,FALSE)</f>
        <v>24</v>
      </c>
    </row>
    <row r="2138" spans="1:17">
      <c r="A2138" t="s">
        <v>15</v>
      </c>
      <c r="B2138">
        <v>41</v>
      </c>
      <c r="C2138" t="s">
        <v>16</v>
      </c>
      <c r="D2138" s="1">
        <v>38890</v>
      </c>
      <c r="E2138" s="2">
        <v>0.3836458333333333</v>
      </c>
      <c r="F2138" t="s">
        <v>123</v>
      </c>
      <c r="G2138">
        <v>5</v>
      </c>
      <c r="H2138">
        <v>3</v>
      </c>
      <c r="I2138" t="s">
        <v>107</v>
      </c>
      <c r="J2138" t="s">
        <v>108</v>
      </c>
      <c r="K2138">
        <v>13</v>
      </c>
      <c r="L2138">
        <v>0.126</v>
      </c>
      <c r="M2138">
        <v>70</v>
      </c>
      <c r="N2138">
        <f>VLOOKUP(B2138,'pull exp 0'!A:E,2,FALSE)</f>
        <v>41</v>
      </c>
      <c r="O2138">
        <f>VLOOKUP(B2138,'pull exp 0'!A:E,3,FALSE)</f>
        <v>5</v>
      </c>
      <c r="P2138">
        <f>VLOOKUP(B2138,'pull exp 0'!A:E,4,FALSE)</f>
        <v>67</v>
      </c>
      <c r="Q2138">
        <f>VLOOKUP(B2138,'pull exp 0'!A:E,5,FALSE)</f>
        <v>24</v>
      </c>
    </row>
    <row r="2139" spans="1:17">
      <c r="A2139" t="s">
        <v>15</v>
      </c>
      <c r="B2139">
        <v>41</v>
      </c>
      <c r="C2139" t="s">
        <v>16</v>
      </c>
      <c r="D2139" s="1">
        <v>38890</v>
      </c>
      <c r="E2139" s="2">
        <v>0.38371527777777775</v>
      </c>
      <c r="F2139" t="s">
        <v>123</v>
      </c>
      <c r="G2139">
        <v>5</v>
      </c>
      <c r="H2139">
        <v>4</v>
      </c>
      <c r="I2139" t="s">
        <v>105</v>
      </c>
      <c r="J2139" t="s">
        <v>106</v>
      </c>
      <c r="K2139">
        <v>45</v>
      </c>
      <c r="L2139">
        <v>0.44800000000000001</v>
      </c>
      <c r="M2139">
        <v>70</v>
      </c>
      <c r="N2139">
        <f>VLOOKUP(B2139,'pull exp 0'!A:E,2,FALSE)</f>
        <v>41</v>
      </c>
      <c r="O2139">
        <f>VLOOKUP(B2139,'pull exp 0'!A:E,3,FALSE)</f>
        <v>5</v>
      </c>
      <c r="P2139">
        <f>VLOOKUP(B2139,'pull exp 0'!A:E,4,FALSE)</f>
        <v>67</v>
      </c>
      <c r="Q2139">
        <f>VLOOKUP(B2139,'pull exp 0'!A:E,5,FALSE)</f>
        <v>24</v>
      </c>
    </row>
    <row r="2140" spans="1:17">
      <c r="A2140" t="s">
        <v>15</v>
      </c>
      <c r="B2140">
        <v>41</v>
      </c>
      <c r="C2140" t="s">
        <v>16</v>
      </c>
      <c r="D2140" s="1">
        <v>38890</v>
      </c>
      <c r="E2140" s="2">
        <v>0.38376157407407407</v>
      </c>
      <c r="F2140" t="s">
        <v>123</v>
      </c>
      <c r="G2140">
        <v>5</v>
      </c>
      <c r="H2140">
        <v>5</v>
      </c>
      <c r="I2140" t="s">
        <v>121</v>
      </c>
      <c r="J2140" t="s">
        <v>122</v>
      </c>
      <c r="K2140">
        <v>69</v>
      </c>
      <c r="L2140">
        <v>0.69</v>
      </c>
      <c r="M2140">
        <v>70</v>
      </c>
      <c r="N2140">
        <f>VLOOKUP(B2140,'pull exp 0'!A:E,2,FALSE)</f>
        <v>41</v>
      </c>
      <c r="O2140">
        <f>VLOOKUP(B2140,'pull exp 0'!A:E,3,FALSE)</f>
        <v>5</v>
      </c>
      <c r="P2140">
        <f>VLOOKUP(B2140,'pull exp 0'!A:E,4,FALSE)</f>
        <v>67</v>
      </c>
      <c r="Q2140">
        <f>VLOOKUP(B2140,'pull exp 0'!A:E,5,FALSE)</f>
        <v>24</v>
      </c>
    </row>
    <row r="2141" spans="1:17">
      <c r="A2141" t="s">
        <v>15</v>
      </c>
      <c r="B2141">
        <v>41</v>
      </c>
      <c r="C2141" t="s">
        <v>16</v>
      </c>
      <c r="D2141" s="1">
        <v>38890</v>
      </c>
      <c r="E2141" s="2">
        <v>0.38383101851851853</v>
      </c>
      <c r="F2141" t="s">
        <v>123</v>
      </c>
      <c r="G2141">
        <v>5</v>
      </c>
      <c r="H2141">
        <v>6</v>
      </c>
      <c r="I2141" t="s">
        <v>109</v>
      </c>
      <c r="J2141" t="s">
        <v>110</v>
      </c>
      <c r="K2141">
        <v>38</v>
      </c>
      <c r="L2141">
        <v>0.38200000000000001</v>
      </c>
      <c r="M2141">
        <v>80</v>
      </c>
      <c r="N2141">
        <f>VLOOKUP(B2141,'pull exp 0'!A:E,2,FALSE)</f>
        <v>41</v>
      </c>
      <c r="O2141">
        <f>VLOOKUP(B2141,'pull exp 0'!A:E,3,FALSE)</f>
        <v>5</v>
      </c>
      <c r="P2141">
        <f>VLOOKUP(B2141,'pull exp 0'!A:E,4,FALSE)</f>
        <v>67</v>
      </c>
      <c r="Q2141">
        <f>VLOOKUP(B2141,'pull exp 0'!A:E,5,FALSE)</f>
        <v>24</v>
      </c>
    </row>
    <row r="2142" spans="1:17">
      <c r="A2142" t="s">
        <v>15</v>
      </c>
      <c r="B2142">
        <v>41</v>
      </c>
      <c r="C2142" t="s">
        <v>16</v>
      </c>
      <c r="D2142" s="1">
        <v>38890</v>
      </c>
      <c r="E2142" s="2">
        <v>0.38391203703703702</v>
      </c>
      <c r="F2142" t="s">
        <v>123</v>
      </c>
      <c r="G2142">
        <v>5</v>
      </c>
      <c r="H2142">
        <v>7</v>
      </c>
      <c r="I2142" t="s">
        <v>119</v>
      </c>
      <c r="J2142" t="s">
        <v>120</v>
      </c>
      <c r="K2142">
        <v>62</v>
      </c>
      <c r="L2142">
        <v>0.61499999999999999</v>
      </c>
      <c r="M2142">
        <v>80</v>
      </c>
      <c r="N2142">
        <f>VLOOKUP(B2142,'pull exp 0'!A:E,2,FALSE)</f>
        <v>41</v>
      </c>
      <c r="O2142">
        <f>VLOOKUP(B2142,'pull exp 0'!A:E,3,FALSE)</f>
        <v>5</v>
      </c>
      <c r="P2142">
        <f>VLOOKUP(B2142,'pull exp 0'!A:E,4,FALSE)</f>
        <v>67</v>
      </c>
      <c r="Q2142">
        <f>VLOOKUP(B2142,'pull exp 0'!A:E,5,FALSE)</f>
        <v>24</v>
      </c>
    </row>
    <row r="2143" spans="1:17">
      <c r="A2143" t="s">
        <v>15</v>
      </c>
      <c r="B2143">
        <v>41</v>
      </c>
      <c r="C2143" t="s">
        <v>16</v>
      </c>
      <c r="D2143" s="1">
        <v>38890</v>
      </c>
      <c r="E2143" s="2">
        <v>0.38396990740740744</v>
      </c>
      <c r="F2143" t="s">
        <v>123</v>
      </c>
      <c r="G2143">
        <v>5</v>
      </c>
      <c r="H2143">
        <v>8</v>
      </c>
      <c r="I2143" t="s">
        <v>117</v>
      </c>
      <c r="J2143" t="s">
        <v>118</v>
      </c>
      <c r="K2143">
        <v>16</v>
      </c>
      <c r="L2143">
        <v>0.16400000000000001</v>
      </c>
      <c r="M2143">
        <v>80</v>
      </c>
      <c r="N2143">
        <f>VLOOKUP(B2143,'pull exp 0'!A:E,2,FALSE)</f>
        <v>41</v>
      </c>
      <c r="O2143">
        <f>VLOOKUP(B2143,'pull exp 0'!A:E,3,FALSE)</f>
        <v>5</v>
      </c>
      <c r="P2143">
        <f>VLOOKUP(B2143,'pull exp 0'!A:E,4,FALSE)</f>
        <v>67</v>
      </c>
      <c r="Q2143">
        <f>VLOOKUP(B2143,'pull exp 0'!A:E,5,FALSE)</f>
        <v>24</v>
      </c>
    </row>
    <row r="2144" spans="1:17">
      <c r="A2144" t="s">
        <v>15</v>
      </c>
      <c r="B2144">
        <v>41</v>
      </c>
      <c r="C2144" t="s">
        <v>16</v>
      </c>
      <c r="D2144" s="1">
        <v>38890</v>
      </c>
      <c r="E2144" s="2">
        <v>0.38400462962962961</v>
      </c>
      <c r="F2144" t="s">
        <v>123</v>
      </c>
      <c r="G2144">
        <v>4</v>
      </c>
      <c r="H2144">
        <v>0</v>
      </c>
      <c r="I2144" t="s">
        <v>54</v>
      </c>
      <c r="J2144" t="s">
        <v>55</v>
      </c>
      <c r="K2144">
        <v>88</v>
      </c>
      <c r="L2144">
        <v>0.88500000000000001</v>
      </c>
      <c r="M2144">
        <v>90</v>
      </c>
      <c r="N2144">
        <f>VLOOKUP(B2144,'pull exp 0'!A:E,2,FALSE)</f>
        <v>41</v>
      </c>
      <c r="O2144">
        <f>VLOOKUP(B2144,'pull exp 0'!A:E,3,FALSE)</f>
        <v>5</v>
      </c>
      <c r="P2144">
        <f>VLOOKUP(B2144,'pull exp 0'!A:E,4,FALSE)</f>
        <v>67</v>
      </c>
      <c r="Q2144">
        <f>VLOOKUP(B2144,'pull exp 0'!A:E,5,FALSE)</f>
        <v>24</v>
      </c>
    </row>
    <row r="2145" spans="1:17">
      <c r="A2145" t="s">
        <v>15</v>
      </c>
      <c r="B2145">
        <v>41</v>
      </c>
      <c r="C2145" t="s">
        <v>16</v>
      </c>
      <c r="D2145" s="1">
        <v>38890</v>
      </c>
      <c r="E2145" s="2">
        <v>0.38405092592592593</v>
      </c>
      <c r="F2145" t="s">
        <v>123</v>
      </c>
      <c r="G2145">
        <v>4</v>
      </c>
      <c r="H2145">
        <v>1</v>
      </c>
      <c r="I2145" t="s">
        <v>58</v>
      </c>
      <c r="J2145" t="s">
        <v>13</v>
      </c>
      <c r="K2145">
        <v>71</v>
      </c>
      <c r="L2145">
        <v>0.70899999999999996</v>
      </c>
      <c r="M2145">
        <v>90</v>
      </c>
      <c r="N2145">
        <f>VLOOKUP(B2145,'pull exp 0'!A:E,2,FALSE)</f>
        <v>41</v>
      </c>
      <c r="O2145">
        <f>VLOOKUP(B2145,'pull exp 0'!A:E,3,FALSE)</f>
        <v>5</v>
      </c>
      <c r="P2145">
        <f>VLOOKUP(B2145,'pull exp 0'!A:E,4,FALSE)</f>
        <v>67</v>
      </c>
      <c r="Q2145">
        <f>VLOOKUP(B2145,'pull exp 0'!A:E,5,FALSE)</f>
        <v>24</v>
      </c>
    </row>
    <row r="2146" spans="1:17">
      <c r="A2146" t="s">
        <v>15</v>
      </c>
      <c r="B2146">
        <v>41</v>
      </c>
      <c r="C2146" t="s">
        <v>16</v>
      </c>
      <c r="D2146" s="1">
        <v>38890</v>
      </c>
      <c r="E2146" s="2">
        <v>0.3841087962962963</v>
      </c>
      <c r="F2146" t="s">
        <v>123</v>
      </c>
      <c r="G2146">
        <v>4</v>
      </c>
      <c r="H2146">
        <v>2</v>
      </c>
      <c r="I2146" t="s">
        <v>59</v>
      </c>
      <c r="J2146" t="s">
        <v>60</v>
      </c>
      <c r="K2146">
        <v>39</v>
      </c>
      <c r="L2146">
        <v>0.38900000000000001</v>
      </c>
      <c r="M2146">
        <v>85</v>
      </c>
      <c r="N2146">
        <f>VLOOKUP(B2146,'pull exp 0'!A:E,2,FALSE)</f>
        <v>41</v>
      </c>
      <c r="O2146">
        <f>VLOOKUP(B2146,'pull exp 0'!A:E,3,FALSE)</f>
        <v>5</v>
      </c>
      <c r="P2146">
        <f>VLOOKUP(B2146,'pull exp 0'!A:E,4,FALSE)</f>
        <v>67</v>
      </c>
      <c r="Q2146">
        <f>VLOOKUP(B2146,'pull exp 0'!A:E,5,FALSE)</f>
        <v>24</v>
      </c>
    </row>
    <row r="2147" spans="1:17">
      <c r="A2147" t="s">
        <v>15</v>
      </c>
      <c r="B2147">
        <v>41</v>
      </c>
      <c r="C2147" t="s">
        <v>16</v>
      </c>
      <c r="D2147" s="1">
        <v>38890</v>
      </c>
      <c r="E2147" s="2">
        <v>0.38428240740740738</v>
      </c>
      <c r="F2147" t="s">
        <v>123</v>
      </c>
      <c r="G2147">
        <v>4</v>
      </c>
      <c r="H2147">
        <v>3</v>
      </c>
      <c r="I2147" t="s">
        <v>61</v>
      </c>
      <c r="J2147" t="s">
        <v>62</v>
      </c>
      <c r="K2147">
        <v>35</v>
      </c>
      <c r="L2147">
        <v>0.35299999999999998</v>
      </c>
      <c r="M2147">
        <v>80</v>
      </c>
      <c r="N2147">
        <f>VLOOKUP(B2147,'pull exp 0'!A:E,2,FALSE)</f>
        <v>41</v>
      </c>
      <c r="O2147">
        <f>VLOOKUP(B2147,'pull exp 0'!A:E,3,FALSE)</f>
        <v>5</v>
      </c>
      <c r="P2147">
        <f>VLOOKUP(B2147,'pull exp 0'!A:E,4,FALSE)</f>
        <v>67</v>
      </c>
      <c r="Q2147">
        <f>VLOOKUP(B2147,'pull exp 0'!A:E,5,FALSE)</f>
        <v>24</v>
      </c>
    </row>
    <row r="2148" spans="1:17">
      <c r="A2148" t="s">
        <v>15</v>
      </c>
      <c r="B2148">
        <v>41</v>
      </c>
      <c r="C2148" t="s">
        <v>16</v>
      </c>
      <c r="D2148" s="1">
        <v>38890</v>
      </c>
      <c r="E2148" s="2">
        <v>0.38434027777777779</v>
      </c>
      <c r="F2148" t="s">
        <v>123</v>
      </c>
      <c r="G2148">
        <v>4</v>
      </c>
      <c r="H2148">
        <v>4</v>
      </c>
      <c r="I2148" t="s">
        <v>63</v>
      </c>
      <c r="J2148" t="s">
        <v>64</v>
      </c>
      <c r="K2148">
        <v>13</v>
      </c>
      <c r="L2148">
        <v>0.127</v>
      </c>
      <c r="M2148">
        <v>60</v>
      </c>
      <c r="N2148">
        <f>VLOOKUP(B2148,'pull exp 0'!A:E,2,FALSE)</f>
        <v>41</v>
      </c>
      <c r="O2148">
        <f>VLOOKUP(B2148,'pull exp 0'!A:E,3,FALSE)</f>
        <v>5</v>
      </c>
      <c r="P2148">
        <f>VLOOKUP(B2148,'pull exp 0'!A:E,4,FALSE)</f>
        <v>67</v>
      </c>
      <c r="Q2148">
        <f>VLOOKUP(B2148,'pull exp 0'!A:E,5,FALSE)</f>
        <v>24</v>
      </c>
    </row>
    <row r="2149" spans="1:17">
      <c r="A2149" t="s">
        <v>15</v>
      </c>
      <c r="B2149">
        <v>41</v>
      </c>
      <c r="C2149" t="s">
        <v>16</v>
      </c>
      <c r="D2149" s="1">
        <v>38890</v>
      </c>
      <c r="E2149" s="2">
        <v>0.38439814814814816</v>
      </c>
      <c r="F2149" t="s">
        <v>123</v>
      </c>
      <c r="G2149">
        <v>4</v>
      </c>
      <c r="H2149">
        <v>5</v>
      </c>
      <c r="I2149" t="s">
        <v>65</v>
      </c>
      <c r="J2149" t="s">
        <v>66</v>
      </c>
      <c r="K2149">
        <v>37</v>
      </c>
      <c r="L2149">
        <v>0.372</v>
      </c>
      <c r="M2149">
        <v>50</v>
      </c>
      <c r="N2149">
        <f>VLOOKUP(B2149,'pull exp 0'!A:E,2,FALSE)</f>
        <v>41</v>
      </c>
      <c r="O2149">
        <f>VLOOKUP(B2149,'pull exp 0'!A:E,3,FALSE)</f>
        <v>5</v>
      </c>
      <c r="P2149">
        <f>VLOOKUP(B2149,'pull exp 0'!A:E,4,FALSE)</f>
        <v>67</v>
      </c>
      <c r="Q2149">
        <f>VLOOKUP(B2149,'pull exp 0'!A:E,5,FALSE)</f>
        <v>24</v>
      </c>
    </row>
    <row r="2150" spans="1:17">
      <c r="A2150" t="s">
        <v>15</v>
      </c>
      <c r="B2150">
        <v>41</v>
      </c>
      <c r="C2150" t="s">
        <v>16</v>
      </c>
      <c r="D2150" s="1">
        <v>38890</v>
      </c>
      <c r="E2150" s="2">
        <v>0.38449074074074074</v>
      </c>
      <c r="F2150" t="s">
        <v>123</v>
      </c>
      <c r="G2150">
        <v>4</v>
      </c>
      <c r="H2150">
        <v>6</v>
      </c>
      <c r="I2150" t="s">
        <v>56</v>
      </c>
      <c r="J2150" t="s">
        <v>57</v>
      </c>
      <c r="K2150">
        <v>12</v>
      </c>
      <c r="L2150">
        <v>0.115</v>
      </c>
      <c r="M2150">
        <v>50</v>
      </c>
      <c r="N2150">
        <f>VLOOKUP(B2150,'pull exp 0'!A:E,2,FALSE)</f>
        <v>41</v>
      </c>
      <c r="O2150">
        <f>VLOOKUP(B2150,'pull exp 0'!A:E,3,FALSE)</f>
        <v>5</v>
      </c>
      <c r="P2150">
        <f>VLOOKUP(B2150,'pull exp 0'!A:E,4,FALSE)</f>
        <v>67</v>
      </c>
      <c r="Q2150">
        <f>VLOOKUP(B2150,'pull exp 0'!A:E,5,FALSE)</f>
        <v>24</v>
      </c>
    </row>
    <row r="2151" spans="1:17">
      <c r="A2151" t="s">
        <v>15</v>
      </c>
      <c r="B2151">
        <v>41</v>
      </c>
      <c r="C2151" t="s">
        <v>16</v>
      </c>
      <c r="D2151" s="1">
        <v>38890</v>
      </c>
      <c r="E2151" s="2">
        <v>0.3845601851851852</v>
      </c>
      <c r="F2151" t="s">
        <v>123</v>
      </c>
      <c r="G2151">
        <v>4</v>
      </c>
      <c r="H2151">
        <v>7</v>
      </c>
      <c r="I2151" t="s">
        <v>67</v>
      </c>
      <c r="J2151" t="s">
        <v>68</v>
      </c>
      <c r="K2151">
        <v>63</v>
      </c>
      <c r="L2151">
        <v>0.63</v>
      </c>
      <c r="M2151">
        <v>60</v>
      </c>
      <c r="N2151">
        <f>VLOOKUP(B2151,'pull exp 0'!A:E,2,FALSE)</f>
        <v>41</v>
      </c>
      <c r="O2151">
        <f>VLOOKUP(B2151,'pull exp 0'!A:E,3,FALSE)</f>
        <v>5</v>
      </c>
      <c r="P2151">
        <f>VLOOKUP(B2151,'pull exp 0'!A:E,4,FALSE)</f>
        <v>67</v>
      </c>
      <c r="Q2151">
        <f>VLOOKUP(B2151,'pull exp 0'!A:E,5,FALSE)</f>
        <v>24</v>
      </c>
    </row>
    <row r="2152" spans="1:17">
      <c r="A2152" t="s">
        <v>15</v>
      </c>
      <c r="B2152">
        <v>41</v>
      </c>
      <c r="C2152" t="s">
        <v>16</v>
      </c>
      <c r="D2152" s="1">
        <v>38890</v>
      </c>
      <c r="E2152" s="2">
        <v>0.38464120370370369</v>
      </c>
      <c r="F2152" t="s">
        <v>123</v>
      </c>
      <c r="G2152">
        <v>4</v>
      </c>
      <c r="H2152">
        <v>8</v>
      </c>
      <c r="I2152" t="s">
        <v>69</v>
      </c>
      <c r="J2152" t="s">
        <v>70</v>
      </c>
      <c r="K2152">
        <v>14</v>
      </c>
      <c r="L2152">
        <v>0.13500000000000001</v>
      </c>
      <c r="M2152">
        <v>70</v>
      </c>
      <c r="N2152">
        <f>VLOOKUP(B2152,'pull exp 0'!A:E,2,FALSE)</f>
        <v>41</v>
      </c>
      <c r="O2152">
        <f>VLOOKUP(B2152,'pull exp 0'!A:E,3,FALSE)</f>
        <v>5</v>
      </c>
      <c r="P2152">
        <f>VLOOKUP(B2152,'pull exp 0'!A:E,4,FALSE)</f>
        <v>67</v>
      </c>
      <c r="Q2152">
        <f>VLOOKUP(B2152,'pull exp 0'!A:E,5,FALSE)</f>
        <v>24</v>
      </c>
    </row>
    <row r="2153" spans="1:17">
      <c r="A2153" t="s">
        <v>15</v>
      </c>
      <c r="B2153">
        <v>41</v>
      </c>
      <c r="C2153" t="s">
        <v>16</v>
      </c>
      <c r="D2153" s="1">
        <v>38890</v>
      </c>
      <c r="E2153" s="2">
        <v>0.38471064814814815</v>
      </c>
      <c r="F2153" t="s">
        <v>123</v>
      </c>
      <c r="G2153">
        <v>3</v>
      </c>
      <c r="H2153">
        <v>0</v>
      </c>
      <c r="I2153" t="s">
        <v>95</v>
      </c>
      <c r="J2153" t="s">
        <v>96</v>
      </c>
      <c r="K2153">
        <v>18</v>
      </c>
      <c r="L2153">
        <v>0.17899999999999999</v>
      </c>
      <c r="M2153">
        <v>60</v>
      </c>
      <c r="N2153">
        <f>VLOOKUP(B2153,'pull exp 0'!A:E,2,FALSE)</f>
        <v>41</v>
      </c>
      <c r="O2153">
        <f>VLOOKUP(B2153,'pull exp 0'!A:E,3,FALSE)</f>
        <v>5</v>
      </c>
      <c r="P2153">
        <f>VLOOKUP(B2153,'pull exp 0'!A:E,4,FALSE)</f>
        <v>67</v>
      </c>
      <c r="Q2153">
        <f>VLOOKUP(B2153,'pull exp 0'!A:E,5,FALSE)</f>
        <v>24</v>
      </c>
    </row>
    <row r="2154" spans="1:17">
      <c r="A2154" t="s">
        <v>15</v>
      </c>
      <c r="B2154">
        <v>41</v>
      </c>
      <c r="C2154" t="s">
        <v>16</v>
      </c>
      <c r="D2154" s="1">
        <v>38890</v>
      </c>
      <c r="E2154" s="2">
        <v>0.38475694444444447</v>
      </c>
      <c r="F2154" t="s">
        <v>123</v>
      </c>
      <c r="G2154">
        <v>3</v>
      </c>
      <c r="H2154">
        <v>1</v>
      </c>
      <c r="I2154" t="s">
        <v>103</v>
      </c>
      <c r="J2154" t="s">
        <v>104</v>
      </c>
      <c r="K2154">
        <v>36</v>
      </c>
      <c r="L2154">
        <v>0.35899999999999999</v>
      </c>
      <c r="M2154">
        <v>70</v>
      </c>
      <c r="N2154">
        <f>VLOOKUP(B2154,'pull exp 0'!A:E,2,FALSE)</f>
        <v>41</v>
      </c>
      <c r="O2154">
        <f>VLOOKUP(B2154,'pull exp 0'!A:E,3,FALSE)</f>
        <v>5</v>
      </c>
      <c r="P2154">
        <f>VLOOKUP(B2154,'pull exp 0'!A:E,4,FALSE)</f>
        <v>67</v>
      </c>
      <c r="Q2154">
        <f>VLOOKUP(B2154,'pull exp 0'!A:E,5,FALSE)</f>
        <v>24</v>
      </c>
    </row>
    <row r="2155" spans="1:17">
      <c r="A2155" t="s">
        <v>15</v>
      </c>
      <c r="B2155">
        <v>41</v>
      </c>
      <c r="C2155" t="s">
        <v>16</v>
      </c>
      <c r="D2155" s="1">
        <v>38890</v>
      </c>
      <c r="E2155" s="2">
        <v>0.38481481481481478</v>
      </c>
      <c r="F2155" t="s">
        <v>123</v>
      </c>
      <c r="G2155">
        <v>3</v>
      </c>
      <c r="H2155">
        <v>2</v>
      </c>
      <c r="I2155" t="s">
        <v>90</v>
      </c>
      <c r="J2155" t="s">
        <v>91</v>
      </c>
      <c r="K2155">
        <v>14</v>
      </c>
      <c r="L2155">
        <v>0.13600000000000001</v>
      </c>
      <c r="M2155">
        <v>70</v>
      </c>
      <c r="N2155">
        <f>VLOOKUP(B2155,'pull exp 0'!A:E,2,FALSE)</f>
        <v>41</v>
      </c>
      <c r="O2155">
        <f>VLOOKUP(B2155,'pull exp 0'!A:E,3,FALSE)</f>
        <v>5</v>
      </c>
      <c r="P2155">
        <f>VLOOKUP(B2155,'pull exp 0'!A:E,4,FALSE)</f>
        <v>67</v>
      </c>
      <c r="Q2155">
        <f>VLOOKUP(B2155,'pull exp 0'!A:E,5,FALSE)</f>
        <v>24</v>
      </c>
    </row>
    <row r="2156" spans="1:17">
      <c r="A2156" t="s">
        <v>15</v>
      </c>
      <c r="B2156">
        <v>41</v>
      </c>
      <c r="C2156" t="s">
        <v>16</v>
      </c>
      <c r="D2156" s="1">
        <v>38890</v>
      </c>
      <c r="E2156" s="2">
        <v>0.38487268518518519</v>
      </c>
      <c r="F2156" t="s">
        <v>123</v>
      </c>
      <c r="G2156">
        <v>3</v>
      </c>
      <c r="H2156">
        <v>3</v>
      </c>
      <c r="I2156" t="s">
        <v>99</v>
      </c>
      <c r="J2156" t="s">
        <v>100</v>
      </c>
      <c r="K2156">
        <v>38</v>
      </c>
      <c r="L2156">
        <v>0.376</v>
      </c>
      <c r="M2156">
        <v>60</v>
      </c>
      <c r="N2156">
        <f>VLOOKUP(B2156,'pull exp 0'!A:E,2,FALSE)</f>
        <v>41</v>
      </c>
      <c r="O2156">
        <f>VLOOKUP(B2156,'pull exp 0'!A:E,3,FALSE)</f>
        <v>5</v>
      </c>
      <c r="P2156">
        <f>VLOOKUP(B2156,'pull exp 0'!A:E,4,FALSE)</f>
        <v>67</v>
      </c>
      <c r="Q2156">
        <f>VLOOKUP(B2156,'pull exp 0'!A:E,5,FALSE)</f>
        <v>24</v>
      </c>
    </row>
    <row r="2157" spans="1:17">
      <c r="A2157" t="s">
        <v>15</v>
      </c>
      <c r="B2157">
        <v>41</v>
      </c>
      <c r="C2157" t="s">
        <v>16</v>
      </c>
      <c r="D2157" s="1">
        <v>38890</v>
      </c>
      <c r="E2157" s="2">
        <v>0.38493055555555555</v>
      </c>
      <c r="F2157" t="s">
        <v>123</v>
      </c>
      <c r="G2157">
        <v>3</v>
      </c>
      <c r="H2157">
        <v>4</v>
      </c>
      <c r="I2157" t="s">
        <v>88</v>
      </c>
      <c r="J2157" t="s">
        <v>89</v>
      </c>
      <c r="K2157">
        <v>80</v>
      </c>
      <c r="L2157">
        <v>0.79500000000000004</v>
      </c>
      <c r="M2157">
        <v>70</v>
      </c>
      <c r="N2157">
        <f>VLOOKUP(B2157,'pull exp 0'!A:E,2,FALSE)</f>
        <v>41</v>
      </c>
      <c r="O2157">
        <f>VLOOKUP(B2157,'pull exp 0'!A:E,3,FALSE)</f>
        <v>5</v>
      </c>
      <c r="P2157">
        <f>VLOOKUP(B2157,'pull exp 0'!A:E,4,FALSE)</f>
        <v>67</v>
      </c>
      <c r="Q2157">
        <f>VLOOKUP(B2157,'pull exp 0'!A:E,5,FALSE)</f>
        <v>24</v>
      </c>
    </row>
    <row r="2158" spans="1:17">
      <c r="A2158" t="s">
        <v>15</v>
      </c>
      <c r="B2158">
        <v>41</v>
      </c>
      <c r="C2158" t="s">
        <v>16</v>
      </c>
      <c r="D2158" s="1">
        <v>38890</v>
      </c>
      <c r="E2158" s="2">
        <v>0.38506944444444446</v>
      </c>
      <c r="F2158" t="s">
        <v>123</v>
      </c>
      <c r="G2158">
        <v>3</v>
      </c>
      <c r="H2158">
        <v>5</v>
      </c>
      <c r="I2158" t="s">
        <v>92</v>
      </c>
      <c r="J2158" t="s">
        <v>93</v>
      </c>
      <c r="K2158">
        <v>78</v>
      </c>
      <c r="L2158">
        <v>0.78400000000000003</v>
      </c>
      <c r="M2158">
        <v>70</v>
      </c>
      <c r="N2158">
        <f>VLOOKUP(B2158,'pull exp 0'!A:E,2,FALSE)</f>
        <v>41</v>
      </c>
      <c r="O2158">
        <f>VLOOKUP(B2158,'pull exp 0'!A:E,3,FALSE)</f>
        <v>5</v>
      </c>
      <c r="P2158">
        <f>VLOOKUP(B2158,'pull exp 0'!A:E,4,FALSE)</f>
        <v>67</v>
      </c>
      <c r="Q2158">
        <f>VLOOKUP(B2158,'pull exp 0'!A:E,5,FALSE)</f>
        <v>24</v>
      </c>
    </row>
    <row r="2159" spans="1:17">
      <c r="A2159" t="s">
        <v>15</v>
      </c>
      <c r="B2159">
        <v>41</v>
      </c>
      <c r="C2159" t="s">
        <v>16</v>
      </c>
      <c r="D2159" s="1">
        <v>38890</v>
      </c>
      <c r="E2159" s="2">
        <v>0.38511574074074079</v>
      </c>
      <c r="F2159" t="s">
        <v>123</v>
      </c>
      <c r="G2159">
        <v>3</v>
      </c>
      <c r="H2159">
        <v>6</v>
      </c>
      <c r="I2159" t="s">
        <v>94</v>
      </c>
      <c r="J2159" t="s">
        <v>91</v>
      </c>
      <c r="K2159">
        <v>37</v>
      </c>
      <c r="L2159">
        <v>0.372</v>
      </c>
      <c r="M2159">
        <v>70</v>
      </c>
      <c r="N2159">
        <f>VLOOKUP(B2159,'pull exp 0'!A:E,2,FALSE)</f>
        <v>41</v>
      </c>
      <c r="O2159">
        <f>VLOOKUP(B2159,'pull exp 0'!A:E,3,FALSE)</f>
        <v>5</v>
      </c>
      <c r="P2159">
        <f>VLOOKUP(B2159,'pull exp 0'!A:E,4,FALSE)</f>
        <v>67</v>
      </c>
      <c r="Q2159">
        <f>VLOOKUP(B2159,'pull exp 0'!A:E,5,FALSE)</f>
        <v>24</v>
      </c>
    </row>
    <row r="2160" spans="1:17">
      <c r="A2160" t="s">
        <v>15</v>
      </c>
      <c r="B2160">
        <v>41</v>
      </c>
      <c r="C2160" t="s">
        <v>16</v>
      </c>
      <c r="D2160" s="1">
        <v>38890</v>
      </c>
      <c r="E2160" s="2">
        <v>0.38517361111111109</v>
      </c>
      <c r="F2160" t="s">
        <v>123</v>
      </c>
      <c r="G2160">
        <v>3</v>
      </c>
      <c r="H2160">
        <v>7</v>
      </c>
      <c r="I2160" t="s">
        <v>101</v>
      </c>
      <c r="J2160" t="s">
        <v>102</v>
      </c>
      <c r="K2160">
        <v>61</v>
      </c>
      <c r="L2160">
        <v>0.61399999999999999</v>
      </c>
      <c r="M2160">
        <v>70</v>
      </c>
      <c r="N2160">
        <f>VLOOKUP(B2160,'pull exp 0'!A:E,2,FALSE)</f>
        <v>41</v>
      </c>
      <c r="O2160">
        <f>VLOOKUP(B2160,'pull exp 0'!A:E,3,FALSE)</f>
        <v>5</v>
      </c>
      <c r="P2160">
        <f>VLOOKUP(B2160,'pull exp 0'!A:E,4,FALSE)</f>
        <v>67</v>
      </c>
      <c r="Q2160">
        <f>VLOOKUP(B2160,'pull exp 0'!A:E,5,FALSE)</f>
        <v>24</v>
      </c>
    </row>
    <row r="2161" spans="1:17">
      <c r="A2161" t="s">
        <v>15</v>
      </c>
      <c r="B2161">
        <v>41</v>
      </c>
      <c r="C2161" t="s">
        <v>16</v>
      </c>
      <c r="D2161" s="1">
        <v>38890</v>
      </c>
      <c r="E2161" s="2">
        <v>0.38521990740740741</v>
      </c>
      <c r="F2161" t="s">
        <v>123</v>
      </c>
      <c r="G2161">
        <v>3</v>
      </c>
      <c r="H2161">
        <v>8</v>
      </c>
      <c r="I2161" t="s">
        <v>97</v>
      </c>
      <c r="J2161" t="s">
        <v>98</v>
      </c>
      <c r="K2161">
        <v>14</v>
      </c>
      <c r="L2161">
        <v>0.14299999999999999</v>
      </c>
      <c r="M2161">
        <v>80</v>
      </c>
      <c r="N2161">
        <f>VLOOKUP(B2161,'pull exp 0'!A:E,2,FALSE)</f>
        <v>41</v>
      </c>
      <c r="O2161">
        <f>VLOOKUP(B2161,'pull exp 0'!A:E,3,FALSE)</f>
        <v>5</v>
      </c>
      <c r="P2161">
        <f>VLOOKUP(B2161,'pull exp 0'!A:E,4,FALSE)</f>
        <v>67</v>
      </c>
      <c r="Q2161">
        <f>VLOOKUP(B2161,'pull exp 0'!A:E,5,FALSE)</f>
        <v>24</v>
      </c>
    </row>
    <row r="2162" spans="1:17">
      <c r="A2162" t="s">
        <v>15</v>
      </c>
      <c r="B2162">
        <v>42</v>
      </c>
      <c r="C2162" t="s">
        <v>16</v>
      </c>
      <c r="D2162" s="1">
        <v>38890</v>
      </c>
      <c r="E2162" s="2">
        <v>0.53658564814814813</v>
      </c>
      <c r="F2162" t="s">
        <v>17</v>
      </c>
      <c r="G2162">
        <v>0</v>
      </c>
      <c r="H2162">
        <v>0</v>
      </c>
      <c r="I2162" t="s">
        <v>73</v>
      </c>
      <c r="J2162" t="s">
        <v>74</v>
      </c>
      <c r="K2162">
        <v>38</v>
      </c>
      <c r="L2162">
        <v>0.378</v>
      </c>
      <c r="M2162">
        <v>20</v>
      </c>
      <c r="N2162">
        <f>VLOOKUP(B2162,'pull exp 0'!A:E,2,FALSE)</f>
        <v>68</v>
      </c>
      <c r="O2162">
        <f>VLOOKUP(B2162,'pull exp 0'!A:E,3,FALSE)</f>
        <v>21</v>
      </c>
      <c r="P2162">
        <f>VLOOKUP(B2162,'pull exp 0'!A:E,4,FALSE)</f>
        <v>97</v>
      </c>
      <c r="Q2162">
        <f>VLOOKUP(B2162,'pull exp 0'!A:E,5,FALSE)</f>
        <v>52</v>
      </c>
    </row>
    <row r="2163" spans="1:17">
      <c r="A2163" t="s">
        <v>15</v>
      </c>
      <c r="B2163">
        <v>42</v>
      </c>
      <c r="C2163" t="s">
        <v>16</v>
      </c>
      <c r="D2163" s="1">
        <v>38890</v>
      </c>
      <c r="E2163" s="2">
        <v>0.53667824074074078</v>
      </c>
      <c r="F2163" t="s">
        <v>17</v>
      </c>
      <c r="G2163">
        <v>0</v>
      </c>
      <c r="H2163">
        <v>1</v>
      </c>
      <c r="I2163" t="s">
        <v>82</v>
      </c>
      <c r="J2163" t="s">
        <v>83</v>
      </c>
      <c r="K2163">
        <v>10</v>
      </c>
      <c r="L2163">
        <v>0.105</v>
      </c>
      <c r="M2163">
        <v>65</v>
      </c>
      <c r="N2163">
        <f>VLOOKUP(B2163,'pull exp 0'!A:E,2,FALSE)</f>
        <v>68</v>
      </c>
      <c r="O2163">
        <f>VLOOKUP(B2163,'pull exp 0'!A:E,3,FALSE)</f>
        <v>21</v>
      </c>
      <c r="P2163">
        <f>VLOOKUP(B2163,'pull exp 0'!A:E,4,FALSE)</f>
        <v>97</v>
      </c>
      <c r="Q2163">
        <f>VLOOKUP(B2163,'pull exp 0'!A:E,5,FALSE)</f>
        <v>52</v>
      </c>
    </row>
    <row r="2164" spans="1:17">
      <c r="A2164" t="s">
        <v>15</v>
      </c>
      <c r="B2164">
        <v>42</v>
      </c>
      <c r="C2164" t="s">
        <v>16</v>
      </c>
      <c r="D2164" s="1">
        <v>38890</v>
      </c>
      <c r="E2164" s="2">
        <v>0.53677083333333331</v>
      </c>
      <c r="F2164" t="s">
        <v>17</v>
      </c>
      <c r="G2164">
        <v>0</v>
      </c>
      <c r="H2164">
        <v>2</v>
      </c>
      <c r="I2164" t="s">
        <v>71</v>
      </c>
      <c r="J2164" t="s">
        <v>72</v>
      </c>
      <c r="K2164">
        <v>76</v>
      </c>
      <c r="L2164">
        <v>0.755</v>
      </c>
      <c r="M2164">
        <v>96</v>
      </c>
      <c r="N2164">
        <f>VLOOKUP(B2164,'pull exp 0'!A:E,2,FALSE)</f>
        <v>68</v>
      </c>
      <c r="O2164">
        <f>VLOOKUP(B2164,'pull exp 0'!A:E,3,FALSE)</f>
        <v>21</v>
      </c>
      <c r="P2164">
        <f>VLOOKUP(B2164,'pull exp 0'!A:E,4,FALSE)</f>
        <v>97</v>
      </c>
      <c r="Q2164">
        <f>VLOOKUP(B2164,'pull exp 0'!A:E,5,FALSE)</f>
        <v>52</v>
      </c>
    </row>
    <row r="2165" spans="1:17">
      <c r="A2165" t="s">
        <v>15</v>
      </c>
      <c r="B2165">
        <v>42</v>
      </c>
      <c r="C2165" t="s">
        <v>16</v>
      </c>
      <c r="D2165" s="1">
        <v>38890</v>
      </c>
      <c r="E2165" s="2">
        <v>0.5368518518518518</v>
      </c>
      <c r="F2165" t="s">
        <v>17</v>
      </c>
      <c r="G2165">
        <v>0</v>
      </c>
      <c r="H2165">
        <v>3</v>
      </c>
      <c r="I2165" t="s">
        <v>75</v>
      </c>
      <c r="J2165" t="s">
        <v>76</v>
      </c>
      <c r="K2165">
        <v>38</v>
      </c>
      <c r="L2165">
        <v>0.378</v>
      </c>
      <c r="M2165">
        <v>95</v>
      </c>
      <c r="N2165">
        <f>VLOOKUP(B2165,'pull exp 0'!A:E,2,FALSE)</f>
        <v>68</v>
      </c>
      <c r="O2165">
        <f>VLOOKUP(B2165,'pull exp 0'!A:E,3,FALSE)</f>
        <v>21</v>
      </c>
      <c r="P2165">
        <f>VLOOKUP(B2165,'pull exp 0'!A:E,4,FALSE)</f>
        <v>97</v>
      </c>
      <c r="Q2165">
        <f>VLOOKUP(B2165,'pull exp 0'!A:E,5,FALSE)</f>
        <v>52</v>
      </c>
    </row>
    <row r="2166" spans="1:17">
      <c r="A2166" t="s">
        <v>15</v>
      </c>
      <c r="B2166">
        <v>42</v>
      </c>
      <c r="C2166" t="s">
        <v>16</v>
      </c>
      <c r="D2166" s="1">
        <v>38890</v>
      </c>
      <c r="E2166" s="2">
        <v>0.53699074074074071</v>
      </c>
      <c r="F2166" t="s">
        <v>17</v>
      </c>
      <c r="G2166">
        <v>0</v>
      </c>
      <c r="H2166">
        <v>4</v>
      </c>
      <c r="I2166" t="s">
        <v>77</v>
      </c>
      <c r="J2166" t="s">
        <v>78</v>
      </c>
      <c r="K2166">
        <v>45</v>
      </c>
      <c r="L2166">
        <v>0.44600000000000001</v>
      </c>
      <c r="M2166">
        <v>89</v>
      </c>
      <c r="N2166">
        <f>VLOOKUP(B2166,'pull exp 0'!A:E,2,FALSE)</f>
        <v>68</v>
      </c>
      <c r="O2166">
        <f>VLOOKUP(B2166,'pull exp 0'!A:E,3,FALSE)</f>
        <v>21</v>
      </c>
      <c r="P2166">
        <f>VLOOKUP(B2166,'pull exp 0'!A:E,4,FALSE)</f>
        <v>97</v>
      </c>
      <c r="Q2166">
        <f>VLOOKUP(B2166,'pull exp 0'!A:E,5,FALSE)</f>
        <v>52</v>
      </c>
    </row>
    <row r="2167" spans="1:17">
      <c r="A2167" t="s">
        <v>15</v>
      </c>
      <c r="B2167">
        <v>42</v>
      </c>
      <c r="C2167" t="s">
        <v>16</v>
      </c>
      <c r="D2167" s="1">
        <v>38890</v>
      </c>
      <c r="E2167" s="2">
        <v>0.53716435185185185</v>
      </c>
      <c r="F2167" t="s">
        <v>17</v>
      </c>
      <c r="G2167">
        <v>0</v>
      </c>
      <c r="H2167">
        <v>5</v>
      </c>
      <c r="I2167" t="s">
        <v>84</v>
      </c>
      <c r="J2167" t="s">
        <v>85</v>
      </c>
      <c r="K2167">
        <v>13</v>
      </c>
      <c r="L2167">
        <v>0.129</v>
      </c>
      <c r="M2167">
        <v>67</v>
      </c>
      <c r="N2167">
        <f>VLOOKUP(B2167,'pull exp 0'!A:E,2,FALSE)</f>
        <v>68</v>
      </c>
      <c r="O2167">
        <f>VLOOKUP(B2167,'pull exp 0'!A:E,3,FALSE)</f>
        <v>21</v>
      </c>
      <c r="P2167">
        <f>VLOOKUP(B2167,'pull exp 0'!A:E,4,FALSE)</f>
        <v>97</v>
      </c>
      <c r="Q2167">
        <f>VLOOKUP(B2167,'pull exp 0'!A:E,5,FALSE)</f>
        <v>52</v>
      </c>
    </row>
    <row r="2168" spans="1:17">
      <c r="A2168" t="s">
        <v>15</v>
      </c>
      <c r="B2168">
        <v>42</v>
      </c>
      <c r="C2168" t="s">
        <v>16</v>
      </c>
      <c r="D2168" s="1">
        <v>38890</v>
      </c>
      <c r="E2168" s="2">
        <v>0.53722222222222216</v>
      </c>
      <c r="F2168" t="s">
        <v>17</v>
      </c>
      <c r="G2168">
        <v>0</v>
      </c>
      <c r="H2168">
        <v>6</v>
      </c>
      <c r="I2168" t="s">
        <v>86</v>
      </c>
      <c r="J2168" t="s">
        <v>87</v>
      </c>
      <c r="K2168">
        <v>78</v>
      </c>
      <c r="L2168">
        <v>0.78</v>
      </c>
      <c r="M2168">
        <v>98</v>
      </c>
      <c r="N2168">
        <f>VLOOKUP(B2168,'pull exp 0'!A:E,2,FALSE)</f>
        <v>68</v>
      </c>
      <c r="O2168">
        <f>VLOOKUP(B2168,'pull exp 0'!A:E,3,FALSE)</f>
        <v>21</v>
      </c>
      <c r="P2168">
        <f>VLOOKUP(B2168,'pull exp 0'!A:E,4,FALSE)</f>
        <v>97</v>
      </c>
      <c r="Q2168">
        <f>VLOOKUP(B2168,'pull exp 0'!A:E,5,FALSE)</f>
        <v>52</v>
      </c>
    </row>
    <row r="2169" spans="1:17">
      <c r="A2169" t="s">
        <v>15</v>
      </c>
      <c r="B2169">
        <v>42</v>
      </c>
      <c r="C2169" t="s">
        <v>16</v>
      </c>
      <c r="D2169" s="1">
        <v>38890</v>
      </c>
      <c r="E2169" s="2">
        <v>0.5373148148148148</v>
      </c>
      <c r="F2169" t="s">
        <v>17</v>
      </c>
      <c r="G2169">
        <v>0</v>
      </c>
      <c r="H2169">
        <v>7</v>
      </c>
      <c r="I2169" t="s">
        <v>79</v>
      </c>
      <c r="J2169" t="s">
        <v>80</v>
      </c>
      <c r="K2169">
        <v>66</v>
      </c>
      <c r="L2169">
        <v>0.66200000000000003</v>
      </c>
      <c r="M2169">
        <v>89</v>
      </c>
      <c r="N2169">
        <f>VLOOKUP(B2169,'pull exp 0'!A:E,2,FALSE)</f>
        <v>68</v>
      </c>
      <c r="O2169">
        <f>VLOOKUP(B2169,'pull exp 0'!A:E,3,FALSE)</f>
        <v>21</v>
      </c>
      <c r="P2169">
        <f>VLOOKUP(B2169,'pull exp 0'!A:E,4,FALSE)</f>
        <v>97</v>
      </c>
      <c r="Q2169">
        <f>VLOOKUP(B2169,'pull exp 0'!A:E,5,FALSE)</f>
        <v>52</v>
      </c>
    </row>
    <row r="2170" spans="1:17">
      <c r="A2170" t="s">
        <v>15</v>
      </c>
      <c r="B2170">
        <v>42</v>
      </c>
      <c r="C2170" t="s">
        <v>16</v>
      </c>
      <c r="D2170" s="1">
        <v>38890</v>
      </c>
      <c r="E2170" s="2">
        <v>0.53744212962962956</v>
      </c>
      <c r="F2170" t="s">
        <v>17</v>
      </c>
      <c r="G2170">
        <v>0</v>
      </c>
      <c r="H2170">
        <v>8</v>
      </c>
      <c r="I2170" t="s">
        <v>81</v>
      </c>
      <c r="J2170" t="s">
        <v>68</v>
      </c>
      <c r="K2170">
        <v>13</v>
      </c>
      <c r="L2170">
        <v>0.13400000000000001</v>
      </c>
      <c r="M2170">
        <v>64</v>
      </c>
      <c r="N2170">
        <f>VLOOKUP(B2170,'pull exp 0'!A:E,2,FALSE)</f>
        <v>68</v>
      </c>
      <c r="O2170">
        <f>VLOOKUP(B2170,'pull exp 0'!A:E,3,FALSE)</f>
        <v>21</v>
      </c>
      <c r="P2170">
        <f>VLOOKUP(B2170,'pull exp 0'!A:E,4,FALSE)</f>
        <v>97</v>
      </c>
      <c r="Q2170">
        <f>VLOOKUP(B2170,'pull exp 0'!A:E,5,FALSE)</f>
        <v>52</v>
      </c>
    </row>
    <row r="2171" spans="1:17">
      <c r="A2171" t="s">
        <v>15</v>
      </c>
      <c r="B2171">
        <v>42</v>
      </c>
      <c r="C2171" t="s">
        <v>16</v>
      </c>
      <c r="D2171" s="1">
        <v>38890</v>
      </c>
      <c r="E2171" s="2">
        <v>0.53751157407407402</v>
      </c>
      <c r="F2171" t="s">
        <v>17</v>
      </c>
      <c r="G2171">
        <v>5</v>
      </c>
      <c r="H2171">
        <v>0</v>
      </c>
      <c r="I2171" t="s">
        <v>109</v>
      </c>
      <c r="J2171" t="s">
        <v>110</v>
      </c>
      <c r="K2171">
        <v>38</v>
      </c>
      <c r="L2171">
        <v>0.38200000000000001</v>
      </c>
      <c r="M2171">
        <v>98</v>
      </c>
      <c r="N2171">
        <f>VLOOKUP(B2171,'pull exp 0'!A:E,2,FALSE)</f>
        <v>68</v>
      </c>
      <c r="O2171">
        <f>VLOOKUP(B2171,'pull exp 0'!A:E,3,FALSE)</f>
        <v>21</v>
      </c>
      <c r="P2171">
        <f>VLOOKUP(B2171,'pull exp 0'!A:E,4,FALSE)</f>
        <v>97</v>
      </c>
      <c r="Q2171">
        <f>VLOOKUP(B2171,'pull exp 0'!A:E,5,FALSE)</f>
        <v>52</v>
      </c>
    </row>
    <row r="2172" spans="1:17">
      <c r="A2172" t="s">
        <v>15</v>
      </c>
      <c r="B2172">
        <v>42</v>
      </c>
      <c r="C2172" t="s">
        <v>16</v>
      </c>
      <c r="D2172" s="1">
        <v>38890</v>
      </c>
      <c r="E2172" s="2">
        <v>0.53762731481481485</v>
      </c>
      <c r="F2172" t="s">
        <v>17</v>
      </c>
      <c r="G2172">
        <v>5</v>
      </c>
      <c r="H2172">
        <v>1</v>
      </c>
      <c r="I2172" t="s">
        <v>111</v>
      </c>
      <c r="J2172" t="s">
        <v>112</v>
      </c>
      <c r="K2172">
        <v>12</v>
      </c>
      <c r="L2172">
        <v>0.11600000000000001</v>
      </c>
      <c r="M2172">
        <v>75</v>
      </c>
      <c r="N2172">
        <f>VLOOKUP(B2172,'pull exp 0'!A:E,2,FALSE)</f>
        <v>68</v>
      </c>
      <c r="O2172">
        <f>VLOOKUP(B2172,'pull exp 0'!A:E,3,FALSE)</f>
        <v>21</v>
      </c>
      <c r="P2172">
        <f>VLOOKUP(B2172,'pull exp 0'!A:E,4,FALSE)</f>
        <v>97</v>
      </c>
      <c r="Q2172">
        <f>VLOOKUP(B2172,'pull exp 0'!A:E,5,FALSE)</f>
        <v>52</v>
      </c>
    </row>
    <row r="2173" spans="1:17">
      <c r="A2173" t="s">
        <v>15</v>
      </c>
      <c r="B2173">
        <v>42</v>
      </c>
      <c r="C2173" t="s">
        <v>16</v>
      </c>
      <c r="D2173" s="1">
        <v>38890</v>
      </c>
      <c r="E2173" s="2">
        <v>0.53774305555555557</v>
      </c>
      <c r="F2173" t="s">
        <v>17</v>
      </c>
      <c r="G2173">
        <v>5</v>
      </c>
      <c r="H2173">
        <v>2</v>
      </c>
      <c r="I2173" t="s">
        <v>105</v>
      </c>
      <c r="J2173" t="s">
        <v>106</v>
      </c>
      <c r="K2173">
        <v>45</v>
      </c>
      <c r="L2173">
        <v>0.44800000000000001</v>
      </c>
      <c r="M2173">
        <v>85</v>
      </c>
      <c r="N2173">
        <f>VLOOKUP(B2173,'pull exp 0'!A:E,2,FALSE)</f>
        <v>68</v>
      </c>
      <c r="O2173">
        <f>VLOOKUP(B2173,'pull exp 0'!A:E,3,FALSE)</f>
        <v>21</v>
      </c>
      <c r="P2173">
        <f>VLOOKUP(B2173,'pull exp 0'!A:E,4,FALSE)</f>
        <v>97</v>
      </c>
      <c r="Q2173">
        <f>VLOOKUP(B2173,'pull exp 0'!A:E,5,FALSE)</f>
        <v>52</v>
      </c>
    </row>
    <row r="2174" spans="1:17">
      <c r="A2174" t="s">
        <v>15</v>
      </c>
      <c r="B2174">
        <v>42</v>
      </c>
      <c r="C2174" t="s">
        <v>16</v>
      </c>
      <c r="D2174" s="1">
        <v>38890</v>
      </c>
      <c r="E2174" s="2">
        <v>0.53783564814814822</v>
      </c>
      <c r="F2174" t="s">
        <v>17</v>
      </c>
      <c r="G2174">
        <v>5</v>
      </c>
      <c r="H2174">
        <v>3</v>
      </c>
      <c r="I2174" t="s">
        <v>117</v>
      </c>
      <c r="J2174" t="s">
        <v>118</v>
      </c>
      <c r="K2174">
        <v>16</v>
      </c>
      <c r="L2174">
        <v>0.16400000000000001</v>
      </c>
      <c r="M2174">
        <v>92</v>
      </c>
      <c r="N2174">
        <f>VLOOKUP(B2174,'pull exp 0'!A:E,2,FALSE)</f>
        <v>68</v>
      </c>
      <c r="O2174">
        <f>VLOOKUP(B2174,'pull exp 0'!A:E,3,FALSE)</f>
        <v>21</v>
      </c>
      <c r="P2174">
        <f>VLOOKUP(B2174,'pull exp 0'!A:E,4,FALSE)</f>
        <v>97</v>
      </c>
      <c r="Q2174">
        <f>VLOOKUP(B2174,'pull exp 0'!A:E,5,FALSE)</f>
        <v>52</v>
      </c>
    </row>
    <row r="2175" spans="1:17">
      <c r="A2175" t="s">
        <v>15</v>
      </c>
      <c r="B2175">
        <v>42</v>
      </c>
      <c r="C2175" t="s">
        <v>16</v>
      </c>
      <c r="D2175" s="1">
        <v>38890</v>
      </c>
      <c r="E2175" s="2">
        <v>0.53796296296296298</v>
      </c>
      <c r="F2175" t="s">
        <v>17</v>
      </c>
      <c r="G2175">
        <v>5</v>
      </c>
      <c r="H2175">
        <v>4</v>
      </c>
      <c r="I2175" t="s">
        <v>119</v>
      </c>
      <c r="J2175" t="s">
        <v>120</v>
      </c>
      <c r="K2175">
        <v>62</v>
      </c>
      <c r="L2175">
        <v>0.61499999999999999</v>
      </c>
      <c r="M2175">
        <v>93</v>
      </c>
      <c r="N2175">
        <f>VLOOKUP(B2175,'pull exp 0'!A:E,2,FALSE)</f>
        <v>68</v>
      </c>
      <c r="O2175">
        <f>VLOOKUP(B2175,'pull exp 0'!A:E,3,FALSE)</f>
        <v>21</v>
      </c>
      <c r="P2175">
        <f>VLOOKUP(B2175,'pull exp 0'!A:E,4,FALSE)</f>
        <v>97</v>
      </c>
      <c r="Q2175">
        <f>VLOOKUP(B2175,'pull exp 0'!A:E,5,FALSE)</f>
        <v>52</v>
      </c>
    </row>
    <row r="2176" spans="1:17">
      <c r="A2176" t="s">
        <v>15</v>
      </c>
      <c r="B2176">
        <v>42</v>
      </c>
      <c r="C2176" t="s">
        <v>16</v>
      </c>
      <c r="D2176" s="1">
        <v>38890</v>
      </c>
      <c r="E2176" s="2">
        <v>0.5380787037037037</v>
      </c>
      <c r="F2176" t="s">
        <v>17</v>
      </c>
      <c r="G2176">
        <v>5</v>
      </c>
      <c r="H2176">
        <v>5</v>
      </c>
      <c r="I2176" t="s">
        <v>113</v>
      </c>
      <c r="J2176" t="s">
        <v>114</v>
      </c>
      <c r="K2176">
        <v>42</v>
      </c>
      <c r="L2176">
        <v>0.41599999999999998</v>
      </c>
      <c r="M2176">
        <v>64</v>
      </c>
      <c r="N2176">
        <f>VLOOKUP(B2176,'pull exp 0'!A:E,2,FALSE)</f>
        <v>68</v>
      </c>
      <c r="O2176">
        <f>VLOOKUP(B2176,'pull exp 0'!A:E,3,FALSE)</f>
        <v>21</v>
      </c>
      <c r="P2176">
        <f>VLOOKUP(B2176,'pull exp 0'!A:E,4,FALSE)</f>
        <v>97</v>
      </c>
      <c r="Q2176">
        <f>VLOOKUP(B2176,'pull exp 0'!A:E,5,FALSE)</f>
        <v>52</v>
      </c>
    </row>
    <row r="2177" spans="1:17">
      <c r="A2177" t="s">
        <v>15</v>
      </c>
      <c r="B2177">
        <v>42</v>
      </c>
      <c r="C2177" t="s">
        <v>16</v>
      </c>
      <c r="D2177" s="1">
        <v>38890</v>
      </c>
      <c r="E2177" s="2">
        <v>0.53815972222222219</v>
      </c>
      <c r="F2177" t="s">
        <v>17</v>
      </c>
      <c r="G2177">
        <v>5</v>
      </c>
      <c r="H2177">
        <v>6</v>
      </c>
      <c r="I2177" t="s">
        <v>121</v>
      </c>
      <c r="J2177" t="s">
        <v>122</v>
      </c>
      <c r="K2177">
        <v>69</v>
      </c>
      <c r="L2177">
        <v>0.69</v>
      </c>
      <c r="M2177">
        <v>87</v>
      </c>
      <c r="N2177">
        <f>VLOOKUP(B2177,'pull exp 0'!A:E,2,FALSE)</f>
        <v>68</v>
      </c>
      <c r="O2177">
        <f>VLOOKUP(B2177,'pull exp 0'!A:E,3,FALSE)</f>
        <v>21</v>
      </c>
      <c r="P2177">
        <f>VLOOKUP(B2177,'pull exp 0'!A:E,4,FALSE)</f>
        <v>97</v>
      </c>
      <c r="Q2177">
        <f>VLOOKUP(B2177,'pull exp 0'!A:E,5,FALSE)</f>
        <v>52</v>
      </c>
    </row>
    <row r="2178" spans="1:17">
      <c r="A2178" t="s">
        <v>15</v>
      </c>
      <c r="B2178">
        <v>42</v>
      </c>
      <c r="C2178" t="s">
        <v>16</v>
      </c>
      <c r="D2178" s="1">
        <v>38890</v>
      </c>
      <c r="E2178" s="2">
        <v>0.53824074074074069</v>
      </c>
      <c r="F2178" t="s">
        <v>17</v>
      </c>
      <c r="G2178">
        <v>5</v>
      </c>
      <c r="H2178">
        <v>7</v>
      </c>
      <c r="I2178" t="s">
        <v>107</v>
      </c>
      <c r="J2178" t="s">
        <v>108</v>
      </c>
      <c r="K2178">
        <v>13</v>
      </c>
      <c r="L2178">
        <v>0.126</v>
      </c>
      <c r="M2178">
        <v>99</v>
      </c>
      <c r="N2178">
        <f>VLOOKUP(B2178,'pull exp 0'!A:E,2,FALSE)</f>
        <v>68</v>
      </c>
      <c r="O2178">
        <f>VLOOKUP(B2178,'pull exp 0'!A:E,3,FALSE)</f>
        <v>21</v>
      </c>
      <c r="P2178">
        <f>VLOOKUP(B2178,'pull exp 0'!A:E,4,FALSE)</f>
        <v>97</v>
      </c>
      <c r="Q2178">
        <f>VLOOKUP(B2178,'pull exp 0'!A:E,5,FALSE)</f>
        <v>52</v>
      </c>
    </row>
    <row r="2179" spans="1:17">
      <c r="A2179" t="s">
        <v>15</v>
      </c>
      <c r="B2179">
        <v>42</v>
      </c>
      <c r="C2179" t="s">
        <v>16</v>
      </c>
      <c r="D2179" s="1">
        <v>38890</v>
      </c>
      <c r="E2179" s="2">
        <v>0.53832175925925929</v>
      </c>
      <c r="F2179" t="s">
        <v>17</v>
      </c>
      <c r="G2179">
        <v>5</v>
      </c>
      <c r="H2179">
        <v>8</v>
      </c>
      <c r="I2179" t="s">
        <v>115</v>
      </c>
      <c r="J2179" t="s">
        <v>116</v>
      </c>
      <c r="K2179">
        <v>60</v>
      </c>
      <c r="L2179">
        <v>0.60299999999999998</v>
      </c>
      <c r="M2179">
        <v>65</v>
      </c>
      <c r="N2179">
        <f>VLOOKUP(B2179,'pull exp 0'!A:E,2,FALSE)</f>
        <v>68</v>
      </c>
      <c r="O2179">
        <f>VLOOKUP(B2179,'pull exp 0'!A:E,3,FALSE)</f>
        <v>21</v>
      </c>
      <c r="P2179">
        <f>VLOOKUP(B2179,'pull exp 0'!A:E,4,FALSE)</f>
        <v>97</v>
      </c>
      <c r="Q2179">
        <f>VLOOKUP(B2179,'pull exp 0'!A:E,5,FALSE)</f>
        <v>52</v>
      </c>
    </row>
    <row r="2180" spans="1:17">
      <c r="A2180" t="s">
        <v>15</v>
      </c>
      <c r="B2180">
        <v>42</v>
      </c>
      <c r="C2180" t="s">
        <v>16</v>
      </c>
      <c r="D2180" s="1">
        <v>38890</v>
      </c>
      <c r="E2180" s="2">
        <v>0.53841435185185182</v>
      </c>
      <c r="F2180" t="s">
        <v>17</v>
      </c>
      <c r="G2180">
        <v>2</v>
      </c>
      <c r="H2180">
        <v>0</v>
      </c>
      <c r="I2180" t="s">
        <v>38</v>
      </c>
      <c r="J2180" t="s">
        <v>39</v>
      </c>
      <c r="K2180">
        <v>35</v>
      </c>
      <c r="L2180">
        <v>0.35099999999999998</v>
      </c>
      <c r="M2180">
        <v>98</v>
      </c>
      <c r="N2180">
        <f>VLOOKUP(B2180,'pull exp 0'!A:E,2,FALSE)</f>
        <v>68</v>
      </c>
      <c r="O2180">
        <f>VLOOKUP(B2180,'pull exp 0'!A:E,3,FALSE)</f>
        <v>21</v>
      </c>
      <c r="P2180">
        <f>VLOOKUP(B2180,'pull exp 0'!A:E,4,FALSE)</f>
        <v>97</v>
      </c>
      <c r="Q2180">
        <f>VLOOKUP(B2180,'pull exp 0'!A:E,5,FALSE)</f>
        <v>52</v>
      </c>
    </row>
    <row r="2181" spans="1:17">
      <c r="A2181" t="s">
        <v>15</v>
      </c>
      <c r="B2181">
        <v>42</v>
      </c>
      <c r="C2181" t="s">
        <v>16</v>
      </c>
      <c r="D2181" s="1">
        <v>38890</v>
      </c>
      <c r="E2181" s="2">
        <v>0.53848379629629628</v>
      </c>
      <c r="F2181" t="s">
        <v>17</v>
      </c>
      <c r="G2181">
        <v>2</v>
      </c>
      <c r="H2181">
        <v>1</v>
      </c>
      <c r="I2181" t="s">
        <v>40</v>
      </c>
      <c r="J2181" t="s">
        <v>41</v>
      </c>
      <c r="K2181">
        <v>35</v>
      </c>
      <c r="L2181">
        <v>0.35099999999999998</v>
      </c>
      <c r="M2181">
        <v>97</v>
      </c>
      <c r="N2181">
        <f>VLOOKUP(B2181,'pull exp 0'!A:E,2,FALSE)</f>
        <v>68</v>
      </c>
      <c r="O2181">
        <f>VLOOKUP(B2181,'pull exp 0'!A:E,3,FALSE)</f>
        <v>21</v>
      </c>
      <c r="P2181">
        <f>VLOOKUP(B2181,'pull exp 0'!A:E,4,FALSE)</f>
        <v>97</v>
      </c>
      <c r="Q2181">
        <f>VLOOKUP(B2181,'pull exp 0'!A:E,5,FALSE)</f>
        <v>52</v>
      </c>
    </row>
    <row r="2182" spans="1:17">
      <c r="A2182" t="s">
        <v>15</v>
      </c>
      <c r="B2182">
        <v>42</v>
      </c>
      <c r="C2182" t="s">
        <v>16</v>
      </c>
      <c r="D2182" s="1">
        <v>38890</v>
      </c>
      <c r="E2182" s="2">
        <v>0.53858796296296296</v>
      </c>
      <c r="F2182" t="s">
        <v>17</v>
      </c>
      <c r="G2182">
        <v>2</v>
      </c>
      <c r="H2182">
        <v>2</v>
      </c>
      <c r="I2182" t="s">
        <v>48</v>
      </c>
      <c r="J2182" t="s">
        <v>49</v>
      </c>
      <c r="K2182">
        <v>16</v>
      </c>
      <c r="L2182">
        <v>0.157</v>
      </c>
      <c r="M2182">
        <v>98</v>
      </c>
      <c r="N2182">
        <f>VLOOKUP(B2182,'pull exp 0'!A:E,2,FALSE)</f>
        <v>68</v>
      </c>
      <c r="O2182">
        <f>VLOOKUP(B2182,'pull exp 0'!A:E,3,FALSE)</f>
        <v>21</v>
      </c>
      <c r="P2182">
        <f>VLOOKUP(B2182,'pull exp 0'!A:E,4,FALSE)</f>
        <v>97</v>
      </c>
      <c r="Q2182">
        <f>VLOOKUP(B2182,'pull exp 0'!A:E,5,FALSE)</f>
        <v>52</v>
      </c>
    </row>
    <row r="2183" spans="1:17">
      <c r="A2183" t="s">
        <v>15</v>
      </c>
      <c r="B2183">
        <v>42</v>
      </c>
      <c r="C2183" t="s">
        <v>16</v>
      </c>
      <c r="D2183" s="1">
        <v>38890</v>
      </c>
      <c r="E2183" s="2">
        <v>0.53865740740740742</v>
      </c>
      <c r="F2183" t="s">
        <v>17</v>
      </c>
      <c r="G2183">
        <v>2</v>
      </c>
      <c r="H2183">
        <v>3</v>
      </c>
      <c r="I2183" t="s">
        <v>36</v>
      </c>
      <c r="J2183" t="s">
        <v>37</v>
      </c>
      <c r="K2183">
        <v>70</v>
      </c>
      <c r="L2183">
        <v>0.69599999999999995</v>
      </c>
      <c r="M2183">
        <v>99</v>
      </c>
      <c r="N2183">
        <f>VLOOKUP(B2183,'pull exp 0'!A:E,2,FALSE)</f>
        <v>68</v>
      </c>
      <c r="O2183">
        <f>VLOOKUP(B2183,'pull exp 0'!A:E,3,FALSE)</f>
        <v>21</v>
      </c>
      <c r="P2183">
        <f>VLOOKUP(B2183,'pull exp 0'!A:E,4,FALSE)</f>
        <v>97</v>
      </c>
      <c r="Q2183">
        <f>VLOOKUP(B2183,'pull exp 0'!A:E,5,FALSE)</f>
        <v>52</v>
      </c>
    </row>
    <row r="2184" spans="1:17">
      <c r="A2184" t="s">
        <v>15</v>
      </c>
      <c r="B2184">
        <v>42</v>
      </c>
      <c r="C2184" t="s">
        <v>16</v>
      </c>
      <c r="D2184" s="1">
        <v>38890</v>
      </c>
      <c r="E2184" s="2">
        <v>0.5387615740740741</v>
      </c>
      <c r="F2184" t="s">
        <v>17</v>
      </c>
      <c r="G2184">
        <v>2</v>
      </c>
      <c r="H2184">
        <v>4</v>
      </c>
      <c r="I2184" t="s">
        <v>46</v>
      </c>
      <c r="J2184" t="s">
        <v>47</v>
      </c>
      <c r="K2184">
        <v>38</v>
      </c>
      <c r="L2184">
        <v>0.378</v>
      </c>
      <c r="M2184">
        <v>97</v>
      </c>
      <c r="N2184">
        <f>VLOOKUP(B2184,'pull exp 0'!A:E,2,FALSE)</f>
        <v>68</v>
      </c>
      <c r="O2184">
        <f>VLOOKUP(B2184,'pull exp 0'!A:E,3,FALSE)</f>
        <v>21</v>
      </c>
      <c r="P2184">
        <f>VLOOKUP(B2184,'pull exp 0'!A:E,4,FALSE)</f>
        <v>97</v>
      </c>
      <c r="Q2184">
        <f>VLOOKUP(B2184,'pull exp 0'!A:E,5,FALSE)</f>
        <v>52</v>
      </c>
    </row>
    <row r="2185" spans="1:17">
      <c r="A2185" t="s">
        <v>15</v>
      </c>
      <c r="B2185">
        <v>42</v>
      </c>
      <c r="C2185" t="s">
        <v>16</v>
      </c>
      <c r="D2185" s="1">
        <v>38890</v>
      </c>
      <c r="E2185" s="2">
        <v>0.53886574074074078</v>
      </c>
      <c r="F2185" t="s">
        <v>17</v>
      </c>
      <c r="G2185">
        <v>2</v>
      </c>
      <c r="H2185">
        <v>5</v>
      </c>
      <c r="I2185" t="s">
        <v>42</v>
      </c>
      <c r="J2185" t="s">
        <v>43</v>
      </c>
      <c r="K2185">
        <v>61</v>
      </c>
      <c r="L2185">
        <v>0.61199999999999999</v>
      </c>
      <c r="M2185">
        <v>89</v>
      </c>
      <c r="N2185">
        <f>VLOOKUP(B2185,'pull exp 0'!A:E,2,FALSE)</f>
        <v>68</v>
      </c>
      <c r="O2185">
        <f>VLOOKUP(B2185,'pull exp 0'!A:E,3,FALSE)</f>
        <v>21</v>
      </c>
      <c r="P2185">
        <f>VLOOKUP(B2185,'pull exp 0'!A:E,4,FALSE)</f>
        <v>97</v>
      </c>
      <c r="Q2185">
        <f>VLOOKUP(B2185,'pull exp 0'!A:E,5,FALSE)</f>
        <v>52</v>
      </c>
    </row>
    <row r="2186" spans="1:17">
      <c r="A2186" t="s">
        <v>15</v>
      </c>
      <c r="B2186">
        <v>42</v>
      </c>
      <c r="C2186" t="s">
        <v>16</v>
      </c>
      <c r="D2186" s="1">
        <v>38890</v>
      </c>
      <c r="E2186" s="2">
        <v>0.53899305555555554</v>
      </c>
      <c r="F2186" t="s">
        <v>17</v>
      </c>
      <c r="G2186">
        <v>2</v>
      </c>
      <c r="H2186">
        <v>6</v>
      </c>
      <c r="I2186" t="s">
        <v>44</v>
      </c>
      <c r="J2186" t="s">
        <v>45</v>
      </c>
      <c r="K2186">
        <v>85</v>
      </c>
      <c r="L2186">
        <v>0.84899999999999998</v>
      </c>
      <c r="M2186">
        <v>98</v>
      </c>
      <c r="N2186">
        <f>VLOOKUP(B2186,'pull exp 0'!A:E,2,FALSE)</f>
        <v>68</v>
      </c>
      <c r="O2186">
        <f>VLOOKUP(B2186,'pull exp 0'!A:E,3,FALSE)</f>
        <v>21</v>
      </c>
      <c r="P2186">
        <f>VLOOKUP(B2186,'pull exp 0'!A:E,4,FALSE)</f>
        <v>97</v>
      </c>
      <c r="Q2186">
        <f>VLOOKUP(B2186,'pull exp 0'!A:E,5,FALSE)</f>
        <v>52</v>
      </c>
    </row>
    <row r="2187" spans="1:17">
      <c r="A2187" t="s">
        <v>15</v>
      </c>
      <c r="B2187">
        <v>42</v>
      </c>
      <c r="C2187" t="s">
        <v>16</v>
      </c>
      <c r="D2187" s="1">
        <v>38890</v>
      </c>
      <c r="E2187" s="2">
        <v>0.5390625</v>
      </c>
      <c r="F2187" t="s">
        <v>17</v>
      </c>
      <c r="G2187">
        <v>2</v>
      </c>
      <c r="H2187">
        <v>7</v>
      </c>
      <c r="I2187" t="s">
        <v>50</v>
      </c>
      <c r="J2187" t="s">
        <v>51</v>
      </c>
      <c r="K2187">
        <v>13</v>
      </c>
      <c r="L2187">
        <v>0.127</v>
      </c>
      <c r="M2187">
        <v>45</v>
      </c>
      <c r="N2187">
        <f>VLOOKUP(B2187,'pull exp 0'!A:E,2,FALSE)</f>
        <v>68</v>
      </c>
      <c r="O2187">
        <f>VLOOKUP(B2187,'pull exp 0'!A:E,3,FALSE)</f>
        <v>21</v>
      </c>
      <c r="P2187">
        <f>VLOOKUP(B2187,'pull exp 0'!A:E,4,FALSE)</f>
        <v>97</v>
      </c>
      <c r="Q2187">
        <f>VLOOKUP(B2187,'pull exp 0'!A:E,5,FALSE)</f>
        <v>52</v>
      </c>
    </row>
    <row r="2188" spans="1:17">
      <c r="A2188" t="s">
        <v>15</v>
      </c>
      <c r="B2188">
        <v>42</v>
      </c>
      <c r="C2188" t="s">
        <v>16</v>
      </c>
      <c r="D2188" s="1">
        <v>38890</v>
      </c>
      <c r="E2188" s="2">
        <v>0.53918981481481476</v>
      </c>
      <c r="F2188" t="s">
        <v>17</v>
      </c>
      <c r="G2188">
        <v>2</v>
      </c>
      <c r="H2188">
        <v>8</v>
      </c>
      <c r="I2188" t="s">
        <v>52</v>
      </c>
      <c r="J2188" t="s">
        <v>53</v>
      </c>
      <c r="K2188">
        <v>12</v>
      </c>
      <c r="L2188">
        <v>0.115</v>
      </c>
      <c r="M2188">
        <v>34</v>
      </c>
      <c r="N2188">
        <f>VLOOKUP(B2188,'pull exp 0'!A:E,2,FALSE)</f>
        <v>68</v>
      </c>
      <c r="O2188">
        <f>VLOOKUP(B2188,'pull exp 0'!A:E,3,FALSE)</f>
        <v>21</v>
      </c>
      <c r="P2188">
        <f>VLOOKUP(B2188,'pull exp 0'!A:E,4,FALSE)</f>
        <v>97</v>
      </c>
      <c r="Q2188">
        <f>VLOOKUP(B2188,'pull exp 0'!A:E,5,FALSE)</f>
        <v>52</v>
      </c>
    </row>
    <row r="2189" spans="1:17">
      <c r="A2189" t="s">
        <v>15</v>
      </c>
      <c r="B2189">
        <v>42</v>
      </c>
      <c r="C2189" t="s">
        <v>16</v>
      </c>
      <c r="D2189" s="1">
        <v>38890</v>
      </c>
      <c r="E2189" s="2">
        <v>0.53927083333333337</v>
      </c>
      <c r="F2189" t="s">
        <v>17</v>
      </c>
      <c r="G2189">
        <v>3</v>
      </c>
      <c r="H2189">
        <v>0</v>
      </c>
      <c r="I2189" t="s">
        <v>88</v>
      </c>
      <c r="J2189" t="s">
        <v>89</v>
      </c>
      <c r="K2189">
        <v>80</v>
      </c>
      <c r="L2189">
        <v>0.79500000000000004</v>
      </c>
      <c r="M2189">
        <v>94</v>
      </c>
      <c r="N2189">
        <f>VLOOKUP(B2189,'pull exp 0'!A:E,2,FALSE)</f>
        <v>68</v>
      </c>
      <c r="O2189">
        <f>VLOOKUP(B2189,'pull exp 0'!A:E,3,FALSE)</f>
        <v>21</v>
      </c>
      <c r="P2189">
        <f>VLOOKUP(B2189,'pull exp 0'!A:E,4,FALSE)</f>
        <v>97</v>
      </c>
      <c r="Q2189">
        <f>VLOOKUP(B2189,'pull exp 0'!A:E,5,FALSE)</f>
        <v>52</v>
      </c>
    </row>
    <row r="2190" spans="1:17">
      <c r="A2190" t="s">
        <v>15</v>
      </c>
      <c r="B2190">
        <v>42</v>
      </c>
      <c r="C2190" t="s">
        <v>16</v>
      </c>
      <c r="D2190" s="1">
        <v>38890</v>
      </c>
      <c r="E2190" s="2">
        <v>0.53931712962962963</v>
      </c>
      <c r="F2190" t="s">
        <v>17</v>
      </c>
      <c r="G2190">
        <v>3</v>
      </c>
      <c r="H2190">
        <v>1</v>
      </c>
      <c r="I2190" t="s">
        <v>101</v>
      </c>
      <c r="J2190" t="s">
        <v>102</v>
      </c>
      <c r="K2190">
        <v>61</v>
      </c>
      <c r="L2190">
        <v>0.61399999999999999</v>
      </c>
      <c r="M2190">
        <v>98</v>
      </c>
      <c r="N2190">
        <f>VLOOKUP(B2190,'pull exp 0'!A:E,2,FALSE)</f>
        <v>68</v>
      </c>
      <c r="O2190">
        <f>VLOOKUP(B2190,'pull exp 0'!A:E,3,FALSE)</f>
        <v>21</v>
      </c>
      <c r="P2190">
        <f>VLOOKUP(B2190,'pull exp 0'!A:E,4,FALSE)</f>
        <v>97</v>
      </c>
      <c r="Q2190">
        <f>VLOOKUP(B2190,'pull exp 0'!A:E,5,FALSE)</f>
        <v>52</v>
      </c>
    </row>
    <row r="2191" spans="1:17">
      <c r="A2191" t="s">
        <v>15</v>
      </c>
      <c r="B2191">
        <v>42</v>
      </c>
      <c r="C2191" t="s">
        <v>16</v>
      </c>
      <c r="D2191" s="1">
        <v>38890</v>
      </c>
      <c r="E2191" s="2">
        <v>0.53938657407407409</v>
      </c>
      <c r="F2191" t="s">
        <v>17</v>
      </c>
      <c r="G2191">
        <v>3</v>
      </c>
      <c r="H2191">
        <v>2</v>
      </c>
      <c r="I2191" t="s">
        <v>92</v>
      </c>
      <c r="J2191" t="s">
        <v>93</v>
      </c>
      <c r="K2191">
        <v>78</v>
      </c>
      <c r="L2191">
        <v>0.78400000000000003</v>
      </c>
      <c r="M2191">
        <v>97</v>
      </c>
      <c r="N2191">
        <f>VLOOKUP(B2191,'pull exp 0'!A:E,2,FALSE)</f>
        <v>68</v>
      </c>
      <c r="O2191">
        <f>VLOOKUP(B2191,'pull exp 0'!A:E,3,FALSE)</f>
        <v>21</v>
      </c>
      <c r="P2191">
        <f>VLOOKUP(B2191,'pull exp 0'!A:E,4,FALSE)</f>
        <v>97</v>
      </c>
      <c r="Q2191">
        <f>VLOOKUP(B2191,'pull exp 0'!A:E,5,FALSE)</f>
        <v>52</v>
      </c>
    </row>
    <row r="2192" spans="1:17">
      <c r="A2192" t="s">
        <v>15</v>
      </c>
      <c r="B2192">
        <v>42</v>
      </c>
      <c r="C2192" t="s">
        <v>16</v>
      </c>
      <c r="D2192" s="1">
        <v>38890</v>
      </c>
      <c r="E2192" s="2">
        <v>0.53947916666666662</v>
      </c>
      <c r="F2192" t="s">
        <v>17</v>
      </c>
      <c r="G2192">
        <v>3</v>
      </c>
      <c r="H2192">
        <v>3</v>
      </c>
      <c r="I2192" t="s">
        <v>90</v>
      </c>
      <c r="J2192" t="s">
        <v>91</v>
      </c>
      <c r="K2192">
        <v>14</v>
      </c>
      <c r="L2192">
        <v>0.13600000000000001</v>
      </c>
      <c r="M2192">
        <v>87</v>
      </c>
      <c r="N2192">
        <f>VLOOKUP(B2192,'pull exp 0'!A:E,2,FALSE)</f>
        <v>68</v>
      </c>
      <c r="O2192">
        <f>VLOOKUP(B2192,'pull exp 0'!A:E,3,FALSE)</f>
        <v>21</v>
      </c>
      <c r="P2192">
        <f>VLOOKUP(B2192,'pull exp 0'!A:E,4,FALSE)</f>
        <v>97</v>
      </c>
      <c r="Q2192">
        <f>VLOOKUP(B2192,'pull exp 0'!A:E,5,FALSE)</f>
        <v>52</v>
      </c>
    </row>
    <row r="2193" spans="1:17">
      <c r="A2193" t="s">
        <v>15</v>
      </c>
      <c r="B2193">
        <v>42</v>
      </c>
      <c r="C2193" t="s">
        <v>16</v>
      </c>
      <c r="D2193" s="1">
        <v>38890</v>
      </c>
      <c r="E2193" s="2">
        <v>0.53965277777777776</v>
      </c>
      <c r="F2193" t="s">
        <v>17</v>
      </c>
      <c r="G2193">
        <v>3</v>
      </c>
      <c r="H2193">
        <v>4</v>
      </c>
      <c r="I2193" t="s">
        <v>103</v>
      </c>
      <c r="J2193" t="s">
        <v>104</v>
      </c>
      <c r="K2193">
        <v>36</v>
      </c>
      <c r="L2193">
        <v>0.35899999999999999</v>
      </c>
      <c r="M2193">
        <v>98</v>
      </c>
      <c r="N2193">
        <f>VLOOKUP(B2193,'pull exp 0'!A:E,2,FALSE)</f>
        <v>68</v>
      </c>
      <c r="O2193">
        <f>VLOOKUP(B2193,'pull exp 0'!A:E,3,FALSE)</f>
        <v>21</v>
      </c>
      <c r="P2193">
        <f>VLOOKUP(B2193,'pull exp 0'!A:E,4,FALSE)</f>
        <v>97</v>
      </c>
      <c r="Q2193">
        <f>VLOOKUP(B2193,'pull exp 0'!A:E,5,FALSE)</f>
        <v>52</v>
      </c>
    </row>
    <row r="2194" spans="1:17">
      <c r="A2194" t="s">
        <v>15</v>
      </c>
      <c r="B2194">
        <v>42</v>
      </c>
      <c r="C2194" t="s">
        <v>16</v>
      </c>
      <c r="D2194" s="1">
        <v>38890</v>
      </c>
      <c r="E2194" s="2">
        <v>0.53973379629629636</v>
      </c>
      <c r="F2194" t="s">
        <v>17</v>
      </c>
      <c r="G2194">
        <v>3</v>
      </c>
      <c r="H2194">
        <v>5</v>
      </c>
      <c r="I2194" t="s">
        <v>94</v>
      </c>
      <c r="J2194" t="s">
        <v>91</v>
      </c>
      <c r="K2194">
        <v>37</v>
      </c>
      <c r="L2194">
        <v>0.372</v>
      </c>
      <c r="M2194">
        <v>55</v>
      </c>
      <c r="N2194">
        <f>VLOOKUP(B2194,'pull exp 0'!A:E,2,FALSE)</f>
        <v>68</v>
      </c>
      <c r="O2194">
        <f>VLOOKUP(B2194,'pull exp 0'!A:E,3,FALSE)</f>
        <v>21</v>
      </c>
      <c r="P2194">
        <f>VLOOKUP(B2194,'pull exp 0'!A:E,4,FALSE)</f>
        <v>97</v>
      </c>
      <c r="Q2194">
        <f>VLOOKUP(B2194,'pull exp 0'!A:E,5,FALSE)</f>
        <v>52</v>
      </c>
    </row>
    <row r="2195" spans="1:17">
      <c r="A2195" t="s">
        <v>15</v>
      </c>
      <c r="B2195">
        <v>42</v>
      </c>
      <c r="C2195" t="s">
        <v>16</v>
      </c>
      <c r="D2195" s="1">
        <v>38890</v>
      </c>
      <c r="E2195" s="2">
        <v>0.53980324074074071</v>
      </c>
      <c r="F2195" t="s">
        <v>17</v>
      </c>
      <c r="G2195">
        <v>3</v>
      </c>
      <c r="H2195">
        <v>6</v>
      </c>
      <c r="I2195" t="s">
        <v>95</v>
      </c>
      <c r="J2195" t="s">
        <v>96</v>
      </c>
      <c r="K2195">
        <v>18</v>
      </c>
      <c r="L2195">
        <v>0.17899999999999999</v>
      </c>
      <c r="M2195">
        <v>95</v>
      </c>
      <c r="N2195">
        <f>VLOOKUP(B2195,'pull exp 0'!A:E,2,FALSE)</f>
        <v>68</v>
      </c>
      <c r="O2195">
        <f>VLOOKUP(B2195,'pull exp 0'!A:E,3,FALSE)</f>
        <v>21</v>
      </c>
      <c r="P2195">
        <f>VLOOKUP(B2195,'pull exp 0'!A:E,4,FALSE)</f>
        <v>97</v>
      </c>
      <c r="Q2195">
        <f>VLOOKUP(B2195,'pull exp 0'!A:E,5,FALSE)</f>
        <v>52</v>
      </c>
    </row>
    <row r="2196" spans="1:17">
      <c r="A2196" t="s">
        <v>15</v>
      </c>
      <c r="B2196">
        <v>42</v>
      </c>
      <c r="C2196" t="s">
        <v>16</v>
      </c>
      <c r="D2196" s="1">
        <v>38890</v>
      </c>
      <c r="E2196" s="2">
        <v>0.53988425925925931</v>
      </c>
      <c r="F2196" t="s">
        <v>17</v>
      </c>
      <c r="G2196">
        <v>3</v>
      </c>
      <c r="H2196">
        <v>7</v>
      </c>
      <c r="I2196" t="s">
        <v>99</v>
      </c>
      <c r="J2196" t="s">
        <v>100</v>
      </c>
      <c r="K2196">
        <v>38</v>
      </c>
      <c r="L2196">
        <v>0.376</v>
      </c>
      <c r="M2196">
        <v>99</v>
      </c>
      <c r="N2196">
        <f>VLOOKUP(B2196,'pull exp 0'!A:E,2,FALSE)</f>
        <v>68</v>
      </c>
      <c r="O2196">
        <f>VLOOKUP(B2196,'pull exp 0'!A:E,3,FALSE)</f>
        <v>21</v>
      </c>
      <c r="P2196">
        <f>VLOOKUP(B2196,'pull exp 0'!A:E,4,FALSE)</f>
        <v>97</v>
      </c>
      <c r="Q2196">
        <f>VLOOKUP(B2196,'pull exp 0'!A:E,5,FALSE)</f>
        <v>52</v>
      </c>
    </row>
    <row r="2197" spans="1:17">
      <c r="A2197" t="s">
        <v>15</v>
      </c>
      <c r="B2197">
        <v>42</v>
      </c>
      <c r="C2197" t="s">
        <v>16</v>
      </c>
      <c r="D2197" s="1">
        <v>38890</v>
      </c>
      <c r="E2197" s="2">
        <v>0.53993055555555558</v>
      </c>
      <c r="F2197" t="s">
        <v>17</v>
      </c>
      <c r="G2197">
        <v>3</v>
      </c>
      <c r="H2197">
        <v>8</v>
      </c>
      <c r="I2197" t="s">
        <v>97</v>
      </c>
      <c r="J2197" t="s">
        <v>98</v>
      </c>
      <c r="K2197">
        <v>14</v>
      </c>
      <c r="L2197">
        <v>0.14299999999999999</v>
      </c>
      <c r="M2197">
        <v>98</v>
      </c>
      <c r="N2197">
        <f>VLOOKUP(B2197,'pull exp 0'!A:E,2,FALSE)</f>
        <v>68</v>
      </c>
      <c r="O2197">
        <f>VLOOKUP(B2197,'pull exp 0'!A:E,3,FALSE)</f>
        <v>21</v>
      </c>
      <c r="P2197">
        <f>VLOOKUP(B2197,'pull exp 0'!A:E,4,FALSE)</f>
        <v>97</v>
      </c>
      <c r="Q2197">
        <f>VLOOKUP(B2197,'pull exp 0'!A:E,5,FALSE)</f>
        <v>52</v>
      </c>
    </row>
    <row r="2198" spans="1:17">
      <c r="A2198" t="s">
        <v>15</v>
      </c>
      <c r="B2198">
        <v>42</v>
      </c>
      <c r="C2198" t="s">
        <v>16</v>
      </c>
      <c r="D2198" s="1">
        <v>38890</v>
      </c>
      <c r="E2198" s="2">
        <v>0.54002314814814811</v>
      </c>
      <c r="F2198" t="s">
        <v>17</v>
      </c>
      <c r="G2198">
        <v>1</v>
      </c>
      <c r="H2198">
        <v>0</v>
      </c>
      <c r="I2198" t="s">
        <v>18</v>
      </c>
      <c r="J2198" t="s">
        <v>19</v>
      </c>
      <c r="K2198">
        <v>73</v>
      </c>
      <c r="L2198">
        <v>0.73199999999999998</v>
      </c>
      <c r="M2198">
        <v>98</v>
      </c>
      <c r="N2198">
        <f>VLOOKUP(B2198,'pull exp 0'!A:E,2,FALSE)</f>
        <v>68</v>
      </c>
      <c r="O2198">
        <f>VLOOKUP(B2198,'pull exp 0'!A:E,3,FALSE)</f>
        <v>21</v>
      </c>
      <c r="P2198">
        <f>VLOOKUP(B2198,'pull exp 0'!A:E,4,FALSE)</f>
        <v>97</v>
      </c>
      <c r="Q2198">
        <f>VLOOKUP(B2198,'pull exp 0'!A:E,5,FALSE)</f>
        <v>52</v>
      </c>
    </row>
    <row r="2199" spans="1:17">
      <c r="A2199" t="s">
        <v>15</v>
      </c>
      <c r="B2199">
        <v>42</v>
      </c>
      <c r="C2199" t="s">
        <v>16</v>
      </c>
      <c r="D2199" s="1">
        <v>38890</v>
      </c>
      <c r="E2199" s="2">
        <v>0.54018518518518521</v>
      </c>
      <c r="F2199" t="s">
        <v>17</v>
      </c>
      <c r="G2199">
        <v>1</v>
      </c>
      <c r="H2199">
        <v>1</v>
      </c>
      <c r="I2199" t="s">
        <v>20</v>
      </c>
      <c r="J2199" t="s">
        <v>21</v>
      </c>
      <c r="K2199">
        <v>62</v>
      </c>
      <c r="L2199">
        <v>0.61799999999999999</v>
      </c>
      <c r="M2199">
        <v>82</v>
      </c>
      <c r="N2199">
        <f>VLOOKUP(B2199,'pull exp 0'!A:E,2,FALSE)</f>
        <v>68</v>
      </c>
      <c r="O2199">
        <f>VLOOKUP(B2199,'pull exp 0'!A:E,3,FALSE)</f>
        <v>21</v>
      </c>
      <c r="P2199">
        <f>VLOOKUP(B2199,'pull exp 0'!A:E,4,FALSE)</f>
        <v>97</v>
      </c>
      <c r="Q2199">
        <f>VLOOKUP(B2199,'pull exp 0'!A:E,5,FALSE)</f>
        <v>52</v>
      </c>
    </row>
    <row r="2200" spans="1:17">
      <c r="A2200" t="s">
        <v>15</v>
      </c>
      <c r="B2200">
        <v>42</v>
      </c>
      <c r="C2200" t="s">
        <v>16</v>
      </c>
      <c r="D2200" s="1">
        <v>38890</v>
      </c>
      <c r="E2200" s="2">
        <v>0.54026620370370371</v>
      </c>
      <c r="F2200" t="s">
        <v>17</v>
      </c>
      <c r="G2200">
        <v>1</v>
      </c>
      <c r="H2200">
        <v>2</v>
      </c>
      <c r="I2200" t="s">
        <v>26</v>
      </c>
      <c r="J2200" t="s">
        <v>27</v>
      </c>
      <c r="K2200">
        <v>35</v>
      </c>
      <c r="L2200">
        <v>0.35299999999999998</v>
      </c>
      <c r="M2200">
        <v>98</v>
      </c>
      <c r="N2200">
        <f>VLOOKUP(B2200,'pull exp 0'!A:E,2,FALSE)</f>
        <v>68</v>
      </c>
      <c r="O2200">
        <f>VLOOKUP(B2200,'pull exp 0'!A:E,3,FALSE)</f>
        <v>21</v>
      </c>
      <c r="P2200">
        <f>VLOOKUP(B2200,'pull exp 0'!A:E,4,FALSE)</f>
        <v>97</v>
      </c>
      <c r="Q2200">
        <f>VLOOKUP(B2200,'pull exp 0'!A:E,5,FALSE)</f>
        <v>52</v>
      </c>
    </row>
    <row r="2201" spans="1:17">
      <c r="A2201" t="s">
        <v>15</v>
      </c>
      <c r="B2201">
        <v>42</v>
      </c>
      <c r="C2201" t="s">
        <v>16</v>
      </c>
      <c r="D2201" s="1">
        <v>38890</v>
      </c>
      <c r="E2201" s="2">
        <v>0.54039351851851858</v>
      </c>
      <c r="F2201" t="s">
        <v>17</v>
      </c>
      <c r="G2201">
        <v>1</v>
      </c>
      <c r="H2201">
        <v>3</v>
      </c>
      <c r="I2201" t="s">
        <v>22</v>
      </c>
      <c r="J2201" t="s">
        <v>23</v>
      </c>
      <c r="K2201">
        <v>11</v>
      </c>
      <c r="L2201">
        <v>0.112</v>
      </c>
      <c r="M2201">
        <v>96</v>
      </c>
      <c r="N2201">
        <f>VLOOKUP(B2201,'pull exp 0'!A:E,2,FALSE)</f>
        <v>68</v>
      </c>
      <c r="O2201">
        <f>VLOOKUP(B2201,'pull exp 0'!A:E,3,FALSE)</f>
        <v>21</v>
      </c>
      <c r="P2201">
        <f>VLOOKUP(B2201,'pull exp 0'!A:E,4,FALSE)</f>
        <v>97</v>
      </c>
      <c r="Q2201">
        <f>VLOOKUP(B2201,'pull exp 0'!A:E,5,FALSE)</f>
        <v>52</v>
      </c>
    </row>
    <row r="2202" spans="1:17">
      <c r="A2202" t="s">
        <v>15</v>
      </c>
      <c r="B2202">
        <v>42</v>
      </c>
      <c r="C2202" t="s">
        <v>16</v>
      </c>
      <c r="D2202" s="1">
        <v>38890</v>
      </c>
      <c r="E2202" s="2">
        <v>0.54048611111111111</v>
      </c>
      <c r="F2202" t="s">
        <v>17</v>
      </c>
      <c r="G2202">
        <v>1</v>
      </c>
      <c r="H2202">
        <v>4</v>
      </c>
      <c r="I2202" t="s">
        <v>32</v>
      </c>
      <c r="J2202" t="s">
        <v>33</v>
      </c>
      <c r="K2202">
        <v>16</v>
      </c>
      <c r="L2202">
        <v>0.155</v>
      </c>
      <c r="M2202">
        <v>65</v>
      </c>
      <c r="N2202">
        <f>VLOOKUP(B2202,'pull exp 0'!A:E,2,FALSE)</f>
        <v>68</v>
      </c>
      <c r="O2202">
        <f>VLOOKUP(B2202,'pull exp 0'!A:E,3,FALSE)</f>
        <v>21</v>
      </c>
      <c r="P2202">
        <f>VLOOKUP(B2202,'pull exp 0'!A:E,4,FALSE)</f>
        <v>97</v>
      </c>
      <c r="Q2202">
        <f>VLOOKUP(B2202,'pull exp 0'!A:E,5,FALSE)</f>
        <v>52</v>
      </c>
    </row>
    <row r="2203" spans="1:17">
      <c r="A2203" t="s">
        <v>15</v>
      </c>
      <c r="B2203">
        <v>42</v>
      </c>
      <c r="C2203" t="s">
        <v>16</v>
      </c>
      <c r="D2203" s="1">
        <v>38890</v>
      </c>
      <c r="E2203" s="2">
        <v>0.54059027777777779</v>
      </c>
      <c r="F2203" t="s">
        <v>17</v>
      </c>
      <c r="G2203">
        <v>1</v>
      </c>
      <c r="H2203">
        <v>5</v>
      </c>
      <c r="I2203" t="s">
        <v>34</v>
      </c>
      <c r="J2203" t="s">
        <v>35</v>
      </c>
      <c r="K2203">
        <v>44</v>
      </c>
      <c r="L2203">
        <v>0.436</v>
      </c>
      <c r="M2203">
        <v>99</v>
      </c>
      <c r="N2203">
        <f>VLOOKUP(B2203,'pull exp 0'!A:E,2,FALSE)</f>
        <v>68</v>
      </c>
      <c r="O2203">
        <f>VLOOKUP(B2203,'pull exp 0'!A:E,3,FALSE)</f>
        <v>21</v>
      </c>
      <c r="P2203">
        <f>VLOOKUP(B2203,'pull exp 0'!A:E,4,FALSE)</f>
        <v>97</v>
      </c>
      <c r="Q2203">
        <f>VLOOKUP(B2203,'pull exp 0'!A:E,5,FALSE)</f>
        <v>52</v>
      </c>
    </row>
    <row r="2204" spans="1:17">
      <c r="A2204" t="s">
        <v>15</v>
      </c>
      <c r="B2204">
        <v>42</v>
      </c>
      <c r="C2204" t="s">
        <v>16</v>
      </c>
      <c r="D2204" s="1">
        <v>38890</v>
      </c>
      <c r="E2204" s="2">
        <v>0.54067129629629629</v>
      </c>
      <c r="F2204" t="s">
        <v>17</v>
      </c>
      <c r="G2204">
        <v>1</v>
      </c>
      <c r="H2204">
        <v>6</v>
      </c>
      <c r="I2204" t="s">
        <v>30</v>
      </c>
      <c r="J2204" t="s">
        <v>31</v>
      </c>
      <c r="K2204">
        <v>18</v>
      </c>
      <c r="L2204">
        <v>0.182</v>
      </c>
      <c r="M2204">
        <v>96</v>
      </c>
      <c r="N2204">
        <f>VLOOKUP(B2204,'pull exp 0'!A:E,2,FALSE)</f>
        <v>68</v>
      </c>
      <c r="O2204">
        <f>VLOOKUP(B2204,'pull exp 0'!A:E,3,FALSE)</f>
        <v>21</v>
      </c>
      <c r="P2204">
        <f>VLOOKUP(B2204,'pull exp 0'!A:E,4,FALSE)</f>
        <v>97</v>
      </c>
      <c r="Q2204">
        <f>VLOOKUP(B2204,'pull exp 0'!A:E,5,FALSE)</f>
        <v>52</v>
      </c>
    </row>
    <row r="2205" spans="1:17">
      <c r="A2205" t="s">
        <v>15</v>
      </c>
      <c r="B2205">
        <v>42</v>
      </c>
      <c r="C2205" t="s">
        <v>16</v>
      </c>
      <c r="D2205" s="1">
        <v>38890</v>
      </c>
      <c r="E2205" s="2">
        <v>0.54071759259259256</v>
      </c>
      <c r="F2205" t="s">
        <v>17</v>
      </c>
      <c r="G2205">
        <v>1</v>
      </c>
      <c r="H2205">
        <v>7</v>
      </c>
      <c r="I2205" t="s">
        <v>28</v>
      </c>
      <c r="J2205" t="s">
        <v>29</v>
      </c>
      <c r="K2205">
        <v>65</v>
      </c>
      <c r="L2205">
        <v>0.64700000000000002</v>
      </c>
      <c r="M2205">
        <v>99</v>
      </c>
      <c r="N2205">
        <f>VLOOKUP(B2205,'pull exp 0'!A:E,2,FALSE)</f>
        <v>68</v>
      </c>
      <c r="O2205">
        <f>VLOOKUP(B2205,'pull exp 0'!A:E,3,FALSE)</f>
        <v>21</v>
      </c>
      <c r="P2205">
        <f>VLOOKUP(B2205,'pull exp 0'!A:E,4,FALSE)</f>
        <v>97</v>
      </c>
      <c r="Q2205">
        <f>VLOOKUP(B2205,'pull exp 0'!A:E,5,FALSE)</f>
        <v>52</v>
      </c>
    </row>
    <row r="2206" spans="1:17">
      <c r="A2206" t="s">
        <v>15</v>
      </c>
      <c r="B2206">
        <v>42</v>
      </c>
      <c r="C2206" t="s">
        <v>16</v>
      </c>
      <c r="D2206" s="1">
        <v>38890</v>
      </c>
      <c r="E2206" s="2">
        <v>0.54082175925925924</v>
      </c>
      <c r="F2206" t="s">
        <v>17</v>
      </c>
      <c r="G2206">
        <v>1</v>
      </c>
      <c r="H2206">
        <v>8</v>
      </c>
      <c r="I2206" t="s">
        <v>24</v>
      </c>
      <c r="J2206" t="s">
        <v>25</v>
      </c>
      <c r="K2206">
        <v>38</v>
      </c>
      <c r="L2206">
        <v>0.375</v>
      </c>
      <c r="M2206">
        <v>93</v>
      </c>
      <c r="N2206">
        <f>VLOOKUP(B2206,'pull exp 0'!A:E,2,FALSE)</f>
        <v>68</v>
      </c>
      <c r="O2206">
        <f>VLOOKUP(B2206,'pull exp 0'!A:E,3,FALSE)</f>
        <v>21</v>
      </c>
      <c r="P2206">
        <f>VLOOKUP(B2206,'pull exp 0'!A:E,4,FALSE)</f>
        <v>97</v>
      </c>
      <c r="Q2206">
        <f>VLOOKUP(B2206,'pull exp 0'!A:E,5,FALSE)</f>
        <v>52</v>
      </c>
    </row>
    <row r="2207" spans="1:17">
      <c r="A2207" t="s">
        <v>15</v>
      </c>
      <c r="B2207">
        <v>42</v>
      </c>
      <c r="C2207" t="s">
        <v>16</v>
      </c>
      <c r="D2207" s="1">
        <v>38890</v>
      </c>
      <c r="E2207" s="2">
        <v>0.54091435185185188</v>
      </c>
      <c r="F2207" t="s">
        <v>17</v>
      </c>
      <c r="G2207">
        <v>4</v>
      </c>
      <c r="H2207">
        <v>0</v>
      </c>
      <c r="I2207" t="s">
        <v>58</v>
      </c>
      <c r="J2207" t="s">
        <v>13</v>
      </c>
      <c r="K2207">
        <v>71</v>
      </c>
      <c r="L2207">
        <v>0.70899999999999996</v>
      </c>
      <c r="M2207">
        <v>97</v>
      </c>
      <c r="N2207">
        <f>VLOOKUP(B2207,'pull exp 0'!A:E,2,FALSE)</f>
        <v>68</v>
      </c>
      <c r="O2207">
        <f>VLOOKUP(B2207,'pull exp 0'!A:E,3,FALSE)</f>
        <v>21</v>
      </c>
      <c r="P2207">
        <f>VLOOKUP(B2207,'pull exp 0'!A:E,4,FALSE)</f>
        <v>97</v>
      </c>
      <c r="Q2207">
        <f>VLOOKUP(B2207,'pull exp 0'!A:E,5,FALSE)</f>
        <v>52</v>
      </c>
    </row>
    <row r="2208" spans="1:17">
      <c r="A2208" t="s">
        <v>15</v>
      </c>
      <c r="B2208">
        <v>42</v>
      </c>
      <c r="C2208" t="s">
        <v>16</v>
      </c>
      <c r="D2208" s="1">
        <v>38890</v>
      </c>
      <c r="E2208" s="2">
        <v>0.54101851851851845</v>
      </c>
      <c r="F2208" t="s">
        <v>17</v>
      </c>
      <c r="G2208">
        <v>4</v>
      </c>
      <c r="H2208">
        <v>1</v>
      </c>
      <c r="I2208" t="s">
        <v>67</v>
      </c>
      <c r="J2208" t="s">
        <v>68</v>
      </c>
      <c r="K2208">
        <v>63</v>
      </c>
      <c r="L2208">
        <v>0.63</v>
      </c>
      <c r="M2208">
        <v>96</v>
      </c>
      <c r="N2208">
        <f>VLOOKUP(B2208,'pull exp 0'!A:E,2,FALSE)</f>
        <v>68</v>
      </c>
      <c r="O2208">
        <f>VLOOKUP(B2208,'pull exp 0'!A:E,3,FALSE)</f>
        <v>21</v>
      </c>
      <c r="P2208">
        <f>VLOOKUP(B2208,'pull exp 0'!A:E,4,FALSE)</f>
        <v>97</v>
      </c>
      <c r="Q2208">
        <f>VLOOKUP(B2208,'pull exp 0'!A:E,5,FALSE)</f>
        <v>52</v>
      </c>
    </row>
    <row r="2209" spans="1:17">
      <c r="A2209" t="s">
        <v>15</v>
      </c>
      <c r="B2209">
        <v>42</v>
      </c>
      <c r="C2209" t="s">
        <v>16</v>
      </c>
      <c r="D2209" s="1">
        <v>38890</v>
      </c>
      <c r="E2209" s="2">
        <v>0.54106481481481483</v>
      </c>
      <c r="F2209" t="s">
        <v>17</v>
      </c>
      <c r="G2209">
        <v>4</v>
      </c>
      <c r="H2209">
        <v>2</v>
      </c>
      <c r="I2209" t="s">
        <v>54</v>
      </c>
      <c r="J2209" t="s">
        <v>55</v>
      </c>
      <c r="K2209">
        <v>88</v>
      </c>
      <c r="L2209">
        <v>0.88500000000000001</v>
      </c>
      <c r="M2209">
        <v>99</v>
      </c>
      <c r="N2209">
        <f>VLOOKUP(B2209,'pull exp 0'!A:E,2,FALSE)</f>
        <v>68</v>
      </c>
      <c r="O2209">
        <f>VLOOKUP(B2209,'pull exp 0'!A:E,3,FALSE)</f>
        <v>21</v>
      </c>
      <c r="P2209">
        <f>VLOOKUP(B2209,'pull exp 0'!A:E,4,FALSE)</f>
        <v>97</v>
      </c>
      <c r="Q2209">
        <f>VLOOKUP(B2209,'pull exp 0'!A:E,5,FALSE)</f>
        <v>52</v>
      </c>
    </row>
    <row r="2210" spans="1:17">
      <c r="A2210" t="s">
        <v>15</v>
      </c>
      <c r="B2210">
        <v>42</v>
      </c>
      <c r="C2210" t="s">
        <v>16</v>
      </c>
      <c r="D2210" s="1">
        <v>38890</v>
      </c>
      <c r="E2210" s="2">
        <v>0.54120370370370374</v>
      </c>
      <c r="F2210" t="s">
        <v>17</v>
      </c>
      <c r="G2210">
        <v>4</v>
      </c>
      <c r="H2210">
        <v>3</v>
      </c>
      <c r="I2210" t="s">
        <v>69</v>
      </c>
      <c r="J2210" t="s">
        <v>70</v>
      </c>
      <c r="K2210">
        <v>14</v>
      </c>
      <c r="L2210">
        <v>0.13500000000000001</v>
      </c>
      <c r="M2210">
        <v>60</v>
      </c>
      <c r="N2210">
        <f>VLOOKUP(B2210,'pull exp 0'!A:E,2,FALSE)</f>
        <v>68</v>
      </c>
      <c r="O2210">
        <f>VLOOKUP(B2210,'pull exp 0'!A:E,3,FALSE)</f>
        <v>21</v>
      </c>
      <c r="P2210">
        <f>VLOOKUP(B2210,'pull exp 0'!A:E,4,FALSE)</f>
        <v>97</v>
      </c>
      <c r="Q2210">
        <f>VLOOKUP(B2210,'pull exp 0'!A:E,5,FALSE)</f>
        <v>52</v>
      </c>
    </row>
    <row r="2211" spans="1:17">
      <c r="A2211" t="s">
        <v>15</v>
      </c>
      <c r="B2211">
        <v>42</v>
      </c>
      <c r="C2211" t="s">
        <v>16</v>
      </c>
      <c r="D2211" s="1">
        <v>38890</v>
      </c>
      <c r="E2211" s="2">
        <v>0.54129629629629628</v>
      </c>
      <c r="F2211" t="s">
        <v>17</v>
      </c>
      <c r="G2211">
        <v>4</v>
      </c>
      <c r="H2211">
        <v>4</v>
      </c>
      <c r="I2211" t="s">
        <v>59</v>
      </c>
      <c r="J2211" t="s">
        <v>60</v>
      </c>
      <c r="K2211">
        <v>39</v>
      </c>
      <c r="L2211">
        <v>0.38900000000000001</v>
      </c>
      <c r="M2211">
        <v>87</v>
      </c>
      <c r="N2211">
        <f>VLOOKUP(B2211,'pull exp 0'!A:E,2,FALSE)</f>
        <v>68</v>
      </c>
      <c r="O2211">
        <f>VLOOKUP(B2211,'pull exp 0'!A:E,3,FALSE)</f>
        <v>21</v>
      </c>
      <c r="P2211">
        <f>VLOOKUP(B2211,'pull exp 0'!A:E,4,FALSE)</f>
        <v>97</v>
      </c>
      <c r="Q2211">
        <f>VLOOKUP(B2211,'pull exp 0'!A:E,5,FALSE)</f>
        <v>52</v>
      </c>
    </row>
    <row r="2212" spans="1:17">
      <c r="A2212" t="s">
        <v>15</v>
      </c>
      <c r="B2212">
        <v>42</v>
      </c>
      <c r="C2212" t="s">
        <v>16</v>
      </c>
      <c r="D2212" s="1">
        <v>38890</v>
      </c>
      <c r="E2212" s="2">
        <v>0.54137731481481477</v>
      </c>
      <c r="F2212" t="s">
        <v>17</v>
      </c>
      <c r="G2212">
        <v>4</v>
      </c>
      <c r="H2212">
        <v>5</v>
      </c>
      <c r="I2212" t="s">
        <v>63</v>
      </c>
      <c r="J2212" t="s">
        <v>64</v>
      </c>
      <c r="K2212">
        <v>13</v>
      </c>
      <c r="L2212">
        <v>0.127</v>
      </c>
      <c r="M2212">
        <v>91</v>
      </c>
      <c r="N2212">
        <f>VLOOKUP(B2212,'pull exp 0'!A:E,2,FALSE)</f>
        <v>68</v>
      </c>
      <c r="O2212">
        <f>VLOOKUP(B2212,'pull exp 0'!A:E,3,FALSE)</f>
        <v>21</v>
      </c>
      <c r="P2212">
        <f>VLOOKUP(B2212,'pull exp 0'!A:E,4,FALSE)</f>
        <v>97</v>
      </c>
      <c r="Q2212">
        <f>VLOOKUP(B2212,'pull exp 0'!A:E,5,FALSE)</f>
        <v>52</v>
      </c>
    </row>
    <row r="2213" spans="1:17">
      <c r="A2213" t="s">
        <v>15</v>
      </c>
      <c r="B2213">
        <v>42</v>
      </c>
      <c r="C2213" t="s">
        <v>16</v>
      </c>
      <c r="D2213" s="1">
        <v>38890</v>
      </c>
      <c r="E2213" s="2">
        <v>0.54143518518518519</v>
      </c>
      <c r="F2213" t="s">
        <v>17</v>
      </c>
      <c r="G2213">
        <v>4</v>
      </c>
      <c r="H2213">
        <v>6</v>
      </c>
      <c r="I2213" t="s">
        <v>65</v>
      </c>
      <c r="J2213" t="s">
        <v>66</v>
      </c>
      <c r="K2213">
        <v>37</v>
      </c>
      <c r="L2213">
        <v>0.372</v>
      </c>
      <c r="M2213">
        <v>98</v>
      </c>
      <c r="N2213">
        <f>VLOOKUP(B2213,'pull exp 0'!A:E,2,FALSE)</f>
        <v>68</v>
      </c>
      <c r="O2213">
        <f>VLOOKUP(B2213,'pull exp 0'!A:E,3,FALSE)</f>
        <v>21</v>
      </c>
      <c r="P2213">
        <f>VLOOKUP(B2213,'pull exp 0'!A:E,4,FALSE)</f>
        <v>97</v>
      </c>
      <c r="Q2213">
        <f>VLOOKUP(B2213,'pull exp 0'!A:E,5,FALSE)</f>
        <v>52</v>
      </c>
    </row>
    <row r="2214" spans="1:17">
      <c r="A2214" t="s">
        <v>15</v>
      </c>
      <c r="B2214">
        <v>42</v>
      </c>
      <c r="C2214" t="s">
        <v>16</v>
      </c>
      <c r="D2214" s="1">
        <v>38890</v>
      </c>
      <c r="E2214" s="2">
        <v>4.1701388888888885E-2</v>
      </c>
      <c r="F2214" t="s">
        <v>17</v>
      </c>
      <c r="G2214">
        <v>4</v>
      </c>
      <c r="H2214">
        <v>7</v>
      </c>
      <c r="I2214" t="s">
        <v>56</v>
      </c>
      <c r="J2214" t="s">
        <v>57</v>
      </c>
      <c r="K2214">
        <v>12</v>
      </c>
      <c r="L2214">
        <v>0.115</v>
      </c>
      <c r="M2214">
        <v>98</v>
      </c>
      <c r="N2214">
        <f>VLOOKUP(B2214,'pull exp 0'!A:E,2,FALSE)</f>
        <v>68</v>
      </c>
      <c r="O2214">
        <f>VLOOKUP(B2214,'pull exp 0'!A:E,3,FALSE)</f>
        <v>21</v>
      </c>
      <c r="P2214">
        <f>VLOOKUP(B2214,'pull exp 0'!A:E,4,FALSE)</f>
        <v>97</v>
      </c>
      <c r="Q2214">
        <f>VLOOKUP(B2214,'pull exp 0'!A:E,5,FALSE)</f>
        <v>52</v>
      </c>
    </row>
    <row r="2215" spans="1:17">
      <c r="A2215" t="s">
        <v>15</v>
      </c>
      <c r="B2215">
        <v>42</v>
      </c>
      <c r="C2215" t="s">
        <v>16</v>
      </c>
      <c r="D2215" s="1">
        <v>38890</v>
      </c>
      <c r="E2215" s="2">
        <v>4.1793981481481481E-2</v>
      </c>
      <c r="F2215" t="s">
        <v>17</v>
      </c>
      <c r="G2215">
        <v>4</v>
      </c>
      <c r="H2215">
        <v>8</v>
      </c>
      <c r="I2215" t="s">
        <v>61</v>
      </c>
      <c r="J2215" t="s">
        <v>62</v>
      </c>
      <c r="K2215">
        <v>35</v>
      </c>
      <c r="L2215">
        <v>0.35299999999999998</v>
      </c>
      <c r="M2215">
        <v>95</v>
      </c>
      <c r="N2215">
        <f>VLOOKUP(B2215,'pull exp 0'!A:E,2,FALSE)</f>
        <v>68</v>
      </c>
      <c r="O2215">
        <f>VLOOKUP(B2215,'pull exp 0'!A:E,3,FALSE)</f>
        <v>21</v>
      </c>
      <c r="P2215">
        <f>VLOOKUP(B2215,'pull exp 0'!A:E,4,FALSE)</f>
        <v>97</v>
      </c>
      <c r="Q2215">
        <f>VLOOKUP(B2215,'pull exp 0'!A:E,5,FALSE)</f>
        <v>52</v>
      </c>
    </row>
    <row r="2216" spans="1:17">
      <c r="A2216" t="s">
        <v>15</v>
      </c>
      <c r="B2216">
        <v>43</v>
      </c>
      <c r="C2216" t="s">
        <v>16</v>
      </c>
      <c r="D2216" s="1">
        <v>38890</v>
      </c>
      <c r="E2216" s="2">
        <v>0.20461805555555557</v>
      </c>
      <c r="F2216" t="s">
        <v>17</v>
      </c>
      <c r="G2216">
        <v>5</v>
      </c>
      <c r="H2216">
        <v>0</v>
      </c>
      <c r="I2216" t="s">
        <v>109</v>
      </c>
      <c r="J2216" t="s">
        <v>110</v>
      </c>
      <c r="K2216">
        <v>38</v>
      </c>
      <c r="L2216">
        <v>0.38200000000000001</v>
      </c>
      <c r="M2216">
        <v>85</v>
      </c>
      <c r="N2216">
        <f>VLOOKUP(B2216,'pull exp 0'!A:E,2,FALSE)</f>
        <v>50</v>
      </c>
      <c r="O2216">
        <f>VLOOKUP(B2216,'pull exp 0'!A:E,3,FALSE)</f>
        <v>13</v>
      </c>
      <c r="P2216">
        <f>VLOOKUP(B2216,'pull exp 0'!A:E,4,FALSE)</f>
        <v>92</v>
      </c>
      <c r="Q2216">
        <f>VLOOKUP(B2216,'pull exp 0'!A:E,5,FALSE)</f>
        <v>21</v>
      </c>
    </row>
    <row r="2217" spans="1:17">
      <c r="A2217" t="s">
        <v>15</v>
      </c>
      <c r="B2217">
        <v>43</v>
      </c>
      <c r="C2217" t="s">
        <v>16</v>
      </c>
      <c r="D2217" s="1">
        <v>38890</v>
      </c>
      <c r="E2217" s="2">
        <v>0.20472222222222222</v>
      </c>
      <c r="F2217" t="s">
        <v>17</v>
      </c>
      <c r="G2217">
        <v>5</v>
      </c>
      <c r="H2217">
        <v>1</v>
      </c>
      <c r="I2217" t="s">
        <v>105</v>
      </c>
      <c r="J2217" t="s">
        <v>106</v>
      </c>
      <c r="K2217">
        <v>45</v>
      </c>
      <c r="L2217">
        <v>0.44800000000000001</v>
      </c>
      <c r="M2217">
        <v>50</v>
      </c>
      <c r="N2217">
        <f>VLOOKUP(B2217,'pull exp 0'!A:E,2,FALSE)</f>
        <v>50</v>
      </c>
      <c r="O2217">
        <f>VLOOKUP(B2217,'pull exp 0'!A:E,3,FALSE)</f>
        <v>13</v>
      </c>
      <c r="P2217">
        <f>VLOOKUP(B2217,'pull exp 0'!A:E,4,FALSE)</f>
        <v>92</v>
      </c>
      <c r="Q2217">
        <f>VLOOKUP(B2217,'pull exp 0'!A:E,5,FALSE)</f>
        <v>21</v>
      </c>
    </row>
    <row r="2218" spans="1:17">
      <c r="A2218" t="s">
        <v>15</v>
      </c>
      <c r="B2218">
        <v>43</v>
      </c>
      <c r="C2218" t="s">
        <v>16</v>
      </c>
      <c r="D2218" s="1">
        <v>38890</v>
      </c>
      <c r="E2218" s="2">
        <v>0.20478009259259258</v>
      </c>
      <c r="F2218" t="s">
        <v>17</v>
      </c>
      <c r="G2218">
        <v>5</v>
      </c>
      <c r="H2218">
        <v>2</v>
      </c>
      <c r="I2218" t="s">
        <v>121</v>
      </c>
      <c r="J2218" t="s">
        <v>122</v>
      </c>
      <c r="K2218">
        <v>69</v>
      </c>
      <c r="L2218">
        <v>0.69</v>
      </c>
      <c r="M2218">
        <v>70</v>
      </c>
      <c r="N2218">
        <f>VLOOKUP(B2218,'pull exp 0'!A:E,2,FALSE)</f>
        <v>50</v>
      </c>
      <c r="O2218">
        <f>VLOOKUP(B2218,'pull exp 0'!A:E,3,FALSE)</f>
        <v>13</v>
      </c>
      <c r="P2218">
        <f>VLOOKUP(B2218,'pull exp 0'!A:E,4,FALSE)</f>
        <v>92</v>
      </c>
      <c r="Q2218">
        <f>VLOOKUP(B2218,'pull exp 0'!A:E,5,FALSE)</f>
        <v>21</v>
      </c>
    </row>
    <row r="2219" spans="1:17">
      <c r="A2219" t="s">
        <v>15</v>
      </c>
      <c r="B2219">
        <v>43</v>
      </c>
      <c r="C2219" t="s">
        <v>16</v>
      </c>
      <c r="D2219" s="1">
        <v>38890</v>
      </c>
      <c r="E2219" s="2">
        <v>0.20484953703703704</v>
      </c>
      <c r="F2219" t="s">
        <v>17</v>
      </c>
      <c r="G2219">
        <v>5</v>
      </c>
      <c r="H2219">
        <v>3</v>
      </c>
      <c r="I2219" t="s">
        <v>111</v>
      </c>
      <c r="J2219" t="s">
        <v>112</v>
      </c>
      <c r="K2219">
        <v>12</v>
      </c>
      <c r="L2219">
        <v>0.11600000000000001</v>
      </c>
      <c r="M2219">
        <v>95</v>
      </c>
      <c r="N2219">
        <f>VLOOKUP(B2219,'pull exp 0'!A:E,2,FALSE)</f>
        <v>50</v>
      </c>
      <c r="O2219">
        <f>VLOOKUP(B2219,'pull exp 0'!A:E,3,FALSE)</f>
        <v>13</v>
      </c>
      <c r="P2219">
        <f>VLOOKUP(B2219,'pull exp 0'!A:E,4,FALSE)</f>
        <v>92</v>
      </c>
      <c r="Q2219">
        <f>VLOOKUP(B2219,'pull exp 0'!A:E,5,FALSE)</f>
        <v>21</v>
      </c>
    </row>
    <row r="2220" spans="1:17">
      <c r="A2220" t="s">
        <v>15</v>
      </c>
      <c r="B2220">
        <v>43</v>
      </c>
      <c r="C2220" t="s">
        <v>16</v>
      </c>
      <c r="D2220" s="1">
        <v>38890</v>
      </c>
      <c r="E2220" s="2">
        <v>0.20494212962962963</v>
      </c>
      <c r="F2220" t="s">
        <v>17</v>
      </c>
      <c r="G2220">
        <v>5</v>
      </c>
      <c r="H2220">
        <v>4</v>
      </c>
      <c r="I2220" t="s">
        <v>119</v>
      </c>
      <c r="J2220" t="s">
        <v>120</v>
      </c>
      <c r="K2220">
        <v>62</v>
      </c>
      <c r="L2220">
        <v>0.61499999999999999</v>
      </c>
      <c r="M2220">
        <v>80</v>
      </c>
      <c r="N2220">
        <f>VLOOKUP(B2220,'pull exp 0'!A:E,2,FALSE)</f>
        <v>50</v>
      </c>
      <c r="O2220">
        <f>VLOOKUP(B2220,'pull exp 0'!A:E,3,FALSE)</f>
        <v>13</v>
      </c>
      <c r="P2220">
        <f>VLOOKUP(B2220,'pull exp 0'!A:E,4,FALSE)</f>
        <v>92</v>
      </c>
      <c r="Q2220">
        <f>VLOOKUP(B2220,'pull exp 0'!A:E,5,FALSE)</f>
        <v>21</v>
      </c>
    </row>
    <row r="2221" spans="1:17">
      <c r="A2221" t="s">
        <v>15</v>
      </c>
      <c r="B2221">
        <v>43</v>
      </c>
      <c r="C2221" t="s">
        <v>16</v>
      </c>
      <c r="D2221" s="1">
        <v>38890</v>
      </c>
      <c r="E2221" s="2">
        <v>0.20499999999999999</v>
      </c>
      <c r="F2221" t="s">
        <v>17</v>
      </c>
      <c r="G2221">
        <v>5</v>
      </c>
      <c r="H2221">
        <v>5</v>
      </c>
      <c r="I2221" t="s">
        <v>115</v>
      </c>
      <c r="J2221" t="s">
        <v>116</v>
      </c>
      <c r="K2221">
        <v>60</v>
      </c>
      <c r="L2221">
        <v>0.60299999999999998</v>
      </c>
      <c r="M2221">
        <v>90</v>
      </c>
      <c r="N2221">
        <f>VLOOKUP(B2221,'pull exp 0'!A:E,2,FALSE)</f>
        <v>50</v>
      </c>
      <c r="O2221">
        <f>VLOOKUP(B2221,'pull exp 0'!A:E,3,FALSE)</f>
        <v>13</v>
      </c>
      <c r="P2221">
        <f>VLOOKUP(B2221,'pull exp 0'!A:E,4,FALSE)</f>
        <v>92</v>
      </c>
      <c r="Q2221">
        <f>VLOOKUP(B2221,'pull exp 0'!A:E,5,FALSE)</f>
        <v>21</v>
      </c>
    </row>
    <row r="2222" spans="1:17">
      <c r="A2222" t="s">
        <v>15</v>
      </c>
      <c r="B2222">
        <v>43</v>
      </c>
      <c r="C2222" t="s">
        <v>16</v>
      </c>
      <c r="D2222" s="1">
        <v>38890</v>
      </c>
      <c r="E2222" s="2">
        <v>0.20504629629629631</v>
      </c>
      <c r="F2222" t="s">
        <v>17</v>
      </c>
      <c r="G2222">
        <v>5</v>
      </c>
      <c r="H2222">
        <v>6</v>
      </c>
      <c r="I2222" t="s">
        <v>117</v>
      </c>
      <c r="J2222" t="s">
        <v>118</v>
      </c>
      <c r="K2222">
        <v>16</v>
      </c>
      <c r="L2222">
        <v>0.16400000000000001</v>
      </c>
      <c r="M2222">
        <v>100</v>
      </c>
      <c r="N2222">
        <f>VLOOKUP(B2222,'pull exp 0'!A:E,2,FALSE)</f>
        <v>50</v>
      </c>
      <c r="O2222">
        <f>VLOOKUP(B2222,'pull exp 0'!A:E,3,FALSE)</f>
        <v>13</v>
      </c>
      <c r="P2222">
        <f>VLOOKUP(B2222,'pull exp 0'!A:E,4,FALSE)</f>
        <v>92</v>
      </c>
      <c r="Q2222">
        <f>VLOOKUP(B2222,'pull exp 0'!A:E,5,FALSE)</f>
        <v>21</v>
      </c>
    </row>
    <row r="2223" spans="1:17">
      <c r="A2223" t="s">
        <v>15</v>
      </c>
      <c r="B2223">
        <v>43</v>
      </c>
      <c r="C2223" t="s">
        <v>16</v>
      </c>
      <c r="D2223" s="1">
        <v>38890</v>
      </c>
      <c r="E2223" s="2">
        <v>0.2051273148148148</v>
      </c>
      <c r="F2223" t="s">
        <v>17</v>
      </c>
      <c r="G2223">
        <v>5</v>
      </c>
      <c r="H2223">
        <v>7</v>
      </c>
      <c r="I2223" t="s">
        <v>113</v>
      </c>
      <c r="J2223" t="s">
        <v>114</v>
      </c>
      <c r="K2223">
        <v>42</v>
      </c>
      <c r="L2223">
        <v>0.41599999999999998</v>
      </c>
      <c r="M2223">
        <v>87</v>
      </c>
      <c r="N2223">
        <f>VLOOKUP(B2223,'pull exp 0'!A:E,2,FALSE)</f>
        <v>50</v>
      </c>
      <c r="O2223">
        <f>VLOOKUP(B2223,'pull exp 0'!A:E,3,FALSE)</f>
        <v>13</v>
      </c>
      <c r="P2223">
        <f>VLOOKUP(B2223,'pull exp 0'!A:E,4,FALSE)</f>
        <v>92</v>
      </c>
      <c r="Q2223">
        <f>VLOOKUP(B2223,'pull exp 0'!A:E,5,FALSE)</f>
        <v>21</v>
      </c>
    </row>
    <row r="2224" spans="1:17">
      <c r="A2224" t="s">
        <v>15</v>
      </c>
      <c r="B2224">
        <v>43</v>
      </c>
      <c r="C2224" t="s">
        <v>16</v>
      </c>
      <c r="D2224" s="1">
        <v>38890</v>
      </c>
      <c r="E2224" s="2">
        <v>0.20518518518518516</v>
      </c>
      <c r="F2224" t="s">
        <v>17</v>
      </c>
      <c r="G2224">
        <v>5</v>
      </c>
      <c r="H2224">
        <v>8</v>
      </c>
      <c r="I2224" t="s">
        <v>107</v>
      </c>
      <c r="J2224" t="s">
        <v>108</v>
      </c>
      <c r="K2224">
        <v>13</v>
      </c>
      <c r="L2224">
        <v>0.126</v>
      </c>
      <c r="M2224">
        <v>70</v>
      </c>
      <c r="N2224">
        <f>VLOOKUP(B2224,'pull exp 0'!A:E,2,FALSE)</f>
        <v>50</v>
      </c>
      <c r="O2224">
        <f>VLOOKUP(B2224,'pull exp 0'!A:E,3,FALSE)</f>
        <v>13</v>
      </c>
      <c r="P2224">
        <f>VLOOKUP(B2224,'pull exp 0'!A:E,4,FALSE)</f>
        <v>92</v>
      </c>
      <c r="Q2224">
        <f>VLOOKUP(B2224,'pull exp 0'!A:E,5,FALSE)</f>
        <v>21</v>
      </c>
    </row>
    <row r="2225" spans="1:17">
      <c r="A2225" t="s">
        <v>15</v>
      </c>
      <c r="B2225">
        <v>43</v>
      </c>
      <c r="C2225" t="s">
        <v>16</v>
      </c>
      <c r="D2225" s="1">
        <v>38890</v>
      </c>
      <c r="E2225" s="2">
        <v>0.20525462962962962</v>
      </c>
      <c r="F2225" t="s">
        <v>17</v>
      </c>
      <c r="G2225">
        <v>3</v>
      </c>
      <c r="H2225">
        <v>0</v>
      </c>
      <c r="I2225" t="s">
        <v>88</v>
      </c>
      <c r="J2225" t="s">
        <v>89</v>
      </c>
      <c r="K2225">
        <v>80</v>
      </c>
      <c r="L2225">
        <v>0.79500000000000004</v>
      </c>
      <c r="M2225">
        <v>97</v>
      </c>
      <c r="N2225">
        <f>VLOOKUP(B2225,'pull exp 0'!A:E,2,FALSE)</f>
        <v>50</v>
      </c>
      <c r="O2225">
        <f>VLOOKUP(B2225,'pull exp 0'!A:E,3,FALSE)</f>
        <v>13</v>
      </c>
      <c r="P2225">
        <f>VLOOKUP(B2225,'pull exp 0'!A:E,4,FALSE)</f>
        <v>92</v>
      </c>
      <c r="Q2225">
        <f>VLOOKUP(B2225,'pull exp 0'!A:E,5,FALSE)</f>
        <v>21</v>
      </c>
    </row>
    <row r="2226" spans="1:17">
      <c r="A2226" t="s">
        <v>15</v>
      </c>
      <c r="B2226">
        <v>43</v>
      </c>
      <c r="C2226" t="s">
        <v>16</v>
      </c>
      <c r="D2226" s="1">
        <v>38890</v>
      </c>
      <c r="E2226" s="2">
        <v>0.20532407407407408</v>
      </c>
      <c r="F2226" t="s">
        <v>17</v>
      </c>
      <c r="G2226">
        <v>3</v>
      </c>
      <c r="H2226">
        <v>1</v>
      </c>
      <c r="I2226" t="s">
        <v>92</v>
      </c>
      <c r="J2226" t="s">
        <v>93</v>
      </c>
      <c r="K2226">
        <v>78</v>
      </c>
      <c r="L2226">
        <v>0.78400000000000003</v>
      </c>
      <c r="M2226">
        <v>93</v>
      </c>
      <c r="N2226">
        <f>VLOOKUP(B2226,'pull exp 0'!A:E,2,FALSE)</f>
        <v>50</v>
      </c>
      <c r="O2226">
        <f>VLOOKUP(B2226,'pull exp 0'!A:E,3,FALSE)</f>
        <v>13</v>
      </c>
      <c r="P2226">
        <f>VLOOKUP(B2226,'pull exp 0'!A:E,4,FALSE)</f>
        <v>92</v>
      </c>
      <c r="Q2226">
        <f>VLOOKUP(B2226,'pull exp 0'!A:E,5,FALSE)</f>
        <v>21</v>
      </c>
    </row>
    <row r="2227" spans="1:17">
      <c r="A2227" t="s">
        <v>15</v>
      </c>
      <c r="B2227">
        <v>43</v>
      </c>
      <c r="C2227" t="s">
        <v>16</v>
      </c>
      <c r="D2227" s="1">
        <v>38890</v>
      </c>
      <c r="E2227" s="2">
        <v>0.20540509259259257</v>
      </c>
      <c r="F2227" t="s">
        <v>17</v>
      </c>
      <c r="G2227">
        <v>3</v>
      </c>
      <c r="H2227">
        <v>2</v>
      </c>
      <c r="I2227" t="s">
        <v>90</v>
      </c>
      <c r="J2227" t="s">
        <v>91</v>
      </c>
      <c r="K2227">
        <v>14</v>
      </c>
      <c r="L2227">
        <v>0.13600000000000001</v>
      </c>
      <c r="M2227">
        <v>100</v>
      </c>
      <c r="N2227">
        <f>VLOOKUP(B2227,'pull exp 0'!A:E,2,FALSE)</f>
        <v>50</v>
      </c>
      <c r="O2227">
        <f>VLOOKUP(B2227,'pull exp 0'!A:E,3,FALSE)</f>
        <v>13</v>
      </c>
      <c r="P2227">
        <f>VLOOKUP(B2227,'pull exp 0'!A:E,4,FALSE)</f>
        <v>92</v>
      </c>
      <c r="Q2227">
        <f>VLOOKUP(B2227,'pull exp 0'!A:E,5,FALSE)</f>
        <v>21</v>
      </c>
    </row>
    <row r="2228" spans="1:17">
      <c r="A2228" t="s">
        <v>15</v>
      </c>
      <c r="B2228">
        <v>43</v>
      </c>
      <c r="C2228" t="s">
        <v>16</v>
      </c>
      <c r="D2228" s="1">
        <v>38890</v>
      </c>
      <c r="E2228" s="2">
        <v>0.20546296296296296</v>
      </c>
      <c r="F2228" t="s">
        <v>17</v>
      </c>
      <c r="G2228">
        <v>3</v>
      </c>
      <c r="H2228">
        <v>3</v>
      </c>
      <c r="I2228" t="s">
        <v>103</v>
      </c>
      <c r="J2228" t="s">
        <v>104</v>
      </c>
      <c r="K2228">
        <v>36</v>
      </c>
      <c r="L2228">
        <v>0.35899999999999999</v>
      </c>
      <c r="M2228">
        <v>95</v>
      </c>
      <c r="N2228">
        <f>VLOOKUP(B2228,'pull exp 0'!A:E,2,FALSE)</f>
        <v>50</v>
      </c>
      <c r="O2228">
        <f>VLOOKUP(B2228,'pull exp 0'!A:E,3,FALSE)</f>
        <v>13</v>
      </c>
      <c r="P2228">
        <f>VLOOKUP(B2228,'pull exp 0'!A:E,4,FALSE)</f>
        <v>92</v>
      </c>
      <c r="Q2228">
        <f>VLOOKUP(B2228,'pull exp 0'!A:E,5,FALSE)</f>
        <v>21</v>
      </c>
    </row>
    <row r="2229" spans="1:17">
      <c r="A2229" t="s">
        <v>15</v>
      </c>
      <c r="B2229">
        <v>43</v>
      </c>
      <c r="C2229" t="s">
        <v>16</v>
      </c>
      <c r="D2229" s="1">
        <v>38890</v>
      </c>
      <c r="E2229" s="2">
        <v>0.20550925925925925</v>
      </c>
      <c r="F2229" t="s">
        <v>17</v>
      </c>
      <c r="G2229">
        <v>3</v>
      </c>
      <c r="H2229">
        <v>4</v>
      </c>
      <c r="I2229" t="s">
        <v>95</v>
      </c>
      <c r="J2229" t="s">
        <v>96</v>
      </c>
      <c r="K2229">
        <v>18</v>
      </c>
      <c r="L2229">
        <v>0.17899999999999999</v>
      </c>
      <c r="M2229">
        <v>100</v>
      </c>
      <c r="N2229">
        <f>VLOOKUP(B2229,'pull exp 0'!A:E,2,FALSE)</f>
        <v>50</v>
      </c>
      <c r="O2229">
        <f>VLOOKUP(B2229,'pull exp 0'!A:E,3,FALSE)</f>
        <v>13</v>
      </c>
      <c r="P2229">
        <f>VLOOKUP(B2229,'pull exp 0'!A:E,4,FALSE)</f>
        <v>92</v>
      </c>
      <c r="Q2229">
        <f>VLOOKUP(B2229,'pull exp 0'!A:E,5,FALSE)</f>
        <v>21</v>
      </c>
    </row>
    <row r="2230" spans="1:17">
      <c r="A2230" t="s">
        <v>15</v>
      </c>
      <c r="B2230">
        <v>43</v>
      </c>
      <c r="C2230" t="s">
        <v>16</v>
      </c>
      <c r="D2230" s="1">
        <v>38890</v>
      </c>
      <c r="E2230" s="2">
        <v>0.20557870370370371</v>
      </c>
      <c r="F2230" t="s">
        <v>17</v>
      </c>
      <c r="G2230">
        <v>3</v>
      </c>
      <c r="H2230">
        <v>5</v>
      </c>
      <c r="I2230" t="s">
        <v>101</v>
      </c>
      <c r="J2230" t="s">
        <v>102</v>
      </c>
      <c r="K2230">
        <v>61</v>
      </c>
      <c r="L2230">
        <v>0.61399999999999999</v>
      </c>
      <c r="M2230">
        <v>100</v>
      </c>
      <c r="N2230">
        <f>VLOOKUP(B2230,'pull exp 0'!A:E,2,FALSE)</f>
        <v>50</v>
      </c>
      <c r="O2230">
        <f>VLOOKUP(B2230,'pull exp 0'!A:E,3,FALSE)</f>
        <v>13</v>
      </c>
      <c r="P2230">
        <f>VLOOKUP(B2230,'pull exp 0'!A:E,4,FALSE)</f>
        <v>92</v>
      </c>
      <c r="Q2230">
        <f>VLOOKUP(B2230,'pull exp 0'!A:E,5,FALSE)</f>
        <v>21</v>
      </c>
    </row>
    <row r="2231" spans="1:17">
      <c r="A2231" t="s">
        <v>15</v>
      </c>
      <c r="B2231">
        <v>43</v>
      </c>
      <c r="C2231" t="s">
        <v>16</v>
      </c>
      <c r="D2231" s="1">
        <v>38890</v>
      </c>
      <c r="E2231" s="2">
        <v>0.2056597222222222</v>
      </c>
      <c r="F2231" t="s">
        <v>17</v>
      </c>
      <c r="G2231">
        <v>3</v>
      </c>
      <c r="H2231">
        <v>6</v>
      </c>
      <c r="I2231" t="s">
        <v>99</v>
      </c>
      <c r="J2231" t="s">
        <v>100</v>
      </c>
      <c r="K2231">
        <v>38</v>
      </c>
      <c r="L2231">
        <v>0.376</v>
      </c>
      <c r="M2231">
        <v>86</v>
      </c>
      <c r="N2231">
        <f>VLOOKUP(B2231,'pull exp 0'!A:E,2,FALSE)</f>
        <v>50</v>
      </c>
      <c r="O2231">
        <f>VLOOKUP(B2231,'pull exp 0'!A:E,3,FALSE)</f>
        <v>13</v>
      </c>
      <c r="P2231">
        <f>VLOOKUP(B2231,'pull exp 0'!A:E,4,FALSE)</f>
        <v>92</v>
      </c>
      <c r="Q2231">
        <f>VLOOKUP(B2231,'pull exp 0'!A:E,5,FALSE)</f>
        <v>21</v>
      </c>
    </row>
    <row r="2232" spans="1:17">
      <c r="A2232" t="s">
        <v>15</v>
      </c>
      <c r="B2232">
        <v>43</v>
      </c>
      <c r="C2232" t="s">
        <v>16</v>
      </c>
      <c r="D2232" s="1">
        <v>38890</v>
      </c>
      <c r="E2232" s="2">
        <v>0.20571759259259259</v>
      </c>
      <c r="F2232" t="s">
        <v>17</v>
      </c>
      <c r="G2232">
        <v>3</v>
      </c>
      <c r="H2232">
        <v>7</v>
      </c>
      <c r="I2232" t="s">
        <v>97</v>
      </c>
      <c r="J2232" t="s">
        <v>98</v>
      </c>
      <c r="K2232">
        <v>14</v>
      </c>
      <c r="L2232">
        <v>0.14299999999999999</v>
      </c>
      <c r="M2232">
        <v>100</v>
      </c>
      <c r="N2232">
        <f>VLOOKUP(B2232,'pull exp 0'!A:E,2,FALSE)</f>
        <v>50</v>
      </c>
      <c r="O2232">
        <f>VLOOKUP(B2232,'pull exp 0'!A:E,3,FALSE)</f>
        <v>13</v>
      </c>
      <c r="P2232">
        <f>VLOOKUP(B2232,'pull exp 0'!A:E,4,FALSE)</f>
        <v>92</v>
      </c>
      <c r="Q2232">
        <f>VLOOKUP(B2232,'pull exp 0'!A:E,5,FALSE)</f>
        <v>21</v>
      </c>
    </row>
    <row r="2233" spans="1:17">
      <c r="A2233" t="s">
        <v>15</v>
      </c>
      <c r="B2233">
        <v>43</v>
      </c>
      <c r="C2233" t="s">
        <v>16</v>
      </c>
      <c r="D2233" s="1">
        <v>38890</v>
      </c>
      <c r="E2233" s="2">
        <v>0.20579861111111111</v>
      </c>
      <c r="F2233" t="s">
        <v>17</v>
      </c>
      <c r="G2233">
        <v>3</v>
      </c>
      <c r="H2233">
        <v>8</v>
      </c>
      <c r="I2233" t="s">
        <v>94</v>
      </c>
      <c r="J2233" t="s">
        <v>91</v>
      </c>
      <c r="K2233">
        <v>37</v>
      </c>
      <c r="L2233">
        <v>0.372</v>
      </c>
      <c r="M2233">
        <v>80</v>
      </c>
      <c r="N2233">
        <f>VLOOKUP(B2233,'pull exp 0'!A:E,2,FALSE)</f>
        <v>50</v>
      </c>
      <c r="O2233">
        <f>VLOOKUP(B2233,'pull exp 0'!A:E,3,FALSE)</f>
        <v>13</v>
      </c>
      <c r="P2233">
        <f>VLOOKUP(B2233,'pull exp 0'!A:E,4,FALSE)</f>
        <v>92</v>
      </c>
      <c r="Q2233">
        <f>VLOOKUP(B2233,'pull exp 0'!A:E,5,FALSE)</f>
        <v>21</v>
      </c>
    </row>
    <row r="2234" spans="1:17">
      <c r="A2234" t="s">
        <v>15</v>
      </c>
      <c r="B2234">
        <v>43</v>
      </c>
      <c r="C2234" t="s">
        <v>16</v>
      </c>
      <c r="D2234" s="1">
        <v>38890</v>
      </c>
      <c r="E2234" s="2">
        <v>0.20586805555555557</v>
      </c>
      <c r="F2234" t="s">
        <v>17</v>
      </c>
      <c r="G2234">
        <v>0</v>
      </c>
      <c r="H2234">
        <v>0</v>
      </c>
      <c r="I2234" t="s">
        <v>75</v>
      </c>
      <c r="J2234" t="s">
        <v>76</v>
      </c>
      <c r="K2234">
        <v>38</v>
      </c>
      <c r="L2234">
        <v>0.378</v>
      </c>
      <c r="M2234">
        <v>97</v>
      </c>
      <c r="N2234">
        <f>VLOOKUP(B2234,'pull exp 0'!A:E,2,FALSE)</f>
        <v>50</v>
      </c>
      <c r="O2234">
        <f>VLOOKUP(B2234,'pull exp 0'!A:E,3,FALSE)</f>
        <v>13</v>
      </c>
      <c r="P2234">
        <f>VLOOKUP(B2234,'pull exp 0'!A:E,4,FALSE)</f>
        <v>92</v>
      </c>
      <c r="Q2234">
        <f>VLOOKUP(B2234,'pull exp 0'!A:E,5,FALSE)</f>
        <v>21</v>
      </c>
    </row>
    <row r="2235" spans="1:17">
      <c r="A2235" t="s">
        <v>15</v>
      </c>
      <c r="B2235">
        <v>43</v>
      </c>
      <c r="C2235" t="s">
        <v>16</v>
      </c>
      <c r="D2235" s="1">
        <v>38890</v>
      </c>
      <c r="E2235" s="2">
        <v>0.2059375</v>
      </c>
      <c r="F2235" t="s">
        <v>17</v>
      </c>
      <c r="G2235">
        <v>0</v>
      </c>
      <c r="H2235">
        <v>1</v>
      </c>
      <c r="I2235" t="s">
        <v>71</v>
      </c>
      <c r="J2235" t="s">
        <v>72</v>
      </c>
      <c r="K2235">
        <v>76</v>
      </c>
      <c r="L2235">
        <v>0.755</v>
      </c>
      <c r="M2235">
        <v>100</v>
      </c>
      <c r="N2235">
        <f>VLOOKUP(B2235,'pull exp 0'!A:E,2,FALSE)</f>
        <v>50</v>
      </c>
      <c r="O2235">
        <f>VLOOKUP(B2235,'pull exp 0'!A:E,3,FALSE)</f>
        <v>13</v>
      </c>
      <c r="P2235">
        <f>VLOOKUP(B2235,'pull exp 0'!A:E,4,FALSE)</f>
        <v>92</v>
      </c>
      <c r="Q2235">
        <f>VLOOKUP(B2235,'pull exp 0'!A:E,5,FALSE)</f>
        <v>21</v>
      </c>
    </row>
    <row r="2236" spans="1:17">
      <c r="A2236" t="s">
        <v>15</v>
      </c>
      <c r="B2236">
        <v>43</v>
      </c>
      <c r="C2236" t="s">
        <v>16</v>
      </c>
      <c r="D2236" s="1">
        <v>38890</v>
      </c>
      <c r="E2236" s="2">
        <v>0.20600694444444445</v>
      </c>
      <c r="F2236" t="s">
        <v>17</v>
      </c>
      <c r="G2236">
        <v>0</v>
      </c>
      <c r="H2236">
        <v>2</v>
      </c>
      <c r="I2236" t="s">
        <v>81</v>
      </c>
      <c r="J2236" t="s">
        <v>68</v>
      </c>
      <c r="K2236">
        <v>13</v>
      </c>
      <c r="L2236">
        <v>0.13400000000000001</v>
      </c>
      <c r="M2236">
        <v>75</v>
      </c>
      <c r="N2236">
        <f>VLOOKUP(B2236,'pull exp 0'!A:E,2,FALSE)</f>
        <v>50</v>
      </c>
      <c r="O2236">
        <f>VLOOKUP(B2236,'pull exp 0'!A:E,3,FALSE)</f>
        <v>13</v>
      </c>
      <c r="P2236">
        <f>VLOOKUP(B2236,'pull exp 0'!A:E,4,FALSE)</f>
        <v>92</v>
      </c>
      <c r="Q2236">
        <f>VLOOKUP(B2236,'pull exp 0'!A:E,5,FALSE)</f>
        <v>21</v>
      </c>
    </row>
    <row r="2237" spans="1:17">
      <c r="A2237" t="s">
        <v>15</v>
      </c>
      <c r="B2237">
        <v>43</v>
      </c>
      <c r="C2237" t="s">
        <v>16</v>
      </c>
      <c r="D2237" s="1">
        <v>38890</v>
      </c>
      <c r="E2237" s="2">
        <v>0.20613425925925924</v>
      </c>
      <c r="F2237" t="s">
        <v>17</v>
      </c>
      <c r="G2237">
        <v>0</v>
      </c>
      <c r="H2237">
        <v>3</v>
      </c>
      <c r="I2237" t="s">
        <v>79</v>
      </c>
      <c r="J2237" t="s">
        <v>80</v>
      </c>
      <c r="K2237">
        <v>66</v>
      </c>
      <c r="L2237">
        <v>0.66200000000000003</v>
      </c>
      <c r="M2237">
        <v>100</v>
      </c>
      <c r="N2237">
        <f>VLOOKUP(B2237,'pull exp 0'!A:E,2,FALSE)</f>
        <v>50</v>
      </c>
      <c r="O2237">
        <f>VLOOKUP(B2237,'pull exp 0'!A:E,3,FALSE)</f>
        <v>13</v>
      </c>
      <c r="P2237">
        <f>VLOOKUP(B2237,'pull exp 0'!A:E,4,FALSE)</f>
        <v>92</v>
      </c>
      <c r="Q2237">
        <f>VLOOKUP(B2237,'pull exp 0'!A:E,5,FALSE)</f>
        <v>21</v>
      </c>
    </row>
    <row r="2238" spans="1:17">
      <c r="A2238" t="s">
        <v>15</v>
      </c>
      <c r="B2238">
        <v>43</v>
      </c>
      <c r="C2238" t="s">
        <v>16</v>
      </c>
      <c r="D2238" s="1">
        <v>38890</v>
      </c>
      <c r="E2238" s="2">
        <v>0.20618055555555556</v>
      </c>
      <c r="F2238" t="s">
        <v>17</v>
      </c>
      <c r="G2238">
        <v>0</v>
      </c>
      <c r="H2238">
        <v>4</v>
      </c>
      <c r="I2238" t="s">
        <v>73</v>
      </c>
      <c r="J2238" t="s">
        <v>74</v>
      </c>
      <c r="K2238">
        <v>38</v>
      </c>
      <c r="L2238">
        <v>0.378</v>
      </c>
      <c r="M2238">
        <v>100</v>
      </c>
      <c r="N2238">
        <f>VLOOKUP(B2238,'pull exp 0'!A:E,2,FALSE)</f>
        <v>50</v>
      </c>
      <c r="O2238">
        <f>VLOOKUP(B2238,'pull exp 0'!A:E,3,FALSE)</f>
        <v>13</v>
      </c>
      <c r="P2238">
        <f>VLOOKUP(B2238,'pull exp 0'!A:E,4,FALSE)</f>
        <v>92</v>
      </c>
      <c r="Q2238">
        <f>VLOOKUP(B2238,'pull exp 0'!A:E,5,FALSE)</f>
        <v>21</v>
      </c>
    </row>
    <row r="2239" spans="1:17">
      <c r="A2239" t="s">
        <v>15</v>
      </c>
      <c r="B2239">
        <v>43</v>
      </c>
      <c r="C2239" t="s">
        <v>16</v>
      </c>
      <c r="D2239" s="1">
        <v>38890</v>
      </c>
      <c r="E2239" s="2">
        <v>0.20623842592592592</v>
      </c>
      <c r="F2239" t="s">
        <v>17</v>
      </c>
      <c r="G2239">
        <v>0</v>
      </c>
      <c r="H2239">
        <v>5</v>
      </c>
      <c r="I2239" t="s">
        <v>84</v>
      </c>
      <c r="J2239" t="s">
        <v>85</v>
      </c>
      <c r="K2239">
        <v>13</v>
      </c>
      <c r="L2239">
        <v>0.129</v>
      </c>
      <c r="M2239">
        <v>70</v>
      </c>
      <c r="N2239">
        <f>VLOOKUP(B2239,'pull exp 0'!A:E,2,FALSE)</f>
        <v>50</v>
      </c>
      <c r="O2239">
        <f>VLOOKUP(B2239,'pull exp 0'!A:E,3,FALSE)</f>
        <v>13</v>
      </c>
      <c r="P2239">
        <f>VLOOKUP(B2239,'pull exp 0'!A:E,4,FALSE)</f>
        <v>92</v>
      </c>
      <c r="Q2239">
        <f>VLOOKUP(B2239,'pull exp 0'!A:E,5,FALSE)</f>
        <v>21</v>
      </c>
    </row>
    <row r="2240" spans="1:17">
      <c r="A2240" t="s">
        <v>15</v>
      </c>
      <c r="B2240">
        <v>43</v>
      </c>
      <c r="C2240" t="s">
        <v>16</v>
      </c>
      <c r="D2240" s="1">
        <v>38890</v>
      </c>
      <c r="E2240" s="2">
        <v>0.20629629629629631</v>
      </c>
      <c r="F2240" t="s">
        <v>17</v>
      </c>
      <c r="G2240">
        <v>0</v>
      </c>
      <c r="H2240">
        <v>6</v>
      </c>
      <c r="I2240" t="s">
        <v>77</v>
      </c>
      <c r="J2240" t="s">
        <v>78</v>
      </c>
      <c r="K2240">
        <v>45</v>
      </c>
      <c r="L2240">
        <v>0.44600000000000001</v>
      </c>
      <c r="M2240">
        <v>80</v>
      </c>
      <c r="N2240">
        <f>VLOOKUP(B2240,'pull exp 0'!A:E,2,FALSE)</f>
        <v>50</v>
      </c>
      <c r="O2240">
        <f>VLOOKUP(B2240,'pull exp 0'!A:E,3,FALSE)</f>
        <v>13</v>
      </c>
      <c r="P2240">
        <f>VLOOKUP(B2240,'pull exp 0'!A:E,4,FALSE)</f>
        <v>92</v>
      </c>
      <c r="Q2240">
        <f>VLOOKUP(B2240,'pull exp 0'!A:E,5,FALSE)</f>
        <v>21</v>
      </c>
    </row>
    <row r="2241" spans="1:17">
      <c r="A2241" t="s">
        <v>15</v>
      </c>
      <c r="B2241">
        <v>43</v>
      </c>
      <c r="C2241" t="s">
        <v>16</v>
      </c>
      <c r="D2241" s="1">
        <v>38890</v>
      </c>
      <c r="E2241" s="2">
        <v>0.20636574074074074</v>
      </c>
      <c r="F2241" t="s">
        <v>17</v>
      </c>
      <c r="G2241">
        <v>0</v>
      </c>
      <c r="H2241">
        <v>7</v>
      </c>
      <c r="I2241" t="s">
        <v>82</v>
      </c>
      <c r="J2241" t="s">
        <v>83</v>
      </c>
      <c r="K2241">
        <v>10</v>
      </c>
      <c r="L2241">
        <v>0.105</v>
      </c>
      <c r="M2241">
        <v>90</v>
      </c>
      <c r="N2241">
        <f>VLOOKUP(B2241,'pull exp 0'!A:E,2,FALSE)</f>
        <v>50</v>
      </c>
      <c r="O2241">
        <f>VLOOKUP(B2241,'pull exp 0'!A:E,3,FALSE)</f>
        <v>13</v>
      </c>
      <c r="P2241">
        <f>VLOOKUP(B2241,'pull exp 0'!A:E,4,FALSE)</f>
        <v>92</v>
      </c>
      <c r="Q2241">
        <f>VLOOKUP(B2241,'pull exp 0'!A:E,5,FALSE)</f>
        <v>21</v>
      </c>
    </row>
    <row r="2242" spans="1:17">
      <c r="A2242" t="s">
        <v>15</v>
      </c>
      <c r="B2242">
        <v>43</v>
      </c>
      <c r="C2242" t="s">
        <v>16</v>
      </c>
      <c r="D2242" s="1">
        <v>38890</v>
      </c>
      <c r="E2242" s="2">
        <v>0.20641203703703703</v>
      </c>
      <c r="F2242" t="s">
        <v>17</v>
      </c>
      <c r="G2242">
        <v>0</v>
      </c>
      <c r="H2242">
        <v>8</v>
      </c>
      <c r="I2242" t="s">
        <v>86</v>
      </c>
      <c r="J2242" t="s">
        <v>87</v>
      </c>
      <c r="K2242">
        <v>78</v>
      </c>
      <c r="L2242">
        <v>0.78</v>
      </c>
      <c r="M2242">
        <v>100</v>
      </c>
      <c r="N2242">
        <f>VLOOKUP(B2242,'pull exp 0'!A:E,2,FALSE)</f>
        <v>50</v>
      </c>
      <c r="O2242">
        <f>VLOOKUP(B2242,'pull exp 0'!A:E,3,FALSE)</f>
        <v>13</v>
      </c>
      <c r="P2242">
        <f>VLOOKUP(B2242,'pull exp 0'!A:E,4,FALSE)</f>
        <v>92</v>
      </c>
      <c r="Q2242">
        <f>VLOOKUP(B2242,'pull exp 0'!A:E,5,FALSE)</f>
        <v>21</v>
      </c>
    </row>
    <row r="2243" spans="1:17">
      <c r="A2243" t="s">
        <v>15</v>
      </c>
      <c r="B2243">
        <v>43</v>
      </c>
      <c r="C2243" t="s">
        <v>16</v>
      </c>
      <c r="D2243" s="1">
        <v>38890</v>
      </c>
      <c r="E2243" s="2">
        <v>0.20645833333333333</v>
      </c>
      <c r="F2243" t="s">
        <v>17</v>
      </c>
      <c r="G2243">
        <v>4</v>
      </c>
      <c r="H2243">
        <v>0</v>
      </c>
      <c r="I2243" t="s">
        <v>63</v>
      </c>
      <c r="J2243" t="s">
        <v>64</v>
      </c>
      <c r="K2243">
        <v>13</v>
      </c>
      <c r="L2243">
        <v>0.127</v>
      </c>
      <c r="M2243">
        <v>90</v>
      </c>
      <c r="N2243">
        <f>VLOOKUP(B2243,'pull exp 0'!A:E,2,FALSE)</f>
        <v>50</v>
      </c>
      <c r="O2243">
        <f>VLOOKUP(B2243,'pull exp 0'!A:E,3,FALSE)</f>
        <v>13</v>
      </c>
      <c r="P2243">
        <f>VLOOKUP(B2243,'pull exp 0'!A:E,4,FALSE)</f>
        <v>92</v>
      </c>
      <c r="Q2243">
        <f>VLOOKUP(B2243,'pull exp 0'!A:E,5,FALSE)</f>
        <v>21</v>
      </c>
    </row>
    <row r="2244" spans="1:17">
      <c r="A2244" t="s">
        <v>15</v>
      </c>
      <c r="B2244">
        <v>43</v>
      </c>
      <c r="C2244" t="s">
        <v>16</v>
      </c>
      <c r="D2244" s="1">
        <v>38890</v>
      </c>
      <c r="E2244" s="2">
        <v>0.20649305555555555</v>
      </c>
      <c r="F2244" t="s">
        <v>17</v>
      </c>
      <c r="G2244">
        <v>4</v>
      </c>
      <c r="H2244">
        <v>1</v>
      </c>
      <c r="I2244" t="s">
        <v>54</v>
      </c>
      <c r="J2244" t="s">
        <v>55</v>
      </c>
      <c r="K2244">
        <v>88</v>
      </c>
      <c r="L2244">
        <v>0.88500000000000001</v>
      </c>
      <c r="M2244">
        <v>95</v>
      </c>
      <c r="N2244">
        <f>VLOOKUP(B2244,'pull exp 0'!A:E,2,FALSE)</f>
        <v>50</v>
      </c>
      <c r="O2244">
        <f>VLOOKUP(B2244,'pull exp 0'!A:E,3,FALSE)</f>
        <v>13</v>
      </c>
      <c r="P2244">
        <f>VLOOKUP(B2244,'pull exp 0'!A:E,4,FALSE)</f>
        <v>92</v>
      </c>
      <c r="Q2244">
        <f>VLOOKUP(B2244,'pull exp 0'!A:E,5,FALSE)</f>
        <v>21</v>
      </c>
    </row>
    <row r="2245" spans="1:17">
      <c r="A2245" t="s">
        <v>15</v>
      </c>
      <c r="B2245">
        <v>43</v>
      </c>
      <c r="C2245" t="s">
        <v>16</v>
      </c>
      <c r="D2245" s="1">
        <v>38890</v>
      </c>
      <c r="E2245" s="2">
        <v>0.20653935185185182</v>
      </c>
      <c r="F2245" t="s">
        <v>17</v>
      </c>
      <c r="G2245">
        <v>4</v>
      </c>
      <c r="H2245">
        <v>2</v>
      </c>
      <c r="I2245" t="s">
        <v>56</v>
      </c>
      <c r="J2245" t="s">
        <v>57</v>
      </c>
      <c r="K2245">
        <v>12</v>
      </c>
      <c r="L2245">
        <v>0.115</v>
      </c>
      <c r="M2245">
        <v>98</v>
      </c>
      <c r="N2245">
        <f>VLOOKUP(B2245,'pull exp 0'!A:E,2,FALSE)</f>
        <v>50</v>
      </c>
      <c r="O2245">
        <f>VLOOKUP(B2245,'pull exp 0'!A:E,3,FALSE)</f>
        <v>13</v>
      </c>
      <c r="P2245">
        <f>VLOOKUP(B2245,'pull exp 0'!A:E,4,FALSE)</f>
        <v>92</v>
      </c>
      <c r="Q2245">
        <f>VLOOKUP(B2245,'pull exp 0'!A:E,5,FALSE)</f>
        <v>21</v>
      </c>
    </row>
    <row r="2246" spans="1:17">
      <c r="A2246" t="s">
        <v>15</v>
      </c>
      <c r="B2246">
        <v>43</v>
      </c>
      <c r="C2246" t="s">
        <v>16</v>
      </c>
      <c r="D2246" s="1">
        <v>38890</v>
      </c>
      <c r="E2246" s="2">
        <v>0.20656249999999998</v>
      </c>
      <c r="F2246" t="s">
        <v>17</v>
      </c>
      <c r="G2246">
        <v>4</v>
      </c>
      <c r="H2246">
        <v>3</v>
      </c>
      <c r="I2246" t="s">
        <v>61</v>
      </c>
      <c r="J2246" t="s">
        <v>62</v>
      </c>
      <c r="K2246">
        <v>35</v>
      </c>
      <c r="L2246">
        <v>0.35299999999999998</v>
      </c>
      <c r="M2246">
        <v>100</v>
      </c>
      <c r="N2246">
        <f>VLOOKUP(B2246,'pull exp 0'!A:E,2,FALSE)</f>
        <v>50</v>
      </c>
      <c r="O2246">
        <f>VLOOKUP(B2246,'pull exp 0'!A:E,3,FALSE)</f>
        <v>13</v>
      </c>
      <c r="P2246">
        <f>VLOOKUP(B2246,'pull exp 0'!A:E,4,FALSE)</f>
        <v>92</v>
      </c>
      <c r="Q2246">
        <f>VLOOKUP(B2246,'pull exp 0'!A:E,5,FALSE)</f>
        <v>21</v>
      </c>
    </row>
    <row r="2247" spans="1:17">
      <c r="A2247" t="s">
        <v>15</v>
      </c>
      <c r="B2247">
        <v>43</v>
      </c>
      <c r="C2247" t="s">
        <v>16</v>
      </c>
      <c r="D2247" s="1">
        <v>38890</v>
      </c>
      <c r="E2247" s="2">
        <v>0.20662037037037037</v>
      </c>
      <c r="F2247" t="s">
        <v>17</v>
      </c>
      <c r="G2247">
        <v>4</v>
      </c>
      <c r="H2247">
        <v>4</v>
      </c>
      <c r="I2247" t="s">
        <v>65</v>
      </c>
      <c r="J2247" t="s">
        <v>66</v>
      </c>
      <c r="K2247">
        <v>37</v>
      </c>
      <c r="L2247">
        <v>0.372</v>
      </c>
      <c r="M2247">
        <v>96</v>
      </c>
      <c r="N2247">
        <f>VLOOKUP(B2247,'pull exp 0'!A:E,2,FALSE)</f>
        <v>50</v>
      </c>
      <c r="O2247">
        <f>VLOOKUP(B2247,'pull exp 0'!A:E,3,FALSE)</f>
        <v>13</v>
      </c>
      <c r="P2247">
        <f>VLOOKUP(B2247,'pull exp 0'!A:E,4,FALSE)</f>
        <v>92</v>
      </c>
      <c r="Q2247">
        <f>VLOOKUP(B2247,'pull exp 0'!A:E,5,FALSE)</f>
        <v>21</v>
      </c>
    </row>
    <row r="2248" spans="1:17">
      <c r="A2248" t="s">
        <v>15</v>
      </c>
      <c r="B2248">
        <v>43</v>
      </c>
      <c r="C2248" t="s">
        <v>16</v>
      </c>
      <c r="D2248" s="1">
        <v>38890</v>
      </c>
      <c r="E2248" s="2">
        <v>0.20666666666666667</v>
      </c>
      <c r="F2248" t="s">
        <v>17</v>
      </c>
      <c r="G2248">
        <v>4</v>
      </c>
      <c r="H2248">
        <v>5</v>
      </c>
      <c r="I2248" t="s">
        <v>67</v>
      </c>
      <c r="J2248" t="s">
        <v>68</v>
      </c>
      <c r="K2248">
        <v>63</v>
      </c>
      <c r="L2248">
        <v>0.63</v>
      </c>
      <c r="M2248">
        <v>90</v>
      </c>
      <c r="N2248">
        <f>VLOOKUP(B2248,'pull exp 0'!A:E,2,FALSE)</f>
        <v>50</v>
      </c>
      <c r="O2248">
        <f>VLOOKUP(B2248,'pull exp 0'!A:E,3,FALSE)</f>
        <v>13</v>
      </c>
      <c r="P2248">
        <f>VLOOKUP(B2248,'pull exp 0'!A:E,4,FALSE)</f>
        <v>92</v>
      </c>
      <c r="Q2248">
        <f>VLOOKUP(B2248,'pull exp 0'!A:E,5,FALSE)</f>
        <v>21</v>
      </c>
    </row>
    <row r="2249" spans="1:17">
      <c r="A2249" t="s">
        <v>15</v>
      </c>
      <c r="B2249">
        <v>43</v>
      </c>
      <c r="C2249" t="s">
        <v>16</v>
      </c>
      <c r="D2249" s="1">
        <v>38890</v>
      </c>
      <c r="E2249" s="2">
        <v>0.20671296296296296</v>
      </c>
      <c r="F2249" t="s">
        <v>17</v>
      </c>
      <c r="G2249">
        <v>4</v>
      </c>
      <c r="H2249">
        <v>6</v>
      </c>
      <c r="I2249" t="s">
        <v>69</v>
      </c>
      <c r="J2249" t="s">
        <v>70</v>
      </c>
      <c r="K2249">
        <v>14</v>
      </c>
      <c r="L2249">
        <v>0.13500000000000001</v>
      </c>
      <c r="M2249">
        <v>90</v>
      </c>
      <c r="N2249">
        <f>VLOOKUP(B2249,'pull exp 0'!A:E,2,FALSE)</f>
        <v>50</v>
      </c>
      <c r="O2249">
        <f>VLOOKUP(B2249,'pull exp 0'!A:E,3,FALSE)</f>
        <v>13</v>
      </c>
      <c r="P2249">
        <f>VLOOKUP(B2249,'pull exp 0'!A:E,4,FALSE)</f>
        <v>92</v>
      </c>
      <c r="Q2249">
        <f>VLOOKUP(B2249,'pull exp 0'!A:E,5,FALSE)</f>
        <v>21</v>
      </c>
    </row>
    <row r="2250" spans="1:17">
      <c r="A2250" t="s">
        <v>15</v>
      </c>
      <c r="B2250">
        <v>43</v>
      </c>
      <c r="C2250" t="s">
        <v>16</v>
      </c>
      <c r="D2250" s="1">
        <v>38890</v>
      </c>
      <c r="E2250" s="2">
        <v>0.20674768518518519</v>
      </c>
      <c r="F2250" t="s">
        <v>17</v>
      </c>
      <c r="G2250">
        <v>4</v>
      </c>
      <c r="H2250">
        <v>7</v>
      </c>
      <c r="I2250" t="s">
        <v>58</v>
      </c>
      <c r="J2250" t="s">
        <v>13</v>
      </c>
      <c r="K2250">
        <v>71</v>
      </c>
      <c r="L2250">
        <v>0.70899999999999996</v>
      </c>
      <c r="M2250">
        <v>100</v>
      </c>
      <c r="N2250">
        <f>VLOOKUP(B2250,'pull exp 0'!A:E,2,FALSE)</f>
        <v>50</v>
      </c>
      <c r="O2250">
        <f>VLOOKUP(B2250,'pull exp 0'!A:E,3,FALSE)</f>
        <v>13</v>
      </c>
      <c r="P2250">
        <f>VLOOKUP(B2250,'pull exp 0'!A:E,4,FALSE)</f>
        <v>92</v>
      </c>
      <c r="Q2250">
        <f>VLOOKUP(B2250,'pull exp 0'!A:E,5,FALSE)</f>
        <v>21</v>
      </c>
    </row>
    <row r="2251" spans="1:17">
      <c r="A2251" t="s">
        <v>15</v>
      </c>
      <c r="B2251">
        <v>43</v>
      </c>
      <c r="C2251" t="s">
        <v>16</v>
      </c>
      <c r="D2251" s="1">
        <v>38890</v>
      </c>
      <c r="E2251" s="2">
        <v>0.20678240740740739</v>
      </c>
      <c r="F2251" t="s">
        <v>17</v>
      </c>
      <c r="G2251">
        <v>4</v>
      </c>
      <c r="H2251">
        <v>8</v>
      </c>
      <c r="I2251" t="s">
        <v>59</v>
      </c>
      <c r="J2251" t="s">
        <v>60</v>
      </c>
      <c r="K2251">
        <v>39</v>
      </c>
      <c r="L2251">
        <v>0.38900000000000001</v>
      </c>
      <c r="M2251">
        <v>94</v>
      </c>
      <c r="N2251">
        <f>VLOOKUP(B2251,'pull exp 0'!A:E,2,FALSE)</f>
        <v>50</v>
      </c>
      <c r="O2251">
        <f>VLOOKUP(B2251,'pull exp 0'!A:E,3,FALSE)</f>
        <v>13</v>
      </c>
      <c r="P2251">
        <f>VLOOKUP(B2251,'pull exp 0'!A:E,4,FALSE)</f>
        <v>92</v>
      </c>
      <c r="Q2251">
        <f>VLOOKUP(B2251,'pull exp 0'!A:E,5,FALSE)</f>
        <v>21</v>
      </c>
    </row>
    <row r="2252" spans="1:17">
      <c r="A2252" t="s">
        <v>15</v>
      </c>
      <c r="B2252">
        <v>43</v>
      </c>
      <c r="C2252" t="s">
        <v>16</v>
      </c>
      <c r="D2252" s="1">
        <v>38890</v>
      </c>
      <c r="E2252" s="2">
        <v>0.20682870370370368</v>
      </c>
      <c r="F2252" t="s">
        <v>17</v>
      </c>
      <c r="G2252">
        <v>2</v>
      </c>
      <c r="H2252">
        <v>0</v>
      </c>
      <c r="I2252" t="s">
        <v>38</v>
      </c>
      <c r="J2252" t="s">
        <v>39</v>
      </c>
      <c r="K2252">
        <v>35</v>
      </c>
      <c r="L2252">
        <v>0.35099999999999998</v>
      </c>
      <c r="M2252">
        <v>80</v>
      </c>
      <c r="N2252">
        <f>VLOOKUP(B2252,'pull exp 0'!A:E,2,FALSE)</f>
        <v>50</v>
      </c>
      <c r="O2252">
        <f>VLOOKUP(B2252,'pull exp 0'!A:E,3,FALSE)</f>
        <v>13</v>
      </c>
      <c r="P2252">
        <f>VLOOKUP(B2252,'pull exp 0'!A:E,4,FALSE)</f>
        <v>92</v>
      </c>
      <c r="Q2252">
        <f>VLOOKUP(B2252,'pull exp 0'!A:E,5,FALSE)</f>
        <v>21</v>
      </c>
    </row>
    <row r="2253" spans="1:17">
      <c r="A2253" t="s">
        <v>15</v>
      </c>
      <c r="B2253">
        <v>43</v>
      </c>
      <c r="C2253" t="s">
        <v>16</v>
      </c>
      <c r="D2253" s="1">
        <v>38890</v>
      </c>
      <c r="E2253" s="2">
        <v>0.20686342592592591</v>
      </c>
      <c r="F2253" t="s">
        <v>17</v>
      </c>
      <c r="G2253">
        <v>2</v>
      </c>
      <c r="H2253">
        <v>1</v>
      </c>
      <c r="I2253" t="s">
        <v>44</v>
      </c>
      <c r="J2253" t="s">
        <v>45</v>
      </c>
      <c r="K2253">
        <v>85</v>
      </c>
      <c r="L2253">
        <v>0.84899999999999998</v>
      </c>
      <c r="M2253">
        <v>100</v>
      </c>
      <c r="N2253">
        <f>VLOOKUP(B2253,'pull exp 0'!A:E,2,FALSE)</f>
        <v>50</v>
      </c>
      <c r="O2253">
        <f>VLOOKUP(B2253,'pull exp 0'!A:E,3,FALSE)</f>
        <v>13</v>
      </c>
      <c r="P2253">
        <f>VLOOKUP(B2253,'pull exp 0'!A:E,4,FALSE)</f>
        <v>92</v>
      </c>
      <c r="Q2253">
        <f>VLOOKUP(B2253,'pull exp 0'!A:E,5,FALSE)</f>
        <v>21</v>
      </c>
    </row>
    <row r="2254" spans="1:17">
      <c r="A2254" t="s">
        <v>15</v>
      </c>
      <c r="B2254">
        <v>43</v>
      </c>
      <c r="C2254" t="s">
        <v>16</v>
      </c>
      <c r="D2254" s="1">
        <v>38890</v>
      </c>
      <c r="E2254" s="2">
        <v>0.2069212962962963</v>
      </c>
      <c r="F2254" t="s">
        <v>17</v>
      </c>
      <c r="G2254">
        <v>2</v>
      </c>
      <c r="H2254">
        <v>2</v>
      </c>
      <c r="I2254" t="s">
        <v>36</v>
      </c>
      <c r="J2254" t="s">
        <v>37</v>
      </c>
      <c r="K2254">
        <v>70</v>
      </c>
      <c r="L2254">
        <v>0.69599999999999995</v>
      </c>
      <c r="M2254">
        <v>96</v>
      </c>
      <c r="N2254">
        <f>VLOOKUP(B2254,'pull exp 0'!A:E,2,FALSE)</f>
        <v>50</v>
      </c>
      <c r="O2254">
        <f>VLOOKUP(B2254,'pull exp 0'!A:E,3,FALSE)</f>
        <v>13</v>
      </c>
      <c r="P2254">
        <f>VLOOKUP(B2254,'pull exp 0'!A:E,4,FALSE)</f>
        <v>92</v>
      </c>
      <c r="Q2254">
        <f>VLOOKUP(B2254,'pull exp 0'!A:E,5,FALSE)</f>
        <v>21</v>
      </c>
    </row>
    <row r="2255" spans="1:17">
      <c r="A2255" t="s">
        <v>15</v>
      </c>
      <c r="B2255">
        <v>43</v>
      </c>
      <c r="C2255" t="s">
        <v>16</v>
      </c>
      <c r="D2255" s="1">
        <v>38890</v>
      </c>
      <c r="E2255" s="2">
        <v>0.20695601851851853</v>
      </c>
      <c r="F2255" t="s">
        <v>17</v>
      </c>
      <c r="G2255">
        <v>2</v>
      </c>
      <c r="H2255">
        <v>3</v>
      </c>
      <c r="I2255" t="s">
        <v>48</v>
      </c>
      <c r="J2255" t="s">
        <v>49</v>
      </c>
      <c r="K2255">
        <v>16</v>
      </c>
      <c r="L2255">
        <v>0.157</v>
      </c>
      <c r="M2255">
        <v>95</v>
      </c>
      <c r="N2255">
        <f>VLOOKUP(B2255,'pull exp 0'!A:E,2,FALSE)</f>
        <v>50</v>
      </c>
      <c r="O2255">
        <f>VLOOKUP(B2255,'pull exp 0'!A:E,3,FALSE)</f>
        <v>13</v>
      </c>
      <c r="P2255">
        <f>VLOOKUP(B2255,'pull exp 0'!A:E,4,FALSE)</f>
        <v>92</v>
      </c>
      <c r="Q2255">
        <f>VLOOKUP(B2255,'pull exp 0'!A:E,5,FALSE)</f>
        <v>21</v>
      </c>
    </row>
    <row r="2256" spans="1:17">
      <c r="A2256" t="s">
        <v>15</v>
      </c>
      <c r="B2256">
        <v>43</v>
      </c>
      <c r="C2256" t="s">
        <v>16</v>
      </c>
      <c r="D2256" s="1">
        <v>38890</v>
      </c>
      <c r="E2256" s="2">
        <v>0.20702546296296295</v>
      </c>
      <c r="F2256" t="s">
        <v>17</v>
      </c>
      <c r="G2256">
        <v>2</v>
      </c>
      <c r="H2256">
        <v>4</v>
      </c>
      <c r="I2256" t="s">
        <v>46</v>
      </c>
      <c r="J2256" t="s">
        <v>47</v>
      </c>
      <c r="K2256">
        <v>38</v>
      </c>
      <c r="L2256">
        <v>0.378</v>
      </c>
      <c r="M2256">
        <v>100</v>
      </c>
      <c r="N2256">
        <f>VLOOKUP(B2256,'pull exp 0'!A:E,2,FALSE)</f>
        <v>50</v>
      </c>
      <c r="O2256">
        <f>VLOOKUP(B2256,'pull exp 0'!A:E,3,FALSE)</f>
        <v>13</v>
      </c>
      <c r="P2256">
        <f>VLOOKUP(B2256,'pull exp 0'!A:E,4,FALSE)</f>
        <v>92</v>
      </c>
      <c r="Q2256">
        <f>VLOOKUP(B2256,'pull exp 0'!A:E,5,FALSE)</f>
        <v>21</v>
      </c>
    </row>
    <row r="2257" spans="1:17">
      <c r="A2257" t="s">
        <v>15</v>
      </c>
      <c r="B2257">
        <v>43</v>
      </c>
      <c r="C2257" t="s">
        <v>16</v>
      </c>
      <c r="D2257" s="1">
        <v>38890</v>
      </c>
      <c r="E2257" s="2">
        <v>0.20706018518518518</v>
      </c>
      <c r="F2257" t="s">
        <v>17</v>
      </c>
      <c r="G2257">
        <v>2</v>
      </c>
      <c r="H2257">
        <v>5</v>
      </c>
      <c r="I2257" t="s">
        <v>40</v>
      </c>
      <c r="J2257" t="s">
        <v>41</v>
      </c>
      <c r="K2257">
        <v>35</v>
      </c>
      <c r="L2257">
        <v>0.35099999999999998</v>
      </c>
      <c r="M2257">
        <v>100</v>
      </c>
      <c r="N2257">
        <f>VLOOKUP(B2257,'pull exp 0'!A:E,2,FALSE)</f>
        <v>50</v>
      </c>
      <c r="O2257">
        <f>VLOOKUP(B2257,'pull exp 0'!A:E,3,FALSE)</f>
        <v>13</v>
      </c>
      <c r="P2257">
        <f>VLOOKUP(B2257,'pull exp 0'!A:E,4,FALSE)</f>
        <v>92</v>
      </c>
      <c r="Q2257">
        <f>VLOOKUP(B2257,'pull exp 0'!A:E,5,FALSE)</f>
        <v>21</v>
      </c>
    </row>
    <row r="2258" spans="1:17">
      <c r="A2258" t="s">
        <v>15</v>
      </c>
      <c r="B2258">
        <v>43</v>
      </c>
      <c r="C2258" t="s">
        <v>16</v>
      </c>
      <c r="D2258" s="1">
        <v>38890</v>
      </c>
      <c r="E2258" s="2">
        <v>0.20709490740740741</v>
      </c>
      <c r="F2258" t="s">
        <v>17</v>
      </c>
      <c r="G2258">
        <v>2</v>
      </c>
      <c r="H2258">
        <v>6</v>
      </c>
      <c r="I2258" t="s">
        <v>50</v>
      </c>
      <c r="J2258" t="s">
        <v>51</v>
      </c>
      <c r="K2258">
        <v>13</v>
      </c>
      <c r="L2258">
        <v>0.127</v>
      </c>
      <c r="M2258">
        <v>97</v>
      </c>
      <c r="N2258">
        <f>VLOOKUP(B2258,'pull exp 0'!A:E,2,FALSE)</f>
        <v>50</v>
      </c>
      <c r="O2258">
        <f>VLOOKUP(B2258,'pull exp 0'!A:E,3,FALSE)</f>
        <v>13</v>
      </c>
      <c r="P2258">
        <f>VLOOKUP(B2258,'pull exp 0'!A:E,4,FALSE)</f>
        <v>92</v>
      </c>
      <c r="Q2258">
        <f>VLOOKUP(B2258,'pull exp 0'!A:E,5,FALSE)</f>
        <v>21</v>
      </c>
    </row>
    <row r="2259" spans="1:17">
      <c r="A2259" t="s">
        <v>15</v>
      </c>
      <c r="B2259">
        <v>43</v>
      </c>
      <c r="C2259" t="s">
        <v>16</v>
      </c>
      <c r="D2259" s="1">
        <v>38890</v>
      </c>
      <c r="E2259" s="2">
        <v>0.20716435185185186</v>
      </c>
      <c r="F2259" t="s">
        <v>17</v>
      </c>
      <c r="G2259">
        <v>2</v>
      </c>
      <c r="H2259">
        <v>7</v>
      </c>
      <c r="I2259" t="s">
        <v>52</v>
      </c>
      <c r="J2259" t="s">
        <v>53</v>
      </c>
      <c r="K2259">
        <v>12</v>
      </c>
      <c r="L2259">
        <v>0.115</v>
      </c>
      <c r="M2259">
        <v>90</v>
      </c>
      <c r="N2259">
        <f>VLOOKUP(B2259,'pull exp 0'!A:E,2,FALSE)</f>
        <v>50</v>
      </c>
      <c r="O2259">
        <f>VLOOKUP(B2259,'pull exp 0'!A:E,3,FALSE)</f>
        <v>13</v>
      </c>
      <c r="P2259">
        <f>VLOOKUP(B2259,'pull exp 0'!A:E,4,FALSE)</f>
        <v>92</v>
      </c>
      <c r="Q2259">
        <f>VLOOKUP(B2259,'pull exp 0'!A:E,5,FALSE)</f>
        <v>21</v>
      </c>
    </row>
    <row r="2260" spans="1:17">
      <c r="A2260" t="s">
        <v>15</v>
      </c>
      <c r="B2260">
        <v>43</v>
      </c>
      <c r="C2260" t="s">
        <v>16</v>
      </c>
      <c r="D2260" s="1">
        <v>38890</v>
      </c>
      <c r="E2260" s="2">
        <v>0.20719907407407409</v>
      </c>
      <c r="F2260" t="s">
        <v>17</v>
      </c>
      <c r="G2260">
        <v>2</v>
      </c>
      <c r="H2260">
        <v>8</v>
      </c>
      <c r="I2260" t="s">
        <v>42</v>
      </c>
      <c r="J2260" t="s">
        <v>43</v>
      </c>
      <c r="K2260">
        <v>61</v>
      </c>
      <c r="L2260">
        <v>0.61199999999999999</v>
      </c>
      <c r="M2260">
        <v>100</v>
      </c>
      <c r="N2260">
        <f>VLOOKUP(B2260,'pull exp 0'!A:E,2,FALSE)</f>
        <v>50</v>
      </c>
      <c r="O2260">
        <f>VLOOKUP(B2260,'pull exp 0'!A:E,3,FALSE)</f>
        <v>13</v>
      </c>
      <c r="P2260">
        <f>VLOOKUP(B2260,'pull exp 0'!A:E,4,FALSE)</f>
        <v>92</v>
      </c>
      <c r="Q2260">
        <f>VLOOKUP(B2260,'pull exp 0'!A:E,5,FALSE)</f>
        <v>21</v>
      </c>
    </row>
    <row r="2261" spans="1:17">
      <c r="A2261" t="s">
        <v>15</v>
      </c>
      <c r="B2261">
        <v>43</v>
      </c>
      <c r="C2261" t="s">
        <v>16</v>
      </c>
      <c r="D2261" s="1">
        <v>38890</v>
      </c>
      <c r="E2261" s="2">
        <v>0.20724537037037036</v>
      </c>
      <c r="F2261" t="s">
        <v>17</v>
      </c>
      <c r="G2261">
        <v>1</v>
      </c>
      <c r="H2261">
        <v>0</v>
      </c>
      <c r="I2261" t="s">
        <v>20</v>
      </c>
      <c r="J2261" t="s">
        <v>21</v>
      </c>
      <c r="K2261">
        <v>62</v>
      </c>
      <c r="L2261">
        <v>0.61799999999999999</v>
      </c>
      <c r="M2261">
        <v>100</v>
      </c>
      <c r="N2261">
        <f>VLOOKUP(B2261,'pull exp 0'!A:E,2,FALSE)</f>
        <v>50</v>
      </c>
      <c r="O2261">
        <f>VLOOKUP(B2261,'pull exp 0'!A:E,3,FALSE)</f>
        <v>13</v>
      </c>
      <c r="P2261">
        <f>VLOOKUP(B2261,'pull exp 0'!A:E,4,FALSE)</f>
        <v>92</v>
      </c>
      <c r="Q2261">
        <f>VLOOKUP(B2261,'pull exp 0'!A:E,5,FALSE)</f>
        <v>21</v>
      </c>
    </row>
    <row r="2262" spans="1:17">
      <c r="A2262" t="s">
        <v>15</v>
      </c>
      <c r="B2262">
        <v>43</v>
      </c>
      <c r="C2262" t="s">
        <v>16</v>
      </c>
      <c r="D2262" s="1">
        <v>38890</v>
      </c>
      <c r="E2262" s="2">
        <v>0.20729166666666665</v>
      </c>
      <c r="F2262" t="s">
        <v>17</v>
      </c>
      <c r="G2262">
        <v>1</v>
      </c>
      <c r="H2262">
        <v>1</v>
      </c>
      <c r="I2262" t="s">
        <v>18</v>
      </c>
      <c r="J2262" t="s">
        <v>19</v>
      </c>
      <c r="K2262">
        <v>73</v>
      </c>
      <c r="L2262">
        <v>0.73199999999999998</v>
      </c>
      <c r="M2262">
        <v>98</v>
      </c>
      <c r="N2262">
        <f>VLOOKUP(B2262,'pull exp 0'!A:E,2,FALSE)</f>
        <v>50</v>
      </c>
      <c r="O2262">
        <f>VLOOKUP(B2262,'pull exp 0'!A:E,3,FALSE)</f>
        <v>13</v>
      </c>
      <c r="P2262">
        <f>VLOOKUP(B2262,'pull exp 0'!A:E,4,FALSE)</f>
        <v>92</v>
      </c>
      <c r="Q2262">
        <f>VLOOKUP(B2262,'pull exp 0'!A:E,5,FALSE)</f>
        <v>21</v>
      </c>
    </row>
    <row r="2263" spans="1:17">
      <c r="A2263" t="s">
        <v>15</v>
      </c>
      <c r="B2263">
        <v>43</v>
      </c>
      <c r="C2263" t="s">
        <v>16</v>
      </c>
      <c r="D2263" s="1">
        <v>38890</v>
      </c>
      <c r="E2263" s="2">
        <v>0.20732638888888888</v>
      </c>
      <c r="F2263" t="s">
        <v>17</v>
      </c>
      <c r="G2263">
        <v>1</v>
      </c>
      <c r="H2263">
        <v>2</v>
      </c>
      <c r="I2263" t="s">
        <v>28</v>
      </c>
      <c r="J2263" t="s">
        <v>29</v>
      </c>
      <c r="K2263">
        <v>65</v>
      </c>
      <c r="L2263">
        <v>0.64700000000000002</v>
      </c>
      <c r="M2263">
        <v>100</v>
      </c>
      <c r="N2263">
        <f>VLOOKUP(B2263,'pull exp 0'!A:E,2,FALSE)</f>
        <v>50</v>
      </c>
      <c r="O2263">
        <f>VLOOKUP(B2263,'pull exp 0'!A:E,3,FALSE)</f>
        <v>13</v>
      </c>
      <c r="P2263">
        <f>VLOOKUP(B2263,'pull exp 0'!A:E,4,FALSE)</f>
        <v>92</v>
      </c>
      <c r="Q2263">
        <f>VLOOKUP(B2263,'pull exp 0'!A:E,5,FALSE)</f>
        <v>21</v>
      </c>
    </row>
    <row r="2264" spans="1:17">
      <c r="A2264" t="s">
        <v>15</v>
      </c>
      <c r="B2264">
        <v>43</v>
      </c>
      <c r="C2264" t="s">
        <v>16</v>
      </c>
      <c r="D2264" s="1">
        <v>38890</v>
      </c>
      <c r="E2264" s="2">
        <v>0.2074074074074074</v>
      </c>
      <c r="F2264" t="s">
        <v>17</v>
      </c>
      <c r="G2264">
        <v>1</v>
      </c>
      <c r="H2264">
        <v>3</v>
      </c>
      <c r="I2264" t="s">
        <v>30</v>
      </c>
      <c r="J2264" t="s">
        <v>31</v>
      </c>
      <c r="K2264">
        <v>18</v>
      </c>
      <c r="L2264">
        <v>0.182</v>
      </c>
      <c r="M2264">
        <v>89</v>
      </c>
      <c r="N2264">
        <f>VLOOKUP(B2264,'pull exp 0'!A:E,2,FALSE)</f>
        <v>50</v>
      </c>
      <c r="O2264">
        <f>VLOOKUP(B2264,'pull exp 0'!A:E,3,FALSE)</f>
        <v>13</v>
      </c>
      <c r="P2264">
        <f>VLOOKUP(B2264,'pull exp 0'!A:E,4,FALSE)</f>
        <v>92</v>
      </c>
      <c r="Q2264">
        <f>VLOOKUP(B2264,'pull exp 0'!A:E,5,FALSE)</f>
        <v>21</v>
      </c>
    </row>
    <row r="2265" spans="1:17">
      <c r="A2265" t="s">
        <v>15</v>
      </c>
      <c r="B2265">
        <v>43</v>
      </c>
      <c r="C2265" t="s">
        <v>16</v>
      </c>
      <c r="D2265" s="1">
        <v>38890</v>
      </c>
      <c r="E2265" s="2">
        <v>0.20744212962962963</v>
      </c>
      <c r="F2265" t="s">
        <v>17</v>
      </c>
      <c r="G2265">
        <v>1</v>
      </c>
      <c r="H2265">
        <v>4</v>
      </c>
      <c r="I2265" t="s">
        <v>26</v>
      </c>
      <c r="J2265" t="s">
        <v>27</v>
      </c>
      <c r="K2265">
        <v>35</v>
      </c>
      <c r="L2265">
        <v>0.35299999999999998</v>
      </c>
      <c r="M2265">
        <v>100</v>
      </c>
      <c r="N2265">
        <f>VLOOKUP(B2265,'pull exp 0'!A:E,2,FALSE)</f>
        <v>50</v>
      </c>
      <c r="O2265">
        <f>VLOOKUP(B2265,'pull exp 0'!A:E,3,FALSE)</f>
        <v>13</v>
      </c>
      <c r="P2265">
        <f>VLOOKUP(B2265,'pull exp 0'!A:E,4,FALSE)</f>
        <v>92</v>
      </c>
      <c r="Q2265">
        <f>VLOOKUP(B2265,'pull exp 0'!A:E,5,FALSE)</f>
        <v>21</v>
      </c>
    </row>
    <row r="2266" spans="1:17">
      <c r="A2266" t="s">
        <v>15</v>
      </c>
      <c r="B2266">
        <v>43</v>
      </c>
      <c r="C2266" t="s">
        <v>16</v>
      </c>
      <c r="D2266" s="1">
        <v>38890</v>
      </c>
      <c r="E2266" s="2">
        <v>0.2074884259259259</v>
      </c>
      <c r="F2266" t="s">
        <v>17</v>
      </c>
      <c r="G2266">
        <v>1</v>
      </c>
      <c r="H2266">
        <v>5</v>
      </c>
      <c r="I2266" t="s">
        <v>34</v>
      </c>
      <c r="J2266" t="s">
        <v>35</v>
      </c>
      <c r="K2266">
        <v>44</v>
      </c>
      <c r="L2266">
        <v>0.436</v>
      </c>
      <c r="M2266">
        <v>90</v>
      </c>
      <c r="N2266">
        <f>VLOOKUP(B2266,'pull exp 0'!A:E,2,FALSE)</f>
        <v>50</v>
      </c>
      <c r="O2266">
        <f>VLOOKUP(B2266,'pull exp 0'!A:E,3,FALSE)</f>
        <v>13</v>
      </c>
      <c r="P2266">
        <f>VLOOKUP(B2266,'pull exp 0'!A:E,4,FALSE)</f>
        <v>92</v>
      </c>
      <c r="Q2266">
        <f>VLOOKUP(B2266,'pull exp 0'!A:E,5,FALSE)</f>
        <v>21</v>
      </c>
    </row>
    <row r="2267" spans="1:17">
      <c r="A2267" t="s">
        <v>15</v>
      </c>
      <c r="B2267">
        <v>43</v>
      </c>
      <c r="C2267" t="s">
        <v>16</v>
      </c>
      <c r="D2267" s="1">
        <v>38890</v>
      </c>
      <c r="E2267" s="2">
        <v>0.20753472222222222</v>
      </c>
      <c r="F2267" t="s">
        <v>17</v>
      </c>
      <c r="G2267">
        <v>1</v>
      </c>
      <c r="H2267">
        <v>6</v>
      </c>
      <c r="I2267" t="s">
        <v>24</v>
      </c>
      <c r="J2267" t="s">
        <v>25</v>
      </c>
      <c r="K2267">
        <v>38</v>
      </c>
      <c r="L2267">
        <v>0.375</v>
      </c>
      <c r="M2267">
        <v>70</v>
      </c>
      <c r="N2267">
        <f>VLOOKUP(B2267,'pull exp 0'!A:E,2,FALSE)</f>
        <v>50</v>
      </c>
      <c r="O2267">
        <f>VLOOKUP(B2267,'pull exp 0'!A:E,3,FALSE)</f>
        <v>13</v>
      </c>
      <c r="P2267">
        <f>VLOOKUP(B2267,'pull exp 0'!A:E,4,FALSE)</f>
        <v>92</v>
      </c>
      <c r="Q2267">
        <f>VLOOKUP(B2267,'pull exp 0'!A:E,5,FALSE)</f>
        <v>21</v>
      </c>
    </row>
    <row r="2268" spans="1:17">
      <c r="A2268" t="s">
        <v>15</v>
      </c>
      <c r="B2268">
        <v>43</v>
      </c>
      <c r="C2268" t="s">
        <v>16</v>
      </c>
      <c r="D2268" s="1">
        <v>38890</v>
      </c>
      <c r="E2268" s="2">
        <v>0.2076388888888889</v>
      </c>
      <c r="F2268" t="s">
        <v>17</v>
      </c>
      <c r="G2268">
        <v>1</v>
      </c>
      <c r="H2268">
        <v>7</v>
      </c>
      <c r="I2268" t="s">
        <v>22</v>
      </c>
      <c r="J2268" t="s">
        <v>23</v>
      </c>
      <c r="K2268">
        <v>11</v>
      </c>
      <c r="L2268">
        <v>0.112</v>
      </c>
      <c r="M2268">
        <v>90</v>
      </c>
      <c r="N2268">
        <f>VLOOKUP(B2268,'pull exp 0'!A:E,2,FALSE)</f>
        <v>50</v>
      </c>
      <c r="O2268">
        <f>VLOOKUP(B2268,'pull exp 0'!A:E,3,FALSE)</f>
        <v>13</v>
      </c>
      <c r="P2268">
        <f>VLOOKUP(B2268,'pull exp 0'!A:E,4,FALSE)</f>
        <v>92</v>
      </c>
      <c r="Q2268">
        <f>VLOOKUP(B2268,'pull exp 0'!A:E,5,FALSE)</f>
        <v>21</v>
      </c>
    </row>
    <row r="2269" spans="1:17">
      <c r="A2269" t="s">
        <v>15</v>
      </c>
      <c r="B2269">
        <v>43</v>
      </c>
      <c r="C2269" t="s">
        <v>16</v>
      </c>
      <c r="D2269" s="1">
        <v>38890</v>
      </c>
      <c r="E2269" s="2">
        <v>0.20767361111111113</v>
      </c>
      <c r="F2269" t="s">
        <v>17</v>
      </c>
      <c r="G2269">
        <v>1</v>
      </c>
      <c r="H2269">
        <v>8</v>
      </c>
      <c r="I2269" t="s">
        <v>32</v>
      </c>
      <c r="J2269" t="s">
        <v>33</v>
      </c>
      <c r="K2269">
        <v>16</v>
      </c>
      <c r="L2269">
        <v>0.155</v>
      </c>
      <c r="M2269">
        <v>85</v>
      </c>
      <c r="N2269">
        <f>VLOOKUP(B2269,'pull exp 0'!A:E,2,FALSE)</f>
        <v>50</v>
      </c>
      <c r="O2269">
        <f>VLOOKUP(B2269,'pull exp 0'!A:E,3,FALSE)</f>
        <v>13</v>
      </c>
      <c r="P2269">
        <f>VLOOKUP(B2269,'pull exp 0'!A:E,4,FALSE)</f>
        <v>92</v>
      </c>
      <c r="Q2269">
        <f>VLOOKUP(B2269,'pull exp 0'!A:E,5,FALSE)</f>
        <v>21</v>
      </c>
    </row>
    <row r="2270" spans="1:17">
      <c r="A2270" t="s">
        <v>15</v>
      </c>
      <c r="B2270">
        <v>44</v>
      </c>
      <c r="C2270" t="s">
        <v>16</v>
      </c>
      <c r="D2270" s="1">
        <v>38910</v>
      </c>
      <c r="E2270" s="2">
        <v>0.13515046296296296</v>
      </c>
      <c r="F2270" t="s">
        <v>17</v>
      </c>
      <c r="G2270">
        <v>3</v>
      </c>
      <c r="H2270">
        <v>0</v>
      </c>
      <c r="I2270" t="s">
        <v>92</v>
      </c>
      <c r="J2270" t="s">
        <v>93</v>
      </c>
      <c r="K2270">
        <v>78</v>
      </c>
      <c r="L2270">
        <v>0.78400000000000003</v>
      </c>
      <c r="M2270">
        <v>70</v>
      </c>
      <c r="N2270">
        <f>VLOOKUP(B2270,'pull exp 0'!A:E,2,FALSE)</f>
        <v>68</v>
      </c>
      <c r="O2270">
        <f>VLOOKUP(B2270,'pull exp 0'!A:E,3,FALSE)</f>
        <v>27</v>
      </c>
      <c r="P2270">
        <f>VLOOKUP(B2270,'pull exp 0'!A:E,4,FALSE)</f>
        <v>96</v>
      </c>
      <c r="Q2270">
        <f>VLOOKUP(B2270,'pull exp 0'!A:E,5,FALSE)</f>
        <v>62</v>
      </c>
    </row>
    <row r="2271" spans="1:17">
      <c r="A2271" t="s">
        <v>15</v>
      </c>
      <c r="B2271">
        <v>44</v>
      </c>
      <c r="C2271" t="s">
        <v>16</v>
      </c>
      <c r="D2271" s="1">
        <v>38910</v>
      </c>
      <c r="E2271" s="2">
        <v>0.13523148148148148</v>
      </c>
      <c r="F2271" t="s">
        <v>17</v>
      </c>
      <c r="G2271">
        <v>3</v>
      </c>
      <c r="H2271">
        <v>1</v>
      </c>
      <c r="I2271" t="s">
        <v>97</v>
      </c>
      <c r="J2271" t="s">
        <v>98</v>
      </c>
      <c r="K2271">
        <v>14</v>
      </c>
      <c r="L2271">
        <v>0.14299999999999999</v>
      </c>
      <c r="M2271">
        <v>15</v>
      </c>
      <c r="N2271">
        <f>VLOOKUP(B2271,'pull exp 0'!A:E,2,FALSE)</f>
        <v>68</v>
      </c>
      <c r="O2271">
        <f>VLOOKUP(B2271,'pull exp 0'!A:E,3,FALSE)</f>
        <v>27</v>
      </c>
      <c r="P2271">
        <f>VLOOKUP(B2271,'pull exp 0'!A:E,4,FALSE)</f>
        <v>96</v>
      </c>
      <c r="Q2271">
        <f>VLOOKUP(B2271,'pull exp 0'!A:E,5,FALSE)</f>
        <v>62</v>
      </c>
    </row>
    <row r="2272" spans="1:17">
      <c r="A2272" t="s">
        <v>15</v>
      </c>
      <c r="B2272">
        <v>44</v>
      </c>
      <c r="C2272" t="s">
        <v>16</v>
      </c>
      <c r="D2272" s="1">
        <v>38910</v>
      </c>
      <c r="E2272" s="2">
        <v>0.13537037037037036</v>
      </c>
      <c r="F2272" t="s">
        <v>17</v>
      </c>
      <c r="G2272">
        <v>3</v>
      </c>
      <c r="H2272">
        <v>2</v>
      </c>
      <c r="I2272" t="s">
        <v>88</v>
      </c>
      <c r="J2272" t="s">
        <v>89</v>
      </c>
      <c r="K2272">
        <v>80</v>
      </c>
      <c r="L2272">
        <v>0.79500000000000004</v>
      </c>
      <c r="M2272">
        <v>35</v>
      </c>
      <c r="N2272">
        <f>VLOOKUP(B2272,'pull exp 0'!A:E,2,FALSE)</f>
        <v>68</v>
      </c>
      <c r="O2272">
        <f>VLOOKUP(B2272,'pull exp 0'!A:E,3,FALSE)</f>
        <v>27</v>
      </c>
      <c r="P2272">
        <f>VLOOKUP(B2272,'pull exp 0'!A:E,4,FALSE)</f>
        <v>96</v>
      </c>
      <c r="Q2272">
        <f>VLOOKUP(B2272,'pull exp 0'!A:E,5,FALSE)</f>
        <v>62</v>
      </c>
    </row>
    <row r="2273" spans="1:17">
      <c r="A2273" t="s">
        <v>15</v>
      </c>
      <c r="B2273">
        <v>44</v>
      </c>
      <c r="C2273" t="s">
        <v>16</v>
      </c>
      <c r="D2273" s="1">
        <v>38910</v>
      </c>
      <c r="E2273" s="2">
        <v>0.13546296296296298</v>
      </c>
      <c r="F2273" t="s">
        <v>17</v>
      </c>
      <c r="G2273">
        <v>3</v>
      </c>
      <c r="H2273">
        <v>3</v>
      </c>
      <c r="I2273" t="s">
        <v>103</v>
      </c>
      <c r="J2273" t="s">
        <v>104</v>
      </c>
      <c r="K2273">
        <v>36</v>
      </c>
      <c r="L2273">
        <v>0.35899999999999999</v>
      </c>
      <c r="M2273">
        <v>40</v>
      </c>
      <c r="N2273">
        <f>VLOOKUP(B2273,'pull exp 0'!A:E,2,FALSE)</f>
        <v>68</v>
      </c>
      <c r="O2273">
        <f>VLOOKUP(B2273,'pull exp 0'!A:E,3,FALSE)</f>
        <v>27</v>
      </c>
      <c r="P2273">
        <f>VLOOKUP(B2273,'pull exp 0'!A:E,4,FALSE)</f>
        <v>96</v>
      </c>
      <c r="Q2273">
        <f>VLOOKUP(B2273,'pull exp 0'!A:E,5,FALSE)</f>
        <v>62</v>
      </c>
    </row>
    <row r="2274" spans="1:17">
      <c r="A2274" t="s">
        <v>15</v>
      </c>
      <c r="B2274">
        <v>44</v>
      </c>
      <c r="C2274" t="s">
        <v>16</v>
      </c>
      <c r="D2274" s="1">
        <v>38910</v>
      </c>
      <c r="E2274" s="2">
        <v>0.13552083333333334</v>
      </c>
      <c r="F2274" t="s">
        <v>17</v>
      </c>
      <c r="G2274">
        <v>3</v>
      </c>
      <c r="H2274">
        <v>4</v>
      </c>
      <c r="I2274" t="s">
        <v>94</v>
      </c>
      <c r="J2274" t="s">
        <v>91</v>
      </c>
      <c r="K2274">
        <v>37</v>
      </c>
      <c r="L2274">
        <v>0.372</v>
      </c>
      <c r="M2274">
        <v>35</v>
      </c>
      <c r="N2274">
        <f>VLOOKUP(B2274,'pull exp 0'!A:E,2,FALSE)</f>
        <v>68</v>
      </c>
      <c r="O2274">
        <f>VLOOKUP(B2274,'pull exp 0'!A:E,3,FALSE)</f>
        <v>27</v>
      </c>
      <c r="P2274">
        <f>VLOOKUP(B2274,'pull exp 0'!A:E,4,FALSE)</f>
        <v>96</v>
      </c>
      <c r="Q2274">
        <f>VLOOKUP(B2274,'pull exp 0'!A:E,5,FALSE)</f>
        <v>62</v>
      </c>
    </row>
    <row r="2275" spans="1:17">
      <c r="A2275" t="s">
        <v>15</v>
      </c>
      <c r="B2275">
        <v>44</v>
      </c>
      <c r="C2275" t="s">
        <v>16</v>
      </c>
      <c r="D2275" s="1">
        <v>38910</v>
      </c>
      <c r="E2275" s="2">
        <v>0.13560185185185183</v>
      </c>
      <c r="F2275" t="s">
        <v>17</v>
      </c>
      <c r="G2275">
        <v>3</v>
      </c>
      <c r="H2275">
        <v>5</v>
      </c>
      <c r="I2275" t="s">
        <v>95</v>
      </c>
      <c r="J2275" t="s">
        <v>96</v>
      </c>
      <c r="K2275">
        <v>18</v>
      </c>
      <c r="L2275">
        <v>0.17899999999999999</v>
      </c>
      <c r="M2275">
        <v>25</v>
      </c>
      <c r="N2275">
        <f>VLOOKUP(B2275,'pull exp 0'!A:E,2,FALSE)</f>
        <v>68</v>
      </c>
      <c r="O2275">
        <f>VLOOKUP(B2275,'pull exp 0'!A:E,3,FALSE)</f>
        <v>27</v>
      </c>
      <c r="P2275">
        <f>VLOOKUP(B2275,'pull exp 0'!A:E,4,FALSE)</f>
        <v>96</v>
      </c>
      <c r="Q2275">
        <f>VLOOKUP(B2275,'pull exp 0'!A:E,5,FALSE)</f>
        <v>62</v>
      </c>
    </row>
    <row r="2276" spans="1:17">
      <c r="A2276" t="s">
        <v>15</v>
      </c>
      <c r="B2276">
        <v>44</v>
      </c>
      <c r="C2276" t="s">
        <v>16</v>
      </c>
      <c r="D2276" s="1">
        <v>38910</v>
      </c>
      <c r="E2276" s="2">
        <v>0.13568287037037038</v>
      </c>
      <c r="F2276" t="s">
        <v>17</v>
      </c>
      <c r="G2276">
        <v>3</v>
      </c>
      <c r="H2276">
        <v>6</v>
      </c>
      <c r="I2276" t="s">
        <v>101</v>
      </c>
      <c r="J2276" t="s">
        <v>102</v>
      </c>
      <c r="K2276">
        <v>61</v>
      </c>
      <c r="L2276">
        <v>0.61399999999999999</v>
      </c>
      <c r="M2276">
        <v>20</v>
      </c>
      <c r="N2276">
        <f>VLOOKUP(B2276,'pull exp 0'!A:E,2,FALSE)</f>
        <v>68</v>
      </c>
      <c r="O2276">
        <f>VLOOKUP(B2276,'pull exp 0'!A:E,3,FALSE)</f>
        <v>27</v>
      </c>
      <c r="P2276">
        <f>VLOOKUP(B2276,'pull exp 0'!A:E,4,FALSE)</f>
        <v>96</v>
      </c>
      <c r="Q2276">
        <f>VLOOKUP(B2276,'pull exp 0'!A:E,5,FALSE)</f>
        <v>62</v>
      </c>
    </row>
    <row r="2277" spans="1:17">
      <c r="A2277" t="s">
        <v>15</v>
      </c>
      <c r="B2277">
        <v>44</v>
      </c>
      <c r="C2277" t="s">
        <v>16</v>
      </c>
      <c r="D2277" s="1">
        <v>38910</v>
      </c>
      <c r="E2277" s="2">
        <v>0.13577546296296297</v>
      </c>
      <c r="F2277" t="s">
        <v>17</v>
      </c>
      <c r="G2277">
        <v>3</v>
      </c>
      <c r="H2277">
        <v>7</v>
      </c>
      <c r="I2277" t="s">
        <v>99</v>
      </c>
      <c r="J2277" t="s">
        <v>100</v>
      </c>
      <c r="K2277">
        <v>38</v>
      </c>
      <c r="L2277">
        <v>0.376</v>
      </c>
      <c r="M2277">
        <v>15</v>
      </c>
      <c r="N2277">
        <f>VLOOKUP(B2277,'pull exp 0'!A:E,2,FALSE)</f>
        <v>68</v>
      </c>
      <c r="O2277">
        <f>VLOOKUP(B2277,'pull exp 0'!A:E,3,FALSE)</f>
        <v>27</v>
      </c>
      <c r="P2277">
        <f>VLOOKUP(B2277,'pull exp 0'!A:E,4,FALSE)</f>
        <v>96</v>
      </c>
      <c r="Q2277">
        <f>VLOOKUP(B2277,'pull exp 0'!A:E,5,FALSE)</f>
        <v>62</v>
      </c>
    </row>
    <row r="2278" spans="1:17">
      <c r="A2278" t="s">
        <v>15</v>
      </c>
      <c r="B2278">
        <v>44</v>
      </c>
      <c r="C2278" t="s">
        <v>16</v>
      </c>
      <c r="D2278" s="1">
        <v>38910</v>
      </c>
      <c r="E2278" s="2">
        <v>0.13585648148148147</v>
      </c>
      <c r="F2278" t="s">
        <v>17</v>
      </c>
      <c r="G2278">
        <v>3</v>
      </c>
      <c r="H2278">
        <v>8</v>
      </c>
      <c r="I2278" t="s">
        <v>90</v>
      </c>
      <c r="J2278" t="s">
        <v>91</v>
      </c>
      <c r="K2278">
        <v>14</v>
      </c>
      <c r="L2278">
        <v>0.13600000000000001</v>
      </c>
      <c r="M2278">
        <v>10</v>
      </c>
      <c r="N2278">
        <f>VLOOKUP(B2278,'pull exp 0'!A:E,2,FALSE)</f>
        <v>68</v>
      </c>
      <c r="O2278">
        <f>VLOOKUP(B2278,'pull exp 0'!A:E,3,FALSE)</f>
        <v>27</v>
      </c>
      <c r="P2278">
        <f>VLOOKUP(B2278,'pull exp 0'!A:E,4,FALSE)</f>
        <v>96</v>
      </c>
      <c r="Q2278">
        <f>VLOOKUP(B2278,'pull exp 0'!A:E,5,FALSE)</f>
        <v>62</v>
      </c>
    </row>
    <row r="2279" spans="1:17">
      <c r="A2279" t="s">
        <v>15</v>
      </c>
      <c r="B2279">
        <v>44</v>
      </c>
      <c r="C2279" t="s">
        <v>16</v>
      </c>
      <c r="D2279" s="1">
        <v>38910</v>
      </c>
      <c r="E2279" s="2">
        <v>0.13592592592592592</v>
      </c>
      <c r="F2279" t="s">
        <v>17</v>
      </c>
      <c r="G2279">
        <v>4</v>
      </c>
      <c r="H2279">
        <v>0</v>
      </c>
      <c r="I2279" t="s">
        <v>61</v>
      </c>
      <c r="J2279" t="s">
        <v>62</v>
      </c>
      <c r="K2279">
        <v>35</v>
      </c>
      <c r="L2279">
        <v>0.35299999999999998</v>
      </c>
      <c r="M2279">
        <v>35</v>
      </c>
      <c r="N2279">
        <f>VLOOKUP(B2279,'pull exp 0'!A:E,2,FALSE)</f>
        <v>68</v>
      </c>
      <c r="O2279">
        <f>VLOOKUP(B2279,'pull exp 0'!A:E,3,FALSE)</f>
        <v>27</v>
      </c>
      <c r="P2279">
        <f>VLOOKUP(B2279,'pull exp 0'!A:E,4,FALSE)</f>
        <v>96</v>
      </c>
      <c r="Q2279">
        <f>VLOOKUP(B2279,'pull exp 0'!A:E,5,FALSE)</f>
        <v>62</v>
      </c>
    </row>
    <row r="2280" spans="1:17">
      <c r="A2280" t="s">
        <v>15</v>
      </c>
      <c r="B2280">
        <v>44</v>
      </c>
      <c r="C2280" t="s">
        <v>16</v>
      </c>
      <c r="D2280" s="1">
        <v>38910</v>
      </c>
      <c r="E2280" s="2">
        <v>0.13597222222222222</v>
      </c>
      <c r="F2280" t="s">
        <v>17</v>
      </c>
      <c r="G2280">
        <v>4</v>
      </c>
      <c r="H2280">
        <v>1</v>
      </c>
      <c r="I2280" t="s">
        <v>54</v>
      </c>
      <c r="J2280" t="s">
        <v>55</v>
      </c>
      <c r="K2280">
        <v>88</v>
      </c>
      <c r="L2280">
        <v>0.88500000000000001</v>
      </c>
      <c r="M2280">
        <v>80</v>
      </c>
      <c r="N2280">
        <f>VLOOKUP(B2280,'pull exp 0'!A:E,2,FALSE)</f>
        <v>68</v>
      </c>
      <c r="O2280">
        <f>VLOOKUP(B2280,'pull exp 0'!A:E,3,FALSE)</f>
        <v>27</v>
      </c>
      <c r="P2280">
        <f>VLOOKUP(B2280,'pull exp 0'!A:E,4,FALSE)</f>
        <v>96</v>
      </c>
      <c r="Q2280">
        <f>VLOOKUP(B2280,'pull exp 0'!A:E,5,FALSE)</f>
        <v>62</v>
      </c>
    </row>
    <row r="2281" spans="1:17">
      <c r="A2281" t="s">
        <v>15</v>
      </c>
      <c r="B2281">
        <v>44</v>
      </c>
      <c r="C2281" t="s">
        <v>16</v>
      </c>
      <c r="D2281" s="1">
        <v>38910</v>
      </c>
      <c r="E2281" s="2">
        <v>0.13604166666666667</v>
      </c>
      <c r="F2281" t="s">
        <v>17</v>
      </c>
      <c r="G2281">
        <v>4</v>
      </c>
      <c r="H2281">
        <v>2</v>
      </c>
      <c r="I2281" t="s">
        <v>58</v>
      </c>
      <c r="J2281" t="s">
        <v>13</v>
      </c>
      <c r="K2281">
        <v>71</v>
      </c>
      <c r="L2281">
        <v>0.70899999999999996</v>
      </c>
      <c r="M2281">
        <v>65</v>
      </c>
      <c r="N2281">
        <f>VLOOKUP(B2281,'pull exp 0'!A:E,2,FALSE)</f>
        <v>68</v>
      </c>
      <c r="O2281">
        <f>VLOOKUP(B2281,'pull exp 0'!A:E,3,FALSE)</f>
        <v>27</v>
      </c>
      <c r="P2281">
        <f>VLOOKUP(B2281,'pull exp 0'!A:E,4,FALSE)</f>
        <v>96</v>
      </c>
      <c r="Q2281">
        <f>VLOOKUP(B2281,'pull exp 0'!A:E,5,FALSE)</f>
        <v>62</v>
      </c>
    </row>
    <row r="2282" spans="1:17">
      <c r="A2282" t="s">
        <v>15</v>
      </c>
      <c r="B2282">
        <v>44</v>
      </c>
      <c r="C2282" t="s">
        <v>16</v>
      </c>
      <c r="D2282" s="1">
        <v>38910</v>
      </c>
      <c r="E2282" s="2">
        <v>0.13608796296296297</v>
      </c>
      <c r="F2282" t="s">
        <v>17</v>
      </c>
      <c r="G2282">
        <v>4</v>
      </c>
      <c r="H2282">
        <v>3</v>
      </c>
      <c r="I2282" t="s">
        <v>67</v>
      </c>
      <c r="J2282" t="s">
        <v>68</v>
      </c>
      <c r="K2282">
        <v>63</v>
      </c>
      <c r="L2282">
        <v>0.63</v>
      </c>
      <c r="M2282">
        <v>65</v>
      </c>
      <c r="N2282">
        <f>VLOOKUP(B2282,'pull exp 0'!A:E,2,FALSE)</f>
        <v>68</v>
      </c>
      <c r="O2282">
        <f>VLOOKUP(B2282,'pull exp 0'!A:E,3,FALSE)</f>
        <v>27</v>
      </c>
      <c r="P2282">
        <f>VLOOKUP(B2282,'pull exp 0'!A:E,4,FALSE)</f>
        <v>96</v>
      </c>
      <c r="Q2282">
        <f>VLOOKUP(B2282,'pull exp 0'!A:E,5,FALSE)</f>
        <v>62</v>
      </c>
    </row>
    <row r="2283" spans="1:17">
      <c r="A2283" t="s">
        <v>15</v>
      </c>
      <c r="B2283">
        <v>44</v>
      </c>
      <c r="C2283" t="s">
        <v>16</v>
      </c>
      <c r="D2283" s="1">
        <v>38910</v>
      </c>
      <c r="E2283" s="2">
        <v>0.13612268518518519</v>
      </c>
      <c r="F2283" t="s">
        <v>17</v>
      </c>
      <c r="G2283">
        <v>4</v>
      </c>
      <c r="H2283">
        <v>4</v>
      </c>
      <c r="I2283" t="s">
        <v>56</v>
      </c>
      <c r="J2283" t="s">
        <v>57</v>
      </c>
      <c r="K2283">
        <v>12</v>
      </c>
      <c r="L2283">
        <v>0.115</v>
      </c>
      <c r="M2283">
        <v>35</v>
      </c>
      <c r="N2283">
        <f>VLOOKUP(B2283,'pull exp 0'!A:E,2,FALSE)</f>
        <v>68</v>
      </c>
      <c r="O2283">
        <f>VLOOKUP(B2283,'pull exp 0'!A:E,3,FALSE)</f>
        <v>27</v>
      </c>
      <c r="P2283">
        <f>VLOOKUP(B2283,'pull exp 0'!A:E,4,FALSE)</f>
        <v>96</v>
      </c>
      <c r="Q2283">
        <f>VLOOKUP(B2283,'pull exp 0'!A:E,5,FALSE)</f>
        <v>62</v>
      </c>
    </row>
    <row r="2284" spans="1:17">
      <c r="A2284" t="s">
        <v>15</v>
      </c>
      <c r="B2284">
        <v>44</v>
      </c>
      <c r="C2284" t="s">
        <v>16</v>
      </c>
      <c r="D2284" s="1">
        <v>38910</v>
      </c>
      <c r="E2284" s="2">
        <v>0.13618055555555555</v>
      </c>
      <c r="F2284" t="s">
        <v>17</v>
      </c>
      <c r="G2284">
        <v>4</v>
      </c>
      <c r="H2284">
        <v>5</v>
      </c>
      <c r="I2284" t="s">
        <v>69</v>
      </c>
      <c r="J2284" t="s">
        <v>70</v>
      </c>
      <c r="K2284">
        <v>14</v>
      </c>
      <c r="L2284">
        <v>0.13500000000000001</v>
      </c>
      <c r="M2284">
        <v>65</v>
      </c>
      <c r="N2284">
        <f>VLOOKUP(B2284,'pull exp 0'!A:E,2,FALSE)</f>
        <v>68</v>
      </c>
      <c r="O2284">
        <f>VLOOKUP(B2284,'pull exp 0'!A:E,3,FALSE)</f>
        <v>27</v>
      </c>
      <c r="P2284">
        <f>VLOOKUP(B2284,'pull exp 0'!A:E,4,FALSE)</f>
        <v>96</v>
      </c>
      <c r="Q2284">
        <f>VLOOKUP(B2284,'pull exp 0'!A:E,5,FALSE)</f>
        <v>62</v>
      </c>
    </row>
    <row r="2285" spans="1:17">
      <c r="A2285" t="s">
        <v>15</v>
      </c>
      <c r="B2285">
        <v>44</v>
      </c>
      <c r="C2285" t="s">
        <v>16</v>
      </c>
      <c r="D2285" s="1">
        <v>38910</v>
      </c>
      <c r="E2285" s="2">
        <v>0.13622685185185185</v>
      </c>
      <c r="F2285" t="s">
        <v>17</v>
      </c>
      <c r="G2285">
        <v>4</v>
      </c>
      <c r="H2285">
        <v>6</v>
      </c>
      <c r="I2285" t="s">
        <v>59</v>
      </c>
      <c r="J2285" t="s">
        <v>60</v>
      </c>
      <c r="K2285">
        <v>39</v>
      </c>
      <c r="L2285">
        <v>0.38900000000000001</v>
      </c>
      <c r="M2285">
        <v>70</v>
      </c>
      <c r="N2285">
        <f>VLOOKUP(B2285,'pull exp 0'!A:E,2,FALSE)</f>
        <v>68</v>
      </c>
      <c r="O2285">
        <f>VLOOKUP(B2285,'pull exp 0'!A:E,3,FALSE)</f>
        <v>27</v>
      </c>
      <c r="P2285">
        <f>VLOOKUP(B2285,'pull exp 0'!A:E,4,FALSE)</f>
        <v>96</v>
      </c>
      <c r="Q2285">
        <f>VLOOKUP(B2285,'pull exp 0'!A:E,5,FALSE)</f>
        <v>62</v>
      </c>
    </row>
    <row r="2286" spans="1:17">
      <c r="A2286" t="s">
        <v>15</v>
      </c>
      <c r="B2286">
        <v>44</v>
      </c>
      <c r="C2286" t="s">
        <v>16</v>
      </c>
      <c r="D2286" s="1">
        <v>38910</v>
      </c>
      <c r="E2286" s="2">
        <v>0.13627314814814814</v>
      </c>
      <c r="F2286" t="s">
        <v>17</v>
      </c>
      <c r="G2286">
        <v>4</v>
      </c>
      <c r="H2286">
        <v>7</v>
      </c>
      <c r="I2286" t="s">
        <v>65</v>
      </c>
      <c r="J2286" t="s">
        <v>66</v>
      </c>
      <c r="K2286">
        <v>37</v>
      </c>
      <c r="L2286">
        <v>0.372</v>
      </c>
      <c r="M2286">
        <v>70</v>
      </c>
      <c r="N2286">
        <f>VLOOKUP(B2286,'pull exp 0'!A:E,2,FALSE)</f>
        <v>68</v>
      </c>
      <c r="O2286">
        <f>VLOOKUP(B2286,'pull exp 0'!A:E,3,FALSE)</f>
        <v>27</v>
      </c>
      <c r="P2286">
        <f>VLOOKUP(B2286,'pull exp 0'!A:E,4,FALSE)</f>
        <v>96</v>
      </c>
      <c r="Q2286">
        <f>VLOOKUP(B2286,'pull exp 0'!A:E,5,FALSE)</f>
        <v>62</v>
      </c>
    </row>
    <row r="2287" spans="1:17">
      <c r="A2287" t="s">
        <v>15</v>
      </c>
      <c r="B2287">
        <v>44</v>
      </c>
      <c r="C2287" t="s">
        <v>16</v>
      </c>
      <c r="D2287" s="1">
        <v>38910</v>
      </c>
      <c r="E2287" s="2">
        <v>0.13630787037037037</v>
      </c>
      <c r="F2287" t="s">
        <v>17</v>
      </c>
      <c r="G2287">
        <v>4</v>
      </c>
      <c r="H2287">
        <v>8</v>
      </c>
      <c r="I2287" t="s">
        <v>63</v>
      </c>
      <c r="J2287" t="s">
        <v>64</v>
      </c>
      <c r="K2287">
        <v>13</v>
      </c>
      <c r="L2287">
        <v>0.127</v>
      </c>
      <c r="M2287">
        <v>75</v>
      </c>
      <c r="N2287">
        <f>VLOOKUP(B2287,'pull exp 0'!A:E,2,FALSE)</f>
        <v>68</v>
      </c>
      <c r="O2287">
        <f>VLOOKUP(B2287,'pull exp 0'!A:E,3,FALSE)</f>
        <v>27</v>
      </c>
      <c r="P2287">
        <f>VLOOKUP(B2287,'pull exp 0'!A:E,4,FALSE)</f>
        <v>96</v>
      </c>
      <c r="Q2287">
        <f>VLOOKUP(B2287,'pull exp 0'!A:E,5,FALSE)</f>
        <v>62</v>
      </c>
    </row>
    <row r="2288" spans="1:17">
      <c r="A2288" t="s">
        <v>15</v>
      </c>
      <c r="B2288">
        <v>44</v>
      </c>
      <c r="C2288" t="s">
        <v>16</v>
      </c>
      <c r="D2288" s="1">
        <v>38910</v>
      </c>
      <c r="E2288" s="2">
        <v>0.1363425925925926</v>
      </c>
      <c r="F2288" t="s">
        <v>17</v>
      </c>
      <c r="G2288">
        <v>5</v>
      </c>
      <c r="H2288">
        <v>0</v>
      </c>
      <c r="I2288" t="s">
        <v>109</v>
      </c>
      <c r="J2288" t="s">
        <v>110</v>
      </c>
      <c r="K2288">
        <v>38</v>
      </c>
      <c r="L2288">
        <v>0.38200000000000001</v>
      </c>
      <c r="M2288">
        <v>75</v>
      </c>
      <c r="N2288">
        <f>VLOOKUP(B2288,'pull exp 0'!A:E,2,FALSE)</f>
        <v>68</v>
      </c>
      <c r="O2288">
        <f>VLOOKUP(B2288,'pull exp 0'!A:E,3,FALSE)</f>
        <v>27</v>
      </c>
      <c r="P2288">
        <f>VLOOKUP(B2288,'pull exp 0'!A:E,4,FALSE)</f>
        <v>96</v>
      </c>
      <c r="Q2288">
        <f>VLOOKUP(B2288,'pull exp 0'!A:E,5,FALSE)</f>
        <v>62</v>
      </c>
    </row>
    <row r="2289" spans="1:17">
      <c r="A2289" t="s">
        <v>15</v>
      </c>
      <c r="B2289">
        <v>44</v>
      </c>
      <c r="C2289" t="s">
        <v>16</v>
      </c>
      <c r="D2289" s="1">
        <v>38910</v>
      </c>
      <c r="E2289" s="2">
        <v>0.13638888888888889</v>
      </c>
      <c r="F2289" t="s">
        <v>17</v>
      </c>
      <c r="G2289">
        <v>5</v>
      </c>
      <c r="H2289">
        <v>1</v>
      </c>
      <c r="I2289" t="s">
        <v>119</v>
      </c>
      <c r="J2289" t="s">
        <v>120</v>
      </c>
      <c r="K2289">
        <v>62</v>
      </c>
      <c r="L2289">
        <v>0.61499999999999999</v>
      </c>
      <c r="M2289">
        <v>80</v>
      </c>
      <c r="N2289">
        <f>VLOOKUP(B2289,'pull exp 0'!A:E,2,FALSE)</f>
        <v>68</v>
      </c>
      <c r="O2289">
        <f>VLOOKUP(B2289,'pull exp 0'!A:E,3,FALSE)</f>
        <v>27</v>
      </c>
      <c r="P2289">
        <f>VLOOKUP(B2289,'pull exp 0'!A:E,4,FALSE)</f>
        <v>96</v>
      </c>
      <c r="Q2289">
        <f>VLOOKUP(B2289,'pull exp 0'!A:E,5,FALSE)</f>
        <v>62</v>
      </c>
    </row>
    <row r="2290" spans="1:17">
      <c r="A2290" t="s">
        <v>15</v>
      </c>
      <c r="B2290">
        <v>44</v>
      </c>
      <c r="C2290" t="s">
        <v>16</v>
      </c>
      <c r="D2290" s="1">
        <v>38910</v>
      </c>
      <c r="E2290" s="2">
        <v>0.13645833333333332</v>
      </c>
      <c r="F2290" t="s">
        <v>17</v>
      </c>
      <c r="G2290">
        <v>5</v>
      </c>
      <c r="H2290">
        <v>2</v>
      </c>
      <c r="I2290" t="s">
        <v>111</v>
      </c>
      <c r="J2290" t="s">
        <v>112</v>
      </c>
      <c r="K2290">
        <v>12</v>
      </c>
      <c r="L2290">
        <v>0.11600000000000001</v>
      </c>
      <c r="M2290">
        <v>75</v>
      </c>
      <c r="N2290">
        <f>VLOOKUP(B2290,'pull exp 0'!A:E,2,FALSE)</f>
        <v>68</v>
      </c>
      <c r="O2290">
        <f>VLOOKUP(B2290,'pull exp 0'!A:E,3,FALSE)</f>
        <v>27</v>
      </c>
      <c r="P2290">
        <f>VLOOKUP(B2290,'pull exp 0'!A:E,4,FALSE)</f>
        <v>96</v>
      </c>
      <c r="Q2290">
        <f>VLOOKUP(B2290,'pull exp 0'!A:E,5,FALSE)</f>
        <v>62</v>
      </c>
    </row>
    <row r="2291" spans="1:17">
      <c r="A2291" t="s">
        <v>15</v>
      </c>
      <c r="B2291">
        <v>44</v>
      </c>
      <c r="C2291" t="s">
        <v>16</v>
      </c>
      <c r="D2291" s="1">
        <v>38910</v>
      </c>
      <c r="E2291" s="2">
        <v>0.13649305555555555</v>
      </c>
      <c r="F2291" t="s">
        <v>17</v>
      </c>
      <c r="G2291">
        <v>5</v>
      </c>
      <c r="H2291">
        <v>3</v>
      </c>
      <c r="I2291" t="s">
        <v>113</v>
      </c>
      <c r="J2291" t="s">
        <v>114</v>
      </c>
      <c r="K2291">
        <v>42</v>
      </c>
      <c r="L2291">
        <v>0.41599999999999998</v>
      </c>
      <c r="M2291">
        <v>75</v>
      </c>
      <c r="N2291">
        <f>VLOOKUP(B2291,'pull exp 0'!A:E,2,FALSE)</f>
        <v>68</v>
      </c>
      <c r="O2291">
        <f>VLOOKUP(B2291,'pull exp 0'!A:E,3,FALSE)</f>
        <v>27</v>
      </c>
      <c r="P2291">
        <f>VLOOKUP(B2291,'pull exp 0'!A:E,4,FALSE)</f>
        <v>96</v>
      </c>
      <c r="Q2291">
        <f>VLOOKUP(B2291,'pull exp 0'!A:E,5,FALSE)</f>
        <v>62</v>
      </c>
    </row>
    <row r="2292" spans="1:17">
      <c r="A2292" t="s">
        <v>15</v>
      </c>
      <c r="B2292">
        <v>44</v>
      </c>
      <c r="C2292" t="s">
        <v>16</v>
      </c>
      <c r="D2292" s="1">
        <v>38910</v>
      </c>
      <c r="E2292" s="2">
        <v>0.13657407407407407</v>
      </c>
      <c r="F2292" t="s">
        <v>17</v>
      </c>
      <c r="G2292">
        <v>5</v>
      </c>
      <c r="H2292">
        <v>4</v>
      </c>
      <c r="I2292" t="s">
        <v>105</v>
      </c>
      <c r="J2292" t="s">
        <v>106</v>
      </c>
      <c r="K2292">
        <v>45</v>
      </c>
      <c r="L2292">
        <v>0.44800000000000001</v>
      </c>
      <c r="M2292">
        <v>40</v>
      </c>
      <c r="N2292">
        <f>VLOOKUP(B2292,'pull exp 0'!A:E,2,FALSE)</f>
        <v>68</v>
      </c>
      <c r="O2292">
        <f>VLOOKUP(B2292,'pull exp 0'!A:E,3,FALSE)</f>
        <v>27</v>
      </c>
      <c r="P2292">
        <f>VLOOKUP(B2292,'pull exp 0'!A:E,4,FALSE)</f>
        <v>96</v>
      </c>
      <c r="Q2292">
        <f>VLOOKUP(B2292,'pull exp 0'!A:E,5,FALSE)</f>
        <v>62</v>
      </c>
    </row>
    <row r="2293" spans="1:17">
      <c r="A2293" t="s">
        <v>15</v>
      </c>
      <c r="B2293">
        <v>44</v>
      </c>
      <c r="C2293" t="s">
        <v>16</v>
      </c>
      <c r="D2293" s="1">
        <v>38910</v>
      </c>
      <c r="E2293" s="2">
        <v>0.13664351851851853</v>
      </c>
      <c r="F2293" t="s">
        <v>17</v>
      </c>
      <c r="G2293">
        <v>5</v>
      </c>
      <c r="H2293">
        <v>5</v>
      </c>
      <c r="I2293" t="s">
        <v>117</v>
      </c>
      <c r="J2293" t="s">
        <v>118</v>
      </c>
      <c r="K2293">
        <v>16</v>
      </c>
      <c r="L2293">
        <v>0.16400000000000001</v>
      </c>
      <c r="M2293">
        <v>40</v>
      </c>
      <c r="N2293">
        <f>VLOOKUP(B2293,'pull exp 0'!A:E,2,FALSE)</f>
        <v>68</v>
      </c>
      <c r="O2293">
        <f>VLOOKUP(B2293,'pull exp 0'!A:E,3,FALSE)</f>
        <v>27</v>
      </c>
      <c r="P2293">
        <f>VLOOKUP(B2293,'pull exp 0'!A:E,4,FALSE)</f>
        <v>96</v>
      </c>
      <c r="Q2293">
        <f>VLOOKUP(B2293,'pull exp 0'!A:E,5,FALSE)</f>
        <v>62</v>
      </c>
    </row>
    <row r="2294" spans="1:17">
      <c r="A2294" t="s">
        <v>15</v>
      </c>
      <c r="B2294">
        <v>44</v>
      </c>
      <c r="C2294" t="s">
        <v>16</v>
      </c>
      <c r="D2294" s="1">
        <v>38910</v>
      </c>
      <c r="E2294" s="2">
        <v>0.13668981481481482</v>
      </c>
      <c r="F2294" t="s">
        <v>17</v>
      </c>
      <c r="G2294">
        <v>5</v>
      </c>
      <c r="H2294">
        <v>6</v>
      </c>
      <c r="I2294" t="s">
        <v>121</v>
      </c>
      <c r="J2294" t="s">
        <v>122</v>
      </c>
      <c r="K2294">
        <v>69</v>
      </c>
      <c r="L2294">
        <v>0.69</v>
      </c>
      <c r="M2294">
        <v>60</v>
      </c>
      <c r="N2294">
        <f>VLOOKUP(B2294,'pull exp 0'!A:E,2,FALSE)</f>
        <v>68</v>
      </c>
      <c r="O2294">
        <f>VLOOKUP(B2294,'pull exp 0'!A:E,3,FALSE)</f>
        <v>27</v>
      </c>
      <c r="P2294">
        <f>VLOOKUP(B2294,'pull exp 0'!A:E,4,FALSE)</f>
        <v>96</v>
      </c>
      <c r="Q2294">
        <f>VLOOKUP(B2294,'pull exp 0'!A:E,5,FALSE)</f>
        <v>62</v>
      </c>
    </row>
    <row r="2295" spans="1:17">
      <c r="A2295" t="s">
        <v>15</v>
      </c>
      <c r="B2295">
        <v>44</v>
      </c>
      <c r="C2295" t="s">
        <v>16</v>
      </c>
      <c r="D2295" s="1">
        <v>38910</v>
      </c>
      <c r="E2295" s="2">
        <v>0.13678240740740741</v>
      </c>
      <c r="F2295" t="s">
        <v>17</v>
      </c>
      <c r="G2295">
        <v>5</v>
      </c>
      <c r="H2295">
        <v>7</v>
      </c>
      <c r="I2295" t="s">
        <v>115</v>
      </c>
      <c r="J2295" t="s">
        <v>116</v>
      </c>
      <c r="K2295">
        <v>60</v>
      </c>
      <c r="L2295">
        <v>0.60299999999999998</v>
      </c>
      <c r="M2295">
        <v>60</v>
      </c>
      <c r="N2295">
        <f>VLOOKUP(B2295,'pull exp 0'!A:E,2,FALSE)</f>
        <v>68</v>
      </c>
      <c r="O2295">
        <f>VLOOKUP(B2295,'pull exp 0'!A:E,3,FALSE)</f>
        <v>27</v>
      </c>
      <c r="P2295">
        <f>VLOOKUP(B2295,'pull exp 0'!A:E,4,FALSE)</f>
        <v>96</v>
      </c>
      <c r="Q2295">
        <f>VLOOKUP(B2295,'pull exp 0'!A:E,5,FALSE)</f>
        <v>62</v>
      </c>
    </row>
    <row r="2296" spans="1:17">
      <c r="A2296" t="s">
        <v>15</v>
      </c>
      <c r="B2296">
        <v>44</v>
      </c>
      <c r="C2296" t="s">
        <v>16</v>
      </c>
      <c r="D2296" s="1">
        <v>38910</v>
      </c>
      <c r="E2296" s="2">
        <v>0.13689814814814816</v>
      </c>
      <c r="F2296" t="s">
        <v>17</v>
      </c>
      <c r="G2296">
        <v>5</v>
      </c>
      <c r="H2296">
        <v>8</v>
      </c>
      <c r="I2296" t="s">
        <v>107</v>
      </c>
      <c r="J2296" t="s">
        <v>108</v>
      </c>
      <c r="K2296">
        <v>13</v>
      </c>
      <c r="L2296">
        <v>0.126</v>
      </c>
      <c r="M2296">
        <v>45</v>
      </c>
      <c r="N2296">
        <f>VLOOKUP(B2296,'pull exp 0'!A:E,2,FALSE)</f>
        <v>68</v>
      </c>
      <c r="O2296">
        <f>VLOOKUP(B2296,'pull exp 0'!A:E,3,FALSE)</f>
        <v>27</v>
      </c>
      <c r="P2296">
        <f>VLOOKUP(B2296,'pull exp 0'!A:E,4,FALSE)</f>
        <v>96</v>
      </c>
      <c r="Q2296">
        <f>VLOOKUP(B2296,'pull exp 0'!A:E,5,FALSE)</f>
        <v>62</v>
      </c>
    </row>
    <row r="2297" spans="1:17">
      <c r="A2297" t="s">
        <v>15</v>
      </c>
      <c r="B2297">
        <v>44</v>
      </c>
      <c r="C2297" t="s">
        <v>16</v>
      </c>
      <c r="D2297" s="1">
        <v>38910</v>
      </c>
      <c r="E2297" s="2">
        <v>0.13697916666666668</v>
      </c>
      <c r="F2297" t="s">
        <v>17</v>
      </c>
      <c r="G2297">
        <v>1</v>
      </c>
      <c r="H2297">
        <v>0</v>
      </c>
      <c r="I2297" t="s">
        <v>18</v>
      </c>
      <c r="J2297" t="s">
        <v>19</v>
      </c>
      <c r="K2297">
        <v>73</v>
      </c>
      <c r="L2297">
        <v>0.73199999999999998</v>
      </c>
      <c r="M2297">
        <v>40</v>
      </c>
      <c r="N2297">
        <f>VLOOKUP(B2297,'pull exp 0'!A:E,2,FALSE)</f>
        <v>68</v>
      </c>
      <c r="O2297">
        <f>VLOOKUP(B2297,'pull exp 0'!A:E,3,FALSE)</f>
        <v>27</v>
      </c>
      <c r="P2297">
        <f>VLOOKUP(B2297,'pull exp 0'!A:E,4,FALSE)</f>
        <v>96</v>
      </c>
      <c r="Q2297">
        <f>VLOOKUP(B2297,'pull exp 0'!A:E,5,FALSE)</f>
        <v>62</v>
      </c>
    </row>
    <row r="2298" spans="1:17">
      <c r="A2298" t="s">
        <v>15</v>
      </c>
      <c r="B2298">
        <v>44</v>
      </c>
      <c r="C2298" t="s">
        <v>16</v>
      </c>
      <c r="D2298" s="1">
        <v>38910</v>
      </c>
      <c r="E2298" s="2">
        <v>0.13704861111111111</v>
      </c>
      <c r="F2298" t="s">
        <v>17</v>
      </c>
      <c r="G2298">
        <v>1</v>
      </c>
      <c r="H2298">
        <v>1</v>
      </c>
      <c r="I2298" t="s">
        <v>28</v>
      </c>
      <c r="J2298" t="s">
        <v>29</v>
      </c>
      <c r="K2298">
        <v>65</v>
      </c>
      <c r="L2298">
        <v>0.64700000000000002</v>
      </c>
      <c r="M2298">
        <v>75</v>
      </c>
      <c r="N2298">
        <f>VLOOKUP(B2298,'pull exp 0'!A:E,2,FALSE)</f>
        <v>68</v>
      </c>
      <c r="O2298">
        <f>VLOOKUP(B2298,'pull exp 0'!A:E,3,FALSE)</f>
        <v>27</v>
      </c>
      <c r="P2298">
        <f>VLOOKUP(B2298,'pull exp 0'!A:E,4,FALSE)</f>
        <v>96</v>
      </c>
      <c r="Q2298">
        <f>VLOOKUP(B2298,'pull exp 0'!A:E,5,FALSE)</f>
        <v>62</v>
      </c>
    </row>
    <row r="2299" spans="1:17">
      <c r="A2299" t="s">
        <v>15</v>
      </c>
      <c r="B2299">
        <v>44</v>
      </c>
      <c r="C2299" t="s">
        <v>16</v>
      </c>
      <c r="D2299" s="1">
        <v>38910</v>
      </c>
      <c r="E2299" s="2">
        <v>0.13708333333333333</v>
      </c>
      <c r="F2299" t="s">
        <v>17</v>
      </c>
      <c r="G2299">
        <v>1</v>
      </c>
      <c r="H2299">
        <v>2</v>
      </c>
      <c r="I2299" t="s">
        <v>20</v>
      </c>
      <c r="J2299" t="s">
        <v>21</v>
      </c>
      <c r="K2299">
        <v>62</v>
      </c>
      <c r="L2299">
        <v>0.61799999999999999</v>
      </c>
      <c r="M2299">
        <v>65</v>
      </c>
      <c r="N2299">
        <f>VLOOKUP(B2299,'pull exp 0'!A:E,2,FALSE)</f>
        <v>68</v>
      </c>
      <c r="O2299">
        <f>VLOOKUP(B2299,'pull exp 0'!A:E,3,FALSE)</f>
        <v>27</v>
      </c>
      <c r="P2299">
        <f>VLOOKUP(B2299,'pull exp 0'!A:E,4,FALSE)</f>
        <v>96</v>
      </c>
      <c r="Q2299">
        <f>VLOOKUP(B2299,'pull exp 0'!A:E,5,FALSE)</f>
        <v>62</v>
      </c>
    </row>
    <row r="2300" spans="1:17">
      <c r="A2300" t="s">
        <v>15</v>
      </c>
      <c r="B2300">
        <v>44</v>
      </c>
      <c r="C2300" t="s">
        <v>16</v>
      </c>
      <c r="D2300" s="1">
        <v>38910</v>
      </c>
      <c r="E2300" s="2">
        <v>0.13718749999999999</v>
      </c>
      <c r="F2300" t="s">
        <v>17</v>
      </c>
      <c r="G2300">
        <v>1</v>
      </c>
      <c r="H2300">
        <v>3</v>
      </c>
      <c r="I2300" t="s">
        <v>26</v>
      </c>
      <c r="J2300" t="s">
        <v>27</v>
      </c>
      <c r="K2300">
        <v>35</v>
      </c>
      <c r="L2300">
        <v>0.35299999999999998</v>
      </c>
      <c r="M2300">
        <v>80</v>
      </c>
      <c r="N2300">
        <f>VLOOKUP(B2300,'pull exp 0'!A:E,2,FALSE)</f>
        <v>68</v>
      </c>
      <c r="O2300">
        <f>VLOOKUP(B2300,'pull exp 0'!A:E,3,FALSE)</f>
        <v>27</v>
      </c>
      <c r="P2300">
        <f>VLOOKUP(B2300,'pull exp 0'!A:E,4,FALSE)</f>
        <v>96</v>
      </c>
      <c r="Q2300">
        <f>VLOOKUP(B2300,'pull exp 0'!A:E,5,FALSE)</f>
        <v>62</v>
      </c>
    </row>
    <row r="2301" spans="1:17">
      <c r="A2301" t="s">
        <v>15</v>
      </c>
      <c r="B2301">
        <v>44</v>
      </c>
      <c r="C2301" t="s">
        <v>16</v>
      </c>
      <c r="D2301" s="1">
        <v>38910</v>
      </c>
      <c r="E2301" s="2">
        <v>0.13726851851851851</v>
      </c>
      <c r="F2301" t="s">
        <v>17</v>
      </c>
      <c r="G2301">
        <v>1</v>
      </c>
      <c r="H2301">
        <v>4</v>
      </c>
      <c r="I2301" t="s">
        <v>34</v>
      </c>
      <c r="J2301" t="s">
        <v>35</v>
      </c>
      <c r="K2301">
        <v>44</v>
      </c>
      <c r="L2301">
        <v>0.436</v>
      </c>
      <c r="M2301">
        <v>30</v>
      </c>
      <c r="N2301">
        <f>VLOOKUP(B2301,'pull exp 0'!A:E,2,FALSE)</f>
        <v>68</v>
      </c>
      <c r="O2301">
        <f>VLOOKUP(B2301,'pull exp 0'!A:E,3,FALSE)</f>
        <v>27</v>
      </c>
      <c r="P2301">
        <f>VLOOKUP(B2301,'pull exp 0'!A:E,4,FALSE)</f>
        <v>96</v>
      </c>
      <c r="Q2301">
        <f>VLOOKUP(B2301,'pull exp 0'!A:E,5,FALSE)</f>
        <v>62</v>
      </c>
    </row>
    <row r="2302" spans="1:17">
      <c r="A2302" t="s">
        <v>15</v>
      </c>
      <c r="B2302">
        <v>44</v>
      </c>
      <c r="C2302" t="s">
        <v>16</v>
      </c>
      <c r="D2302" s="1">
        <v>38910</v>
      </c>
      <c r="E2302" s="2">
        <v>0.1373263888888889</v>
      </c>
      <c r="F2302" t="s">
        <v>17</v>
      </c>
      <c r="G2302">
        <v>1</v>
      </c>
      <c r="H2302">
        <v>5</v>
      </c>
      <c r="I2302" t="s">
        <v>22</v>
      </c>
      <c r="J2302" t="s">
        <v>23</v>
      </c>
      <c r="K2302">
        <v>11</v>
      </c>
      <c r="L2302">
        <v>0.112</v>
      </c>
      <c r="M2302">
        <v>20</v>
      </c>
      <c r="N2302">
        <f>VLOOKUP(B2302,'pull exp 0'!A:E,2,FALSE)</f>
        <v>68</v>
      </c>
      <c r="O2302">
        <f>VLOOKUP(B2302,'pull exp 0'!A:E,3,FALSE)</f>
        <v>27</v>
      </c>
      <c r="P2302">
        <f>VLOOKUP(B2302,'pull exp 0'!A:E,4,FALSE)</f>
        <v>96</v>
      </c>
      <c r="Q2302">
        <f>VLOOKUP(B2302,'pull exp 0'!A:E,5,FALSE)</f>
        <v>62</v>
      </c>
    </row>
    <row r="2303" spans="1:17">
      <c r="A2303" t="s">
        <v>15</v>
      </c>
      <c r="B2303">
        <v>44</v>
      </c>
      <c r="C2303" t="s">
        <v>16</v>
      </c>
      <c r="D2303" s="1">
        <v>38910</v>
      </c>
      <c r="E2303" s="2">
        <v>0.13739583333333333</v>
      </c>
      <c r="F2303" t="s">
        <v>17</v>
      </c>
      <c r="G2303">
        <v>1</v>
      </c>
      <c r="H2303">
        <v>6</v>
      </c>
      <c r="I2303" t="s">
        <v>32</v>
      </c>
      <c r="J2303" t="s">
        <v>33</v>
      </c>
      <c r="K2303">
        <v>16</v>
      </c>
      <c r="L2303">
        <v>0.155</v>
      </c>
      <c r="M2303">
        <v>25</v>
      </c>
      <c r="N2303">
        <f>VLOOKUP(B2303,'pull exp 0'!A:E,2,FALSE)</f>
        <v>68</v>
      </c>
      <c r="O2303">
        <f>VLOOKUP(B2303,'pull exp 0'!A:E,3,FALSE)</f>
        <v>27</v>
      </c>
      <c r="P2303">
        <f>VLOOKUP(B2303,'pull exp 0'!A:E,4,FALSE)</f>
        <v>96</v>
      </c>
      <c r="Q2303">
        <f>VLOOKUP(B2303,'pull exp 0'!A:E,5,FALSE)</f>
        <v>62</v>
      </c>
    </row>
    <row r="2304" spans="1:17">
      <c r="A2304" t="s">
        <v>15</v>
      </c>
      <c r="B2304">
        <v>44</v>
      </c>
      <c r="C2304" t="s">
        <v>16</v>
      </c>
      <c r="D2304" s="1">
        <v>38910</v>
      </c>
      <c r="E2304" s="2">
        <v>0.13746527777777778</v>
      </c>
      <c r="F2304" t="s">
        <v>17</v>
      </c>
      <c r="G2304">
        <v>1</v>
      </c>
      <c r="H2304">
        <v>7</v>
      </c>
      <c r="I2304" t="s">
        <v>30</v>
      </c>
      <c r="J2304" t="s">
        <v>31</v>
      </c>
      <c r="K2304">
        <v>18</v>
      </c>
      <c r="L2304">
        <v>0.182</v>
      </c>
      <c r="M2304">
        <v>30</v>
      </c>
      <c r="N2304">
        <f>VLOOKUP(B2304,'pull exp 0'!A:E,2,FALSE)</f>
        <v>68</v>
      </c>
      <c r="O2304">
        <f>VLOOKUP(B2304,'pull exp 0'!A:E,3,FALSE)</f>
        <v>27</v>
      </c>
      <c r="P2304">
        <f>VLOOKUP(B2304,'pull exp 0'!A:E,4,FALSE)</f>
        <v>96</v>
      </c>
      <c r="Q2304">
        <f>VLOOKUP(B2304,'pull exp 0'!A:E,5,FALSE)</f>
        <v>62</v>
      </c>
    </row>
    <row r="2305" spans="1:17">
      <c r="A2305" t="s">
        <v>15</v>
      </c>
      <c r="B2305">
        <v>44</v>
      </c>
      <c r="C2305" t="s">
        <v>16</v>
      </c>
      <c r="D2305" s="1">
        <v>38910</v>
      </c>
      <c r="E2305" s="2">
        <v>0.13752314814814814</v>
      </c>
      <c r="F2305" t="s">
        <v>17</v>
      </c>
      <c r="G2305">
        <v>1</v>
      </c>
      <c r="H2305">
        <v>8</v>
      </c>
      <c r="I2305" t="s">
        <v>24</v>
      </c>
      <c r="J2305" t="s">
        <v>25</v>
      </c>
      <c r="K2305">
        <v>38</v>
      </c>
      <c r="L2305">
        <v>0.375</v>
      </c>
      <c r="M2305">
        <v>25</v>
      </c>
      <c r="N2305">
        <f>VLOOKUP(B2305,'pull exp 0'!A:E,2,FALSE)</f>
        <v>68</v>
      </c>
      <c r="O2305">
        <f>VLOOKUP(B2305,'pull exp 0'!A:E,3,FALSE)</f>
        <v>27</v>
      </c>
      <c r="P2305">
        <f>VLOOKUP(B2305,'pull exp 0'!A:E,4,FALSE)</f>
        <v>96</v>
      </c>
      <c r="Q2305">
        <f>VLOOKUP(B2305,'pull exp 0'!A:E,5,FALSE)</f>
        <v>62</v>
      </c>
    </row>
    <row r="2306" spans="1:17">
      <c r="A2306" t="s">
        <v>15</v>
      </c>
      <c r="B2306">
        <v>44</v>
      </c>
      <c r="C2306" t="s">
        <v>16</v>
      </c>
      <c r="D2306" s="1">
        <v>38910</v>
      </c>
      <c r="E2306" s="2">
        <v>0.13758101851851853</v>
      </c>
      <c r="F2306" t="s">
        <v>17</v>
      </c>
      <c r="G2306">
        <v>0</v>
      </c>
      <c r="H2306">
        <v>0</v>
      </c>
      <c r="I2306" t="s">
        <v>71</v>
      </c>
      <c r="J2306" t="s">
        <v>72</v>
      </c>
      <c r="K2306">
        <v>76</v>
      </c>
      <c r="L2306">
        <v>0.755</v>
      </c>
      <c r="M2306">
        <v>65</v>
      </c>
      <c r="N2306">
        <f>VLOOKUP(B2306,'pull exp 0'!A:E,2,FALSE)</f>
        <v>68</v>
      </c>
      <c r="O2306">
        <f>VLOOKUP(B2306,'pull exp 0'!A:E,3,FALSE)</f>
        <v>27</v>
      </c>
      <c r="P2306">
        <f>VLOOKUP(B2306,'pull exp 0'!A:E,4,FALSE)</f>
        <v>96</v>
      </c>
      <c r="Q2306">
        <f>VLOOKUP(B2306,'pull exp 0'!A:E,5,FALSE)</f>
        <v>62</v>
      </c>
    </row>
    <row r="2307" spans="1:17">
      <c r="A2307" t="s">
        <v>15</v>
      </c>
      <c r="B2307">
        <v>44</v>
      </c>
      <c r="C2307" t="s">
        <v>16</v>
      </c>
      <c r="D2307" s="1">
        <v>38910</v>
      </c>
      <c r="E2307" s="2">
        <v>0.13771990740740739</v>
      </c>
      <c r="F2307" t="s">
        <v>17</v>
      </c>
      <c r="G2307">
        <v>0</v>
      </c>
      <c r="H2307">
        <v>1</v>
      </c>
      <c r="I2307" t="s">
        <v>81</v>
      </c>
      <c r="J2307" t="s">
        <v>68</v>
      </c>
      <c r="K2307">
        <v>13</v>
      </c>
      <c r="L2307">
        <v>0.13400000000000001</v>
      </c>
      <c r="M2307">
        <v>45</v>
      </c>
      <c r="N2307">
        <f>VLOOKUP(B2307,'pull exp 0'!A:E,2,FALSE)</f>
        <v>68</v>
      </c>
      <c r="O2307">
        <f>VLOOKUP(B2307,'pull exp 0'!A:E,3,FALSE)</f>
        <v>27</v>
      </c>
      <c r="P2307">
        <f>VLOOKUP(B2307,'pull exp 0'!A:E,4,FALSE)</f>
        <v>96</v>
      </c>
      <c r="Q2307">
        <f>VLOOKUP(B2307,'pull exp 0'!A:E,5,FALSE)</f>
        <v>62</v>
      </c>
    </row>
    <row r="2308" spans="1:17">
      <c r="A2308" t="s">
        <v>15</v>
      </c>
      <c r="B2308">
        <v>44</v>
      </c>
      <c r="C2308" t="s">
        <v>16</v>
      </c>
      <c r="D2308" s="1">
        <v>38910</v>
      </c>
      <c r="E2308" s="2">
        <v>0.13778935185185184</v>
      </c>
      <c r="F2308" t="s">
        <v>17</v>
      </c>
      <c r="G2308">
        <v>0</v>
      </c>
      <c r="H2308">
        <v>2</v>
      </c>
      <c r="I2308" t="s">
        <v>73</v>
      </c>
      <c r="J2308" t="s">
        <v>74</v>
      </c>
      <c r="K2308">
        <v>38</v>
      </c>
      <c r="L2308">
        <v>0.378</v>
      </c>
      <c r="M2308">
        <v>65</v>
      </c>
      <c r="N2308">
        <f>VLOOKUP(B2308,'pull exp 0'!A:E,2,FALSE)</f>
        <v>68</v>
      </c>
      <c r="O2308">
        <f>VLOOKUP(B2308,'pull exp 0'!A:E,3,FALSE)</f>
        <v>27</v>
      </c>
      <c r="P2308">
        <f>VLOOKUP(B2308,'pull exp 0'!A:E,4,FALSE)</f>
        <v>96</v>
      </c>
      <c r="Q2308">
        <f>VLOOKUP(B2308,'pull exp 0'!A:E,5,FALSE)</f>
        <v>62</v>
      </c>
    </row>
    <row r="2309" spans="1:17">
      <c r="A2309" t="s">
        <v>15</v>
      </c>
      <c r="B2309">
        <v>44</v>
      </c>
      <c r="C2309" t="s">
        <v>16</v>
      </c>
      <c r="D2309" s="1">
        <v>38910</v>
      </c>
      <c r="E2309" s="2">
        <v>0.13792824074074075</v>
      </c>
      <c r="F2309" t="s">
        <v>17</v>
      </c>
      <c r="G2309">
        <v>0</v>
      </c>
      <c r="H2309">
        <v>3</v>
      </c>
      <c r="I2309" t="s">
        <v>75</v>
      </c>
      <c r="J2309" t="s">
        <v>76</v>
      </c>
      <c r="K2309">
        <v>38</v>
      </c>
      <c r="L2309">
        <v>0.378</v>
      </c>
      <c r="M2309">
        <v>65</v>
      </c>
      <c r="N2309">
        <f>VLOOKUP(B2309,'pull exp 0'!A:E,2,FALSE)</f>
        <v>68</v>
      </c>
      <c r="O2309">
        <f>VLOOKUP(B2309,'pull exp 0'!A:E,3,FALSE)</f>
        <v>27</v>
      </c>
      <c r="P2309">
        <f>VLOOKUP(B2309,'pull exp 0'!A:E,4,FALSE)</f>
        <v>96</v>
      </c>
      <c r="Q2309">
        <f>VLOOKUP(B2309,'pull exp 0'!A:E,5,FALSE)</f>
        <v>62</v>
      </c>
    </row>
    <row r="2310" spans="1:17">
      <c r="A2310" t="s">
        <v>15</v>
      </c>
      <c r="B2310">
        <v>44</v>
      </c>
      <c r="C2310" t="s">
        <v>16</v>
      </c>
      <c r="D2310" s="1">
        <v>38910</v>
      </c>
      <c r="E2310" s="2">
        <v>0.13800925925925925</v>
      </c>
      <c r="F2310" t="s">
        <v>17</v>
      </c>
      <c r="G2310">
        <v>0</v>
      </c>
      <c r="H2310">
        <v>4</v>
      </c>
      <c r="I2310" t="s">
        <v>86</v>
      </c>
      <c r="J2310" t="s">
        <v>87</v>
      </c>
      <c r="K2310">
        <v>78</v>
      </c>
      <c r="L2310">
        <v>0.78</v>
      </c>
      <c r="M2310">
        <v>65</v>
      </c>
      <c r="N2310">
        <f>VLOOKUP(B2310,'pull exp 0'!A:E,2,FALSE)</f>
        <v>68</v>
      </c>
      <c r="O2310">
        <f>VLOOKUP(B2310,'pull exp 0'!A:E,3,FALSE)</f>
        <v>27</v>
      </c>
      <c r="P2310">
        <f>VLOOKUP(B2310,'pull exp 0'!A:E,4,FALSE)</f>
        <v>96</v>
      </c>
      <c r="Q2310">
        <f>VLOOKUP(B2310,'pull exp 0'!A:E,5,FALSE)</f>
        <v>62</v>
      </c>
    </row>
    <row r="2311" spans="1:17">
      <c r="A2311" t="s">
        <v>15</v>
      </c>
      <c r="B2311">
        <v>44</v>
      </c>
      <c r="C2311" t="s">
        <v>16</v>
      </c>
      <c r="D2311" s="1">
        <v>38910</v>
      </c>
      <c r="E2311" s="2">
        <v>0.13813657407407406</v>
      </c>
      <c r="F2311" t="s">
        <v>17</v>
      </c>
      <c r="G2311">
        <v>0</v>
      </c>
      <c r="H2311">
        <v>5</v>
      </c>
      <c r="I2311" t="s">
        <v>82</v>
      </c>
      <c r="J2311" t="s">
        <v>83</v>
      </c>
      <c r="K2311">
        <v>10</v>
      </c>
      <c r="L2311">
        <v>0.105</v>
      </c>
      <c r="M2311">
        <v>65</v>
      </c>
      <c r="N2311">
        <f>VLOOKUP(B2311,'pull exp 0'!A:E,2,FALSE)</f>
        <v>68</v>
      </c>
      <c r="O2311">
        <f>VLOOKUP(B2311,'pull exp 0'!A:E,3,FALSE)</f>
        <v>27</v>
      </c>
      <c r="P2311">
        <f>VLOOKUP(B2311,'pull exp 0'!A:E,4,FALSE)</f>
        <v>96</v>
      </c>
      <c r="Q2311">
        <f>VLOOKUP(B2311,'pull exp 0'!A:E,5,FALSE)</f>
        <v>62</v>
      </c>
    </row>
    <row r="2312" spans="1:17">
      <c r="A2312" t="s">
        <v>15</v>
      </c>
      <c r="B2312">
        <v>44</v>
      </c>
      <c r="C2312" t="s">
        <v>16</v>
      </c>
      <c r="D2312" s="1">
        <v>38910</v>
      </c>
      <c r="E2312" s="2">
        <v>0.13822916666666665</v>
      </c>
      <c r="F2312" t="s">
        <v>17</v>
      </c>
      <c r="G2312">
        <v>0</v>
      </c>
      <c r="H2312">
        <v>6</v>
      </c>
      <c r="I2312" t="s">
        <v>79</v>
      </c>
      <c r="J2312" t="s">
        <v>80</v>
      </c>
      <c r="K2312">
        <v>66</v>
      </c>
      <c r="L2312">
        <v>0.66200000000000003</v>
      </c>
      <c r="M2312">
        <v>35</v>
      </c>
      <c r="N2312">
        <f>VLOOKUP(B2312,'pull exp 0'!A:E,2,FALSE)</f>
        <v>68</v>
      </c>
      <c r="O2312">
        <f>VLOOKUP(B2312,'pull exp 0'!A:E,3,FALSE)</f>
        <v>27</v>
      </c>
      <c r="P2312">
        <f>VLOOKUP(B2312,'pull exp 0'!A:E,4,FALSE)</f>
        <v>96</v>
      </c>
      <c r="Q2312">
        <f>VLOOKUP(B2312,'pull exp 0'!A:E,5,FALSE)</f>
        <v>62</v>
      </c>
    </row>
    <row r="2313" spans="1:17">
      <c r="A2313" t="s">
        <v>15</v>
      </c>
      <c r="B2313">
        <v>44</v>
      </c>
      <c r="C2313" t="s">
        <v>16</v>
      </c>
      <c r="D2313" s="1">
        <v>38910</v>
      </c>
      <c r="E2313" s="2">
        <v>0.13833333333333334</v>
      </c>
      <c r="F2313" t="s">
        <v>17</v>
      </c>
      <c r="G2313">
        <v>0</v>
      </c>
      <c r="H2313">
        <v>7</v>
      </c>
      <c r="I2313" t="s">
        <v>77</v>
      </c>
      <c r="J2313" t="s">
        <v>78</v>
      </c>
      <c r="K2313">
        <v>45</v>
      </c>
      <c r="L2313">
        <v>0.44600000000000001</v>
      </c>
      <c r="M2313">
        <v>80</v>
      </c>
      <c r="N2313">
        <f>VLOOKUP(B2313,'pull exp 0'!A:E,2,FALSE)</f>
        <v>68</v>
      </c>
      <c r="O2313">
        <f>VLOOKUP(B2313,'pull exp 0'!A:E,3,FALSE)</f>
        <v>27</v>
      </c>
      <c r="P2313">
        <f>VLOOKUP(B2313,'pull exp 0'!A:E,4,FALSE)</f>
        <v>96</v>
      </c>
      <c r="Q2313">
        <f>VLOOKUP(B2313,'pull exp 0'!A:E,5,FALSE)</f>
        <v>62</v>
      </c>
    </row>
    <row r="2314" spans="1:17">
      <c r="A2314" t="s">
        <v>15</v>
      </c>
      <c r="B2314">
        <v>44</v>
      </c>
      <c r="C2314" t="s">
        <v>16</v>
      </c>
      <c r="D2314" s="1">
        <v>38910</v>
      </c>
      <c r="E2314" s="2">
        <v>0.13844907407407406</v>
      </c>
      <c r="F2314" t="s">
        <v>17</v>
      </c>
      <c r="G2314">
        <v>0</v>
      </c>
      <c r="H2314">
        <v>8</v>
      </c>
      <c r="I2314" t="s">
        <v>84</v>
      </c>
      <c r="J2314" t="s">
        <v>85</v>
      </c>
      <c r="K2314">
        <v>13</v>
      </c>
      <c r="L2314">
        <v>0.129</v>
      </c>
      <c r="M2314">
        <v>15</v>
      </c>
      <c r="N2314">
        <f>VLOOKUP(B2314,'pull exp 0'!A:E,2,FALSE)</f>
        <v>68</v>
      </c>
      <c r="O2314">
        <f>VLOOKUP(B2314,'pull exp 0'!A:E,3,FALSE)</f>
        <v>27</v>
      </c>
      <c r="P2314">
        <f>VLOOKUP(B2314,'pull exp 0'!A:E,4,FALSE)</f>
        <v>96</v>
      </c>
      <c r="Q2314">
        <f>VLOOKUP(B2314,'pull exp 0'!A:E,5,FALSE)</f>
        <v>62</v>
      </c>
    </row>
    <row r="2315" spans="1:17">
      <c r="A2315" t="s">
        <v>15</v>
      </c>
      <c r="B2315">
        <v>44</v>
      </c>
      <c r="C2315" t="s">
        <v>16</v>
      </c>
      <c r="D2315" s="1">
        <v>38910</v>
      </c>
      <c r="E2315" s="2">
        <v>0.13850694444444445</v>
      </c>
      <c r="F2315" t="s">
        <v>17</v>
      </c>
      <c r="G2315">
        <v>2</v>
      </c>
      <c r="H2315">
        <v>0</v>
      </c>
      <c r="I2315" t="s">
        <v>38</v>
      </c>
      <c r="J2315" t="s">
        <v>39</v>
      </c>
      <c r="K2315">
        <v>35</v>
      </c>
      <c r="L2315">
        <v>0.35099999999999998</v>
      </c>
      <c r="M2315">
        <v>80</v>
      </c>
      <c r="N2315">
        <f>VLOOKUP(B2315,'pull exp 0'!A:E,2,FALSE)</f>
        <v>68</v>
      </c>
      <c r="O2315">
        <f>VLOOKUP(B2315,'pull exp 0'!A:E,3,FALSE)</f>
        <v>27</v>
      </c>
      <c r="P2315">
        <f>VLOOKUP(B2315,'pull exp 0'!A:E,4,FALSE)</f>
        <v>96</v>
      </c>
      <c r="Q2315">
        <f>VLOOKUP(B2315,'pull exp 0'!A:E,5,FALSE)</f>
        <v>62</v>
      </c>
    </row>
    <row r="2316" spans="1:17">
      <c r="A2316" t="s">
        <v>15</v>
      </c>
      <c r="B2316">
        <v>44</v>
      </c>
      <c r="C2316" t="s">
        <v>16</v>
      </c>
      <c r="D2316" s="1">
        <v>38910</v>
      </c>
      <c r="E2316" s="2">
        <v>0.13859953703703703</v>
      </c>
      <c r="F2316" t="s">
        <v>17</v>
      </c>
      <c r="G2316">
        <v>2</v>
      </c>
      <c r="H2316">
        <v>1</v>
      </c>
      <c r="I2316" t="s">
        <v>48</v>
      </c>
      <c r="J2316" t="s">
        <v>49</v>
      </c>
      <c r="K2316">
        <v>16</v>
      </c>
      <c r="L2316">
        <v>0.157</v>
      </c>
      <c r="M2316">
        <v>30</v>
      </c>
      <c r="N2316">
        <f>VLOOKUP(B2316,'pull exp 0'!A:E,2,FALSE)</f>
        <v>68</v>
      </c>
      <c r="O2316">
        <f>VLOOKUP(B2316,'pull exp 0'!A:E,3,FALSE)</f>
        <v>27</v>
      </c>
      <c r="P2316">
        <f>VLOOKUP(B2316,'pull exp 0'!A:E,4,FALSE)</f>
        <v>96</v>
      </c>
      <c r="Q2316">
        <f>VLOOKUP(B2316,'pull exp 0'!A:E,5,FALSE)</f>
        <v>62</v>
      </c>
    </row>
    <row r="2317" spans="1:17">
      <c r="A2317" t="s">
        <v>15</v>
      </c>
      <c r="B2317">
        <v>44</v>
      </c>
      <c r="C2317" t="s">
        <v>16</v>
      </c>
      <c r="D2317" s="1">
        <v>38910</v>
      </c>
      <c r="E2317" s="2">
        <v>0.13865740740740742</v>
      </c>
      <c r="F2317" t="s">
        <v>17</v>
      </c>
      <c r="G2317">
        <v>2</v>
      </c>
      <c r="H2317">
        <v>2</v>
      </c>
      <c r="I2317" t="s">
        <v>44</v>
      </c>
      <c r="J2317" t="s">
        <v>45</v>
      </c>
      <c r="K2317">
        <v>85</v>
      </c>
      <c r="L2317">
        <v>0.84899999999999998</v>
      </c>
      <c r="M2317">
        <v>85</v>
      </c>
      <c r="N2317">
        <f>VLOOKUP(B2317,'pull exp 0'!A:E,2,FALSE)</f>
        <v>68</v>
      </c>
      <c r="O2317">
        <f>VLOOKUP(B2317,'pull exp 0'!A:E,3,FALSE)</f>
        <v>27</v>
      </c>
      <c r="P2317">
        <f>VLOOKUP(B2317,'pull exp 0'!A:E,4,FALSE)</f>
        <v>96</v>
      </c>
      <c r="Q2317">
        <f>VLOOKUP(B2317,'pull exp 0'!A:E,5,FALSE)</f>
        <v>62</v>
      </c>
    </row>
    <row r="2318" spans="1:17">
      <c r="A2318" t="s">
        <v>15</v>
      </c>
      <c r="B2318">
        <v>44</v>
      </c>
      <c r="C2318" t="s">
        <v>16</v>
      </c>
      <c r="D2318" s="1">
        <v>38910</v>
      </c>
      <c r="E2318" s="2">
        <v>0.13871527777777778</v>
      </c>
      <c r="F2318" t="s">
        <v>17</v>
      </c>
      <c r="G2318">
        <v>2</v>
      </c>
      <c r="H2318">
        <v>3</v>
      </c>
      <c r="I2318" t="s">
        <v>36</v>
      </c>
      <c r="J2318" t="s">
        <v>37</v>
      </c>
      <c r="K2318">
        <v>70</v>
      </c>
      <c r="L2318">
        <v>0.69599999999999995</v>
      </c>
      <c r="M2318">
        <v>90</v>
      </c>
      <c r="N2318">
        <f>VLOOKUP(B2318,'pull exp 0'!A:E,2,FALSE)</f>
        <v>68</v>
      </c>
      <c r="O2318">
        <f>VLOOKUP(B2318,'pull exp 0'!A:E,3,FALSE)</f>
        <v>27</v>
      </c>
      <c r="P2318">
        <f>VLOOKUP(B2318,'pull exp 0'!A:E,4,FALSE)</f>
        <v>96</v>
      </c>
      <c r="Q2318">
        <f>VLOOKUP(B2318,'pull exp 0'!A:E,5,FALSE)</f>
        <v>62</v>
      </c>
    </row>
    <row r="2319" spans="1:17">
      <c r="A2319" t="s">
        <v>15</v>
      </c>
      <c r="B2319">
        <v>44</v>
      </c>
      <c r="C2319" t="s">
        <v>16</v>
      </c>
      <c r="D2319" s="1">
        <v>38910</v>
      </c>
      <c r="E2319" s="2">
        <v>0.13880787037037037</v>
      </c>
      <c r="F2319" t="s">
        <v>17</v>
      </c>
      <c r="G2319">
        <v>2</v>
      </c>
      <c r="H2319">
        <v>4</v>
      </c>
      <c r="I2319" t="s">
        <v>40</v>
      </c>
      <c r="J2319" t="s">
        <v>41</v>
      </c>
      <c r="K2319">
        <v>35</v>
      </c>
      <c r="L2319">
        <v>0.35099999999999998</v>
      </c>
      <c r="M2319">
        <v>50</v>
      </c>
      <c r="N2319">
        <f>VLOOKUP(B2319,'pull exp 0'!A:E,2,FALSE)</f>
        <v>68</v>
      </c>
      <c r="O2319">
        <f>VLOOKUP(B2319,'pull exp 0'!A:E,3,FALSE)</f>
        <v>27</v>
      </c>
      <c r="P2319">
        <f>VLOOKUP(B2319,'pull exp 0'!A:E,4,FALSE)</f>
        <v>96</v>
      </c>
      <c r="Q2319">
        <f>VLOOKUP(B2319,'pull exp 0'!A:E,5,FALSE)</f>
        <v>62</v>
      </c>
    </row>
    <row r="2320" spans="1:17">
      <c r="A2320" t="s">
        <v>15</v>
      </c>
      <c r="B2320">
        <v>44</v>
      </c>
      <c r="C2320" t="s">
        <v>16</v>
      </c>
      <c r="D2320" s="1">
        <v>38910</v>
      </c>
      <c r="E2320" s="2">
        <v>0.1388888888888889</v>
      </c>
      <c r="F2320" t="s">
        <v>17</v>
      </c>
      <c r="G2320">
        <v>2</v>
      </c>
      <c r="H2320">
        <v>5</v>
      </c>
      <c r="I2320" t="s">
        <v>46</v>
      </c>
      <c r="J2320" t="s">
        <v>47</v>
      </c>
      <c r="K2320">
        <v>38</v>
      </c>
      <c r="L2320">
        <v>0.378</v>
      </c>
      <c r="M2320">
        <v>65</v>
      </c>
      <c r="N2320">
        <f>VLOOKUP(B2320,'pull exp 0'!A:E,2,FALSE)</f>
        <v>68</v>
      </c>
      <c r="O2320">
        <f>VLOOKUP(B2320,'pull exp 0'!A:E,3,FALSE)</f>
        <v>27</v>
      </c>
      <c r="P2320">
        <f>VLOOKUP(B2320,'pull exp 0'!A:E,4,FALSE)</f>
        <v>96</v>
      </c>
      <c r="Q2320">
        <f>VLOOKUP(B2320,'pull exp 0'!A:E,5,FALSE)</f>
        <v>62</v>
      </c>
    </row>
    <row r="2321" spans="1:17">
      <c r="A2321" t="s">
        <v>15</v>
      </c>
      <c r="B2321">
        <v>44</v>
      </c>
      <c r="C2321" t="s">
        <v>16</v>
      </c>
      <c r="D2321" s="1">
        <v>38910</v>
      </c>
      <c r="E2321" s="2">
        <v>0.13895833333333332</v>
      </c>
      <c r="F2321" t="s">
        <v>17</v>
      </c>
      <c r="G2321">
        <v>2</v>
      </c>
      <c r="H2321">
        <v>6</v>
      </c>
      <c r="I2321" t="s">
        <v>50</v>
      </c>
      <c r="J2321" t="s">
        <v>51</v>
      </c>
      <c r="K2321">
        <v>13</v>
      </c>
      <c r="L2321">
        <v>0.127</v>
      </c>
      <c r="M2321">
        <v>40</v>
      </c>
      <c r="N2321">
        <f>VLOOKUP(B2321,'pull exp 0'!A:E,2,FALSE)</f>
        <v>68</v>
      </c>
      <c r="O2321">
        <f>VLOOKUP(B2321,'pull exp 0'!A:E,3,FALSE)</f>
        <v>27</v>
      </c>
      <c r="P2321">
        <f>VLOOKUP(B2321,'pull exp 0'!A:E,4,FALSE)</f>
        <v>96</v>
      </c>
      <c r="Q2321">
        <f>VLOOKUP(B2321,'pull exp 0'!A:E,5,FALSE)</f>
        <v>62</v>
      </c>
    </row>
    <row r="2322" spans="1:17">
      <c r="A2322" t="s">
        <v>15</v>
      </c>
      <c r="B2322">
        <v>44</v>
      </c>
      <c r="C2322" t="s">
        <v>16</v>
      </c>
      <c r="D2322" s="1">
        <v>38910</v>
      </c>
      <c r="E2322" s="2">
        <v>0.13907407407407407</v>
      </c>
      <c r="F2322" t="s">
        <v>17</v>
      </c>
      <c r="G2322">
        <v>2</v>
      </c>
      <c r="H2322">
        <v>7</v>
      </c>
      <c r="I2322" t="s">
        <v>42</v>
      </c>
      <c r="J2322" t="s">
        <v>43</v>
      </c>
      <c r="K2322">
        <v>61</v>
      </c>
      <c r="L2322">
        <v>0.61199999999999999</v>
      </c>
      <c r="M2322">
        <v>35</v>
      </c>
      <c r="N2322">
        <f>VLOOKUP(B2322,'pull exp 0'!A:E,2,FALSE)</f>
        <v>68</v>
      </c>
      <c r="O2322">
        <f>VLOOKUP(B2322,'pull exp 0'!A:E,3,FALSE)</f>
        <v>27</v>
      </c>
      <c r="P2322">
        <f>VLOOKUP(B2322,'pull exp 0'!A:E,4,FALSE)</f>
        <v>96</v>
      </c>
      <c r="Q2322">
        <f>VLOOKUP(B2322,'pull exp 0'!A:E,5,FALSE)</f>
        <v>62</v>
      </c>
    </row>
    <row r="2323" spans="1:17">
      <c r="A2323" t="s">
        <v>15</v>
      </c>
      <c r="B2323">
        <v>44</v>
      </c>
      <c r="C2323" t="s">
        <v>16</v>
      </c>
      <c r="D2323" s="1">
        <v>38910</v>
      </c>
      <c r="E2323" s="2">
        <v>0.1391435185185185</v>
      </c>
      <c r="F2323" t="s">
        <v>17</v>
      </c>
      <c r="G2323">
        <v>2</v>
      </c>
      <c r="H2323">
        <v>8</v>
      </c>
      <c r="I2323" t="s">
        <v>52</v>
      </c>
      <c r="J2323" t="s">
        <v>53</v>
      </c>
      <c r="K2323">
        <v>12</v>
      </c>
      <c r="L2323">
        <v>0.115</v>
      </c>
      <c r="M2323">
        <v>10</v>
      </c>
      <c r="N2323">
        <f>VLOOKUP(B2323,'pull exp 0'!A:E,2,FALSE)</f>
        <v>68</v>
      </c>
      <c r="O2323">
        <f>VLOOKUP(B2323,'pull exp 0'!A:E,3,FALSE)</f>
        <v>27</v>
      </c>
      <c r="P2323">
        <f>VLOOKUP(B2323,'pull exp 0'!A:E,4,FALSE)</f>
        <v>96</v>
      </c>
      <c r="Q2323">
        <f>VLOOKUP(B2323,'pull exp 0'!A:E,5,FALSE)</f>
        <v>62</v>
      </c>
    </row>
    <row r="2324" spans="1:17">
      <c r="A2324" t="s">
        <v>15</v>
      </c>
      <c r="B2324">
        <v>45</v>
      </c>
      <c r="C2324" t="s">
        <v>16</v>
      </c>
      <c r="D2324" s="1">
        <v>38917</v>
      </c>
      <c r="E2324" s="2">
        <v>0.15108796296296298</v>
      </c>
      <c r="F2324" t="s">
        <v>17</v>
      </c>
      <c r="G2324">
        <v>4</v>
      </c>
      <c r="H2324">
        <v>0</v>
      </c>
      <c r="I2324" t="s">
        <v>61</v>
      </c>
      <c r="J2324" t="s">
        <v>62</v>
      </c>
      <c r="K2324">
        <v>35</v>
      </c>
      <c r="L2324">
        <v>0.35299999999999998</v>
      </c>
      <c r="M2324">
        <v>75</v>
      </c>
      <c r="N2324">
        <f>VLOOKUP(B2324,'pull exp 0'!A:E,2,FALSE)</f>
        <v>46</v>
      </c>
      <c r="O2324">
        <f>VLOOKUP(B2324,'pull exp 0'!A:E,3,FALSE)</f>
        <v>17</v>
      </c>
      <c r="P2324">
        <f>VLOOKUP(B2324,'pull exp 0'!A:E,4,FALSE)</f>
        <v>95</v>
      </c>
      <c r="Q2324">
        <f>VLOOKUP(B2324,'pull exp 0'!A:E,5,FALSE)</f>
        <v>23</v>
      </c>
    </row>
    <row r="2325" spans="1:17">
      <c r="A2325" t="s">
        <v>15</v>
      </c>
      <c r="B2325">
        <v>45</v>
      </c>
      <c r="C2325" t="s">
        <v>16</v>
      </c>
      <c r="D2325" s="1">
        <v>38917</v>
      </c>
      <c r="E2325" s="2">
        <v>0.15119212962962963</v>
      </c>
      <c r="F2325" t="s">
        <v>17</v>
      </c>
      <c r="G2325">
        <v>4</v>
      </c>
      <c r="H2325">
        <v>1</v>
      </c>
      <c r="I2325" t="s">
        <v>54</v>
      </c>
      <c r="J2325" t="s">
        <v>55</v>
      </c>
      <c r="K2325">
        <v>88</v>
      </c>
      <c r="L2325">
        <v>0.88500000000000001</v>
      </c>
      <c r="M2325">
        <v>90</v>
      </c>
      <c r="N2325">
        <f>VLOOKUP(B2325,'pull exp 0'!A:E,2,FALSE)</f>
        <v>46</v>
      </c>
      <c r="O2325">
        <f>VLOOKUP(B2325,'pull exp 0'!A:E,3,FALSE)</f>
        <v>17</v>
      </c>
      <c r="P2325">
        <f>VLOOKUP(B2325,'pull exp 0'!A:E,4,FALSE)</f>
        <v>95</v>
      </c>
      <c r="Q2325">
        <f>VLOOKUP(B2325,'pull exp 0'!A:E,5,FALSE)</f>
        <v>23</v>
      </c>
    </row>
    <row r="2326" spans="1:17">
      <c r="A2326" t="s">
        <v>15</v>
      </c>
      <c r="B2326">
        <v>45</v>
      </c>
      <c r="C2326" t="s">
        <v>16</v>
      </c>
      <c r="D2326" s="1">
        <v>38917</v>
      </c>
      <c r="E2326" s="2">
        <v>0.15129629629629629</v>
      </c>
      <c r="F2326" t="s">
        <v>17</v>
      </c>
      <c r="G2326">
        <v>4</v>
      </c>
      <c r="H2326">
        <v>2</v>
      </c>
      <c r="I2326" t="s">
        <v>59</v>
      </c>
      <c r="J2326" t="s">
        <v>60</v>
      </c>
      <c r="K2326">
        <v>39</v>
      </c>
      <c r="L2326">
        <v>0.38900000000000001</v>
      </c>
      <c r="M2326">
        <v>80</v>
      </c>
      <c r="N2326">
        <f>VLOOKUP(B2326,'pull exp 0'!A:E,2,FALSE)</f>
        <v>46</v>
      </c>
      <c r="O2326">
        <f>VLOOKUP(B2326,'pull exp 0'!A:E,3,FALSE)</f>
        <v>17</v>
      </c>
      <c r="P2326">
        <f>VLOOKUP(B2326,'pull exp 0'!A:E,4,FALSE)</f>
        <v>95</v>
      </c>
      <c r="Q2326">
        <f>VLOOKUP(B2326,'pull exp 0'!A:E,5,FALSE)</f>
        <v>23</v>
      </c>
    </row>
    <row r="2327" spans="1:17">
      <c r="A2327" t="s">
        <v>15</v>
      </c>
      <c r="B2327">
        <v>45</v>
      </c>
      <c r="C2327" t="s">
        <v>16</v>
      </c>
      <c r="D2327" s="1">
        <v>38917</v>
      </c>
      <c r="E2327" s="2">
        <v>0.15138888888888888</v>
      </c>
      <c r="F2327" t="s">
        <v>17</v>
      </c>
      <c r="G2327">
        <v>4</v>
      </c>
      <c r="H2327">
        <v>3</v>
      </c>
      <c r="I2327" t="s">
        <v>58</v>
      </c>
      <c r="J2327" t="s">
        <v>13</v>
      </c>
      <c r="K2327">
        <v>71</v>
      </c>
      <c r="L2327">
        <v>0.70899999999999996</v>
      </c>
      <c r="M2327">
        <v>90</v>
      </c>
      <c r="N2327">
        <f>VLOOKUP(B2327,'pull exp 0'!A:E,2,FALSE)</f>
        <v>46</v>
      </c>
      <c r="O2327">
        <f>VLOOKUP(B2327,'pull exp 0'!A:E,3,FALSE)</f>
        <v>17</v>
      </c>
      <c r="P2327">
        <f>VLOOKUP(B2327,'pull exp 0'!A:E,4,FALSE)</f>
        <v>95</v>
      </c>
      <c r="Q2327">
        <f>VLOOKUP(B2327,'pull exp 0'!A:E,5,FALSE)</f>
        <v>23</v>
      </c>
    </row>
    <row r="2328" spans="1:17">
      <c r="A2328" t="s">
        <v>15</v>
      </c>
      <c r="B2328">
        <v>45</v>
      </c>
      <c r="C2328" t="s">
        <v>16</v>
      </c>
      <c r="D2328" s="1">
        <v>38917</v>
      </c>
      <c r="E2328" s="2">
        <v>0.15145833333333333</v>
      </c>
      <c r="F2328" t="s">
        <v>17</v>
      </c>
      <c r="G2328">
        <v>4</v>
      </c>
      <c r="H2328">
        <v>4</v>
      </c>
      <c r="I2328" t="s">
        <v>63</v>
      </c>
      <c r="J2328" t="s">
        <v>64</v>
      </c>
      <c r="K2328">
        <v>13</v>
      </c>
      <c r="L2328">
        <v>0.127</v>
      </c>
      <c r="M2328">
        <v>95</v>
      </c>
      <c r="N2328">
        <f>VLOOKUP(B2328,'pull exp 0'!A:E,2,FALSE)</f>
        <v>46</v>
      </c>
      <c r="O2328">
        <f>VLOOKUP(B2328,'pull exp 0'!A:E,3,FALSE)</f>
        <v>17</v>
      </c>
      <c r="P2328">
        <f>VLOOKUP(B2328,'pull exp 0'!A:E,4,FALSE)</f>
        <v>95</v>
      </c>
      <c r="Q2328">
        <f>VLOOKUP(B2328,'pull exp 0'!A:E,5,FALSE)</f>
        <v>23</v>
      </c>
    </row>
    <row r="2329" spans="1:17">
      <c r="A2329" t="s">
        <v>15</v>
      </c>
      <c r="B2329">
        <v>45</v>
      </c>
      <c r="C2329" t="s">
        <v>16</v>
      </c>
      <c r="D2329" s="1">
        <v>38917</v>
      </c>
      <c r="E2329" s="2">
        <v>0.15156250000000002</v>
      </c>
      <c r="F2329" t="s">
        <v>17</v>
      </c>
      <c r="G2329">
        <v>4</v>
      </c>
      <c r="H2329">
        <v>5</v>
      </c>
      <c r="I2329" t="s">
        <v>67</v>
      </c>
      <c r="J2329" t="s">
        <v>68</v>
      </c>
      <c r="K2329">
        <v>63</v>
      </c>
      <c r="L2329">
        <v>0.63</v>
      </c>
      <c r="M2329">
        <v>85</v>
      </c>
      <c r="N2329">
        <f>VLOOKUP(B2329,'pull exp 0'!A:E,2,FALSE)</f>
        <v>46</v>
      </c>
      <c r="O2329">
        <f>VLOOKUP(B2329,'pull exp 0'!A:E,3,FALSE)</f>
        <v>17</v>
      </c>
      <c r="P2329">
        <f>VLOOKUP(B2329,'pull exp 0'!A:E,4,FALSE)</f>
        <v>95</v>
      </c>
      <c r="Q2329">
        <f>VLOOKUP(B2329,'pull exp 0'!A:E,5,FALSE)</f>
        <v>23</v>
      </c>
    </row>
    <row r="2330" spans="1:17">
      <c r="A2330" t="s">
        <v>15</v>
      </c>
      <c r="B2330">
        <v>45</v>
      </c>
      <c r="C2330" t="s">
        <v>16</v>
      </c>
      <c r="D2330" s="1">
        <v>38917</v>
      </c>
      <c r="E2330" s="2">
        <v>0.15167824074074074</v>
      </c>
      <c r="F2330" t="s">
        <v>17</v>
      </c>
      <c r="G2330">
        <v>4</v>
      </c>
      <c r="H2330">
        <v>6</v>
      </c>
      <c r="I2330" t="s">
        <v>56</v>
      </c>
      <c r="J2330" t="s">
        <v>57</v>
      </c>
      <c r="K2330">
        <v>12</v>
      </c>
      <c r="L2330">
        <v>0.115</v>
      </c>
      <c r="M2330">
        <v>40</v>
      </c>
      <c r="N2330">
        <f>VLOOKUP(B2330,'pull exp 0'!A:E,2,FALSE)</f>
        <v>46</v>
      </c>
      <c r="O2330">
        <f>VLOOKUP(B2330,'pull exp 0'!A:E,3,FALSE)</f>
        <v>17</v>
      </c>
      <c r="P2330">
        <f>VLOOKUP(B2330,'pull exp 0'!A:E,4,FALSE)</f>
        <v>95</v>
      </c>
      <c r="Q2330">
        <f>VLOOKUP(B2330,'pull exp 0'!A:E,5,FALSE)</f>
        <v>23</v>
      </c>
    </row>
    <row r="2331" spans="1:17">
      <c r="A2331" t="s">
        <v>15</v>
      </c>
      <c r="B2331">
        <v>45</v>
      </c>
      <c r="C2331" t="s">
        <v>16</v>
      </c>
      <c r="D2331" s="1">
        <v>38917</v>
      </c>
      <c r="E2331" s="2">
        <v>0.15174768518518519</v>
      </c>
      <c r="F2331" t="s">
        <v>17</v>
      </c>
      <c r="G2331">
        <v>4</v>
      </c>
      <c r="H2331">
        <v>7</v>
      </c>
      <c r="I2331" t="s">
        <v>65</v>
      </c>
      <c r="J2331" t="s">
        <v>66</v>
      </c>
      <c r="K2331">
        <v>37</v>
      </c>
      <c r="L2331">
        <v>0.372</v>
      </c>
      <c r="M2331">
        <v>75</v>
      </c>
      <c r="N2331">
        <f>VLOOKUP(B2331,'pull exp 0'!A:E,2,FALSE)</f>
        <v>46</v>
      </c>
      <c r="O2331">
        <f>VLOOKUP(B2331,'pull exp 0'!A:E,3,FALSE)</f>
        <v>17</v>
      </c>
      <c r="P2331">
        <f>VLOOKUP(B2331,'pull exp 0'!A:E,4,FALSE)</f>
        <v>95</v>
      </c>
      <c r="Q2331">
        <f>VLOOKUP(B2331,'pull exp 0'!A:E,5,FALSE)</f>
        <v>23</v>
      </c>
    </row>
    <row r="2332" spans="1:17">
      <c r="A2332" t="s">
        <v>15</v>
      </c>
      <c r="B2332">
        <v>45</v>
      </c>
      <c r="C2332" t="s">
        <v>16</v>
      </c>
      <c r="D2332" s="1">
        <v>38917</v>
      </c>
      <c r="E2332" s="2">
        <v>0.15179398148148149</v>
      </c>
      <c r="F2332" t="s">
        <v>17</v>
      </c>
      <c r="G2332">
        <v>4</v>
      </c>
      <c r="H2332">
        <v>8</v>
      </c>
      <c r="I2332" t="s">
        <v>69</v>
      </c>
      <c r="J2332" t="s">
        <v>70</v>
      </c>
      <c r="K2332">
        <v>14</v>
      </c>
      <c r="L2332">
        <v>0.13500000000000001</v>
      </c>
      <c r="M2332">
        <v>96</v>
      </c>
      <c r="N2332">
        <f>VLOOKUP(B2332,'pull exp 0'!A:E,2,FALSE)</f>
        <v>46</v>
      </c>
      <c r="O2332">
        <f>VLOOKUP(B2332,'pull exp 0'!A:E,3,FALSE)</f>
        <v>17</v>
      </c>
      <c r="P2332">
        <f>VLOOKUP(B2332,'pull exp 0'!A:E,4,FALSE)</f>
        <v>95</v>
      </c>
      <c r="Q2332">
        <f>VLOOKUP(B2332,'pull exp 0'!A:E,5,FALSE)</f>
        <v>23</v>
      </c>
    </row>
    <row r="2333" spans="1:17">
      <c r="A2333" t="s">
        <v>15</v>
      </c>
      <c r="B2333">
        <v>45</v>
      </c>
      <c r="C2333" t="s">
        <v>16</v>
      </c>
      <c r="D2333" s="1">
        <v>38917</v>
      </c>
      <c r="E2333" s="2">
        <v>0.15186342592592592</v>
      </c>
      <c r="F2333" t="s">
        <v>17</v>
      </c>
      <c r="G2333">
        <v>1</v>
      </c>
      <c r="H2333">
        <v>0</v>
      </c>
      <c r="I2333" t="s">
        <v>20</v>
      </c>
      <c r="J2333" t="s">
        <v>21</v>
      </c>
      <c r="K2333">
        <v>62</v>
      </c>
      <c r="L2333">
        <v>0.61799999999999999</v>
      </c>
      <c r="M2333">
        <v>99</v>
      </c>
      <c r="N2333">
        <f>VLOOKUP(B2333,'pull exp 0'!A:E,2,FALSE)</f>
        <v>46</v>
      </c>
      <c r="O2333">
        <f>VLOOKUP(B2333,'pull exp 0'!A:E,3,FALSE)</f>
        <v>17</v>
      </c>
      <c r="P2333">
        <f>VLOOKUP(B2333,'pull exp 0'!A:E,4,FALSE)</f>
        <v>95</v>
      </c>
      <c r="Q2333">
        <f>VLOOKUP(B2333,'pull exp 0'!A:E,5,FALSE)</f>
        <v>23</v>
      </c>
    </row>
    <row r="2334" spans="1:17">
      <c r="A2334" t="s">
        <v>15</v>
      </c>
      <c r="B2334">
        <v>45</v>
      </c>
      <c r="C2334" t="s">
        <v>16</v>
      </c>
      <c r="D2334" s="1">
        <v>38917</v>
      </c>
      <c r="E2334" s="2">
        <v>0.15190972222222224</v>
      </c>
      <c r="F2334" t="s">
        <v>17</v>
      </c>
      <c r="G2334">
        <v>1</v>
      </c>
      <c r="H2334">
        <v>1</v>
      </c>
      <c r="I2334" t="s">
        <v>28</v>
      </c>
      <c r="J2334" t="s">
        <v>29</v>
      </c>
      <c r="K2334">
        <v>65</v>
      </c>
      <c r="L2334">
        <v>0.64700000000000002</v>
      </c>
      <c r="M2334">
        <v>100</v>
      </c>
      <c r="N2334">
        <f>VLOOKUP(B2334,'pull exp 0'!A:E,2,FALSE)</f>
        <v>46</v>
      </c>
      <c r="O2334">
        <f>VLOOKUP(B2334,'pull exp 0'!A:E,3,FALSE)</f>
        <v>17</v>
      </c>
      <c r="P2334">
        <f>VLOOKUP(B2334,'pull exp 0'!A:E,4,FALSE)</f>
        <v>95</v>
      </c>
      <c r="Q2334">
        <f>VLOOKUP(B2334,'pull exp 0'!A:E,5,FALSE)</f>
        <v>23</v>
      </c>
    </row>
    <row r="2335" spans="1:17">
      <c r="A2335" t="s">
        <v>15</v>
      </c>
      <c r="B2335">
        <v>45</v>
      </c>
      <c r="C2335" t="s">
        <v>16</v>
      </c>
      <c r="D2335" s="1">
        <v>38917</v>
      </c>
      <c r="E2335" s="2">
        <v>0.15197916666666667</v>
      </c>
      <c r="F2335" t="s">
        <v>17</v>
      </c>
      <c r="G2335">
        <v>1</v>
      </c>
      <c r="H2335">
        <v>2</v>
      </c>
      <c r="I2335" t="s">
        <v>18</v>
      </c>
      <c r="J2335" t="s">
        <v>19</v>
      </c>
      <c r="K2335">
        <v>73</v>
      </c>
      <c r="L2335">
        <v>0.73199999999999998</v>
      </c>
      <c r="M2335">
        <v>90</v>
      </c>
      <c r="N2335">
        <f>VLOOKUP(B2335,'pull exp 0'!A:E,2,FALSE)</f>
        <v>46</v>
      </c>
      <c r="O2335">
        <f>VLOOKUP(B2335,'pull exp 0'!A:E,3,FALSE)</f>
        <v>17</v>
      </c>
      <c r="P2335">
        <f>VLOOKUP(B2335,'pull exp 0'!A:E,4,FALSE)</f>
        <v>95</v>
      </c>
      <c r="Q2335">
        <f>VLOOKUP(B2335,'pull exp 0'!A:E,5,FALSE)</f>
        <v>23</v>
      </c>
    </row>
    <row r="2336" spans="1:17">
      <c r="A2336" t="s">
        <v>15</v>
      </c>
      <c r="B2336">
        <v>45</v>
      </c>
      <c r="C2336" t="s">
        <v>16</v>
      </c>
      <c r="D2336" s="1">
        <v>38917</v>
      </c>
      <c r="E2336" s="2">
        <v>0.15204861111111112</v>
      </c>
      <c r="F2336" t="s">
        <v>17</v>
      </c>
      <c r="G2336">
        <v>1</v>
      </c>
      <c r="H2336">
        <v>3</v>
      </c>
      <c r="I2336" t="s">
        <v>32</v>
      </c>
      <c r="J2336" t="s">
        <v>33</v>
      </c>
      <c r="K2336">
        <v>16</v>
      </c>
      <c r="L2336">
        <v>0.155</v>
      </c>
      <c r="M2336">
        <v>85</v>
      </c>
      <c r="N2336">
        <f>VLOOKUP(B2336,'pull exp 0'!A:E,2,FALSE)</f>
        <v>46</v>
      </c>
      <c r="O2336">
        <f>VLOOKUP(B2336,'pull exp 0'!A:E,3,FALSE)</f>
        <v>17</v>
      </c>
      <c r="P2336">
        <f>VLOOKUP(B2336,'pull exp 0'!A:E,4,FALSE)</f>
        <v>95</v>
      </c>
      <c r="Q2336">
        <f>VLOOKUP(B2336,'pull exp 0'!A:E,5,FALSE)</f>
        <v>23</v>
      </c>
    </row>
    <row r="2337" spans="1:17">
      <c r="A2337" t="s">
        <v>15</v>
      </c>
      <c r="B2337">
        <v>45</v>
      </c>
      <c r="C2337" t="s">
        <v>16</v>
      </c>
      <c r="D2337" s="1">
        <v>38917</v>
      </c>
      <c r="E2337" s="2">
        <v>0.15212962962962964</v>
      </c>
      <c r="F2337" t="s">
        <v>17</v>
      </c>
      <c r="G2337">
        <v>1</v>
      </c>
      <c r="H2337">
        <v>4</v>
      </c>
      <c r="I2337" t="s">
        <v>34</v>
      </c>
      <c r="J2337" t="s">
        <v>35</v>
      </c>
      <c r="K2337">
        <v>44</v>
      </c>
      <c r="L2337">
        <v>0.436</v>
      </c>
      <c r="M2337">
        <v>15</v>
      </c>
      <c r="N2337">
        <f>VLOOKUP(B2337,'pull exp 0'!A:E,2,FALSE)</f>
        <v>46</v>
      </c>
      <c r="O2337">
        <f>VLOOKUP(B2337,'pull exp 0'!A:E,3,FALSE)</f>
        <v>17</v>
      </c>
      <c r="P2337">
        <f>VLOOKUP(B2337,'pull exp 0'!A:E,4,FALSE)</f>
        <v>95</v>
      </c>
      <c r="Q2337">
        <f>VLOOKUP(B2337,'pull exp 0'!A:E,5,FALSE)</f>
        <v>23</v>
      </c>
    </row>
    <row r="2338" spans="1:17">
      <c r="A2338" t="s">
        <v>15</v>
      </c>
      <c r="B2338">
        <v>45</v>
      </c>
      <c r="C2338" t="s">
        <v>16</v>
      </c>
      <c r="D2338" s="1">
        <v>38917</v>
      </c>
      <c r="E2338" s="2">
        <v>0.15217592592592591</v>
      </c>
      <c r="F2338" t="s">
        <v>17</v>
      </c>
      <c r="G2338">
        <v>1</v>
      </c>
      <c r="H2338">
        <v>5</v>
      </c>
      <c r="I2338" t="s">
        <v>24</v>
      </c>
      <c r="J2338" t="s">
        <v>25</v>
      </c>
      <c r="K2338">
        <v>38</v>
      </c>
      <c r="L2338">
        <v>0.375</v>
      </c>
      <c r="M2338">
        <v>90</v>
      </c>
      <c r="N2338">
        <f>VLOOKUP(B2338,'pull exp 0'!A:E,2,FALSE)</f>
        <v>46</v>
      </c>
      <c r="O2338">
        <f>VLOOKUP(B2338,'pull exp 0'!A:E,3,FALSE)</f>
        <v>17</v>
      </c>
      <c r="P2338">
        <f>VLOOKUP(B2338,'pull exp 0'!A:E,4,FALSE)</f>
        <v>95</v>
      </c>
      <c r="Q2338">
        <f>VLOOKUP(B2338,'pull exp 0'!A:E,5,FALSE)</f>
        <v>23</v>
      </c>
    </row>
    <row r="2339" spans="1:17">
      <c r="A2339" t="s">
        <v>15</v>
      </c>
      <c r="B2339">
        <v>45</v>
      </c>
      <c r="C2339" t="s">
        <v>16</v>
      </c>
      <c r="D2339" s="1">
        <v>38917</v>
      </c>
      <c r="E2339" s="2">
        <v>0.15222222222222223</v>
      </c>
      <c r="F2339" t="s">
        <v>17</v>
      </c>
      <c r="G2339">
        <v>1</v>
      </c>
      <c r="H2339">
        <v>6</v>
      </c>
      <c r="I2339" t="s">
        <v>22</v>
      </c>
      <c r="J2339" t="s">
        <v>23</v>
      </c>
      <c r="K2339">
        <v>11</v>
      </c>
      <c r="L2339">
        <v>0.112</v>
      </c>
      <c r="M2339">
        <v>95</v>
      </c>
      <c r="N2339">
        <f>VLOOKUP(B2339,'pull exp 0'!A:E,2,FALSE)</f>
        <v>46</v>
      </c>
      <c r="O2339">
        <f>VLOOKUP(B2339,'pull exp 0'!A:E,3,FALSE)</f>
        <v>17</v>
      </c>
      <c r="P2339">
        <f>VLOOKUP(B2339,'pull exp 0'!A:E,4,FALSE)</f>
        <v>95</v>
      </c>
      <c r="Q2339">
        <f>VLOOKUP(B2339,'pull exp 0'!A:E,5,FALSE)</f>
        <v>23</v>
      </c>
    </row>
    <row r="2340" spans="1:17">
      <c r="A2340" t="s">
        <v>15</v>
      </c>
      <c r="B2340">
        <v>45</v>
      </c>
      <c r="C2340" t="s">
        <v>16</v>
      </c>
      <c r="D2340" s="1">
        <v>38917</v>
      </c>
      <c r="E2340" s="2">
        <v>0.15230324074074075</v>
      </c>
      <c r="F2340" t="s">
        <v>17</v>
      </c>
      <c r="G2340">
        <v>1</v>
      </c>
      <c r="H2340">
        <v>7</v>
      </c>
      <c r="I2340" t="s">
        <v>26</v>
      </c>
      <c r="J2340" t="s">
        <v>27</v>
      </c>
      <c r="K2340">
        <v>35</v>
      </c>
      <c r="L2340">
        <v>0.35299999999999998</v>
      </c>
      <c r="M2340">
        <v>96</v>
      </c>
      <c r="N2340">
        <f>VLOOKUP(B2340,'pull exp 0'!A:E,2,FALSE)</f>
        <v>46</v>
      </c>
      <c r="O2340">
        <f>VLOOKUP(B2340,'pull exp 0'!A:E,3,FALSE)</f>
        <v>17</v>
      </c>
      <c r="P2340">
        <f>VLOOKUP(B2340,'pull exp 0'!A:E,4,FALSE)</f>
        <v>95</v>
      </c>
      <c r="Q2340">
        <f>VLOOKUP(B2340,'pull exp 0'!A:E,5,FALSE)</f>
        <v>23</v>
      </c>
    </row>
    <row r="2341" spans="1:17">
      <c r="A2341" t="s">
        <v>15</v>
      </c>
      <c r="B2341">
        <v>45</v>
      </c>
      <c r="C2341" t="s">
        <v>16</v>
      </c>
      <c r="D2341" s="1">
        <v>38917</v>
      </c>
      <c r="E2341" s="2">
        <v>0.15236111111111111</v>
      </c>
      <c r="F2341" t="s">
        <v>17</v>
      </c>
      <c r="G2341">
        <v>1</v>
      </c>
      <c r="H2341">
        <v>8</v>
      </c>
      <c r="I2341" t="s">
        <v>30</v>
      </c>
      <c r="J2341" t="s">
        <v>31</v>
      </c>
      <c r="K2341">
        <v>18</v>
      </c>
      <c r="L2341">
        <v>0.182</v>
      </c>
      <c r="M2341">
        <v>98</v>
      </c>
      <c r="N2341">
        <f>VLOOKUP(B2341,'pull exp 0'!A:E,2,FALSE)</f>
        <v>46</v>
      </c>
      <c r="O2341">
        <f>VLOOKUP(B2341,'pull exp 0'!A:E,3,FALSE)</f>
        <v>17</v>
      </c>
      <c r="P2341">
        <f>VLOOKUP(B2341,'pull exp 0'!A:E,4,FALSE)</f>
        <v>95</v>
      </c>
      <c r="Q2341">
        <f>VLOOKUP(B2341,'pull exp 0'!A:E,5,FALSE)</f>
        <v>23</v>
      </c>
    </row>
    <row r="2342" spans="1:17">
      <c r="A2342" t="s">
        <v>15</v>
      </c>
      <c r="B2342">
        <v>45</v>
      </c>
      <c r="C2342" t="s">
        <v>16</v>
      </c>
      <c r="D2342" s="1">
        <v>38917</v>
      </c>
      <c r="E2342" s="2">
        <v>0.15246527777777777</v>
      </c>
      <c r="F2342" t="s">
        <v>17</v>
      </c>
      <c r="G2342">
        <v>3</v>
      </c>
      <c r="H2342">
        <v>0</v>
      </c>
      <c r="I2342" t="s">
        <v>95</v>
      </c>
      <c r="J2342" t="s">
        <v>96</v>
      </c>
      <c r="K2342">
        <v>18</v>
      </c>
      <c r="L2342">
        <v>0.17899999999999999</v>
      </c>
      <c r="M2342">
        <v>100</v>
      </c>
      <c r="N2342">
        <f>VLOOKUP(B2342,'pull exp 0'!A:E,2,FALSE)</f>
        <v>46</v>
      </c>
      <c r="O2342">
        <f>VLOOKUP(B2342,'pull exp 0'!A:E,3,FALSE)</f>
        <v>17</v>
      </c>
      <c r="P2342">
        <f>VLOOKUP(B2342,'pull exp 0'!A:E,4,FALSE)</f>
        <v>95</v>
      </c>
      <c r="Q2342">
        <f>VLOOKUP(B2342,'pull exp 0'!A:E,5,FALSE)</f>
        <v>23</v>
      </c>
    </row>
    <row r="2343" spans="1:17">
      <c r="A2343" t="s">
        <v>15</v>
      </c>
      <c r="B2343">
        <v>45</v>
      </c>
      <c r="C2343" t="s">
        <v>16</v>
      </c>
      <c r="D2343" s="1">
        <v>38917</v>
      </c>
      <c r="E2343" s="2">
        <v>0.15251157407407409</v>
      </c>
      <c r="F2343" t="s">
        <v>17</v>
      </c>
      <c r="G2343">
        <v>3</v>
      </c>
      <c r="H2343">
        <v>1</v>
      </c>
      <c r="I2343" t="s">
        <v>92</v>
      </c>
      <c r="J2343" t="s">
        <v>93</v>
      </c>
      <c r="K2343">
        <v>78</v>
      </c>
      <c r="L2343">
        <v>0.78400000000000003</v>
      </c>
      <c r="M2343">
        <v>98</v>
      </c>
      <c r="N2343">
        <f>VLOOKUP(B2343,'pull exp 0'!A:E,2,FALSE)</f>
        <v>46</v>
      </c>
      <c r="O2343">
        <f>VLOOKUP(B2343,'pull exp 0'!A:E,3,FALSE)</f>
        <v>17</v>
      </c>
      <c r="P2343">
        <f>VLOOKUP(B2343,'pull exp 0'!A:E,4,FALSE)</f>
        <v>95</v>
      </c>
      <c r="Q2343">
        <f>VLOOKUP(B2343,'pull exp 0'!A:E,5,FALSE)</f>
        <v>23</v>
      </c>
    </row>
    <row r="2344" spans="1:17">
      <c r="A2344" t="s">
        <v>15</v>
      </c>
      <c r="B2344">
        <v>45</v>
      </c>
      <c r="C2344" t="s">
        <v>16</v>
      </c>
      <c r="D2344" s="1">
        <v>38917</v>
      </c>
      <c r="E2344" s="2">
        <v>0.15255787037037036</v>
      </c>
      <c r="F2344" t="s">
        <v>17</v>
      </c>
      <c r="G2344">
        <v>3</v>
      </c>
      <c r="H2344">
        <v>2</v>
      </c>
      <c r="I2344" t="s">
        <v>88</v>
      </c>
      <c r="J2344" t="s">
        <v>89</v>
      </c>
      <c r="K2344">
        <v>80</v>
      </c>
      <c r="L2344">
        <v>0.79500000000000004</v>
      </c>
      <c r="M2344">
        <v>100</v>
      </c>
      <c r="N2344">
        <f>VLOOKUP(B2344,'pull exp 0'!A:E,2,FALSE)</f>
        <v>46</v>
      </c>
      <c r="O2344">
        <f>VLOOKUP(B2344,'pull exp 0'!A:E,3,FALSE)</f>
        <v>17</v>
      </c>
      <c r="P2344">
        <f>VLOOKUP(B2344,'pull exp 0'!A:E,4,FALSE)</f>
        <v>95</v>
      </c>
      <c r="Q2344">
        <f>VLOOKUP(B2344,'pull exp 0'!A:E,5,FALSE)</f>
        <v>23</v>
      </c>
    </row>
    <row r="2345" spans="1:17">
      <c r="A2345" t="s">
        <v>15</v>
      </c>
      <c r="B2345">
        <v>45</v>
      </c>
      <c r="C2345" t="s">
        <v>16</v>
      </c>
      <c r="D2345" s="1">
        <v>38917</v>
      </c>
      <c r="E2345" s="2">
        <v>0.15260416666666668</v>
      </c>
      <c r="F2345" t="s">
        <v>17</v>
      </c>
      <c r="G2345">
        <v>3</v>
      </c>
      <c r="H2345">
        <v>3</v>
      </c>
      <c r="I2345" t="s">
        <v>94</v>
      </c>
      <c r="J2345" t="s">
        <v>91</v>
      </c>
      <c r="K2345">
        <v>37</v>
      </c>
      <c r="L2345">
        <v>0.372</v>
      </c>
      <c r="M2345">
        <v>100</v>
      </c>
      <c r="N2345">
        <f>VLOOKUP(B2345,'pull exp 0'!A:E,2,FALSE)</f>
        <v>46</v>
      </c>
      <c r="O2345">
        <f>VLOOKUP(B2345,'pull exp 0'!A:E,3,FALSE)</f>
        <v>17</v>
      </c>
      <c r="P2345">
        <f>VLOOKUP(B2345,'pull exp 0'!A:E,4,FALSE)</f>
        <v>95</v>
      </c>
      <c r="Q2345">
        <f>VLOOKUP(B2345,'pull exp 0'!A:E,5,FALSE)</f>
        <v>23</v>
      </c>
    </row>
    <row r="2346" spans="1:17">
      <c r="A2346" t="s">
        <v>15</v>
      </c>
      <c r="B2346">
        <v>45</v>
      </c>
      <c r="C2346" t="s">
        <v>16</v>
      </c>
      <c r="D2346" s="1">
        <v>38917</v>
      </c>
      <c r="E2346" s="2">
        <v>0.15263888888888888</v>
      </c>
      <c r="F2346" t="s">
        <v>17</v>
      </c>
      <c r="G2346">
        <v>3</v>
      </c>
      <c r="H2346">
        <v>4</v>
      </c>
      <c r="I2346" t="s">
        <v>103</v>
      </c>
      <c r="J2346" t="s">
        <v>104</v>
      </c>
      <c r="K2346">
        <v>36</v>
      </c>
      <c r="L2346">
        <v>0.35899999999999999</v>
      </c>
      <c r="M2346">
        <v>100</v>
      </c>
      <c r="N2346">
        <f>VLOOKUP(B2346,'pull exp 0'!A:E,2,FALSE)</f>
        <v>46</v>
      </c>
      <c r="O2346">
        <f>VLOOKUP(B2346,'pull exp 0'!A:E,3,FALSE)</f>
        <v>17</v>
      </c>
      <c r="P2346">
        <f>VLOOKUP(B2346,'pull exp 0'!A:E,4,FALSE)</f>
        <v>95</v>
      </c>
      <c r="Q2346">
        <f>VLOOKUP(B2346,'pull exp 0'!A:E,5,FALSE)</f>
        <v>23</v>
      </c>
    </row>
    <row r="2347" spans="1:17">
      <c r="A2347" t="s">
        <v>15</v>
      </c>
      <c r="B2347">
        <v>45</v>
      </c>
      <c r="C2347" t="s">
        <v>16</v>
      </c>
      <c r="D2347" s="1">
        <v>38917</v>
      </c>
      <c r="E2347" s="2">
        <v>0.15270833333333333</v>
      </c>
      <c r="F2347" t="s">
        <v>17</v>
      </c>
      <c r="G2347">
        <v>3</v>
      </c>
      <c r="H2347">
        <v>5</v>
      </c>
      <c r="I2347" t="s">
        <v>97</v>
      </c>
      <c r="J2347" t="s">
        <v>98</v>
      </c>
      <c r="K2347">
        <v>14</v>
      </c>
      <c r="L2347">
        <v>0.14299999999999999</v>
      </c>
      <c r="M2347">
        <v>100</v>
      </c>
      <c r="N2347">
        <f>VLOOKUP(B2347,'pull exp 0'!A:E,2,FALSE)</f>
        <v>46</v>
      </c>
      <c r="O2347">
        <f>VLOOKUP(B2347,'pull exp 0'!A:E,3,FALSE)</f>
        <v>17</v>
      </c>
      <c r="P2347">
        <f>VLOOKUP(B2347,'pull exp 0'!A:E,4,FALSE)</f>
        <v>95</v>
      </c>
      <c r="Q2347">
        <f>VLOOKUP(B2347,'pull exp 0'!A:E,5,FALSE)</f>
        <v>23</v>
      </c>
    </row>
    <row r="2348" spans="1:17">
      <c r="A2348" t="s">
        <v>15</v>
      </c>
      <c r="B2348">
        <v>45</v>
      </c>
      <c r="C2348" t="s">
        <v>16</v>
      </c>
      <c r="D2348" s="1">
        <v>38917</v>
      </c>
      <c r="E2348" s="2">
        <v>0.15275462962962963</v>
      </c>
      <c r="F2348" t="s">
        <v>17</v>
      </c>
      <c r="G2348">
        <v>3</v>
      </c>
      <c r="H2348">
        <v>6</v>
      </c>
      <c r="I2348" t="s">
        <v>99</v>
      </c>
      <c r="J2348" t="s">
        <v>100</v>
      </c>
      <c r="K2348">
        <v>38</v>
      </c>
      <c r="L2348">
        <v>0.376</v>
      </c>
      <c r="M2348">
        <v>100</v>
      </c>
      <c r="N2348">
        <f>VLOOKUP(B2348,'pull exp 0'!A:E,2,FALSE)</f>
        <v>46</v>
      </c>
      <c r="O2348">
        <f>VLOOKUP(B2348,'pull exp 0'!A:E,3,FALSE)</f>
        <v>17</v>
      </c>
      <c r="P2348">
        <f>VLOOKUP(B2348,'pull exp 0'!A:E,4,FALSE)</f>
        <v>95</v>
      </c>
      <c r="Q2348">
        <f>VLOOKUP(B2348,'pull exp 0'!A:E,5,FALSE)</f>
        <v>23</v>
      </c>
    </row>
    <row r="2349" spans="1:17">
      <c r="A2349" t="s">
        <v>15</v>
      </c>
      <c r="B2349">
        <v>45</v>
      </c>
      <c r="C2349" t="s">
        <v>16</v>
      </c>
      <c r="D2349" s="1">
        <v>38917</v>
      </c>
      <c r="E2349" s="2">
        <v>0.15280092592592592</v>
      </c>
      <c r="F2349" t="s">
        <v>17</v>
      </c>
      <c r="G2349">
        <v>3</v>
      </c>
      <c r="H2349">
        <v>7</v>
      </c>
      <c r="I2349" t="s">
        <v>90</v>
      </c>
      <c r="J2349" t="s">
        <v>91</v>
      </c>
      <c r="K2349">
        <v>14</v>
      </c>
      <c r="L2349">
        <v>0.13600000000000001</v>
      </c>
      <c r="M2349">
        <v>96</v>
      </c>
      <c r="N2349">
        <f>VLOOKUP(B2349,'pull exp 0'!A:E,2,FALSE)</f>
        <v>46</v>
      </c>
      <c r="O2349">
        <f>VLOOKUP(B2349,'pull exp 0'!A:E,3,FALSE)</f>
        <v>17</v>
      </c>
      <c r="P2349">
        <f>VLOOKUP(B2349,'pull exp 0'!A:E,4,FALSE)</f>
        <v>95</v>
      </c>
      <c r="Q2349">
        <f>VLOOKUP(B2349,'pull exp 0'!A:E,5,FALSE)</f>
        <v>23</v>
      </c>
    </row>
    <row r="2350" spans="1:17">
      <c r="A2350" t="s">
        <v>15</v>
      </c>
      <c r="B2350">
        <v>45</v>
      </c>
      <c r="C2350" t="s">
        <v>16</v>
      </c>
      <c r="D2350" s="1">
        <v>38917</v>
      </c>
      <c r="E2350" s="2">
        <v>0.15285879629629631</v>
      </c>
      <c r="F2350" t="s">
        <v>17</v>
      </c>
      <c r="G2350">
        <v>3</v>
      </c>
      <c r="H2350">
        <v>8</v>
      </c>
      <c r="I2350" t="s">
        <v>101</v>
      </c>
      <c r="J2350" t="s">
        <v>102</v>
      </c>
      <c r="K2350">
        <v>61</v>
      </c>
      <c r="L2350">
        <v>0.61399999999999999</v>
      </c>
      <c r="M2350">
        <v>100</v>
      </c>
      <c r="N2350">
        <f>VLOOKUP(B2350,'pull exp 0'!A:E,2,FALSE)</f>
        <v>46</v>
      </c>
      <c r="O2350">
        <f>VLOOKUP(B2350,'pull exp 0'!A:E,3,FALSE)</f>
        <v>17</v>
      </c>
      <c r="P2350">
        <f>VLOOKUP(B2350,'pull exp 0'!A:E,4,FALSE)</f>
        <v>95</v>
      </c>
      <c r="Q2350">
        <f>VLOOKUP(B2350,'pull exp 0'!A:E,5,FALSE)</f>
        <v>23</v>
      </c>
    </row>
    <row r="2351" spans="1:17">
      <c r="A2351" t="s">
        <v>15</v>
      </c>
      <c r="B2351">
        <v>45</v>
      </c>
      <c r="C2351" t="s">
        <v>16</v>
      </c>
      <c r="D2351" s="1">
        <v>38917</v>
      </c>
      <c r="E2351" s="2">
        <v>0.15289351851851851</v>
      </c>
      <c r="F2351" t="s">
        <v>17</v>
      </c>
      <c r="G2351">
        <v>2</v>
      </c>
      <c r="H2351">
        <v>0</v>
      </c>
      <c r="I2351" t="s">
        <v>38</v>
      </c>
      <c r="J2351" t="s">
        <v>39</v>
      </c>
      <c r="K2351">
        <v>35</v>
      </c>
      <c r="L2351">
        <v>0.35099999999999998</v>
      </c>
      <c r="M2351">
        <v>100</v>
      </c>
      <c r="N2351">
        <f>VLOOKUP(B2351,'pull exp 0'!A:E,2,FALSE)</f>
        <v>46</v>
      </c>
      <c r="O2351">
        <f>VLOOKUP(B2351,'pull exp 0'!A:E,3,FALSE)</f>
        <v>17</v>
      </c>
      <c r="P2351">
        <f>VLOOKUP(B2351,'pull exp 0'!A:E,4,FALSE)</f>
        <v>95</v>
      </c>
      <c r="Q2351">
        <f>VLOOKUP(B2351,'pull exp 0'!A:E,5,FALSE)</f>
        <v>23</v>
      </c>
    </row>
    <row r="2352" spans="1:17">
      <c r="A2352" t="s">
        <v>15</v>
      </c>
      <c r="B2352">
        <v>45</v>
      </c>
      <c r="C2352" t="s">
        <v>16</v>
      </c>
      <c r="D2352" s="1">
        <v>38917</v>
      </c>
      <c r="E2352" s="2">
        <v>0.1529513888888889</v>
      </c>
      <c r="F2352" t="s">
        <v>17</v>
      </c>
      <c r="G2352">
        <v>2</v>
      </c>
      <c r="H2352">
        <v>1</v>
      </c>
      <c r="I2352" t="s">
        <v>52</v>
      </c>
      <c r="J2352" t="s">
        <v>53</v>
      </c>
      <c r="K2352">
        <v>12</v>
      </c>
      <c r="L2352">
        <v>0.115</v>
      </c>
      <c r="M2352">
        <v>25</v>
      </c>
      <c r="N2352">
        <f>VLOOKUP(B2352,'pull exp 0'!A:E,2,FALSE)</f>
        <v>46</v>
      </c>
      <c r="O2352">
        <f>VLOOKUP(B2352,'pull exp 0'!A:E,3,FALSE)</f>
        <v>17</v>
      </c>
      <c r="P2352">
        <f>VLOOKUP(B2352,'pull exp 0'!A:E,4,FALSE)</f>
        <v>95</v>
      </c>
      <c r="Q2352">
        <f>VLOOKUP(B2352,'pull exp 0'!A:E,5,FALSE)</f>
        <v>23</v>
      </c>
    </row>
    <row r="2353" spans="1:17">
      <c r="A2353" t="s">
        <v>15</v>
      </c>
      <c r="B2353">
        <v>45</v>
      </c>
      <c r="C2353" t="s">
        <v>16</v>
      </c>
      <c r="D2353" s="1">
        <v>38917</v>
      </c>
      <c r="E2353" s="2">
        <v>0.15298611111111113</v>
      </c>
      <c r="F2353" t="s">
        <v>17</v>
      </c>
      <c r="G2353">
        <v>2</v>
      </c>
      <c r="H2353">
        <v>2</v>
      </c>
      <c r="I2353" t="s">
        <v>48</v>
      </c>
      <c r="J2353" t="s">
        <v>49</v>
      </c>
      <c r="K2353">
        <v>16</v>
      </c>
      <c r="L2353">
        <v>0.157</v>
      </c>
      <c r="M2353">
        <v>98</v>
      </c>
      <c r="N2353">
        <f>VLOOKUP(B2353,'pull exp 0'!A:E,2,FALSE)</f>
        <v>46</v>
      </c>
      <c r="O2353">
        <f>VLOOKUP(B2353,'pull exp 0'!A:E,3,FALSE)</f>
        <v>17</v>
      </c>
      <c r="P2353">
        <f>VLOOKUP(B2353,'pull exp 0'!A:E,4,FALSE)</f>
        <v>95</v>
      </c>
      <c r="Q2353">
        <f>VLOOKUP(B2353,'pull exp 0'!A:E,5,FALSE)</f>
        <v>23</v>
      </c>
    </row>
    <row r="2354" spans="1:17">
      <c r="A2354" t="s">
        <v>15</v>
      </c>
      <c r="B2354">
        <v>45</v>
      </c>
      <c r="C2354" t="s">
        <v>16</v>
      </c>
      <c r="D2354" s="1">
        <v>38917</v>
      </c>
      <c r="E2354" s="2">
        <v>0.15305555555555556</v>
      </c>
      <c r="F2354" t="s">
        <v>17</v>
      </c>
      <c r="G2354">
        <v>2</v>
      </c>
      <c r="H2354">
        <v>3</v>
      </c>
      <c r="I2354" t="s">
        <v>40</v>
      </c>
      <c r="J2354" t="s">
        <v>41</v>
      </c>
      <c r="K2354">
        <v>35</v>
      </c>
      <c r="L2354">
        <v>0.35099999999999998</v>
      </c>
      <c r="M2354">
        <v>98</v>
      </c>
      <c r="N2354">
        <f>VLOOKUP(B2354,'pull exp 0'!A:E,2,FALSE)</f>
        <v>46</v>
      </c>
      <c r="O2354">
        <f>VLOOKUP(B2354,'pull exp 0'!A:E,3,FALSE)</f>
        <v>17</v>
      </c>
      <c r="P2354">
        <f>VLOOKUP(B2354,'pull exp 0'!A:E,4,FALSE)</f>
        <v>95</v>
      </c>
      <c r="Q2354">
        <f>VLOOKUP(B2354,'pull exp 0'!A:E,5,FALSE)</f>
        <v>23</v>
      </c>
    </row>
    <row r="2355" spans="1:17">
      <c r="A2355" t="s">
        <v>15</v>
      </c>
      <c r="B2355">
        <v>45</v>
      </c>
      <c r="C2355" t="s">
        <v>16</v>
      </c>
      <c r="D2355" s="1">
        <v>38917</v>
      </c>
      <c r="E2355" s="2">
        <v>0.15314814814814814</v>
      </c>
      <c r="F2355" t="s">
        <v>17</v>
      </c>
      <c r="G2355">
        <v>2</v>
      </c>
      <c r="H2355">
        <v>4</v>
      </c>
      <c r="I2355" t="s">
        <v>50</v>
      </c>
      <c r="J2355" t="s">
        <v>51</v>
      </c>
      <c r="K2355">
        <v>13</v>
      </c>
      <c r="L2355">
        <v>0.127</v>
      </c>
      <c r="M2355">
        <v>50</v>
      </c>
      <c r="N2355">
        <f>VLOOKUP(B2355,'pull exp 0'!A:E,2,FALSE)</f>
        <v>46</v>
      </c>
      <c r="O2355">
        <f>VLOOKUP(B2355,'pull exp 0'!A:E,3,FALSE)</f>
        <v>17</v>
      </c>
      <c r="P2355">
        <f>VLOOKUP(B2355,'pull exp 0'!A:E,4,FALSE)</f>
        <v>95</v>
      </c>
      <c r="Q2355">
        <f>VLOOKUP(B2355,'pull exp 0'!A:E,5,FALSE)</f>
        <v>23</v>
      </c>
    </row>
    <row r="2356" spans="1:17">
      <c r="A2356" t="s">
        <v>15</v>
      </c>
      <c r="B2356">
        <v>45</v>
      </c>
      <c r="C2356" t="s">
        <v>16</v>
      </c>
      <c r="D2356" s="1">
        <v>38917</v>
      </c>
      <c r="E2356" s="2">
        <v>0.15319444444444444</v>
      </c>
      <c r="F2356" t="s">
        <v>17</v>
      </c>
      <c r="G2356">
        <v>2</v>
      </c>
      <c r="H2356">
        <v>5</v>
      </c>
      <c r="I2356" t="s">
        <v>36</v>
      </c>
      <c r="J2356" t="s">
        <v>37</v>
      </c>
      <c r="K2356">
        <v>70</v>
      </c>
      <c r="L2356">
        <v>0.69599999999999995</v>
      </c>
      <c r="M2356">
        <v>100</v>
      </c>
      <c r="N2356">
        <f>VLOOKUP(B2356,'pull exp 0'!A:E,2,FALSE)</f>
        <v>46</v>
      </c>
      <c r="O2356">
        <f>VLOOKUP(B2356,'pull exp 0'!A:E,3,FALSE)</f>
        <v>17</v>
      </c>
      <c r="P2356">
        <f>VLOOKUP(B2356,'pull exp 0'!A:E,4,FALSE)</f>
        <v>95</v>
      </c>
      <c r="Q2356">
        <f>VLOOKUP(B2356,'pull exp 0'!A:E,5,FALSE)</f>
        <v>23</v>
      </c>
    </row>
    <row r="2357" spans="1:17">
      <c r="A2357" t="s">
        <v>15</v>
      </c>
      <c r="B2357">
        <v>45</v>
      </c>
      <c r="C2357" t="s">
        <v>16</v>
      </c>
      <c r="D2357" s="1">
        <v>38917</v>
      </c>
      <c r="E2357" s="2">
        <v>0.15324074074074073</v>
      </c>
      <c r="F2357" t="s">
        <v>17</v>
      </c>
      <c r="G2357">
        <v>2</v>
      </c>
      <c r="H2357">
        <v>6</v>
      </c>
      <c r="I2357" t="s">
        <v>46</v>
      </c>
      <c r="J2357" t="s">
        <v>47</v>
      </c>
      <c r="K2357">
        <v>38</v>
      </c>
      <c r="L2357">
        <v>0.378</v>
      </c>
      <c r="M2357">
        <v>100</v>
      </c>
      <c r="N2357">
        <f>VLOOKUP(B2357,'pull exp 0'!A:E,2,FALSE)</f>
        <v>46</v>
      </c>
      <c r="O2357">
        <f>VLOOKUP(B2357,'pull exp 0'!A:E,3,FALSE)</f>
        <v>17</v>
      </c>
      <c r="P2357">
        <f>VLOOKUP(B2357,'pull exp 0'!A:E,4,FALSE)</f>
        <v>95</v>
      </c>
      <c r="Q2357">
        <f>VLOOKUP(B2357,'pull exp 0'!A:E,5,FALSE)</f>
        <v>23</v>
      </c>
    </row>
    <row r="2358" spans="1:17">
      <c r="A2358" t="s">
        <v>15</v>
      </c>
      <c r="B2358">
        <v>45</v>
      </c>
      <c r="C2358" t="s">
        <v>16</v>
      </c>
      <c r="D2358" s="1">
        <v>38917</v>
      </c>
      <c r="E2358" s="2">
        <v>0.15327546296296296</v>
      </c>
      <c r="F2358" t="s">
        <v>17</v>
      </c>
      <c r="G2358">
        <v>2</v>
      </c>
      <c r="H2358">
        <v>7</v>
      </c>
      <c r="I2358" t="s">
        <v>44</v>
      </c>
      <c r="J2358" t="s">
        <v>45</v>
      </c>
      <c r="K2358">
        <v>85</v>
      </c>
      <c r="L2358">
        <v>0.84899999999999998</v>
      </c>
      <c r="M2358">
        <v>100</v>
      </c>
      <c r="N2358">
        <f>VLOOKUP(B2358,'pull exp 0'!A:E,2,FALSE)</f>
        <v>46</v>
      </c>
      <c r="O2358">
        <f>VLOOKUP(B2358,'pull exp 0'!A:E,3,FALSE)</f>
        <v>17</v>
      </c>
      <c r="P2358">
        <f>VLOOKUP(B2358,'pull exp 0'!A:E,4,FALSE)</f>
        <v>95</v>
      </c>
      <c r="Q2358">
        <f>VLOOKUP(B2358,'pull exp 0'!A:E,5,FALSE)</f>
        <v>23</v>
      </c>
    </row>
    <row r="2359" spans="1:17">
      <c r="A2359" t="s">
        <v>15</v>
      </c>
      <c r="B2359">
        <v>45</v>
      </c>
      <c r="C2359" t="s">
        <v>16</v>
      </c>
      <c r="D2359" s="1">
        <v>38917</v>
      </c>
      <c r="E2359" s="2">
        <v>0.15331018518518519</v>
      </c>
      <c r="F2359" t="s">
        <v>17</v>
      </c>
      <c r="G2359">
        <v>2</v>
      </c>
      <c r="H2359">
        <v>8</v>
      </c>
      <c r="I2359" t="s">
        <v>42</v>
      </c>
      <c r="J2359" t="s">
        <v>43</v>
      </c>
      <c r="K2359">
        <v>61</v>
      </c>
      <c r="L2359">
        <v>0.61199999999999999</v>
      </c>
      <c r="M2359">
        <v>100</v>
      </c>
      <c r="N2359">
        <f>VLOOKUP(B2359,'pull exp 0'!A:E,2,FALSE)</f>
        <v>46</v>
      </c>
      <c r="O2359">
        <f>VLOOKUP(B2359,'pull exp 0'!A:E,3,FALSE)</f>
        <v>17</v>
      </c>
      <c r="P2359">
        <f>VLOOKUP(B2359,'pull exp 0'!A:E,4,FALSE)</f>
        <v>95</v>
      </c>
      <c r="Q2359">
        <f>VLOOKUP(B2359,'pull exp 0'!A:E,5,FALSE)</f>
        <v>23</v>
      </c>
    </row>
    <row r="2360" spans="1:17">
      <c r="A2360" t="s">
        <v>15</v>
      </c>
      <c r="B2360">
        <v>45</v>
      </c>
      <c r="C2360" t="s">
        <v>16</v>
      </c>
      <c r="D2360" s="1">
        <v>38917</v>
      </c>
      <c r="E2360" s="2">
        <v>0.15335648148148148</v>
      </c>
      <c r="F2360" t="s">
        <v>17</v>
      </c>
      <c r="G2360">
        <v>5</v>
      </c>
      <c r="H2360">
        <v>0</v>
      </c>
      <c r="I2360" t="s">
        <v>105</v>
      </c>
      <c r="J2360" t="s">
        <v>106</v>
      </c>
      <c r="K2360">
        <v>45</v>
      </c>
      <c r="L2360">
        <v>0.44800000000000001</v>
      </c>
      <c r="M2360">
        <v>100</v>
      </c>
      <c r="N2360">
        <f>VLOOKUP(B2360,'pull exp 0'!A:E,2,FALSE)</f>
        <v>46</v>
      </c>
      <c r="O2360">
        <f>VLOOKUP(B2360,'pull exp 0'!A:E,3,FALSE)</f>
        <v>17</v>
      </c>
      <c r="P2360">
        <f>VLOOKUP(B2360,'pull exp 0'!A:E,4,FALSE)</f>
        <v>95</v>
      </c>
      <c r="Q2360">
        <f>VLOOKUP(B2360,'pull exp 0'!A:E,5,FALSE)</f>
        <v>23</v>
      </c>
    </row>
    <row r="2361" spans="1:17">
      <c r="A2361" t="s">
        <v>15</v>
      </c>
      <c r="B2361">
        <v>45</v>
      </c>
      <c r="C2361" t="s">
        <v>16</v>
      </c>
      <c r="D2361" s="1">
        <v>38917</v>
      </c>
      <c r="E2361" s="2">
        <v>0.1534375</v>
      </c>
      <c r="F2361" t="s">
        <v>17</v>
      </c>
      <c r="G2361">
        <v>5</v>
      </c>
      <c r="H2361">
        <v>1</v>
      </c>
      <c r="I2361" t="s">
        <v>109</v>
      </c>
      <c r="J2361" t="s">
        <v>110</v>
      </c>
      <c r="K2361">
        <v>38</v>
      </c>
      <c r="L2361">
        <v>0.38200000000000001</v>
      </c>
      <c r="M2361">
        <v>75</v>
      </c>
      <c r="N2361">
        <f>VLOOKUP(B2361,'pull exp 0'!A:E,2,FALSE)</f>
        <v>46</v>
      </c>
      <c r="O2361">
        <f>VLOOKUP(B2361,'pull exp 0'!A:E,3,FALSE)</f>
        <v>17</v>
      </c>
      <c r="P2361">
        <f>VLOOKUP(B2361,'pull exp 0'!A:E,4,FALSE)</f>
        <v>95</v>
      </c>
      <c r="Q2361">
        <f>VLOOKUP(B2361,'pull exp 0'!A:E,5,FALSE)</f>
        <v>23</v>
      </c>
    </row>
    <row r="2362" spans="1:17">
      <c r="A2362" t="s">
        <v>15</v>
      </c>
      <c r="B2362">
        <v>45</v>
      </c>
      <c r="C2362" t="s">
        <v>16</v>
      </c>
      <c r="D2362" s="1">
        <v>38917</v>
      </c>
      <c r="E2362" s="2">
        <v>0.15349537037037037</v>
      </c>
      <c r="F2362" t="s">
        <v>17</v>
      </c>
      <c r="G2362">
        <v>5</v>
      </c>
      <c r="H2362">
        <v>2</v>
      </c>
      <c r="I2362" t="s">
        <v>111</v>
      </c>
      <c r="J2362" t="s">
        <v>112</v>
      </c>
      <c r="K2362">
        <v>12</v>
      </c>
      <c r="L2362">
        <v>0.11600000000000001</v>
      </c>
      <c r="M2362">
        <v>98</v>
      </c>
      <c r="N2362">
        <f>VLOOKUP(B2362,'pull exp 0'!A:E,2,FALSE)</f>
        <v>46</v>
      </c>
      <c r="O2362">
        <f>VLOOKUP(B2362,'pull exp 0'!A:E,3,FALSE)</f>
        <v>17</v>
      </c>
      <c r="P2362">
        <f>VLOOKUP(B2362,'pull exp 0'!A:E,4,FALSE)</f>
        <v>95</v>
      </c>
      <c r="Q2362">
        <f>VLOOKUP(B2362,'pull exp 0'!A:E,5,FALSE)</f>
        <v>23</v>
      </c>
    </row>
    <row r="2363" spans="1:17">
      <c r="A2363" t="s">
        <v>15</v>
      </c>
      <c r="B2363">
        <v>45</v>
      </c>
      <c r="C2363" t="s">
        <v>16</v>
      </c>
      <c r="D2363" s="1">
        <v>38917</v>
      </c>
      <c r="E2363" s="2">
        <v>0.15361111111111111</v>
      </c>
      <c r="F2363" t="s">
        <v>17</v>
      </c>
      <c r="G2363">
        <v>5</v>
      </c>
      <c r="H2363">
        <v>3</v>
      </c>
      <c r="I2363" t="s">
        <v>113</v>
      </c>
      <c r="J2363" t="s">
        <v>114</v>
      </c>
      <c r="K2363">
        <v>42</v>
      </c>
      <c r="L2363">
        <v>0.41599999999999998</v>
      </c>
      <c r="M2363">
        <v>80</v>
      </c>
      <c r="N2363">
        <f>VLOOKUP(B2363,'pull exp 0'!A:E,2,FALSE)</f>
        <v>46</v>
      </c>
      <c r="O2363">
        <f>VLOOKUP(B2363,'pull exp 0'!A:E,3,FALSE)</f>
        <v>17</v>
      </c>
      <c r="P2363">
        <f>VLOOKUP(B2363,'pull exp 0'!A:E,4,FALSE)</f>
        <v>95</v>
      </c>
      <c r="Q2363">
        <f>VLOOKUP(B2363,'pull exp 0'!A:E,5,FALSE)</f>
        <v>23</v>
      </c>
    </row>
    <row r="2364" spans="1:17">
      <c r="A2364" t="s">
        <v>15</v>
      </c>
      <c r="B2364">
        <v>45</v>
      </c>
      <c r="C2364" t="s">
        <v>16</v>
      </c>
      <c r="D2364" s="1">
        <v>38917</v>
      </c>
      <c r="E2364" s="2">
        <v>0.15377314814814816</v>
      </c>
      <c r="F2364" t="s">
        <v>17</v>
      </c>
      <c r="G2364">
        <v>5</v>
      </c>
      <c r="H2364">
        <v>4</v>
      </c>
      <c r="I2364" t="s">
        <v>121</v>
      </c>
      <c r="J2364" t="s">
        <v>122</v>
      </c>
      <c r="K2364">
        <v>69</v>
      </c>
      <c r="L2364">
        <v>0.69</v>
      </c>
      <c r="M2364">
        <v>50</v>
      </c>
      <c r="N2364">
        <f>VLOOKUP(B2364,'pull exp 0'!A:E,2,FALSE)</f>
        <v>46</v>
      </c>
      <c r="O2364">
        <f>VLOOKUP(B2364,'pull exp 0'!A:E,3,FALSE)</f>
        <v>17</v>
      </c>
      <c r="P2364">
        <f>VLOOKUP(B2364,'pull exp 0'!A:E,4,FALSE)</f>
        <v>95</v>
      </c>
      <c r="Q2364">
        <f>VLOOKUP(B2364,'pull exp 0'!A:E,5,FALSE)</f>
        <v>23</v>
      </c>
    </row>
    <row r="2365" spans="1:17">
      <c r="A2365" t="s">
        <v>15</v>
      </c>
      <c r="B2365">
        <v>45</v>
      </c>
      <c r="C2365" t="s">
        <v>16</v>
      </c>
      <c r="D2365" s="1">
        <v>38917</v>
      </c>
      <c r="E2365" s="2">
        <v>0.15388888888888888</v>
      </c>
      <c r="F2365" t="s">
        <v>17</v>
      </c>
      <c r="G2365">
        <v>5</v>
      </c>
      <c r="H2365">
        <v>5</v>
      </c>
      <c r="I2365" t="s">
        <v>119</v>
      </c>
      <c r="J2365" t="s">
        <v>120</v>
      </c>
      <c r="K2365">
        <v>62</v>
      </c>
      <c r="L2365">
        <v>0.61499999999999999</v>
      </c>
      <c r="M2365">
        <v>75</v>
      </c>
      <c r="N2365">
        <f>VLOOKUP(B2365,'pull exp 0'!A:E,2,FALSE)</f>
        <v>46</v>
      </c>
      <c r="O2365">
        <f>VLOOKUP(B2365,'pull exp 0'!A:E,3,FALSE)</f>
        <v>17</v>
      </c>
      <c r="P2365">
        <f>VLOOKUP(B2365,'pull exp 0'!A:E,4,FALSE)</f>
        <v>95</v>
      </c>
      <c r="Q2365">
        <f>VLOOKUP(B2365,'pull exp 0'!A:E,5,FALSE)</f>
        <v>23</v>
      </c>
    </row>
    <row r="2366" spans="1:17">
      <c r="A2366" t="s">
        <v>15</v>
      </c>
      <c r="B2366">
        <v>45</v>
      </c>
      <c r="C2366" t="s">
        <v>16</v>
      </c>
      <c r="D2366" s="1">
        <v>38917</v>
      </c>
      <c r="E2366" s="2">
        <v>0.1539699074074074</v>
      </c>
      <c r="F2366" t="s">
        <v>17</v>
      </c>
      <c r="G2366">
        <v>5</v>
      </c>
      <c r="H2366">
        <v>6</v>
      </c>
      <c r="I2366" t="s">
        <v>117</v>
      </c>
      <c r="J2366" t="s">
        <v>118</v>
      </c>
      <c r="K2366">
        <v>16</v>
      </c>
      <c r="L2366">
        <v>0.16400000000000001</v>
      </c>
      <c r="M2366">
        <v>80</v>
      </c>
      <c r="N2366">
        <f>VLOOKUP(B2366,'pull exp 0'!A:E,2,FALSE)</f>
        <v>46</v>
      </c>
      <c r="O2366">
        <f>VLOOKUP(B2366,'pull exp 0'!A:E,3,FALSE)</f>
        <v>17</v>
      </c>
      <c r="P2366">
        <f>VLOOKUP(B2366,'pull exp 0'!A:E,4,FALSE)</f>
        <v>95</v>
      </c>
      <c r="Q2366">
        <f>VLOOKUP(B2366,'pull exp 0'!A:E,5,FALSE)</f>
        <v>23</v>
      </c>
    </row>
    <row r="2367" spans="1:17">
      <c r="A2367" t="s">
        <v>15</v>
      </c>
      <c r="B2367">
        <v>45</v>
      </c>
      <c r="C2367" t="s">
        <v>16</v>
      </c>
      <c r="D2367" s="1">
        <v>38917</v>
      </c>
      <c r="E2367" s="2">
        <v>0.15402777777777779</v>
      </c>
      <c r="F2367" t="s">
        <v>17</v>
      </c>
      <c r="G2367">
        <v>5</v>
      </c>
      <c r="H2367">
        <v>7</v>
      </c>
      <c r="I2367" t="s">
        <v>115</v>
      </c>
      <c r="J2367" t="s">
        <v>116</v>
      </c>
      <c r="K2367">
        <v>60</v>
      </c>
      <c r="L2367">
        <v>0.60299999999999998</v>
      </c>
      <c r="M2367">
        <v>75</v>
      </c>
      <c r="N2367">
        <f>VLOOKUP(B2367,'pull exp 0'!A:E,2,FALSE)</f>
        <v>46</v>
      </c>
      <c r="O2367">
        <f>VLOOKUP(B2367,'pull exp 0'!A:E,3,FALSE)</f>
        <v>17</v>
      </c>
      <c r="P2367">
        <f>VLOOKUP(B2367,'pull exp 0'!A:E,4,FALSE)</f>
        <v>95</v>
      </c>
      <c r="Q2367">
        <f>VLOOKUP(B2367,'pull exp 0'!A:E,5,FALSE)</f>
        <v>23</v>
      </c>
    </row>
    <row r="2368" spans="1:17">
      <c r="A2368" t="s">
        <v>15</v>
      </c>
      <c r="B2368">
        <v>45</v>
      </c>
      <c r="C2368" t="s">
        <v>16</v>
      </c>
      <c r="D2368" s="1">
        <v>38917</v>
      </c>
      <c r="E2368" s="2">
        <v>0.15408564814814815</v>
      </c>
      <c r="F2368" t="s">
        <v>17</v>
      </c>
      <c r="G2368">
        <v>5</v>
      </c>
      <c r="H2368">
        <v>8</v>
      </c>
      <c r="I2368" t="s">
        <v>107</v>
      </c>
      <c r="J2368" t="s">
        <v>108</v>
      </c>
      <c r="K2368">
        <v>13</v>
      </c>
      <c r="L2368">
        <v>0.126</v>
      </c>
      <c r="M2368">
        <v>95</v>
      </c>
      <c r="N2368">
        <f>VLOOKUP(B2368,'pull exp 0'!A:E,2,FALSE)</f>
        <v>46</v>
      </c>
      <c r="O2368">
        <f>VLOOKUP(B2368,'pull exp 0'!A:E,3,FALSE)</f>
        <v>17</v>
      </c>
      <c r="P2368">
        <f>VLOOKUP(B2368,'pull exp 0'!A:E,4,FALSE)</f>
        <v>95</v>
      </c>
      <c r="Q2368">
        <f>VLOOKUP(B2368,'pull exp 0'!A:E,5,FALSE)</f>
        <v>23</v>
      </c>
    </row>
    <row r="2369" spans="1:17">
      <c r="A2369" t="s">
        <v>15</v>
      </c>
      <c r="B2369">
        <v>45</v>
      </c>
      <c r="C2369" t="s">
        <v>16</v>
      </c>
      <c r="D2369" s="1">
        <v>38917</v>
      </c>
      <c r="E2369" s="2">
        <v>0.15418981481481481</v>
      </c>
      <c r="F2369" t="s">
        <v>17</v>
      </c>
      <c r="G2369">
        <v>0</v>
      </c>
      <c r="H2369">
        <v>0</v>
      </c>
      <c r="I2369" t="s">
        <v>71</v>
      </c>
      <c r="J2369" t="s">
        <v>72</v>
      </c>
      <c r="K2369">
        <v>76</v>
      </c>
      <c r="L2369">
        <v>0.755</v>
      </c>
      <c r="M2369">
        <v>80</v>
      </c>
      <c r="N2369">
        <f>VLOOKUP(B2369,'pull exp 0'!A:E,2,FALSE)</f>
        <v>46</v>
      </c>
      <c r="O2369">
        <f>VLOOKUP(B2369,'pull exp 0'!A:E,3,FALSE)</f>
        <v>17</v>
      </c>
      <c r="P2369">
        <f>VLOOKUP(B2369,'pull exp 0'!A:E,4,FALSE)</f>
        <v>95</v>
      </c>
      <c r="Q2369">
        <f>VLOOKUP(B2369,'pull exp 0'!A:E,5,FALSE)</f>
        <v>23</v>
      </c>
    </row>
    <row r="2370" spans="1:17">
      <c r="A2370" t="s">
        <v>15</v>
      </c>
      <c r="B2370">
        <v>45</v>
      </c>
      <c r="C2370" t="s">
        <v>16</v>
      </c>
      <c r="D2370" s="1">
        <v>38917</v>
      </c>
      <c r="E2370" s="2">
        <v>0.1542476851851852</v>
      </c>
      <c r="F2370" t="s">
        <v>17</v>
      </c>
      <c r="G2370">
        <v>0</v>
      </c>
      <c r="H2370">
        <v>1</v>
      </c>
      <c r="I2370" t="s">
        <v>75</v>
      </c>
      <c r="J2370" t="s">
        <v>76</v>
      </c>
      <c r="K2370">
        <v>38</v>
      </c>
      <c r="L2370">
        <v>0.378</v>
      </c>
      <c r="M2370">
        <v>95</v>
      </c>
      <c r="N2370">
        <f>VLOOKUP(B2370,'pull exp 0'!A:E,2,FALSE)</f>
        <v>46</v>
      </c>
      <c r="O2370">
        <f>VLOOKUP(B2370,'pull exp 0'!A:E,3,FALSE)</f>
        <v>17</v>
      </c>
      <c r="P2370">
        <f>VLOOKUP(B2370,'pull exp 0'!A:E,4,FALSE)</f>
        <v>95</v>
      </c>
      <c r="Q2370">
        <f>VLOOKUP(B2370,'pull exp 0'!A:E,5,FALSE)</f>
        <v>23</v>
      </c>
    </row>
    <row r="2371" spans="1:17">
      <c r="A2371" t="s">
        <v>15</v>
      </c>
      <c r="B2371">
        <v>45</v>
      </c>
      <c r="C2371" t="s">
        <v>16</v>
      </c>
      <c r="D2371" s="1">
        <v>38917</v>
      </c>
      <c r="E2371" s="2">
        <v>0.15429398148148146</v>
      </c>
      <c r="F2371" t="s">
        <v>17</v>
      </c>
      <c r="G2371">
        <v>0</v>
      </c>
      <c r="H2371">
        <v>2</v>
      </c>
      <c r="I2371" t="s">
        <v>73</v>
      </c>
      <c r="J2371" t="s">
        <v>74</v>
      </c>
      <c r="K2371">
        <v>38</v>
      </c>
      <c r="L2371">
        <v>0.378</v>
      </c>
      <c r="M2371">
        <v>95</v>
      </c>
      <c r="N2371">
        <f>VLOOKUP(B2371,'pull exp 0'!A:E,2,FALSE)</f>
        <v>46</v>
      </c>
      <c r="O2371">
        <f>VLOOKUP(B2371,'pull exp 0'!A:E,3,FALSE)</f>
        <v>17</v>
      </c>
      <c r="P2371">
        <f>VLOOKUP(B2371,'pull exp 0'!A:E,4,FALSE)</f>
        <v>95</v>
      </c>
      <c r="Q2371">
        <f>VLOOKUP(B2371,'pull exp 0'!A:E,5,FALSE)</f>
        <v>23</v>
      </c>
    </row>
    <row r="2372" spans="1:17">
      <c r="A2372" t="s">
        <v>15</v>
      </c>
      <c r="B2372">
        <v>45</v>
      </c>
      <c r="C2372" t="s">
        <v>16</v>
      </c>
      <c r="D2372" s="1">
        <v>38917</v>
      </c>
      <c r="E2372" s="2">
        <v>0.15438657407407408</v>
      </c>
      <c r="F2372" t="s">
        <v>17</v>
      </c>
      <c r="G2372">
        <v>0</v>
      </c>
      <c r="H2372">
        <v>3</v>
      </c>
      <c r="I2372" t="s">
        <v>81</v>
      </c>
      <c r="J2372" t="s">
        <v>68</v>
      </c>
      <c r="K2372">
        <v>13</v>
      </c>
      <c r="L2372">
        <v>0.13400000000000001</v>
      </c>
      <c r="M2372">
        <v>75</v>
      </c>
      <c r="N2372">
        <f>VLOOKUP(B2372,'pull exp 0'!A:E,2,FALSE)</f>
        <v>46</v>
      </c>
      <c r="O2372">
        <f>VLOOKUP(B2372,'pull exp 0'!A:E,3,FALSE)</f>
        <v>17</v>
      </c>
      <c r="P2372">
        <f>VLOOKUP(B2372,'pull exp 0'!A:E,4,FALSE)</f>
        <v>95</v>
      </c>
      <c r="Q2372">
        <f>VLOOKUP(B2372,'pull exp 0'!A:E,5,FALSE)</f>
        <v>23</v>
      </c>
    </row>
    <row r="2373" spans="1:17">
      <c r="A2373" t="s">
        <v>15</v>
      </c>
      <c r="B2373">
        <v>45</v>
      </c>
      <c r="C2373" t="s">
        <v>16</v>
      </c>
      <c r="D2373" s="1">
        <v>38917</v>
      </c>
      <c r="E2373" s="2">
        <v>0.15449074074074073</v>
      </c>
      <c r="F2373" t="s">
        <v>17</v>
      </c>
      <c r="G2373">
        <v>0</v>
      </c>
      <c r="H2373">
        <v>4</v>
      </c>
      <c r="I2373" t="s">
        <v>84</v>
      </c>
      <c r="J2373" t="s">
        <v>85</v>
      </c>
      <c r="K2373">
        <v>13</v>
      </c>
      <c r="L2373">
        <v>0.129</v>
      </c>
      <c r="M2373">
        <v>90</v>
      </c>
      <c r="N2373">
        <f>VLOOKUP(B2373,'pull exp 0'!A:E,2,FALSE)</f>
        <v>46</v>
      </c>
      <c r="O2373">
        <f>VLOOKUP(B2373,'pull exp 0'!A:E,3,FALSE)</f>
        <v>17</v>
      </c>
      <c r="P2373">
        <f>VLOOKUP(B2373,'pull exp 0'!A:E,4,FALSE)</f>
        <v>95</v>
      </c>
      <c r="Q2373">
        <f>VLOOKUP(B2373,'pull exp 0'!A:E,5,FALSE)</f>
        <v>23</v>
      </c>
    </row>
    <row r="2374" spans="1:17">
      <c r="A2374" t="s">
        <v>15</v>
      </c>
      <c r="B2374">
        <v>45</v>
      </c>
      <c r="C2374" t="s">
        <v>16</v>
      </c>
      <c r="D2374" s="1">
        <v>38917</v>
      </c>
      <c r="E2374" s="2">
        <v>0.15457175925925926</v>
      </c>
      <c r="F2374" t="s">
        <v>17</v>
      </c>
      <c r="G2374">
        <v>0</v>
      </c>
      <c r="H2374">
        <v>5</v>
      </c>
      <c r="I2374" t="s">
        <v>82</v>
      </c>
      <c r="J2374" t="s">
        <v>83</v>
      </c>
      <c r="K2374">
        <v>10</v>
      </c>
      <c r="L2374">
        <v>0.105</v>
      </c>
      <c r="M2374">
        <v>75</v>
      </c>
      <c r="N2374">
        <f>VLOOKUP(B2374,'pull exp 0'!A:E,2,FALSE)</f>
        <v>46</v>
      </c>
      <c r="O2374">
        <f>VLOOKUP(B2374,'pull exp 0'!A:E,3,FALSE)</f>
        <v>17</v>
      </c>
      <c r="P2374">
        <f>VLOOKUP(B2374,'pull exp 0'!A:E,4,FALSE)</f>
        <v>95</v>
      </c>
      <c r="Q2374">
        <f>VLOOKUP(B2374,'pull exp 0'!A:E,5,FALSE)</f>
        <v>23</v>
      </c>
    </row>
    <row r="2375" spans="1:17">
      <c r="A2375" t="s">
        <v>15</v>
      </c>
      <c r="B2375">
        <v>45</v>
      </c>
      <c r="C2375" t="s">
        <v>16</v>
      </c>
      <c r="D2375" s="1">
        <v>38917</v>
      </c>
      <c r="E2375" s="2">
        <v>0.15461805555555555</v>
      </c>
      <c r="F2375" t="s">
        <v>17</v>
      </c>
      <c r="G2375">
        <v>0</v>
      </c>
      <c r="H2375">
        <v>6</v>
      </c>
      <c r="I2375" t="s">
        <v>77</v>
      </c>
      <c r="J2375" t="s">
        <v>78</v>
      </c>
      <c r="K2375">
        <v>45</v>
      </c>
      <c r="L2375">
        <v>0.44600000000000001</v>
      </c>
      <c r="M2375">
        <v>95</v>
      </c>
      <c r="N2375">
        <f>VLOOKUP(B2375,'pull exp 0'!A:E,2,FALSE)</f>
        <v>46</v>
      </c>
      <c r="O2375">
        <f>VLOOKUP(B2375,'pull exp 0'!A:E,3,FALSE)</f>
        <v>17</v>
      </c>
      <c r="P2375">
        <f>VLOOKUP(B2375,'pull exp 0'!A:E,4,FALSE)</f>
        <v>95</v>
      </c>
      <c r="Q2375">
        <f>VLOOKUP(B2375,'pull exp 0'!A:E,5,FALSE)</f>
        <v>23</v>
      </c>
    </row>
    <row r="2376" spans="1:17">
      <c r="A2376" t="s">
        <v>15</v>
      </c>
      <c r="B2376">
        <v>45</v>
      </c>
      <c r="C2376" t="s">
        <v>16</v>
      </c>
      <c r="D2376" s="1">
        <v>38917</v>
      </c>
      <c r="E2376" s="2">
        <v>0.15465277777777778</v>
      </c>
      <c r="F2376" t="s">
        <v>17</v>
      </c>
      <c r="G2376">
        <v>0</v>
      </c>
      <c r="H2376">
        <v>7</v>
      </c>
      <c r="I2376" t="s">
        <v>86</v>
      </c>
      <c r="J2376" t="s">
        <v>87</v>
      </c>
      <c r="K2376">
        <v>78</v>
      </c>
      <c r="L2376">
        <v>0.78</v>
      </c>
      <c r="M2376">
        <v>100</v>
      </c>
      <c r="N2376">
        <f>VLOOKUP(B2376,'pull exp 0'!A:E,2,FALSE)</f>
        <v>46</v>
      </c>
      <c r="O2376">
        <f>VLOOKUP(B2376,'pull exp 0'!A:E,3,FALSE)</f>
        <v>17</v>
      </c>
      <c r="P2376">
        <f>VLOOKUP(B2376,'pull exp 0'!A:E,4,FALSE)</f>
        <v>95</v>
      </c>
      <c r="Q2376">
        <f>VLOOKUP(B2376,'pull exp 0'!A:E,5,FALSE)</f>
        <v>23</v>
      </c>
    </row>
    <row r="2377" spans="1:17">
      <c r="A2377" t="s">
        <v>15</v>
      </c>
      <c r="B2377">
        <v>45</v>
      </c>
      <c r="C2377" t="s">
        <v>16</v>
      </c>
      <c r="D2377" s="1">
        <v>38917</v>
      </c>
      <c r="E2377" s="2">
        <v>0.15471064814814814</v>
      </c>
      <c r="F2377" t="s">
        <v>17</v>
      </c>
      <c r="G2377">
        <v>0</v>
      </c>
      <c r="H2377">
        <v>8</v>
      </c>
      <c r="I2377" t="s">
        <v>79</v>
      </c>
      <c r="J2377" t="s">
        <v>80</v>
      </c>
      <c r="K2377">
        <v>66</v>
      </c>
      <c r="L2377">
        <v>0.66200000000000003</v>
      </c>
      <c r="M2377">
        <v>100</v>
      </c>
      <c r="N2377">
        <f>VLOOKUP(B2377,'pull exp 0'!A:E,2,FALSE)</f>
        <v>46</v>
      </c>
      <c r="O2377">
        <f>VLOOKUP(B2377,'pull exp 0'!A:E,3,FALSE)</f>
        <v>17</v>
      </c>
      <c r="P2377">
        <f>VLOOKUP(B2377,'pull exp 0'!A:E,4,FALSE)</f>
        <v>95</v>
      </c>
      <c r="Q2377">
        <f>VLOOKUP(B2377,'pull exp 0'!A:E,5,FALSE)</f>
        <v>23</v>
      </c>
    </row>
    <row r="2378" spans="1:17">
      <c r="A2378" t="s">
        <v>15</v>
      </c>
      <c r="B2378">
        <v>46</v>
      </c>
      <c r="C2378" t="s">
        <v>16</v>
      </c>
      <c r="D2378" s="1">
        <v>38917</v>
      </c>
      <c r="E2378" s="2">
        <v>0.22870370370370371</v>
      </c>
      <c r="F2378" t="s">
        <v>17</v>
      </c>
      <c r="G2378">
        <v>1</v>
      </c>
      <c r="H2378">
        <v>0</v>
      </c>
      <c r="I2378" t="s">
        <v>18</v>
      </c>
      <c r="J2378" t="s">
        <v>19</v>
      </c>
      <c r="K2378">
        <v>73</v>
      </c>
      <c r="L2378">
        <v>0.73199999999999998</v>
      </c>
      <c r="M2378">
        <v>70</v>
      </c>
      <c r="N2378">
        <f>VLOOKUP(B2378,'pull exp 0'!A:E,2,FALSE)</f>
        <v>71</v>
      </c>
      <c r="O2378">
        <f>VLOOKUP(B2378,'pull exp 0'!A:E,3,FALSE)</f>
        <v>25</v>
      </c>
      <c r="P2378">
        <f>VLOOKUP(B2378,'pull exp 0'!A:E,4,FALSE)</f>
        <v>96</v>
      </c>
      <c r="Q2378">
        <f>VLOOKUP(B2378,'pull exp 0'!A:E,5,FALSE)</f>
        <v>58</v>
      </c>
    </row>
    <row r="2379" spans="1:17">
      <c r="A2379" t="s">
        <v>15</v>
      </c>
      <c r="B2379">
        <v>46</v>
      </c>
      <c r="C2379" t="s">
        <v>16</v>
      </c>
      <c r="D2379" s="1">
        <v>38917</v>
      </c>
      <c r="E2379" s="2">
        <v>0.22878472222222224</v>
      </c>
      <c r="F2379" t="s">
        <v>17</v>
      </c>
      <c r="G2379">
        <v>1</v>
      </c>
      <c r="H2379">
        <v>1</v>
      </c>
      <c r="I2379" t="s">
        <v>26</v>
      </c>
      <c r="J2379" t="s">
        <v>27</v>
      </c>
      <c r="K2379">
        <v>35</v>
      </c>
      <c r="L2379">
        <v>0.35299999999999998</v>
      </c>
      <c r="M2379">
        <v>80</v>
      </c>
      <c r="N2379">
        <f>VLOOKUP(B2379,'pull exp 0'!A:E,2,FALSE)</f>
        <v>71</v>
      </c>
      <c r="O2379">
        <f>VLOOKUP(B2379,'pull exp 0'!A:E,3,FALSE)</f>
        <v>25</v>
      </c>
      <c r="P2379">
        <f>VLOOKUP(B2379,'pull exp 0'!A:E,4,FALSE)</f>
        <v>96</v>
      </c>
      <c r="Q2379">
        <f>VLOOKUP(B2379,'pull exp 0'!A:E,5,FALSE)</f>
        <v>58</v>
      </c>
    </row>
    <row r="2380" spans="1:17">
      <c r="A2380" t="s">
        <v>15</v>
      </c>
      <c r="B2380">
        <v>46</v>
      </c>
      <c r="C2380" t="s">
        <v>16</v>
      </c>
      <c r="D2380" s="1">
        <v>38917</v>
      </c>
      <c r="E2380" s="2">
        <v>0.22884259259259257</v>
      </c>
      <c r="F2380" t="s">
        <v>17</v>
      </c>
      <c r="G2380">
        <v>1</v>
      </c>
      <c r="H2380">
        <v>2</v>
      </c>
      <c r="I2380" t="s">
        <v>22</v>
      </c>
      <c r="J2380" t="s">
        <v>23</v>
      </c>
      <c r="K2380">
        <v>11</v>
      </c>
      <c r="L2380">
        <v>0.112</v>
      </c>
      <c r="M2380">
        <v>40</v>
      </c>
      <c r="N2380">
        <f>VLOOKUP(B2380,'pull exp 0'!A:E,2,FALSE)</f>
        <v>71</v>
      </c>
      <c r="O2380">
        <f>VLOOKUP(B2380,'pull exp 0'!A:E,3,FALSE)</f>
        <v>25</v>
      </c>
      <c r="P2380">
        <f>VLOOKUP(B2380,'pull exp 0'!A:E,4,FALSE)</f>
        <v>96</v>
      </c>
      <c r="Q2380">
        <f>VLOOKUP(B2380,'pull exp 0'!A:E,5,FALSE)</f>
        <v>58</v>
      </c>
    </row>
    <row r="2381" spans="1:17">
      <c r="A2381" t="s">
        <v>15</v>
      </c>
      <c r="B2381">
        <v>46</v>
      </c>
      <c r="C2381" t="s">
        <v>16</v>
      </c>
      <c r="D2381" s="1">
        <v>38917</v>
      </c>
      <c r="E2381" s="2">
        <v>0.22894675925925925</v>
      </c>
      <c r="F2381" t="s">
        <v>17</v>
      </c>
      <c r="G2381">
        <v>1</v>
      </c>
      <c r="H2381">
        <v>3</v>
      </c>
      <c r="I2381" t="s">
        <v>20</v>
      </c>
      <c r="J2381" t="s">
        <v>21</v>
      </c>
      <c r="K2381">
        <v>62</v>
      </c>
      <c r="L2381">
        <v>0.61799999999999999</v>
      </c>
      <c r="M2381">
        <v>60</v>
      </c>
      <c r="N2381">
        <f>VLOOKUP(B2381,'pull exp 0'!A:E,2,FALSE)</f>
        <v>71</v>
      </c>
      <c r="O2381">
        <f>VLOOKUP(B2381,'pull exp 0'!A:E,3,FALSE)</f>
        <v>25</v>
      </c>
      <c r="P2381">
        <f>VLOOKUP(B2381,'pull exp 0'!A:E,4,FALSE)</f>
        <v>96</v>
      </c>
      <c r="Q2381">
        <f>VLOOKUP(B2381,'pull exp 0'!A:E,5,FALSE)</f>
        <v>58</v>
      </c>
    </row>
    <row r="2382" spans="1:17">
      <c r="A2382" t="s">
        <v>15</v>
      </c>
      <c r="B2382">
        <v>46</v>
      </c>
      <c r="C2382" t="s">
        <v>16</v>
      </c>
      <c r="D2382" s="1">
        <v>38917</v>
      </c>
      <c r="E2382" s="2">
        <v>0.22901620370370371</v>
      </c>
      <c r="F2382" t="s">
        <v>17</v>
      </c>
      <c r="G2382">
        <v>1</v>
      </c>
      <c r="H2382">
        <v>4</v>
      </c>
      <c r="I2382" t="s">
        <v>28</v>
      </c>
      <c r="J2382" t="s">
        <v>29</v>
      </c>
      <c r="K2382">
        <v>65</v>
      </c>
      <c r="L2382">
        <v>0.64700000000000002</v>
      </c>
      <c r="M2382">
        <v>70</v>
      </c>
      <c r="N2382">
        <f>VLOOKUP(B2382,'pull exp 0'!A:E,2,FALSE)</f>
        <v>71</v>
      </c>
      <c r="O2382">
        <f>VLOOKUP(B2382,'pull exp 0'!A:E,3,FALSE)</f>
        <v>25</v>
      </c>
      <c r="P2382">
        <f>VLOOKUP(B2382,'pull exp 0'!A:E,4,FALSE)</f>
        <v>96</v>
      </c>
      <c r="Q2382">
        <f>VLOOKUP(B2382,'pull exp 0'!A:E,5,FALSE)</f>
        <v>58</v>
      </c>
    </row>
    <row r="2383" spans="1:17">
      <c r="A2383" t="s">
        <v>15</v>
      </c>
      <c r="B2383">
        <v>46</v>
      </c>
      <c r="C2383" t="s">
        <v>16</v>
      </c>
      <c r="D2383" s="1">
        <v>38917</v>
      </c>
      <c r="E2383" s="2">
        <v>0.22908564814814814</v>
      </c>
      <c r="F2383" t="s">
        <v>17</v>
      </c>
      <c r="G2383">
        <v>1</v>
      </c>
      <c r="H2383">
        <v>5</v>
      </c>
      <c r="I2383" t="s">
        <v>34</v>
      </c>
      <c r="J2383" t="s">
        <v>35</v>
      </c>
      <c r="K2383">
        <v>44</v>
      </c>
      <c r="L2383">
        <v>0.436</v>
      </c>
      <c r="M2383">
        <v>25</v>
      </c>
      <c r="N2383">
        <f>VLOOKUP(B2383,'pull exp 0'!A:E,2,FALSE)</f>
        <v>71</v>
      </c>
      <c r="O2383">
        <f>VLOOKUP(B2383,'pull exp 0'!A:E,3,FALSE)</f>
        <v>25</v>
      </c>
      <c r="P2383">
        <f>VLOOKUP(B2383,'pull exp 0'!A:E,4,FALSE)</f>
        <v>96</v>
      </c>
      <c r="Q2383">
        <f>VLOOKUP(B2383,'pull exp 0'!A:E,5,FALSE)</f>
        <v>58</v>
      </c>
    </row>
    <row r="2384" spans="1:17">
      <c r="A2384" t="s">
        <v>15</v>
      </c>
      <c r="B2384">
        <v>46</v>
      </c>
      <c r="C2384" t="s">
        <v>16</v>
      </c>
      <c r="D2384" s="1">
        <v>38917</v>
      </c>
      <c r="E2384" s="2">
        <v>0.22920138888888889</v>
      </c>
      <c r="F2384" t="s">
        <v>17</v>
      </c>
      <c r="G2384">
        <v>1</v>
      </c>
      <c r="H2384">
        <v>6</v>
      </c>
      <c r="I2384" t="s">
        <v>24</v>
      </c>
      <c r="J2384" t="s">
        <v>25</v>
      </c>
      <c r="K2384">
        <v>38</v>
      </c>
      <c r="L2384">
        <v>0.375</v>
      </c>
      <c r="M2384">
        <v>45</v>
      </c>
      <c r="N2384">
        <f>VLOOKUP(B2384,'pull exp 0'!A:E,2,FALSE)</f>
        <v>71</v>
      </c>
      <c r="O2384">
        <f>VLOOKUP(B2384,'pull exp 0'!A:E,3,FALSE)</f>
        <v>25</v>
      </c>
      <c r="P2384">
        <f>VLOOKUP(B2384,'pull exp 0'!A:E,4,FALSE)</f>
        <v>96</v>
      </c>
      <c r="Q2384">
        <f>VLOOKUP(B2384,'pull exp 0'!A:E,5,FALSE)</f>
        <v>58</v>
      </c>
    </row>
    <row r="2385" spans="1:17">
      <c r="A2385" t="s">
        <v>15</v>
      </c>
      <c r="B2385">
        <v>46</v>
      </c>
      <c r="C2385" t="s">
        <v>16</v>
      </c>
      <c r="D2385" s="1">
        <v>38917</v>
      </c>
      <c r="E2385" s="2">
        <v>0.22927083333333331</v>
      </c>
      <c r="F2385" t="s">
        <v>17</v>
      </c>
      <c r="G2385">
        <v>1</v>
      </c>
      <c r="H2385">
        <v>7</v>
      </c>
      <c r="I2385" t="s">
        <v>32</v>
      </c>
      <c r="J2385" t="s">
        <v>33</v>
      </c>
      <c r="K2385">
        <v>16</v>
      </c>
      <c r="L2385">
        <v>0.155</v>
      </c>
      <c r="M2385">
        <v>30</v>
      </c>
      <c r="N2385">
        <f>VLOOKUP(B2385,'pull exp 0'!A:E,2,FALSE)</f>
        <v>71</v>
      </c>
      <c r="O2385">
        <f>VLOOKUP(B2385,'pull exp 0'!A:E,3,FALSE)</f>
        <v>25</v>
      </c>
      <c r="P2385">
        <f>VLOOKUP(B2385,'pull exp 0'!A:E,4,FALSE)</f>
        <v>96</v>
      </c>
      <c r="Q2385">
        <f>VLOOKUP(B2385,'pull exp 0'!A:E,5,FALSE)</f>
        <v>58</v>
      </c>
    </row>
    <row r="2386" spans="1:17">
      <c r="A2386" t="s">
        <v>15</v>
      </c>
      <c r="B2386">
        <v>46</v>
      </c>
      <c r="C2386" t="s">
        <v>16</v>
      </c>
      <c r="D2386" s="1">
        <v>38917</v>
      </c>
      <c r="E2386" s="2">
        <v>0.22935185185185183</v>
      </c>
      <c r="F2386" t="s">
        <v>17</v>
      </c>
      <c r="G2386">
        <v>1</v>
      </c>
      <c r="H2386">
        <v>8</v>
      </c>
      <c r="I2386" t="s">
        <v>30</v>
      </c>
      <c r="J2386" t="s">
        <v>31</v>
      </c>
      <c r="K2386">
        <v>18</v>
      </c>
      <c r="L2386">
        <v>0.182</v>
      </c>
      <c r="M2386">
        <v>40</v>
      </c>
      <c r="N2386">
        <f>VLOOKUP(B2386,'pull exp 0'!A:E,2,FALSE)</f>
        <v>71</v>
      </c>
      <c r="O2386">
        <f>VLOOKUP(B2386,'pull exp 0'!A:E,3,FALSE)</f>
        <v>25</v>
      </c>
      <c r="P2386">
        <f>VLOOKUP(B2386,'pull exp 0'!A:E,4,FALSE)</f>
        <v>96</v>
      </c>
      <c r="Q2386">
        <f>VLOOKUP(B2386,'pull exp 0'!A:E,5,FALSE)</f>
        <v>58</v>
      </c>
    </row>
    <row r="2387" spans="1:17">
      <c r="A2387" t="s">
        <v>15</v>
      </c>
      <c r="B2387">
        <v>46</v>
      </c>
      <c r="C2387" t="s">
        <v>16</v>
      </c>
      <c r="D2387" s="1">
        <v>38917</v>
      </c>
      <c r="E2387" s="2">
        <v>0.22939814814814816</v>
      </c>
      <c r="F2387" t="s">
        <v>17</v>
      </c>
      <c r="G2387">
        <v>2</v>
      </c>
      <c r="H2387">
        <v>0</v>
      </c>
      <c r="I2387" t="s">
        <v>36</v>
      </c>
      <c r="J2387" t="s">
        <v>37</v>
      </c>
      <c r="K2387">
        <v>70</v>
      </c>
      <c r="L2387">
        <v>0.69599999999999995</v>
      </c>
      <c r="M2387">
        <v>60</v>
      </c>
      <c r="N2387">
        <f>VLOOKUP(B2387,'pull exp 0'!A:E,2,FALSE)</f>
        <v>71</v>
      </c>
      <c r="O2387">
        <f>VLOOKUP(B2387,'pull exp 0'!A:E,3,FALSE)</f>
        <v>25</v>
      </c>
      <c r="P2387">
        <f>VLOOKUP(B2387,'pull exp 0'!A:E,4,FALSE)</f>
        <v>96</v>
      </c>
      <c r="Q2387">
        <f>VLOOKUP(B2387,'pull exp 0'!A:E,5,FALSE)</f>
        <v>58</v>
      </c>
    </row>
    <row r="2388" spans="1:17">
      <c r="A2388" t="s">
        <v>15</v>
      </c>
      <c r="B2388">
        <v>46</v>
      </c>
      <c r="C2388" t="s">
        <v>16</v>
      </c>
      <c r="D2388" s="1">
        <v>38917</v>
      </c>
      <c r="E2388" s="2">
        <v>0.22947916666666668</v>
      </c>
      <c r="F2388" t="s">
        <v>17</v>
      </c>
      <c r="G2388">
        <v>2</v>
      </c>
      <c r="H2388">
        <v>1</v>
      </c>
      <c r="I2388" t="s">
        <v>44</v>
      </c>
      <c r="J2388" t="s">
        <v>45</v>
      </c>
      <c r="K2388">
        <v>85</v>
      </c>
      <c r="L2388">
        <v>0.84899999999999998</v>
      </c>
      <c r="M2388">
        <v>50</v>
      </c>
      <c r="N2388">
        <f>VLOOKUP(B2388,'pull exp 0'!A:E,2,FALSE)</f>
        <v>71</v>
      </c>
      <c r="O2388">
        <f>VLOOKUP(B2388,'pull exp 0'!A:E,3,FALSE)</f>
        <v>25</v>
      </c>
      <c r="P2388">
        <f>VLOOKUP(B2388,'pull exp 0'!A:E,4,FALSE)</f>
        <v>96</v>
      </c>
      <c r="Q2388">
        <f>VLOOKUP(B2388,'pull exp 0'!A:E,5,FALSE)</f>
        <v>58</v>
      </c>
    </row>
    <row r="2389" spans="1:17">
      <c r="A2389" t="s">
        <v>15</v>
      </c>
      <c r="B2389">
        <v>46</v>
      </c>
      <c r="C2389" t="s">
        <v>16</v>
      </c>
      <c r="D2389" s="1">
        <v>38917</v>
      </c>
      <c r="E2389" s="2">
        <v>0.22960648148148147</v>
      </c>
      <c r="F2389" t="s">
        <v>17</v>
      </c>
      <c r="G2389">
        <v>2</v>
      </c>
      <c r="H2389">
        <v>2</v>
      </c>
      <c r="I2389" t="s">
        <v>38</v>
      </c>
      <c r="J2389" t="s">
        <v>39</v>
      </c>
      <c r="K2389">
        <v>35</v>
      </c>
      <c r="L2389">
        <v>0.35099999999999998</v>
      </c>
      <c r="M2389">
        <v>40</v>
      </c>
      <c r="N2389">
        <f>VLOOKUP(B2389,'pull exp 0'!A:E,2,FALSE)</f>
        <v>71</v>
      </c>
      <c r="O2389">
        <f>VLOOKUP(B2389,'pull exp 0'!A:E,3,FALSE)</f>
        <v>25</v>
      </c>
      <c r="P2389">
        <f>VLOOKUP(B2389,'pull exp 0'!A:E,4,FALSE)</f>
        <v>96</v>
      </c>
      <c r="Q2389">
        <f>VLOOKUP(B2389,'pull exp 0'!A:E,5,FALSE)</f>
        <v>58</v>
      </c>
    </row>
    <row r="2390" spans="1:17">
      <c r="A2390" t="s">
        <v>15</v>
      </c>
      <c r="B2390">
        <v>46</v>
      </c>
      <c r="C2390" t="s">
        <v>16</v>
      </c>
      <c r="D2390" s="1">
        <v>38917</v>
      </c>
      <c r="E2390" s="2">
        <v>0.22967592592592592</v>
      </c>
      <c r="F2390" t="s">
        <v>17</v>
      </c>
      <c r="G2390">
        <v>2</v>
      </c>
      <c r="H2390">
        <v>3</v>
      </c>
      <c r="I2390" t="s">
        <v>40</v>
      </c>
      <c r="J2390" t="s">
        <v>41</v>
      </c>
      <c r="K2390">
        <v>35</v>
      </c>
      <c r="L2390">
        <v>0.35099999999999998</v>
      </c>
      <c r="M2390">
        <v>60</v>
      </c>
      <c r="N2390">
        <f>VLOOKUP(B2390,'pull exp 0'!A:E,2,FALSE)</f>
        <v>71</v>
      </c>
      <c r="O2390">
        <f>VLOOKUP(B2390,'pull exp 0'!A:E,3,FALSE)</f>
        <v>25</v>
      </c>
      <c r="P2390">
        <f>VLOOKUP(B2390,'pull exp 0'!A:E,4,FALSE)</f>
        <v>96</v>
      </c>
      <c r="Q2390">
        <f>VLOOKUP(B2390,'pull exp 0'!A:E,5,FALSE)</f>
        <v>58</v>
      </c>
    </row>
    <row r="2391" spans="1:17">
      <c r="A2391" t="s">
        <v>15</v>
      </c>
      <c r="B2391">
        <v>46</v>
      </c>
      <c r="C2391" t="s">
        <v>16</v>
      </c>
      <c r="D2391" s="1">
        <v>38917</v>
      </c>
      <c r="E2391" s="2">
        <v>0.22982638888888887</v>
      </c>
      <c r="F2391" t="s">
        <v>17</v>
      </c>
      <c r="G2391">
        <v>2</v>
      </c>
      <c r="H2391">
        <v>4</v>
      </c>
      <c r="I2391" t="s">
        <v>48</v>
      </c>
      <c r="J2391" t="s">
        <v>49</v>
      </c>
      <c r="K2391">
        <v>16</v>
      </c>
      <c r="L2391">
        <v>0.157</v>
      </c>
      <c r="M2391">
        <v>40</v>
      </c>
      <c r="N2391">
        <f>VLOOKUP(B2391,'pull exp 0'!A:E,2,FALSE)</f>
        <v>71</v>
      </c>
      <c r="O2391">
        <f>VLOOKUP(B2391,'pull exp 0'!A:E,3,FALSE)</f>
        <v>25</v>
      </c>
      <c r="P2391">
        <f>VLOOKUP(B2391,'pull exp 0'!A:E,4,FALSE)</f>
        <v>96</v>
      </c>
      <c r="Q2391">
        <f>VLOOKUP(B2391,'pull exp 0'!A:E,5,FALSE)</f>
        <v>58</v>
      </c>
    </row>
    <row r="2392" spans="1:17">
      <c r="A2392" t="s">
        <v>15</v>
      </c>
      <c r="B2392">
        <v>46</v>
      </c>
      <c r="C2392" t="s">
        <v>16</v>
      </c>
      <c r="D2392" s="1">
        <v>38917</v>
      </c>
      <c r="E2392" s="2">
        <v>0.2298611111111111</v>
      </c>
      <c r="F2392" t="s">
        <v>17</v>
      </c>
      <c r="G2392">
        <v>2</v>
      </c>
      <c r="H2392">
        <v>5</v>
      </c>
      <c r="I2392" t="s">
        <v>46</v>
      </c>
      <c r="J2392" t="s">
        <v>47</v>
      </c>
      <c r="K2392">
        <v>38</v>
      </c>
      <c r="L2392">
        <v>0.378</v>
      </c>
      <c r="M2392">
        <v>60</v>
      </c>
      <c r="N2392">
        <f>VLOOKUP(B2392,'pull exp 0'!A:E,2,FALSE)</f>
        <v>71</v>
      </c>
      <c r="O2392">
        <f>VLOOKUP(B2392,'pull exp 0'!A:E,3,FALSE)</f>
        <v>25</v>
      </c>
      <c r="P2392">
        <f>VLOOKUP(B2392,'pull exp 0'!A:E,4,FALSE)</f>
        <v>96</v>
      </c>
      <c r="Q2392">
        <f>VLOOKUP(B2392,'pull exp 0'!A:E,5,FALSE)</f>
        <v>58</v>
      </c>
    </row>
    <row r="2393" spans="1:17">
      <c r="A2393" t="s">
        <v>15</v>
      </c>
      <c r="B2393">
        <v>46</v>
      </c>
      <c r="C2393" t="s">
        <v>16</v>
      </c>
      <c r="D2393" s="1">
        <v>38917</v>
      </c>
      <c r="E2393" s="2">
        <v>0.22989583333333333</v>
      </c>
      <c r="F2393" t="s">
        <v>17</v>
      </c>
      <c r="G2393">
        <v>2</v>
      </c>
      <c r="H2393">
        <v>6</v>
      </c>
      <c r="I2393" t="s">
        <v>42</v>
      </c>
      <c r="J2393" t="s">
        <v>43</v>
      </c>
      <c r="K2393">
        <v>61</v>
      </c>
      <c r="L2393">
        <v>0.61199999999999999</v>
      </c>
      <c r="M2393">
        <v>80</v>
      </c>
      <c r="N2393">
        <f>VLOOKUP(B2393,'pull exp 0'!A:E,2,FALSE)</f>
        <v>71</v>
      </c>
      <c r="O2393">
        <f>VLOOKUP(B2393,'pull exp 0'!A:E,3,FALSE)</f>
        <v>25</v>
      </c>
      <c r="P2393">
        <f>VLOOKUP(B2393,'pull exp 0'!A:E,4,FALSE)</f>
        <v>96</v>
      </c>
      <c r="Q2393">
        <f>VLOOKUP(B2393,'pull exp 0'!A:E,5,FALSE)</f>
        <v>58</v>
      </c>
    </row>
    <row r="2394" spans="1:17">
      <c r="A2394" t="s">
        <v>15</v>
      </c>
      <c r="B2394">
        <v>46</v>
      </c>
      <c r="C2394" t="s">
        <v>16</v>
      </c>
      <c r="D2394" s="1">
        <v>38917</v>
      </c>
      <c r="E2394" s="2">
        <v>0.22996527777777778</v>
      </c>
      <c r="F2394" t="s">
        <v>17</v>
      </c>
      <c r="G2394">
        <v>2</v>
      </c>
      <c r="H2394">
        <v>7</v>
      </c>
      <c r="I2394" t="s">
        <v>50</v>
      </c>
      <c r="J2394" t="s">
        <v>51</v>
      </c>
      <c r="K2394">
        <v>13</v>
      </c>
      <c r="L2394">
        <v>0.127</v>
      </c>
      <c r="M2394">
        <v>40</v>
      </c>
      <c r="N2394">
        <f>VLOOKUP(B2394,'pull exp 0'!A:E,2,FALSE)</f>
        <v>71</v>
      </c>
      <c r="O2394">
        <f>VLOOKUP(B2394,'pull exp 0'!A:E,3,FALSE)</f>
        <v>25</v>
      </c>
      <c r="P2394">
        <f>VLOOKUP(B2394,'pull exp 0'!A:E,4,FALSE)</f>
        <v>96</v>
      </c>
      <c r="Q2394">
        <f>VLOOKUP(B2394,'pull exp 0'!A:E,5,FALSE)</f>
        <v>58</v>
      </c>
    </row>
    <row r="2395" spans="1:17">
      <c r="A2395" t="s">
        <v>15</v>
      </c>
      <c r="B2395">
        <v>46</v>
      </c>
      <c r="C2395" t="s">
        <v>16</v>
      </c>
      <c r="D2395" s="1">
        <v>38917</v>
      </c>
      <c r="E2395" s="2">
        <v>0.23006944444444444</v>
      </c>
      <c r="F2395" t="s">
        <v>17</v>
      </c>
      <c r="G2395">
        <v>2</v>
      </c>
      <c r="H2395">
        <v>8</v>
      </c>
      <c r="I2395" t="s">
        <v>52</v>
      </c>
      <c r="J2395" t="s">
        <v>53</v>
      </c>
      <c r="K2395">
        <v>12</v>
      </c>
      <c r="L2395">
        <v>0.115</v>
      </c>
      <c r="M2395">
        <v>40</v>
      </c>
      <c r="N2395">
        <f>VLOOKUP(B2395,'pull exp 0'!A:E,2,FALSE)</f>
        <v>71</v>
      </c>
      <c r="O2395">
        <f>VLOOKUP(B2395,'pull exp 0'!A:E,3,FALSE)</f>
        <v>25</v>
      </c>
      <c r="P2395">
        <f>VLOOKUP(B2395,'pull exp 0'!A:E,4,FALSE)</f>
        <v>96</v>
      </c>
      <c r="Q2395">
        <f>VLOOKUP(B2395,'pull exp 0'!A:E,5,FALSE)</f>
        <v>58</v>
      </c>
    </row>
    <row r="2396" spans="1:17">
      <c r="A2396" t="s">
        <v>15</v>
      </c>
      <c r="B2396">
        <v>46</v>
      </c>
      <c r="C2396" t="s">
        <v>16</v>
      </c>
      <c r="D2396" s="1">
        <v>38917</v>
      </c>
      <c r="E2396" s="2">
        <v>0.23010416666666667</v>
      </c>
      <c r="F2396" t="s">
        <v>17</v>
      </c>
      <c r="G2396">
        <v>4</v>
      </c>
      <c r="H2396">
        <v>0</v>
      </c>
      <c r="I2396" t="s">
        <v>54</v>
      </c>
      <c r="J2396" t="s">
        <v>55</v>
      </c>
      <c r="K2396">
        <v>88</v>
      </c>
      <c r="L2396">
        <v>0.88500000000000001</v>
      </c>
      <c r="M2396">
        <v>80</v>
      </c>
      <c r="N2396">
        <f>VLOOKUP(B2396,'pull exp 0'!A:E,2,FALSE)</f>
        <v>71</v>
      </c>
      <c r="O2396">
        <f>VLOOKUP(B2396,'pull exp 0'!A:E,3,FALSE)</f>
        <v>25</v>
      </c>
      <c r="P2396">
        <f>VLOOKUP(B2396,'pull exp 0'!A:E,4,FALSE)</f>
        <v>96</v>
      </c>
      <c r="Q2396">
        <f>VLOOKUP(B2396,'pull exp 0'!A:E,5,FALSE)</f>
        <v>58</v>
      </c>
    </row>
    <row r="2397" spans="1:17">
      <c r="A2397" t="s">
        <v>15</v>
      </c>
      <c r="B2397">
        <v>46</v>
      </c>
      <c r="C2397" t="s">
        <v>16</v>
      </c>
      <c r="D2397" s="1">
        <v>38917</v>
      </c>
      <c r="E2397" s="2">
        <v>0.23025462962962961</v>
      </c>
      <c r="F2397" t="s">
        <v>17</v>
      </c>
      <c r="G2397">
        <v>4</v>
      </c>
      <c r="H2397">
        <v>1</v>
      </c>
      <c r="I2397" t="s">
        <v>58</v>
      </c>
      <c r="J2397" t="s">
        <v>13</v>
      </c>
      <c r="K2397">
        <v>71</v>
      </c>
      <c r="L2397">
        <v>0.70899999999999996</v>
      </c>
      <c r="M2397">
        <v>85</v>
      </c>
      <c r="N2397">
        <f>VLOOKUP(B2397,'pull exp 0'!A:E,2,FALSE)</f>
        <v>71</v>
      </c>
      <c r="O2397">
        <f>VLOOKUP(B2397,'pull exp 0'!A:E,3,FALSE)</f>
        <v>25</v>
      </c>
      <c r="P2397">
        <f>VLOOKUP(B2397,'pull exp 0'!A:E,4,FALSE)</f>
        <v>96</v>
      </c>
      <c r="Q2397">
        <f>VLOOKUP(B2397,'pull exp 0'!A:E,5,FALSE)</f>
        <v>58</v>
      </c>
    </row>
    <row r="2398" spans="1:17">
      <c r="A2398" t="s">
        <v>15</v>
      </c>
      <c r="B2398">
        <v>46</v>
      </c>
      <c r="C2398" t="s">
        <v>16</v>
      </c>
      <c r="D2398" s="1">
        <v>38917</v>
      </c>
      <c r="E2398" s="2">
        <v>0.23032407407407407</v>
      </c>
      <c r="F2398" t="s">
        <v>17</v>
      </c>
      <c r="G2398">
        <v>4</v>
      </c>
      <c r="H2398">
        <v>2</v>
      </c>
      <c r="I2398" t="s">
        <v>61</v>
      </c>
      <c r="J2398" t="s">
        <v>62</v>
      </c>
      <c r="K2398">
        <v>35</v>
      </c>
      <c r="L2398">
        <v>0.35299999999999998</v>
      </c>
      <c r="M2398">
        <v>80</v>
      </c>
      <c r="N2398">
        <f>VLOOKUP(B2398,'pull exp 0'!A:E,2,FALSE)</f>
        <v>71</v>
      </c>
      <c r="O2398">
        <f>VLOOKUP(B2398,'pull exp 0'!A:E,3,FALSE)</f>
        <v>25</v>
      </c>
      <c r="P2398">
        <f>VLOOKUP(B2398,'pull exp 0'!A:E,4,FALSE)</f>
        <v>96</v>
      </c>
      <c r="Q2398">
        <f>VLOOKUP(B2398,'pull exp 0'!A:E,5,FALSE)</f>
        <v>58</v>
      </c>
    </row>
    <row r="2399" spans="1:17">
      <c r="A2399" t="s">
        <v>15</v>
      </c>
      <c r="B2399">
        <v>46</v>
      </c>
      <c r="C2399" t="s">
        <v>16</v>
      </c>
      <c r="D2399" s="1">
        <v>38917</v>
      </c>
      <c r="E2399" s="2">
        <v>0.23037037037037036</v>
      </c>
      <c r="F2399" t="s">
        <v>17</v>
      </c>
      <c r="G2399">
        <v>4</v>
      </c>
      <c r="H2399">
        <v>3</v>
      </c>
      <c r="I2399" t="s">
        <v>59</v>
      </c>
      <c r="J2399" t="s">
        <v>60</v>
      </c>
      <c r="K2399">
        <v>39</v>
      </c>
      <c r="L2399">
        <v>0.38900000000000001</v>
      </c>
      <c r="M2399">
        <v>80</v>
      </c>
      <c r="N2399">
        <f>VLOOKUP(B2399,'pull exp 0'!A:E,2,FALSE)</f>
        <v>71</v>
      </c>
      <c r="O2399">
        <f>VLOOKUP(B2399,'pull exp 0'!A:E,3,FALSE)</f>
        <v>25</v>
      </c>
      <c r="P2399">
        <f>VLOOKUP(B2399,'pull exp 0'!A:E,4,FALSE)</f>
        <v>96</v>
      </c>
      <c r="Q2399">
        <f>VLOOKUP(B2399,'pull exp 0'!A:E,5,FALSE)</f>
        <v>58</v>
      </c>
    </row>
    <row r="2400" spans="1:17">
      <c r="A2400" t="s">
        <v>15</v>
      </c>
      <c r="B2400">
        <v>46</v>
      </c>
      <c r="C2400" t="s">
        <v>16</v>
      </c>
      <c r="D2400" s="1">
        <v>38917</v>
      </c>
      <c r="E2400" s="2">
        <v>0.23043981481481482</v>
      </c>
      <c r="F2400" t="s">
        <v>17</v>
      </c>
      <c r="G2400">
        <v>4</v>
      </c>
      <c r="H2400">
        <v>4</v>
      </c>
      <c r="I2400" t="s">
        <v>65</v>
      </c>
      <c r="J2400" t="s">
        <v>66</v>
      </c>
      <c r="K2400">
        <v>37</v>
      </c>
      <c r="L2400">
        <v>0.372</v>
      </c>
      <c r="M2400">
        <v>60</v>
      </c>
      <c r="N2400">
        <f>VLOOKUP(B2400,'pull exp 0'!A:E,2,FALSE)</f>
        <v>71</v>
      </c>
      <c r="O2400">
        <f>VLOOKUP(B2400,'pull exp 0'!A:E,3,FALSE)</f>
        <v>25</v>
      </c>
      <c r="P2400">
        <f>VLOOKUP(B2400,'pull exp 0'!A:E,4,FALSE)</f>
        <v>96</v>
      </c>
      <c r="Q2400">
        <f>VLOOKUP(B2400,'pull exp 0'!A:E,5,FALSE)</f>
        <v>58</v>
      </c>
    </row>
    <row r="2401" spans="1:17">
      <c r="A2401" t="s">
        <v>15</v>
      </c>
      <c r="B2401">
        <v>46</v>
      </c>
      <c r="C2401" t="s">
        <v>16</v>
      </c>
      <c r="D2401" s="1">
        <v>38917</v>
      </c>
      <c r="E2401" s="2">
        <v>0.23049768518518518</v>
      </c>
      <c r="F2401" t="s">
        <v>17</v>
      </c>
      <c r="G2401">
        <v>4</v>
      </c>
      <c r="H2401">
        <v>5</v>
      </c>
      <c r="I2401" t="s">
        <v>69</v>
      </c>
      <c r="J2401" t="s">
        <v>70</v>
      </c>
      <c r="K2401">
        <v>14</v>
      </c>
      <c r="L2401">
        <v>0.13500000000000001</v>
      </c>
      <c r="M2401">
        <v>50</v>
      </c>
      <c r="N2401">
        <f>VLOOKUP(B2401,'pull exp 0'!A:E,2,FALSE)</f>
        <v>71</v>
      </c>
      <c r="O2401">
        <f>VLOOKUP(B2401,'pull exp 0'!A:E,3,FALSE)</f>
        <v>25</v>
      </c>
      <c r="P2401">
        <f>VLOOKUP(B2401,'pull exp 0'!A:E,4,FALSE)</f>
        <v>96</v>
      </c>
      <c r="Q2401">
        <f>VLOOKUP(B2401,'pull exp 0'!A:E,5,FALSE)</f>
        <v>58</v>
      </c>
    </row>
    <row r="2402" spans="1:17">
      <c r="A2402" t="s">
        <v>15</v>
      </c>
      <c r="B2402">
        <v>46</v>
      </c>
      <c r="C2402" t="s">
        <v>16</v>
      </c>
      <c r="D2402" s="1">
        <v>38917</v>
      </c>
      <c r="E2402" s="2">
        <v>0.23054398148148147</v>
      </c>
      <c r="F2402" t="s">
        <v>17</v>
      </c>
      <c r="G2402">
        <v>4</v>
      </c>
      <c r="H2402">
        <v>6</v>
      </c>
      <c r="I2402" t="s">
        <v>63</v>
      </c>
      <c r="J2402" t="s">
        <v>64</v>
      </c>
      <c r="K2402">
        <v>13</v>
      </c>
      <c r="L2402">
        <v>0.127</v>
      </c>
      <c r="M2402">
        <v>80</v>
      </c>
      <c r="N2402">
        <f>VLOOKUP(B2402,'pull exp 0'!A:E,2,FALSE)</f>
        <v>71</v>
      </c>
      <c r="O2402">
        <f>VLOOKUP(B2402,'pull exp 0'!A:E,3,FALSE)</f>
        <v>25</v>
      </c>
      <c r="P2402">
        <f>VLOOKUP(B2402,'pull exp 0'!A:E,4,FALSE)</f>
        <v>96</v>
      </c>
      <c r="Q2402">
        <f>VLOOKUP(B2402,'pull exp 0'!A:E,5,FALSE)</f>
        <v>58</v>
      </c>
    </row>
    <row r="2403" spans="1:17">
      <c r="A2403" t="s">
        <v>15</v>
      </c>
      <c r="B2403">
        <v>46</v>
      </c>
      <c r="C2403" t="s">
        <v>16</v>
      </c>
      <c r="D2403" s="1">
        <v>38917</v>
      </c>
      <c r="E2403" s="2">
        <v>0.23059027777777777</v>
      </c>
      <c r="F2403" t="s">
        <v>17</v>
      </c>
      <c r="G2403">
        <v>4</v>
      </c>
      <c r="H2403">
        <v>7</v>
      </c>
      <c r="I2403" t="s">
        <v>56</v>
      </c>
      <c r="J2403" t="s">
        <v>57</v>
      </c>
      <c r="K2403">
        <v>12</v>
      </c>
      <c r="L2403">
        <v>0.115</v>
      </c>
      <c r="M2403">
        <v>30</v>
      </c>
      <c r="N2403">
        <f>VLOOKUP(B2403,'pull exp 0'!A:E,2,FALSE)</f>
        <v>71</v>
      </c>
      <c r="O2403">
        <f>VLOOKUP(B2403,'pull exp 0'!A:E,3,FALSE)</f>
        <v>25</v>
      </c>
      <c r="P2403">
        <f>VLOOKUP(B2403,'pull exp 0'!A:E,4,FALSE)</f>
        <v>96</v>
      </c>
      <c r="Q2403">
        <f>VLOOKUP(B2403,'pull exp 0'!A:E,5,FALSE)</f>
        <v>58</v>
      </c>
    </row>
    <row r="2404" spans="1:17">
      <c r="A2404" t="s">
        <v>15</v>
      </c>
      <c r="B2404">
        <v>46</v>
      </c>
      <c r="C2404" t="s">
        <v>16</v>
      </c>
      <c r="D2404" s="1">
        <v>38917</v>
      </c>
      <c r="E2404" s="2">
        <v>0.23068287037037036</v>
      </c>
      <c r="F2404" t="s">
        <v>17</v>
      </c>
      <c r="G2404">
        <v>4</v>
      </c>
      <c r="H2404">
        <v>8</v>
      </c>
      <c r="I2404" t="s">
        <v>67</v>
      </c>
      <c r="J2404" t="s">
        <v>68</v>
      </c>
      <c r="K2404">
        <v>63</v>
      </c>
      <c r="L2404">
        <v>0.63</v>
      </c>
      <c r="M2404">
        <v>70</v>
      </c>
      <c r="N2404">
        <f>VLOOKUP(B2404,'pull exp 0'!A:E,2,FALSE)</f>
        <v>71</v>
      </c>
      <c r="O2404">
        <f>VLOOKUP(B2404,'pull exp 0'!A:E,3,FALSE)</f>
        <v>25</v>
      </c>
      <c r="P2404">
        <f>VLOOKUP(B2404,'pull exp 0'!A:E,4,FALSE)</f>
        <v>96</v>
      </c>
      <c r="Q2404">
        <f>VLOOKUP(B2404,'pull exp 0'!A:E,5,FALSE)</f>
        <v>58</v>
      </c>
    </row>
    <row r="2405" spans="1:17">
      <c r="A2405" t="s">
        <v>15</v>
      </c>
      <c r="B2405">
        <v>46</v>
      </c>
      <c r="C2405" t="s">
        <v>16</v>
      </c>
      <c r="D2405" s="1">
        <v>38917</v>
      </c>
      <c r="E2405" s="2">
        <v>0.23072916666666665</v>
      </c>
      <c r="F2405" t="s">
        <v>17</v>
      </c>
      <c r="G2405">
        <v>0</v>
      </c>
      <c r="H2405">
        <v>0</v>
      </c>
      <c r="I2405" t="s">
        <v>73</v>
      </c>
      <c r="J2405" t="s">
        <v>74</v>
      </c>
      <c r="K2405">
        <v>38</v>
      </c>
      <c r="L2405">
        <v>0.378</v>
      </c>
      <c r="M2405">
        <v>80</v>
      </c>
      <c r="N2405">
        <f>VLOOKUP(B2405,'pull exp 0'!A:E,2,FALSE)</f>
        <v>71</v>
      </c>
      <c r="O2405">
        <f>VLOOKUP(B2405,'pull exp 0'!A:E,3,FALSE)</f>
        <v>25</v>
      </c>
      <c r="P2405">
        <f>VLOOKUP(B2405,'pull exp 0'!A:E,4,FALSE)</f>
        <v>96</v>
      </c>
      <c r="Q2405">
        <f>VLOOKUP(B2405,'pull exp 0'!A:E,5,FALSE)</f>
        <v>58</v>
      </c>
    </row>
    <row r="2406" spans="1:17">
      <c r="A2406" t="s">
        <v>15</v>
      </c>
      <c r="B2406">
        <v>46</v>
      </c>
      <c r="C2406" t="s">
        <v>16</v>
      </c>
      <c r="D2406" s="1">
        <v>38917</v>
      </c>
      <c r="E2406" s="2">
        <v>0.23078703703703704</v>
      </c>
      <c r="F2406" t="s">
        <v>17</v>
      </c>
      <c r="G2406">
        <v>0</v>
      </c>
      <c r="H2406">
        <v>1</v>
      </c>
      <c r="I2406" t="s">
        <v>71</v>
      </c>
      <c r="J2406" t="s">
        <v>72</v>
      </c>
      <c r="K2406">
        <v>76</v>
      </c>
      <c r="L2406">
        <v>0.755</v>
      </c>
      <c r="M2406">
        <v>80</v>
      </c>
      <c r="N2406">
        <f>VLOOKUP(B2406,'pull exp 0'!A:E,2,FALSE)</f>
        <v>71</v>
      </c>
      <c r="O2406">
        <f>VLOOKUP(B2406,'pull exp 0'!A:E,3,FALSE)</f>
        <v>25</v>
      </c>
      <c r="P2406">
        <f>VLOOKUP(B2406,'pull exp 0'!A:E,4,FALSE)</f>
        <v>96</v>
      </c>
      <c r="Q2406">
        <f>VLOOKUP(B2406,'pull exp 0'!A:E,5,FALSE)</f>
        <v>58</v>
      </c>
    </row>
    <row r="2407" spans="1:17">
      <c r="A2407" t="s">
        <v>15</v>
      </c>
      <c r="B2407">
        <v>46</v>
      </c>
      <c r="C2407" t="s">
        <v>16</v>
      </c>
      <c r="D2407" s="1">
        <v>38917</v>
      </c>
      <c r="E2407" s="2">
        <v>0.23082175925925927</v>
      </c>
      <c r="F2407" t="s">
        <v>17</v>
      </c>
      <c r="G2407">
        <v>0</v>
      </c>
      <c r="H2407">
        <v>2</v>
      </c>
      <c r="I2407" t="s">
        <v>75</v>
      </c>
      <c r="J2407" t="s">
        <v>76</v>
      </c>
      <c r="K2407">
        <v>38</v>
      </c>
      <c r="L2407">
        <v>0.378</v>
      </c>
      <c r="M2407">
        <v>80</v>
      </c>
      <c r="N2407">
        <f>VLOOKUP(B2407,'pull exp 0'!A:E,2,FALSE)</f>
        <v>71</v>
      </c>
      <c r="O2407">
        <f>VLOOKUP(B2407,'pull exp 0'!A:E,3,FALSE)</f>
        <v>25</v>
      </c>
      <c r="P2407">
        <f>VLOOKUP(B2407,'pull exp 0'!A:E,4,FALSE)</f>
        <v>96</v>
      </c>
      <c r="Q2407">
        <f>VLOOKUP(B2407,'pull exp 0'!A:E,5,FALSE)</f>
        <v>58</v>
      </c>
    </row>
    <row r="2408" spans="1:17">
      <c r="A2408" t="s">
        <v>15</v>
      </c>
      <c r="B2408">
        <v>46</v>
      </c>
      <c r="C2408" t="s">
        <v>16</v>
      </c>
      <c r="D2408" s="1">
        <v>38917</v>
      </c>
      <c r="E2408" s="2">
        <v>0.23089120370370372</v>
      </c>
      <c r="F2408" t="s">
        <v>17</v>
      </c>
      <c r="G2408">
        <v>0</v>
      </c>
      <c r="H2408">
        <v>3</v>
      </c>
      <c r="I2408" t="s">
        <v>81</v>
      </c>
      <c r="J2408" t="s">
        <v>68</v>
      </c>
      <c r="K2408">
        <v>13</v>
      </c>
      <c r="L2408">
        <v>0.13400000000000001</v>
      </c>
      <c r="M2408">
        <v>20</v>
      </c>
      <c r="N2408">
        <f>VLOOKUP(B2408,'pull exp 0'!A:E,2,FALSE)</f>
        <v>71</v>
      </c>
      <c r="O2408">
        <f>VLOOKUP(B2408,'pull exp 0'!A:E,3,FALSE)</f>
        <v>25</v>
      </c>
      <c r="P2408">
        <f>VLOOKUP(B2408,'pull exp 0'!A:E,4,FALSE)</f>
        <v>96</v>
      </c>
      <c r="Q2408">
        <f>VLOOKUP(B2408,'pull exp 0'!A:E,5,FALSE)</f>
        <v>58</v>
      </c>
    </row>
    <row r="2409" spans="1:17">
      <c r="A2409" t="s">
        <v>15</v>
      </c>
      <c r="B2409">
        <v>46</v>
      </c>
      <c r="C2409" t="s">
        <v>16</v>
      </c>
      <c r="D2409" s="1">
        <v>38917</v>
      </c>
      <c r="E2409" s="2">
        <v>0.23100694444444445</v>
      </c>
      <c r="F2409" t="s">
        <v>17</v>
      </c>
      <c r="G2409">
        <v>0</v>
      </c>
      <c r="H2409">
        <v>4</v>
      </c>
      <c r="I2409" t="s">
        <v>86</v>
      </c>
      <c r="J2409" t="s">
        <v>87</v>
      </c>
      <c r="K2409">
        <v>78</v>
      </c>
      <c r="L2409">
        <v>0.78</v>
      </c>
      <c r="M2409">
        <v>60</v>
      </c>
      <c r="N2409">
        <f>VLOOKUP(B2409,'pull exp 0'!A:E,2,FALSE)</f>
        <v>71</v>
      </c>
      <c r="O2409">
        <f>VLOOKUP(B2409,'pull exp 0'!A:E,3,FALSE)</f>
        <v>25</v>
      </c>
      <c r="P2409">
        <f>VLOOKUP(B2409,'pull exp 0'!A:E,4,FALSE)</f>
        <v>96</v>
      </c>
      <c r="Q2409">
        <f>VLOOKUP(B2409,'pull exp 0'!A:E,5,FALSE)</f>
        <v>58</v>
      </c>
    </row>
    <row r="2410" spans="1:17">
      <c r="A2410" t="s">
        <v>15</v>
      </c>
      <c r="B2410">
        <v>46</v>
      </c>
      <c r="C2410" t="s">
        <v>16</v>
      </c>
      <c r="D2410" s="1">
        <v>38917</v>
      </c>
      <c r="E2410" s="2">
        <v>0.23144675925925925</v>
      </c>
      <c r="F2410" t="s">
        <v>17</v>
      </c>
      <c r="G2410">
        <v>0</v>
      </c>
      <c r="H2410">
        <v>5</v>
      </c>
      <c r="I2410" t="s">
        <v>77</v>
      </c>
      <c r="J2410" t="s">
        <v>78</v>
      </c>
      <c r="K2410">
        <v>45</v>
      </c>
      <c r="L2410">
        <v>0.44600000000000001</v>
      </c>
      <c r="M2410">
        <v>60</v>
      </c>
      <c r="N2410">
        <f>VLOOKUP(B2410,'pull exp 0'!A:E,2,FALSE)</f>
        <v>71</v>
      </c>
      <c r="O2410">
        <f>VLOOKUP(B2410,'pull exp 0'!A:E,3,FALSE)</f>
        <v>25</v>
      </c>
      <c r="P2410">
        <f>VLOOKUP(B2410,'pull exp 0'!A:E,4,FALSE)</f>
        <v>96</v>
      </c>
      <c r="Q2410">
        <f>VLOOKUP(B2410,'pull exp 0'!A:E,5,FALSE)</f>
        <v>58</v>
      </c>
    </row>
    <row r="2411" spans="1:17">
      <c r="A2411" t="s">
        <v>15</v>
      </c>
      <c r="B2411">
        <v>46</v>
      </c>
      <c r="C2411" t="s">
        <v>16</v>
      </c>
      <c r="D2411" s="1">
        <v>38917</v>
      </c>
      <c r="E2411" s="2">
        <v>0.23162037037037039</v>
      </c>
      <c r="F2411" t="s">
        <v>17</v>
      </c>
      <c r="G2411">
        <v>0</v>
      </c>
      <c r="H2411">
        <v>6</v>
      </c>
      <c r="I2411" t="s">
        <v>84</v>
      </c>
      <c r="J2411" t="s">
        <v>85</v>
      </c>
      <c r="K2411">
        <v>13</v>
      </c>
      <c r="L2411">
        <v>0.129</v>
      </c>
      <c r="M2411">
        <v>20</v>
      </c>
      <c r="N2411">
        <f>VLOOKUP(B2411,'pull exp 0'!A:E,2,FALSE)</f>
        <v>71</v>
      </c>
      <c r="O2411">
        <f>VLOOKUP(B2411,'pull exp 0'!A:E,3,FALSE)</f>
        <v>25</v>
      </c>
      <c r="P2411">
        <f>VLOOKUP(B2411,'pull exp 0'!A:E,4,FALSE)</f>
        <v>96</v>
      </c>
      <c r="Q2411">
        <f>VLOOKUP(B2411,'pull exp 0'!A:E,5,FALSE)</f>
        <v>58</v>
      </c>
    </row>
    <row r="2412" spans="1:17">
      <c r="A2412" t="s">
        <v>15</v>
      </c>
      <c r="B2412">
        <v>46</v>
      </c>
      <c r="C2412" t="s">
        <v>16</v>
      </c>
      <c r="D2412" s="1">
        <v>38917</v>
      </c>
      <c r="E2412" s="2">
        <v>0.23165509259259257</v>
      </c>
      <c r="F2412" t="s">
        <v>17</v>
      </c>
      <c r="G2412">
        <v>0</v>
      </c>
      <c r="H2412">
        <v>7</v>
      </c>
      <c r="I2412" t="s">
        <v>79</v>
      </c>
      <c r="J2412" t="s">
        <v>80</v>
      </c>
      <c r="K2412">
        <v>66</v>
      </c>
      <c r="L2412">
        <v>0.66200000000000003</v>
      </c>
      <c r="M2412">
        <v>50</v>
      </c>
      <c r="N2412">
        <f>VLOOKUP(B2412,'pull exp 0'!A:E,2,FALSE)</f>
        <v>71</v>
      </c>
      <c r="O2412">
        <f>VLOOKUP(B2412,'pull exp 0'!A:E,3,FALSE)</f>
        <v>25</v>
      </c>
      <c r="P2412">
        <f>VLOOKUP(B2412,'pull exp 0'!A:E,4,FALSE)</f>
        <v>96</v>
      </c>
      <c r="Q2412">
        <f>VLOOKUP(B2412,'pull exp 0'!A:E,5,FALSE)</f>
        <v>58</v>
      </c>
    </row>
    <row r="2413" spans="1:17">
      <c r="A2413" t="s">
        <v>15</v>
      </c>
      <c r="B2413">
        <v>46</v>
      </c>
      <c r="C2413" t="s">
        <v>16</v>
      </c>
      <c r="D2413" s="1">
        <v>38917</v>
      </c>
      <c r="E2413" s="2">
        <v>0.23170138888888889</v>
      </c>
      <c r="F2413" t="s">
        <v>17</v>
      </c>
      <c r="G2413">
        <v>0</v>
      </c>
      <c r="H2413">
        <v>8</v>
      </c>
      <c r="I2413" t="s">
        <v>82</v>
      </c>
      <c r="J2413" t="s">
        <v>83</v>
      </c>
      <c r="K2413">
        <v>10</v>
      </c>
      <c r="L2413">
        <v>0.105</v>
      </c>
      <c r="M2413">
        <v>40</v>
      </c>
      <c r="N2413">
        <f>VLOOKUP(B2413,'pull exp 0'!A:E,2,FALSE)</f>
        <v>71</v>
      </c>
      <c r="O2413">
        <f>VLOOKUP(B2413,'pull exp 0'!A:E,3,FALSE)</f>
        <v>25</v>
      </c>
      <c r="P2413">
        <f>VLOOKUP(B2413,'pull exp 0'!A:E,4,FALSE)</f>
        <v>96</v>
      </c>
      <c r="Q2413">
        <f>VLOOKUP(B2413,'pull exp 0'!A:E,5,FALSE)</f>
        <v>58</v>
      </c>
    </row>
    <row r="2414" spans="1:17">
      <c r="A2414" t="s">
        <v>15</v>
      </c>
      <c r="B2414">
        <v>46</v>
      </c>
      <c r="C2414" t="s">
        <v>16</v>
      </c>
      <c r="D2414" s="1">
        <v>38917</v>
      </c>
      <c r="E2414" s="2">
        <v>0.23175925925925925</v>
      </c>
      <c r="F2414" t="s">
        <v>17</v>
      </c>
      <c r="G2414">
        <v>3</v>
      </c>
      <c r="H2414">
        <v>0</v>
      </c>
      <c r="I2414" t="s">
        <v>88</v>
      </c>
      <c r="J2414" t="s">
        <v>89</v>
      </c>
      <c r="K2414">
        <v>80</v>
      </c>
      <c r="L2414">
        <v>0.79500000000000004</v>
      </c>
      <c r="M2414">
        <v>80</v>
      </c>
      <c r="N2414">
        <f>VLOOKUP(B2414,'pull exp 0'!A:E,2,FALSE)</f>
        <v>71</v>
      </c>
      <c r="O2414">
        <f>VLOOKUP(B2414,'pull exp 0'!A:E,3,FALSE)</f>
        <v>25</v>
      </c>
      <c r="P2414">
        <f>VLOOKUP(B2414,'pull exp 0'!A:E,4,FALSE)</f>
        <v>96</v>
      </c>
      <c r="Q2414">
        <f>VLOOKUP(B2414,'pull exp 0'!A:E,5,FALSE)</f>
        <v>58</v>
      </c>
    </row>
    <row r="2415" spans="1:17">
      <c r="A2415" t="s">
        <v>15</v>
      </c>
      <c r="B2415">
        <v>46</v>
      </c>
      <c r="C2415" t="s">
        <v>16</v>
      </c>
      <c r="D2415" s="1">
        <v>38917</v>
      </c>
      <c r="E2415" s="2">
        <v>0.23179398148148148</v>
      </c>
      <c r="F2415" t="s">
        <v>17</v>
      </c>
      <c r="G2415">
        <v>3</v>
      </c>
      <c r="H2415">
        <v>1</v>
      </c>
      <c r="I2415" t="s">
        <v>92</v>
      </c>
      <c r="J2415" t="s">
        <v>93</v>
      </c>
      <c r="K2415">
        <v>78</v>
      </c>
      <c r="L2415">
        <v>0.78400000000000003</v>
      </c>
      <c r="M2415">
        <v>80</v>
      </c>
      <c r="N2415">
        <f>VLOOKUP(B2415,'pull exp 0'!A:E,2,FALSE)</f>
        <v>71</v>
      </c>
      <c r="O2415">
        <f>VLOOKUP(B2415,'pull exp 0'!A:E,3,FALSE)</f>
        <v>25</v>
      </c>
      <c r="P2415">
        <f>VLOOKUP(B2415,'pull exp 0'!A:E,4,FALSE)</f>
        <v>96</v>
      </c>
      <c r="Q2415">
        <f>VLOOKUP(B2415,'pull exp 0'!A:E,5,FALSE)</f>
        <v>58</v>
      </c>
    </row>
    <row r="2416" spans="1:17">
      <c r="A2416" t="s">
        <v>15</v>
      </c>
      <c r="B2416">
        <v>46</v>
      </c>
      <c r="C2416" t="s">
        <v>16</v>
      </c>
      <c r="D2416" s="1">
        <v>38917</v>
      </c>
      <c r="E2416" s="2">
        <v>0.2318287037037037</v>
      </c>
      <c r="F2416" t="s">
        <v>17</v>
      </c>
      <c r="G2416">
        <v>3</v>
      </c>
      <c r="H2416">
        <v>2</v>
      </c>
      <c r="I2416" t="s">
        <v>95</v>
      </c>
      <c r="J2416" t="s">
        <v>96</v>
      </c>
      <c r="K2416">
        <v>18</v>
      </c>
      <c r="L2416">
        <v>0.17899999999999999</v>
      </c>
      <c r="M2416">
        <v>80</v>
      </c>
      <c r="N2416">
        <f>VLOOKUP(B2416,'pull exp 0'!A:E,2,FALSE)</f>
        <v>71</v>
      </c>
      <c r="O2416">
        <f>VLOOKUP(B2416,'pull exp 0'!A:E,3,FALSE)</f>
        <v>25</v>
      </c>
      <c r="P2416">
        <f>VLOOKUP(B2416,'pull exp 0'!A:E,4,FALSE)</f>
        <v>96</v>
      </c>
      <c r="Q2416">
        <f>VLOOKUP(B2416,'pull exp 0'!A:E,5,FALSE)</f>
        <v>58</v>
      </c>
    </row>
    <row r="2417" spans="1:17">
      <c r="A2417" t="s">
        <v>15</v>
      </c>
      <c r="B2417">
        <v>46</v>
      </c>
      <c r="C2417" t="s">
        <v>16</v>
      </c>
      <c r="D2417" s="1">
        <v>38917</v>
      </c>
      <c r="E2417" s="2">
        <v>0.23188657407407409</v>
      </c>
      <c r="F2417" t="s">
        <v>17</v>
      </c>
      <c r="G2417">
        <v>3</v>
      </c>
      <c r="H2417">
        <v>3</v>
      </c>
      <c r="I2417" t="s">
        <v>99</v>
      </c>
      <c r="J2417" t="s">
        <v>100</v>
      </c>
      <c r="K2417">
        <v>38</v>
      </c>
      <c r="L2417">
        <v>0.376</v>
      </c>
      <c r="M2417">
        <v>70</v>
      </c>
      <c r="N2417">
        <f>VLOOKUP(B2417,'pull exp 0'!A:E,2,FALSE)</f>
        <v>71</v>
      </c>
      <c r="O2417">
        <f>VLOOKUP(B2417,'pull exp 0'!A:E,3,FALSE)</f>
        <v>25</v>
      </c>
      <c r="P2417">
        <f>VLOOKUP(B2417,'pull exp 0'!A:E,4,FALSE)</f>
        <v>96</v>
      </c>
      <c r="Q2417">
        <f>VLOOKUP(B2417,'pull exp 0'!A:E,5,FALSE)</f>
        <v>58</v>
      </c>
    </row>
    <row r="2418" spans="1:17">
      <c r="A2418" t="s">
        <v>15</v>
      </c>
      <c r="B2418">
        <v>46</v>
      </c>
      <c r="C2418" t="s">
        <v>16</v>
      </c>
      <c r="D2418" s="1">
        <v>38917</v>
      </c>
      <c r="E2418" s="2">
        <v>0.23194444444444443</v>
      </c>
      <c r="F2418" t="s">
        <v>17</v>
      </c>
      <c r="G2418">
        <v>3</v>
      </c>
      <c r="H2418">
        <v>4</v>
      </c>
      <c r="I2418" t="s">
        <v>90</v>
      </c>
      <c r="J2418" t="s">
        <v>91</v>
      </c>
      <c r="K2418">
        <v>14</v>
      </c>
      <c r="L2418">
        <v>0.13600000000000001</v>
      </c>
      <c r="M2418">
        <v>90</v>
      </c>
      <c r="N2418">
        <f>VLOOKUP(B2418,'pull exp 0'!A:E,2,FALSE)</f>
        <v>71</v>
      </c>
      <c r="O2418">
        <f>VLOOKUP(B2418,'pull exp 0'!A:E,3,FALSE)</f>
        <v>25</v>
      </c>
      <c r="P2418">
        <f>VLOOKUP(B2418,'pull exp 0'!A:E,4,FALSE)</f>
        <v>96</v>
      </c>
      <c r="Q2418">
        <f>VLOOKUP(B2418,'pull exp 0'!A:E,5,FALSE)</f>
        <v>58</v>
      </c>
    </row>
    <row r="2419" spans="1:17">
      <c r="A2419" t="s">
        <v>15</v>
      </c>
      <c r="B2419">
        <v>46</v>
      </c>
      <c r="C2419" t="s">
        <v>16</v>
      </c>
      <c r="D2419" s="1">
        <v>38917</v>
      </c>
      <c r="E2419" s="2">
        <v>0.23200231481481481</v>
      </c>
      <c r="F2419" t="s">
        <v>17</v>
      </c>
      <c r="G2419">
        <v>3</v>
      </c>
      <c r="H2419">
        <v>5</v>
      </c>
      <c r="I2419" t="s">
        <v>101</v>
      </c>
      <c r="J2419" t="s">
        <v>102</v>
      </c>
      <c r="K2419">
        <v>61</v>
      </c>
      <c r="L2419">
        <v>0.61399999999999999</v>
      </c>
      <c r="M2419">
        <v>90</v>
      </c>
      <c r="N2419">
        <f>VLOOKUP(B2419,'pull exp 0'!A:E,2,FALSE)</f>
        <v>71</v>
      </c>
      <c r="O2419">
        <f>VLOOKUP(B2419,'pull exp 0'!A:E,3,FALSE)</f>
        <v>25</v>
      </c>
      <c r="P2419">
        <f>VLOOKUP(B2419,'pull exp 0'!A:E,4,FALSE)</f>
        <v>96</v>
      </c>
      <c r="Q2419">
        <f>VLOOKUP(B2419,'pull exp 0'!A:E,5,FALSE)</f>
        <v>58</v>
      </c>
    </row>
    <row r="2420" spans="1:17">
      <c r="A2420" t="s">
        <v>15</v>
      </c>
      <c r="B2420">
        <v>46</v>
      </c>
      <c r="C2420" t="s">
        <v>16</v>
      </c>
      <c r="D2420" s="1">
        <v>38917</v>
      </c>
      <c r="E2420" s="2">
        <v>0.23203703703703704</v>
      </c>
      <c r="F2420" t="s">
        <v>17</v>
      </c>
      <c r="G2420">
        <v>3</v>
      </c>
      <c r="H2420">
        <v>6</v>
      </c>
      <c r="I2420" t="s">
        <v>103</v>
      </c>
      <c r="J2420" t="s">
        <v>104</v>
      </c>
      <c r="K2420">
        <v>36</v>
      </c>
      <c r="L2420">
        <v>0.35899999999999999</v>
      </c>
      <c r="M2420">
        <v>80</v>
      </c>
      <c r="N2420">
        <f>VLOOKUP(B2420,'pull exp 0'!A:E,2,FALSE)</f>
        <v>71</v>
      </c>
      <c r="O2420">
        <f>VLOOKUP(B2420,'pull exp 0'!A:E,3,FALSE)</f>
        <v>25</v>
      </c>
      <c r="P2420">
        <f>VLOOKUP(B2420,'pull exp 0'!A:E,4,FALSE)</f>
        <v>96</v>
      </c>
      <c r="Q2420">
        <f>VLOOKUP(B2420,'pull exp 0'!A:E,5,FALSE)</f>
        <v>58</v>
      </c>
    </row>
    <row r="2421" spans="1:17">
      <c r="A2421" t="s">
        <v>15</v>
      </c>
      <c r="B2421">
        <v>46</v>
      </c>
      <c r="C2421" t="s">
        <v>16</v>
      </c>
      <c r="D2421" s="1">
        <v>38917</v>
      </c>
      <c r="E2421" s="2">
        <v>0.23212962962962966</v>
      </c>
      <c r="F2421" t="s">
        <v>17</v>
      </c>
      <c r="G2421">
        <v>3</v>
      </c>
      <c r="H2421">
        <v>7</v>
      </c>
      <c r="I2421" t="s">
        <v>94</v>
      </c>
      <c r="J2421" t="s">
        <v>91</v>
      </c>
      <c r="K2421">
        <v>37</v>
      </c>
      <c r="L2421">
        <v>0.372</v>
      </c>
      <c r="M2421">
        <v>60</v>
      </c>
      <c r="N2421">
        <f>VLOOKUP(B2421,'pull exp 0'!A:E,2,FALSE)</f>
        <v>71</v>
      </c>
      <c r="O2421">
        <f>VLOOKUP(B2421,'pull exp 0'!A:E,3,FALSE)</f>
        <v>25</v>
      </c>
      <c r="P2421">
        <f>VLOOKUP(B2421,'pull exp 0'!A:E,4,FALSE)</f>
        <v>96</v>
      </c>
      <c r="Q2421">
        <f>VLOOKUP(B2421,'pull exp 0'!A:E,5,FALSE)</f>
        <v>58</v>
      </c>
    </row>
    <row r="2422" spans="1:17">
      <c r="A2422" t="s">
        <v>15</v>
      </c>
      <c r="B2422">
        <v>46</v>
      </c>
      <c r="C2422" t="s">
        <v>16</v>
      </c>
      <c r="D2422" s="1">
        <v>38917</v>
      </c>
      <c r="E2422" s="2">
        <v>0.23224537037037038</v>
      </c>
      <c r="F2422" t="s">
        <v>17</v>
      </c>
      <c r="G2422">
        <v>3</v>
      </c>
      <c r="H2422">
        <v>8</v>
      </c>
      <c r="I2422" t="s">
        <v>97</v>
      </c>
      <c r="J2422" t="s">
        <v>98</v>
      </c>
      <c r="K2422">
        <v>14</v>
      </c>
      <c r="L2422">
        <v>0.14299999999999999</v>
      </c>
      <c r="M2422">
        <v>90</v>
      </c>
      <c r="N2422">
        <f>VLOOKUP(B2422,'pull exp 0'!A:E,2,FALSE)</f>
        <v>71</v>
      </c>
      <c r="O2422">
        <f>VLOOKUP(B2422,'pull exp 0'!A:E,3,FALSE)</f>
        <v>25</v>
      </c>
      <c r="P2422">
        <f>VLOOKUP(B2422,'pull exp 0'!A:E,4,FALSE)</f>
        <v>96</v>
      </c>
      <c r="Q2422">
        <f>VLOOKUP(B2422,'pull exp 0'!A:E,5,FALSE)</f>
        <v>58</v>
      </c>
    </row>
    <row r="2423" spans="1:17">
      <c r="A2423" t="s">
        <v>15</v>
      </c>
      <c r="B2423">
        <v>46</v>
      </c>
      <c r="C2423" t="s">
        <v>16</v>
      </c>
      <c r="D2423" s="1">
        <v>38917</v>
      </c>
      <c r="E2423" s="2">
        <v>0.23233796296296297</v>
      </c>
      <c r="F2423" t="s">
        <v>17</v>
      </c>
      <c r="G2423">
        <v>5</v>
      </c>
      <c r="H2423">
        <v>0</v>
      </c>
      <c r="I2423" t="s">
        <v>105</v>
      </c>
      <c r="J2423" t="s">
        <v>106</v>
      </c>
      <c r="K2423">
        <v>45</v>
      </c>
      <c r="L2423">
        <v>0.44800000000000001</v>
      </c>
      <c r="M2423">
        <v>60</v>
      </c>
      <c r="N2423">
        <f>VLOOKUP(B2423,'pull exp 0'!A:E,2,FALSE)</f>
        <v>71</v>
      </c>
      <c r="O2423">
        <f>VLOOKUP(B2423,'pull exp 0'!A:E,3,FALSE)</f>
        <v>25</v>
      </c>
      <c r="P2423">
        <f>VLOOKUP(B2423,'pull exp 0'!A:E,4,FALSE)</f>
        <v>96</v>
      </c>
      <c r="Q2423">
        <f>VLOOKUP(B2423,'pull exp 0'!A:E,5,FALSE)</f>
        <v>58</v>
      </c>
    </row>
    <row r="2424" spans="1:17">
      <c r="A2424" t="s">
        <v>15</v>
      </c>
      <c r="B2424">
        <v>46</v>
      </c>
      <c r="C2424" t="s">
        <v>16</v>
      </c>
      <c r="D2424" s="1">
        <v>38917</v>
      </c>
      <c r="E2424" s="2">
        <v>0.23241898148148146</v>
      </c>
      <c r="F2424" t="s">
        <v>17</v>
      </c>
      <c r="G2424">
        <v>5</v>
      </c>
      <c r="H2424">
        <v>1</v>
      </c>
      <c r="I2424" t="s">
        <v>109</v>
      </c>
      <c r="J2424" t="s">
        <v>110</v>
      </c>
      <c r="K2424">
        <v>38</v>
      </c>
      <c r="L2424">
        <v>0.38200000000000001</v>
      </c>
      <c r="M2424">
        <v>80</v>
      </c>
      <c r="N2424">
        <f>VLOOKUP(B2424,'pull exp 0'!A:E,2,FALSE)</f>
        <v>71</v>
      </c>
      <c r="O2424">
        <f>VLOOKUP(B2424,'pull exp 0'!A:E,3,FALSE)</f>
        <v>25</v>
      </c>
      <c r="P2424">
        <f>VLOOKUP(B2424,'pull exp 0'!A:E,4,FALSE)</f>
        <v>96</v>
      </c>
      <c r="Q2424">
        <f>VLOOKUP(B2424,'pull exp 0'!A:E,5,FALSE)</f>
        <v>58</v>
      </c>
    </row>
    <row r="2425" spans="1:17">
      <c r="A2425" t="s">
        <v>15</v>
      </c>
      <c r="B2425">
        <v>46</v>
      </c>
      <c r="C2425" t="s">
        <v>16</v>
      </c>
      <c r="D2425" s="1">
        <v>38917</v>
      </c>
      <c r="E2425" s="2">
        <v>0.23252314814814815</v>
      </c>
      <c r="F2425" t="s">
        <v>17</v>
      </c>
      <c r="G2425">
        <v>5</v>
      </c>
      <c r="H2425">
        <v>2</v>
      </c>
      <c r="I2425" t="s">
        <v>113</v>
      </c>
      <c r="J2425" t="s">
        <v>114</v>
      </c>
      <c r="K2425">
        <v>42</v>
      </c>
      <c r="L2425">
        <v>0.41599999999999998</v>
      </c>
      <c r="M2425">
        <v>50</v>
      </c>
      <c r="N2425">
        <f>VLOOKUP(B2425,'pull exp 0'!A:E,2,FALSE)</f>
        <v>71</v>
      </c>
      <c r="O2425">
        <f>VLOOKUP(B2425,'pull exp 0'!A:E,3,FALSE)</f>
        <v>25</v>
      </c>
      <c r="P2425">
        <f>VLOOKUP(B2425,'pull exp 0'!A:E,4,FALSE)</f>
        <v>96</v>
      </c>
      <c r="Q2425">
        <f>VLOOKUP(B2425,'pull exp 0'!A:E,5,FALSE)</f>
        <v>58</v>
      </c>
    </row>
    <row r="2426" spans="1:17">
      <c r="A2426" t="s">
        <v>15</v>
      </c>
      <c r="B2426">
        <v>46</v>
      </c>
      <c r="C2426" t="s">
        <v>16</v>
      </c>
      <c r="D2426" s="1">
        <v>38917</v>
      </c>
      <c r="E2426" s="2">
        <v>0.23258101851851851</v>
      </c>
      <c r="F2426" t="s">
        <v>17</v>
      </c>
      <c r="G2426">
        <v>5</v>
      </c>
      <c r="H2426">
        <v>3</v>
      </c>
      <c r="I2426" t="s">
        <v>111</v>
      </c>
      <c r="J2426" t="s">
        <v>112</v>
      </c>
      <c r="K2426">
        <v>12</v>
      </c>
      <c r="L2426">
        <v>0.11600000000000001</v>
      </c>
      <c r="M2426">
        <v>60</v>
      </c>
      <c r="N2426">
        <f>VLOOKUP(B2426,'pull exp 0'!A:E,2,FALSE)</f>
        <v>71</v>
      </c>
      <c r="O2426">
        <f>VLOOKUP(B2426,'pull exp 0'!A:E,3,FALSE)</f>
        <v>25</v>
      </c>
      <c r="P2426">
        <f>VLOOKUP(B2426,'pull exp 0'!A:E,4,FALSE)</f>
        <v>96</v>
      </c>
      <c r="Q2426">
        <f>VLOOKUP(B2426,'pull exp 0'!A:E,5,FALSE)</f>
        <v>58</v>
      </c>
    </row>
    <row r="2427" spans="1:17">
      <c r="A2427" t="s">
        <v>15</v>
      </c>
      <c r="B2427">
        <v>46</v>
      </c>
      <c r="C2427" t="s">
        <v>16</v>
      </c>
      <c r="D2427" s="1">
        <v>38917</v>
      </c>
      <c r="E2427" s="2">
        <v>0.23260416666666664</v>
      </c>
      <c r="F2427" t="s">
        <v>17</v>
      </c>
      <c r="G2427">
        <v>5</v>
      </c>
      <c r="H2427">
        <v>4</v>
      </c>
      <c r="I2427" t="s">
        <v>115</v>
      </c>
      <c r="J2427" t="s">
        <v>116</v>
      </c>
      <c r="K2427">
        <v>60</v>
      </c>
      <c r="L2427">
        <v>0.60299999999999998</v>
      </c>
      <c r="M2427">
        <v>40</v>
      </c>
      <c r="N2427">
        <f>VLOOKUP(B2427,'pull exp 0'!A:E,2,FALSE)</f>
        <v>71</v>
      </c>
      <c r="O2427">
        <f>VLOOKUP(B2427,'pull exp 0'!A:E,3,FALSE)</f>
        <v>25</v>
      </c>
      <c r="P2427">
        <f>VLOOKUP(B2427,'pull exp 0'!A:E,4,FALSE)</f>
        <v>96</v>
      </c>
      <c r="Q2427">
        <f>VLOOKUP(B2427,'pull exp 0'!A:E,5,FALSE)</f>
        <v>58</v>
      </c>
    </row>
    <row r="2428" spans="1:17">
      <c r="A2428" t="s">
        <v>15</v>
      </c>
      <c r="B2428">
        <v>46</v>
      </c>
      <c r="C2428" t="s">
        <v>16</v>
      </c>
      <c r="D2428" s="1">
        <v>38917</v>
      </c>
      <c r="E2428" s="2">
        <v>0.23265046296296296</v>
      </c>
      <c r="F2428" t="s">
        <v>17</v>
      </c>
      <c r="G2428">
        <v>5</v>
      </c>
      <c r="H2428">
        <v>5</v>
      </c>
      <c r="I2428" t="s">
        <v>107</v>
      </c>
      <c r="J2428" t="s">
        <v>108</v>
      </c>
      <c r="K2428">
        <v>13</v>
      </c>
      <c r="L2428">
        <v>0.126</v>
      </c>
      <c r="M2428">
        <v>80</v>
      </c>
      <c r="N2428">
        <f>VLOOKUP(B2428,'pull exp 0'!A:E,2,FALSE)</f>
        <v>71</v>
      </c>
      <c r="O2428">
        <f>VLOOKUP(B2428,'pull exp 0'!A:E,3,FALSE)</f>
        <v>25</v>
      </c>
      <c r="P2428">
        <f>VLOOKUP(B2428,'pull exp 0'!A:E,4,FALSE)</f>
        <v>96</v>
      </c>
      <c r="Q2428">
        <f>VLOOKUP(B2428,'pull exp 0'!A:E,5,FALSE)</f>
        <v>58</v>
      </c>
    </row>
    <row r="2429" spans="1:17">
      <c r="A2429" t="s">
        <v>15</v>
      </c>
      <c r="B2429">
        <v>46</v>
      </c>
      <c r="C2429" t="s">
        <v>16</v>
      </c>
      <c r="D2429" s="1">
        <v>38917</v>
      </c>
      <c r="E2429" s="2">
        <v>0.23268518518518519</v>
      </c>
      <c r="F2429" t="s">
        <v>17</v>
      </c>
      <c r="G2429">
        <v>5</v>
      </c>
      <c r="H2429">
        <v>6</v>
      </c>
      <c r="I2429" t="s">
        <v>121</v>
      </c>
      <c r="J2429" t="s">
        <v>122</v>
      </c>
      <c r="K2429">
        <v>69</v>
      </c>
      <c r="L2429">
        <v>0.69</v>
      </c>
      <c r="M2429">
        <v>60</v>
      </c>
      <c r="N2429">
        <f>VLOOKUP(B2429,'pull exp 0'!A:E,2,FALSE)</f>
        <v>71</v>
      </c>
      <c r="O2429">
        <f>VLOOKUP(B2429,'pull exp 0'!A:E,3,FALSE)</f>
        <v>25</v>
      </c>
      <c r="P2429">
        <f>VLOOKUP(B2429,'pull exp 0'!A:E,4,FALSE)</f>
        <v>96</v>
      </c>
      <c r="Q2429">
        <f>VLOOKUP(B2429,'pull exp 0'!A:E,5,FALSE)</f>
        <v>58</v>
      </c>
    </row>
    <row r="2430" spans="1:17">
      <c r="A2430" t="s">
        <v>15</v>
      </c>
      <c r="B2430">
        <v>46</v>
      </c>
      <c r="C2430" t="s">
        <v>16</v>
      </c>
      <c r="D2430" s="1">
        <v>38917</v>
      </c>
      <c r="E2430" s="2">
        <v>0.23274305555555555</v>
      </c>
      <c r="F2430" t="s">
        <v>17</v>
      </c>
      <c r="G2430">
        <v>5</v>
      </c>
      <c r="H2430">
        <v>7</v>
      </c>
      <c r="I2430" t="s">
        <v>117</v>
      </c>
      <c r="J2430" t="s">
        <v>118</v>
      </c>
      <c r="K2430">
        <v>16</v>
      </c>
      <c r="L2430">
        <v>0.16400000000000001</v>
      </c>
      <c r="M2430">
        <v>80</v>
      </c>
      <c r="N2430">
        <f>VLOOKUP(B2430,'pull exp 0'!A:E,2,FALSE)</f>
        <v>71</v>
      </c>
      <c r="O2430">
        <f>VLOOKUP(B2430,'pull exp 0'!A:E,3,FALSE)</f>
        <v>25</v>
      </c>
      <c r="P2430">
        <f>VLOOKUP(B2430,'pull exp 0'!A:E,4,FALSE)</f>
        <v>96</v>
      </c>
      <c r="Q2430">
        <f>VLOOKUP(B2430,'pull exp 0'!A:E,5,FALSE)</f>
        <v>58</v>
      </c>
    </row>
    <row r="2431" spans="1:17">
      <c r="A2431" t="s">
        <v>15</v>
      </c>
      <c r="B2431">
        <v>46</v>
      </c>
      <c r="C2431" t="s">
        <v>16</v>
      </c>
      <c r="D2431" s="1">
        <v>38917</v>
      </c>
      <c r="E2431" s="2">
        <v>0.23276620370370371</v>
      </c>
      <c r="F2431" t="s">
        <v>17</v>
      </c>
      <c r="G2431">
        <v>5</v>
      </c>
      <c r="H2431">
        <v>8</v>
      </c>
      <c r="I2431" t="s">
        <v>119</v>
      </c>
      <c r="J2431" t="s">
        <v>120</v>
      </c>
      <c r="K2431">
        <v>62</v>
      </c>
      <c r="L2431">
        <v>0.61499999999999999</v>
      </c>
      <c r="M2431">
        <v>80</v>
      </c>
      <c r="N2431">
        <f>VLOOKUP(B2431,'pull exp 0'!A:E,2,FALSE)</f>
        <v>71</v>
      </c>
      <c r="O2431">
        <f>VLOOKUP(B2431,'pull exp 0'!A:E,3,FALSE)</f>
        <v>25</v>
      </c>
      <c r="P2431">
        <f>VLOOKUP(B2431,'pull exp 0'!A:E,4,FALSE)</f>
        <v>96</v>
      </c>
      <c r="Q2431">
        <f>VLOOKUP(B2431,'pull exp 0'!A:E,5,FALSE)</f>
        <v>58</v>
      </c>
    </row>
    <row r="2432" spans="1:17">
      <c r="A2432" t="s">
        <v>15</v>
      </c>
      <c r="B2432">
        <v>47</v>
      </c>
      <c r="C2432" t="s">
        <v>16</v>
      </c>
      <c r="D2432" s="1">
        <v>38919</v>
      </c>
      <c r="E2432" s="2">
        <v>0.11357638888888888</v>
      </c>
      <c r="F2432" t="s">
        <v>17</v>
      </c>
      <c r="G2432">
        <v>2</v>
      </c>
      <c r="H2432">
        <v>0</v>
      </c>
      <c r="I2432" t="s">
        <v>38</v>
      </c>
      <c r="J2432" t="s">
        <v>39</v>
      </c>
      <c r="K2432">
        <v>35</v>
      </c>
      <c r="L2432">
        <v>0.35099999999999998</v>
      </c>
      <c r="M2432">
        <v>100</v>
      </c>
      <c r="N2432">
        <f>VLOOKUP(B2432,'pull exp 0'!A:E,2,FALSE)</f>
        <v>58</v>
      </c>
      <c r="O2432">
        <f>VLOOKUP(B2432,'pull exp 0'!A:E,3,FALSE)</f>
        <v>21</v>
      </c>
      <c r="P2432">
        <f>VLOOKUP(B2432,'pull exp 0'!A:E,4,FALSE)</f>
        <v>97</v>
      </c>
      <c r="Q2432">
        <f>VLOOKUP(B2432,'pull exp 0'!A:E,5,FALSE)</f>
        <v>41</v>
      </c>
    </row>
    <row r="2433" spans="1:17">
      <c r="A2433" t="s">
        <v>15</v>
      </c>
      <c r="B2433">
        <v>47</v>
      </c>
      <c r="C2433" t="s">
        <v>16</v>
      </c>
      <c r="D2433" s="1">
        <v>38919</v>
      </c>
      <c r="E2433" s="2">
        <v>0.11370370370370371</v>
      </c>
      <c r="F2433" t="s">
        <v>17</v>
      </c>
      <c r="G2433">
        <v>2</v>
      </c>
      <c r="H2433">
        <v>1</v>
      </c>
      <c r="I2433" t="s">
        <v>36</v>
      </c>
      <c r="J2433" t="s">
        <v>37</v>
      </c>
      <c r="K2433">
        <v>70</v>
      </c>
      <c r="L2433">
        <v>0.69599999999999995</v>
      </c>
      <c r="M2433">
        <v>100</v>
      </c>
      <c r="N2433">
        <f>VLOOKUP(B2433,'pull exp 0'!A:E,2,FALSE)</f>
        <v>58</v>
      </c>
      <c r="O2433">
        <f>VLOOKUP(B2433,'pull exp 0'!A:E,3,FALSE)</f>
        <v>21</v>
      </c>
      <c r="P2433">
        <f>VLOOKUP(B2433,'pull exp 0'!A:E,4,FALSE)</f>
        <v>97</v>
      </c>
      <c r="Q2433">
        <f>VLOOKUP(B2433,'pull exp 0'!A:E,5,FALSE)</f>
        <v>41</v>
      </c>
    </row>
    <row r="2434" spans="1:17">
      <c r="A2434" t="s">
        <v>15</v>
      </c>
      <c r="B2434">
        <v>47</v>
      </c>
      <c r="C2434" t="s">
        <v>16</v>
      </c>
      <c r="D2434" s="1">
        <v>38919</v>
      </c>
      <c r="E2434" s="2">
        <v>0.11391203703703705</v>
      </c>
      <c r="F2434" t="s">
        <v>17</v>
      </c>
      <c r="G2434">
        <v>2</v>
      </c>
      <c r="H2434">
        <v>2</v>
      </c>
      <c r="I2434" t="s">
        <v>44</v>
      </c>
      <c r="J2434" t="s">
        <v>45</v>
      </c>
      <c r="K2434">
        <v>85</v>
      </c>
      <c r="L2434">
        <v>0.84899999999999998</v>
      </c>
      <c r="M2434">
        <v>50</v>
      </c>
      <c r="N2434">
        <f>VLOOKUP(B2434,'pull exp 0'!A:E,2,FALSE)</f>
        <v>58</v>
      </c>
      <c r="O2434">
        <f>VLOOKUP(B2434,'pull exp 0'!A:E,3,FALSE)</f>
        <v>21</v>
      </c>
      <c r="P2434">
        <f>VLOOKUP(B2434,'pull exp 0'!A:E,4,FALSE)</f>
        <v>97</v>
      </c>
      <c r="Q2434">
        <f>VLOOKUP(B2434,'pull exp 0'!A:E,5,FALSE)</f>
        <v>41</v>
      </c>
    </row>
    <row r="2435" spans="1:17">
      <c r="A2435" t="s">
        <v>15</v>
      </c>
      <c r="B2435">
        <v>47</v>
      </c>
      <c r="C2435" t="s">
        <v>16</v>
      </c>
      <c r="D2435" s="1">
        <v>38919</v>
      </c>
      <c r="E2435" s="2">
        <v>0.11399305555555556</v>
      </c>
      <c r="F2435" t="s">
        <v>17</v>
      </c>
      <c r="G2435">
        <v>2</v>
      </c>
      <c r="H2435">
        <v>3</v>
      </c>
      <c r="I2435" t="s">
        <v>48</v>
      </c>
      <c r="J2435" t="s">
        <v>49</v>
      </c>
      <c r="K2435">
        <v>16</v>
      </c>
      <c r="L2435">
        <v>0.157</v>
      </c>
      <c r="M2435">
        <v>100</v>
      </c>
      <c r="N2435">
        <f>VLOOKUP(B2435,'pull exp 0'!A:E,2,FALSE)</f>
        <v>58</v>
      </c>
      <c r="O2435">
        <f>VLOOKUP(B2435,'pull exp 0'!A:E,3,FALSE)</f>
        <v>21</v>
      </c>
      <c r="P2435">
        <f>VLOOKUP(B2435,'pull exp 0'!A:E,4,FALSE)</f>
        <v>97</v>
      </c>
      <c r="Q2435">
        <f>VLOOKUP(B2435,'pull exp 0'!A:E,5,FALSE)</f>
        <v>41</v>
      </c>
    </row>
    <row r="2436" spans="1:17">
      <c r="A2436" t="s">
        <v>15</v>
      </c>
      <c r="B2436">
        <v>47</v>
      </c>
      <c r="C2436" t="s">
        <v>16</v>
      </c>
      <c r="D2436" s="1">
        <v>38919</v>
      </c>
      <c r="E2436" s="2">
        <v>0.1140625</v>
      </c>
      <c r="F2436" t="s">
        <v>17</v>
      </c>
      <c r="G2436">
        <v>2</v>
      </c>
      <c r="H2436">
        <v>4</v>
      </c>
      <c r="I2436" t="s">
        <v>42</v>
      </c>
      <c r="J2436" t="s">
        <v>43</v>
      </c>
      <c r="K2436">
        <v>61</v>
      </c>
      <c r="L2436">
        <v>0.61199999999999999</v>
      </c>
      <c r="M2436">
        <v>100</v>
      </c>
      <c r="N2436">
        <f>VLOOKUP(B2436,'pull exp 0'!A:E,2,FALSE)</f>
        <v>58</v>
      </c>
      <c r="O2436">
        <f>VLOOKUP(B2436,'pull exp 0'!A:E,3,FALSE)</f>
        <v>21</v>
      </c>
      <c r="P2436">
        <f>VLOOKUP(B2436,'pull exp 0'!A:E,4,FALSE)</f>
        <v>97</v>
      </c>
      <c r="Q2436">
        <f>VLOOKUP(B2436,'pull exp 0'!A:E,5,FALSE)</f>
        <v>41</v>
      </c>
    </row>
    <row r="2437" spans="1:17">
      <c r="A2437" t="s">
        <v>15</v>
      </c>
      <c r="B2437">
        <v>47</v>
      </c>
      <c r="C2437" t="s">
        <v>16</v>
      </c>
      <c r="D2437" s="1">
        <v>38919</v>
      </c>
      <c r="E2437" s="2">
        <v>0.11421296296296296</v>
      </c>
      <c r="F2437" t="s">
        <v>17</v>
      </c>
      <c r="G2437">
        <v>2</v>
      </c>
      <c r="H2437">
        <v>5</v>
      </c>
      <c r="I2437" t="s">
        <v>40</v>
      </c>
      <c r="J2437" t="s">
        <v>41</v>
      </c>
      <c r="K2437">
        <v>35</v>
      </c>
      <c r="L2437">
        <v>0.35099999999999998</v>
      </c>
      <c r="M2437">
        <v>15</v>
      </c>
      <c r="N2437">
        <f>VLOOKUP(B2437,'pull exp 0'!A:E,2,FALSE)</f>
        <v>58</v>
      </c>
      <c r="O2437">
        <f>VLOOKUP(B2437,'pull exp 0'!A:E,3,FALSE)</f>
        <v>21</v>
      </c>
      <c r="P2437">
        <f>VLOOKUP(B2437,'pull exp 0'!A:E,4,FALSE)</f>
        <v>97</v>
      </c>
      <c r="Q2437">
        <f>VLOOKUP(B2437,'pull exp 0'!A:E,5,FALSE)</f>
        <v>41</v>
      </c>
    </row>
    <row r="2438" spans="1:17">
      <c r="A2438" t="s">
        <v>15</v>
      </c>
      <c r="B2438">
        <v>47</v>
      </c>
      <c r="C2438" t="s">
        <v>16</v>
      </c>
      <c r="D2438" s="1">
        <v>38919</v>
      </c>
      <c r="E2438" s="2">
        <v>0.11427083333333332</v>
      </c>
      <c r="F2438" t="s">
        <v>17</v>
      </c>
      <c r="G2438">
        <v>2</v>
      </c>
      <c r="H2438">
        <v>6</v>
      </c>
      <c r="I2438" t="s">
        <v>50</v>
      </c>
      <c r="J2438" t="s">
        <v>51</v>
      </c>
      <c r="K2438">
        <v>13</v>
      </c>
      <c r="L2438">
        <v>0.127</v>
      </c>
      <c r="M2438">
        <v>50</v>
      </c>
      <c r="N2438">
        <f>VLOOKUP(B2438,'pull exp 0'!A:E,2,FALSE)</f>
        <v>58</v>
      </c>
      <c r="O2438">
        <f>VLOOKUP(B2438,'pull exp 0'!A:E,3,FALSE)</f>
        <v>21</v>
      </c>
      <c r="P2438">
        <f>VLOOKUP(B2438,'pull exp 0'!A:E,4,FALSE)</f>
        <v>97</v>
      </c>
      <c r="Q2438">
        <f>VLOOKUP(B2438,'pull exp 0'!A:E,5,FALSE)</f>
        <v>41</v>
      </c>
    </row>
    <row r="2439" spans="1:17">
      <c r="A2439" t="s">
        <v>15</v>
      </c>
      <c r="B2439">
        <v>47</v>
      </c>
      <c r="C2439" t="s">
        <v>16</v>
      </c>
      <c r="D2439" s="1">
        <v>38919</v>
      </c>
      <c r="E2439" s="2">
        <v>0.11438657407407408</v>
      </c>
      <c r="F2439" t="s">
        <v>17</v>
      </c>
      <c r="G2439">
        <v>2</v>
      </c>
      <c r="H2439">
        <v>7</v>
      </c>
      <c r="I2439" t="s">
        <v>52</v>
      </c>
      <c r="J2439" t="s">
        <v>53</v>
      </c>
      <c r="K2439">
        <v>12</v>
      </c>
      <c r="L2439">
        <v>0.115</v>
      </c>
      <c r="M2439">
        <v>50</v>
      </c>
      <c r="N2439">
        <f>VLOOKUP(B2439,'pull exp 0'!A:E,2,FALSE)</f>
        <v>58</v>
      </c>
      <c r="O2439">
        <f>VLOOKUP(B2439,'pull exp 0'!A:E,3,FALSE)</f>
        <v>21</v>
      </c>
      <c r="P2439">
        <f>VLOOKUP(B2439,'pull exp 0'!A:E,4,FALSE)</f>
        <v>97</v>
      </c>
      <c r="Q2439">
        <f>VLOOKUP(B2439,'pull exp 0'!A:E,5,FALSE)</f>
        <v>41</v>
      </c>
    </row>
    <row r="2440" spans="1:17">
      <c r="A2440" t="s">
        <v>15</v>
      </c>
      <c r="B2440">
        <v>47</v>
      </c>
      <c r="C2440" t="s">
        <v>16</v>
      </c>
      <c r="D2440" s="1">
        <v>38919</v>
      </c>
      <c r="E2440" s="2">
        <v>0.11446759259259259</v>
      </c>
      <c r="F2440" t="s">
        <v>17</v>
      </c>
      <c r="G2440">
        <v>2</v>
      </c>
      <c r="H2440">
        <v>8</v>
      </c>
      <c r="I2440" t="s">
        <v>46</v>
      </c>
      <c r="J2440" t="s">
        <v>47</v>
      </c>
      <c r="K2440">
        <v>38</v>
      </c>
      <c r="L2440">
        <v>0.378</v>
      </c>
      <c r="M2440">
        <v>78</v>
      </c>
      <c r="N2440">
        <f>VLOOKUP(B2440,'pull exp 0'!A:E,2,FALSE)</f>
        <v>58</v>
      </c>
      <c r="O2440">
        <f>VLOOKUP(B2440,'pull exp 0'!A:E,3,FALSE)</f>
        <v>21</v>
      </c>
      <c r="P2440">
        <f>VLOOKUP(B2440,'pull exp 0'!A:E,4,FALSE)</f>
        <v>97</v>
      </c>
      <c r="Q2440">
        <f>VLOOKUP(B2440,'pull exp 0'!A:E,5,FALSE)</f>
        <v>41</v>
      </c>
    </row>
    <row r="2441" spans="1:17">
      <c r="A2441" t="s">
        <v>15</v>
      </c>
      <c r="B2441">
        <v>47</v>
      </c>
      <c r="C2441" t="s">
        <v>16</v>
      </c>
      <c r="D2441" s="1">
        <v>38919</v>
      </c>
      <c r="E2441" s="2">
        <v>0.11453703703703703</v>
      </c>
      <c r="F2441" t="s">
        <v>17</v>
      </c>
      <c r="G2441">
        <v>0</v>
      </c>
      <c r="H2441">
        <v>0</v>
      </c>
      <c r="I2441" t="s">
        <v>81</v>
      </c>
      <c r="J2441" t="s">
        <v>68</v>
      </c>
      <c r="K2441">
        <v>13</v>
      </c>
      <c r="L2441">
        <v>0.13400000000000001</v>
      </c>
      <c r="M2441">
        <v>50</v>
      </c>
      <c r="N2441">
        <f>VLOOKUP(B2441,'pull exp 0'!A:E,2,FALSE)</f>
        <v>58</v>
      </c>
      <c r="O2441">
        <f>VLOOKUP(B2441,'pull exp 0'!A:E,3,FALSE)</f>
        <v>21</v>
      </c>
      <c r="P2441">
        <f>VLOOKUP(B2441,'pull exp 0'!A:E,4,FALSE)</f>
        <v>97</v>
      </c>
      <c r="Q2441">
        <f>VLOOKUP(B2441,'pull exp 0'!A:E,5,FALSE)</f>
        <v>41</v>
      </c>
    </row>
    <row r="2442" spans="1:17">
      <c r="A2442" t="s">
        <v>15</v>
      </c>
      <c r="B2442">
        <v>47</v>
      </c>
      <c r="C2442" t="s">
        <v>16</v>
      </c>
      <c r="D2442" s="1">
        <v>38919</v>
      </c>
      <c r="E2442" s="2">
        <v>0.11475694444444444</v>
      </c>
      <c r="F2442" t="s">
        <v>17</v>
      </c>
      <c r="G2442">
        <v>0</v>
      </c>
      <c r="H2442">
        <v>1</v>
      </c>
      <c r="I2442" t="s">
        <v>75</v>
      </c>
      <c r="J2442" t="s">
        <v>76</v>
      </c>
      <c r="K2442">
        <v>38</v>
      </c>
      <c r="L2442">
        <v>0.378</v>
      </c>
      <c r="M2442">
        <v>0</v>
      </c>
      <c r="N2442">
        <f>VLOOKUP(B2442,'pull exp 0'!A:E,2,FALSE)</f>
        <v>58</v>
      </c>
      <c r="O2442">
        <f>VLOOKUP(B2442,'pull exp 0'!A:E,3,FALSE)</f>
        <v>21</v>
      </c>
      <c r="P2442">
        <f>VLOOKUP(B2442,'pull exp 0'!A:E,4,FALSE)</f>
        <v>97</v>
      </c>
      <c r="Q2442">
        <f>VLOOKUP(B2442,'pull exp 0'!A:E,5,FALSE)</f>
        <v>41</v>
      </c>
    </row>
    <row r="2443" spans="1:17">
      <c r="A2443" t="s">
        <v>15</v>
      </c>
      <c r="B2443">
        <v>47</v>
      </c>
      <c r="C2443" t="s">
        <v>16</v>
      </c>
      <c r="D2443" s="1">
        <v>38919</v>
      </c>
      <c r="E2443" s="2">
        <v>0.11482638888888889</v>
      </c>
      <c r="F2443" t="s">
        <v>17</v>
      </c>
      <c r="G2443">
        <v>0</v>
      </c>
      <c r="H2443">
        <v>2</v>
      </c>
      <c r="I2443" t="s">
        <v>86</v>
      </c>
      <c r="J2443" t="s">
        <v>87</v>
      </c>
      <c r="K2443">
        <v>78</v>
      </c>
      <c r="L2443">
        <v>0.78</v>
      </c>
      <c r="M2443">
        <v>100</v>
      </c>
      <c r="N2443">
        <f>VLOOKUP(B2443,'pull exp 0'!A:E,2,FALSE)</f>
        <v>58</v>
      </c>
      <c r="O2443">
        <f>VLOOKUP(B2443,'pull exp 0'!A:E,3,FALSE)</f>
        <v>21</v>
      </c>
      <c r="P2443">
        <f>VLOOKUP(B2443,'pull exp 0'!A:E,4,FALSE)</f>
        <v>97</v>
      </c>
      <c r="Q2443">
        <f>VLOOKUP(B2443,'pull exp 0'!A:E,5,FALSE)</f>
        <v>41</v>
      </c>
    </row>
    <row r="2444" spans="1:17">
      <c r="A2444" t="s">
        <v>15</v>
      </c>
      <c r="B2444">
        <v>47</v>
      </c>
      <c r="C2444" t="s">
        <v>16</v>
      </c>
      <c r="D2444" s="1">
        <v>38919</v>
      </c>
      <c r="E2444" s="2">
        <v>0.11495370370370371</v>
      </c>
      <c r="F2444" t="s">
        <v>17</v>
      </c>
      <c r="G2444">
        <v>0</v>
      </c>
      <c r="H2444">
        <v>3</v>
      </c>
      <c r="I2444" t="s">
        <v>71</v>
      </c>
      <c r="J2444" t="s">
        <v>72</v>
      </c>
      <c r="K2444">
        <v>76</v>
      </c>
      <c r="L2444">
        <v>0.755</v>
      </c>
      <c r="M2444">
        <v>100</v>
      </c>
      <c r="N2444">
        <f>VLOOKUP(B2444,'pull exp 0'!A:E,2,FALSE)</f>
        <v>58</v>
      </c>
      <c r="O2444">
        <f>VLOOKUP(B2444,'pull exp 0'!A:E,3,FALSE)</f>
        <v>21</v>
      </c>
      <c r="P2444">
        <f>VLOOKUP(B2444,'pull exp 0'!A:E,4,FALSE)</f>
        <v>97</v>
      </c>
      <c r="Q2444">
        <f>VLOOKUP(B2444,'pull exp 0'!A:E,5,FALSE)</f>
        <v>41</v>
      </c>
    </row>
    <row r="2445" spans="1:17">
      <c r="A2445" t="s">
        <v>15</v>
      </c>
      <c r="B2445">
        <v>47</v>
      </c>
      <c r="C2445" t="s">
        <v>16</v>
      </c>
      <c r="D2445" s="1">
        <v>38919</v>
      </c>
      <c r="E2445" s="2">
        <v>0.11506944444444445</v>
      </c>
      <c r="F2445" t="s">
        <v>17</v>
      </c>
      <c r="G2445">
        <v>0</v>
      </c>
      <c r="H2445">
        <v>4</v>
      </c>
      <c r="I2445" t="s">
        <v>73</v>
      </c>
      <c r="J2445" t="s">
        <v>74</v>
      </c>
      <c r="K2445">
        <v>38</v>
      </c>
      <c r="L2445">
        <v>0.378</v>
      </c>
      <c r="M2445">
        <v>100</v>
      </c>
      <c r="N2445">
        <f>VLOOKUP(B2445,'pull exp 0'!A:E,2,FALSE)</f>
        <v>58</v>
      </c>
      <c r="O2445">
        <f>VLOOKUP(B2445,'pull exp 0'!A:E,3,FALSE)</f>
        <v>21</v>
      </c>
      <c r="P2445">
        <f>VLOOKUP(B2445,'pull exp 0'!A:E,4,FALSE)</f>
        <v>97</v>
      </c>
      <c r="Q2445">
        <f>VLOOKUP(B2445,'pull exp 0'!A:E,5,FALSE)</f>
        <v>41</v>
      </c>
    </row>
    <row r="2446" spans="1:17">
      <c r="A2446" t="s">
        <v>15</v>
      </c>
      <c r="B2446">
        <v>47</v>
      </c>
      <c r="C2446" t="s">
        <v>16</v>
      </c>
      <c r="D2446" s="1">
        <v>38919</v>
      </c>
      <c r="E2446" s="2">
        <v>0.11513888888888889</v>
      </c>
      <c r="F2446" t="s">
        <v>17</v>
      </c>
      <c r="G2446">
        <v>0</v>
      </c>
      <c r="H2446">
        <v>5</v>
      </c>
      <c r="I2446" t="s">
        <v>84</v>
      </c>
      <c r="J2446" t="s">
        <v>85</v>
      </c>
      <c r="K2446">
        <v>13</v>
      </c>
      <c r="L2446">
        <v>0.129</v>
      </c>
      <c r="M2446">
        <v>0</v>
      </c>
      <c r="N2446">
        <f>VLOOKUP(B2446,'pull exp 0'!A:E,2,FALSE)</f>
        <v>58</v>
      </c>
      <c r="O2446">
        <f>VLOOKUP(B2446,'pull exp 0'!A:E,3,FALSE)</f>
        <v>21</v>
      </c>
      <c r="P2446">
        <f>VLOOKUP(B2446,'pull exp 0'!A:E,4,FALSE)</f>
        <v>97</v>
      </c>
      <c r="Q2446">
        <f>VLOOKUP(B2446,'pull exp 0'!A:E,5,FALSE)</f>
        <v>41</v>
      </c>
    </row>
    <row r="2447" spans="1:17">
      <c r="A2447" t="s">
        <v>15</v>
      </c>
      <c r="B2447">
        <v>47</v>
      </c>
      <c r="C2447" t="s">
        <v>16</v>
      </c>
      <c r="D2447" s="1">
        <v>38919</v>
      </c>
      <c r="E2447" s="2">
        <v>0.11519675925925926</v>
      </c>
      <c r="F2447" t="s">
        <v>17</v>
      </c>
      <c r="G2447">
        <v>0</v>
      </c>
      <c r="H2447">
        <v>6</v>
      </c>
      <c r="I2447" t="s">
        <v>79</v>
      </c>
      <c r="J2447" t="s">
        <v>80</v>
      </c>
      <c r="K2447">
        <v>66</v>
      </c>
      <c r="L2447">
        <v>0.66200000000000003</v>
      </c>
      <c r="M2447">
        <v>100</v>
      </c>
      <c r="N2447">
        <f>VLOOKUP(B2447,'pull exp 0'!A:E,2,FALSE)</f>
        <v>58</v>
      </c>
      <c r="O2447">
        <f>VLOOKUP(B2447,'pull exp 0'!A:E,3,FALSE)</f>
        <v>21</v>
      </c>
      <c r="P2447">
        <f>VLOOKUP(B2447,'pull exp 0'!A:E,4,FALSE)</f>
        <v>97</v>
      </c>
      <c r="Q2447">
        <f>VLOOKUP(B2447,'pull exp 0'!A:E,5,FALSE)</f>
        <v>41</v>
      </c>
    </row>
    <row r="2448" spans="1:17">
      <c r="A2448" t="s">
        <v>15</v>
      </c>
      <c r="B2448">
        <v>47</v>
      </c>
      <c r="C2448" t="s">
        <v>16</v>
      </c>
      <c r="D2448" s="1">
        <v>38919</v>
      </c>
      <c r="E2448" s="2">
        <v>0.11527777777777777</v>
      </c>
      <c r="F2448" t="s">
        <v>17</v>
      </c>
      <c r="G2448">
        <v>0</v>
      </c>
      <c r="H2448">
        <v>7</v>
      </c>
      <c r="I2448" t="s">
        <v>82</v>
      </c>
      <c r="J2448" t="s">
        <v>83</v>
      </c>
      <c r="K2448">
        <v>10</v>
      </c>
      <c r="L2448">
        <v>0.105</v>
      </c>
      <c r="M2448">
        <v>25</v>
      </c>
      <c r="N2448">
        <f>VLOOKUP(B2448,'pull exp 0'!A:E,2,FALSE)</f>
        <v>58</v>
      </c>
      <c r="O2448">
        <f>VLOOKUP(B2448,'pull exp 0'!A:E,3,FALSE)</f>
        <v>21</v>
      </c>
      <c r="P2448">
        <f>VLOOKUP(B2448,'pull exp 0'!A:E,4,FALSE)</f>
        <v>97</v>
      </c>
      <c r="Q2448">
        <f>VLOOKUP(B2448,'pull exp 0'!A:E,5,FALSE)</f>
        <v>41</v>
      </c>
    </row>
    <row r="2449" spans="1:17">
      <c r="A2449" t="s">
        <v>15</v>
      </c>
      <c r="B2449">
        <v>47</v>
      </c>
      <c r="C2449" t="s">
        <v>16</v>
      </c>
      <c r="D2449" s="1">
        <v>38919</v>
      </c>
      <c r="E2449" s="2">
        <v>0.11533564814814816</v>
      </c>
      <c r="F2449" t="s">
        <v>17</v>
      </c>
      <c r="G2449">
        <v>0</v>
      </c>
      <c r="H2449">
        <v>8</v>
      </c>
      <c r="I2449" t="s">
        <v>77</v>
      </c>
      <c r="J2449" t="s">
        <v>78</v>
      </c>
      <c r="K2449">
        <v>45</v>
      </c>
      <c r="L2449">
        <v>0.44600000000000001</v>
      </c>
      <c r="M2449">
        <v>50</v>
      </c>
      <c r="N2449">
        <f>VLOOKUP(B2449,'pull exp 0'!A:E,2,FALSE)</f>
        <v>58</v>
      </c>
      <c r="O2449">
        <f>VLOOKUP(B2449,'pull exp 0'!A:E,3,FALSE)</f>
        <v>21</v>
      </c>
      <c r="P2449">
        <f>VLOOKUP(B2449,'pull exp 0'!A:E,4,FALSE)</f>
        <v>97</v>
      </c>
      <c r="Q2449">
        <f>VLOOKUP(B2449,'pull exp 0'!A:E,5,FALSE)</f>
        <v>41</v>
      </c>
    </row>
    <row r="2450" spans="1:17">
      <c r="A2450" t="s">
        <v>15</v>
      </c>
      <c r="B2450">
        <v>47</v>
      </c>
      <c r="C2450" t="s">
        <v>16</v>
      </c>
      <c r="D2450" s="1">
        <v>38919</v>
      </c>
      <c r="E2450" s="2">
        <v>0.11541666666666667</v>
      </c>
      <c r="F2450" t="s">
        <v>17</v>
      </c>
      <c r="G2450">
        <v>1</v>
      </c>
      <c r="H2450">
        <v>0</v>
      </c>
      <c r="I2450" t="s">
        <v>18</v>
      </c>
      <c r="J2450" t="s">
        <v>19</v>
      </c>
      <c r="K2450">
        <v>73</v>
      </c>
      <c r="L2450">
        <v>0.73199999999999998</v>
      </c>
      <c r="M2450">
        <v>75</v>
      </c>
      <c r="N2450">
        <f>VLOOKUP(B2450,'pull exp 0'!A:E,2,FALSE)</f>
        <v>58</v>
      </c>
      <c r="O2450">
        <f>VLOOKUP(B2450,'pull exp 0'!A:E,3,FALSE)</f>
        <v>21</v>
      </c>
      <c r="P2450">
        <f>VLOOKUP(B2450,'pull exp 0'!A:E,4,FALSE)</f>
        <v>97</v>
      </c>
      <c r="Q2450">
        <f>VLOOKUP(B2450,'pull exp 0'!A:E,5,FALSE)</f>
        <v>41</v>
      </c>
    </row>
    <row r="2451" spans="1:17">
      <c r="A2451" t="s">
        <v>15</v>
      </c>
      <c r="B2451">
        <v>47</v>
      </c>
      <c r="C2451" t="s">
        <v>16</v>
      </c>
      <c r="D2451" s="1">
        <v>38919</v>
      </c>
      <c r="E2451" s="2">
        <v>0.11548611111111111</v>
      </c>
      <c r="F2451" t="s">
        <v>17</v>
      </c>
      <c r="G2451">
        <v>1</v>
      </c>
      <c r="H2451">
        <v>1</v>
      </c>
      <c r="I2451" t="s">
        <v>34</v>
      </c>
      <c r="J2451" t="s">
        <v>35</v>
      </c>
      <c r="K2451">
        <v>44</v>
      </c>
      <c r="L2451">
        <v>0.436</v>
      </c>
      <c r="M2451">
        <v>75</v>
      </c>
      <c r="N2451">
        <f>VLOOKUP(B2451,'pull exp 0'!A:E,2,FALSE)</f>
        <v>58</v>
      </c>
      <c r="O2451">
        <f>VLOOKUP(B2451,'pull exp 0'!A:E,3,FALSE)</f>
        <v>21</v>
      </c>
      <c r="P2451">
        <f>VLOOKUP(B2451,'pull exp 0'!A:E,4,FALSE)</f>
        <v>97</v>
      </c>
      <c r="Q2451">
        <f>VLOOKUP(B2451,'pull exp 0'!A:E,5,FALSE)</f>
        <v>41</v>
      </c>
    </row>
    <row r="2452" spans="1:17">
      <c r="A2452" t="s">
        <v>15</v>
      </c>
      <c r="B2452">
        <v>47</v>
      </c>
      <c r="C2452" t="s">
        <v>16</v>
      </c>
      <c r="D2452" s="1">
        <v>38919</v>
      </c>
      <c r="E2452" s="2">
        <v>0.11556712962962963</v>
      </c>
      <c r="F2452" t="s">
        <v>17</v>
      </c>
      <c r="G2452">
        <v>1</v>
      </c>
      <c r="H2452">
        <v>2</v>
      </c>
      <c r="I2452" t="s">
        <v>26</v>
      </c>
      <c r="J2452" t="s">
        <v>27</v>
      </c>
      <c r="K2452">
        <v>35</v>
      </c>
      <c r="L2452">
        <v>0.35299999999999998</v>
      </c>
      <c r="M2452">
        <v>100</v>
      </c>
      <c r="N2452">
        <f>VLOOKUP(B2452,'pull exp 0'!A:E,2,FALSE)</f>
        <v>58</v>
      </c>
      <c r="O2452">
        <f>VLOOKUP(B2452,'pull exp 0'!A:E,3,FALSE)</f>
        <v>21</v>
      </c>
      <c r="P2452">
        <f>VLOOKUP(B2452,'pull exp 0'!A:E,4,FALSE)</f>
        <v>97</v>
      </c>
      <c r="Q2452">
        <f>VLOOKUP(B2452,'pull exp 0'!A:E,5,FALSE)</f>
        <v>41</v>
      </c>
    </row>
    <row r="2453" spans="1:17">
      <c r="A2453" t="s">
        <v>15</v>
      </c>
      <c r="B2453">
        <v>47</v>
      </c>
      <c r="C2453" t="s">
        <v>16</v>
      </c>
      <c r="D2453" s="1">
        <v>38919</v>
      </c>
      <c r="E2453" s="2">
        <v>0.11561342592592593</v>
      </c>
      <c r="F2453" t="s">
        <v>17</v>
      </c>
      <c r="G2453">
        <v>1</v>
      </c>
      <c r="H2453">
        <v>3</v>
      </c>
      <c r="I2453" t="s">
        <v>20</v>
      </c>
      <c r="J2453" t="s">
        <v>21</v>
      </c>
      <c r="K2453">
        <v>62</v>
      </c>
      <c r="L2453">
        <v>0.61799999999999999</v>
      </c>
      <c r="M2453">
        <v>100</v>
      </c>
      <c r="N2453">
        <f>VLOOKUP(B2453,'pull exp 0'!A:E,2,FALSE)</f>
        <v>58</v>
      </c>
      <c r="O2453">
        <f>VLOOKUP(B2453,'pull exp 0'!A:E,3,FALSE)</f>
        <v>21</v>
      </c>
      <c r="P2453">
        <f>VLOOKUP(B2453,'pull exp 0'!A:E,4,FALSE)</f>
        <v>97</v>
      </c>
      <c r="Q2453">
        <f>VLOOKUP(B2453,'pull exp 0'!A:E,5,FALSE)</f>
        <v>41</v>
      </c>
    </row>
    <row r="2454" spans="1:17">
      <c r="A2454" t="s">
        <v>15</v>
      </c>
      <c r="B2454">
        <v>47</v>
      </c>
      <c r="C2454" t="s">
        <v>16</v>
      </c>
      <c r="D2454" s="1">
        <v>38919</v>
      </c>
      <c r="E2454" s="2">
        <v>0.11569444444444445</v>
      </c>
      <c r="F2454" t="s">
        <v>17</v>
      </c>
      <c r="G2454">
        <v>1</v>
      </c>
      <c r="H2454">
        <v>4</v>
      </c>
      <c r="I2454" t="s">
        <v>32</v>
      </c>
      <c r="J2454" t="s">
        <v>33</v>
      </c>
      <c r="K2454">
        <v>16</v>
      </c>
      <c r="L2454">
        <v>0.155</v>
      </c>
      <c r="M2454">
        <v>50</v>
      </c>
      <c r="N2454">
        <f>VLOOKUP(B2454,'pull exp 0'!A:E,2,FALSE)</f>
        <v>58</v>
      </c>
      <c r="O2454">
        <f>VLOOKUP(B2454,'pull exp 0'!A:E,3,FALSE)</f>
        <v>21</v>
      </c>
      <c r="P2454">
        <f>VLOOKUP(B2454,'pull exp 0'!A:E,4,FALSE)</f>
        <v>97</v>
      </c>
      <c r="Q2454">
        <f>VLOOKUP(B2454,'pull exp 0'!A:E,5,FALSE)</f>
        <v>41</v>
      </c>
    </row>
    <row r="2455" spans="1:17">
      <c r="A2455" t="s">
        <v>15</v>
      </c>
      <c r="B2455">
        <v>47</v>
      </c>
      <c r="C2455" t="s">
        <v>16</v>
      </c>
      <c r="D2455" s="1">
        <v>38919</v>
      </c>
      <c r="E2455" s="2">
        <v>0.11576388888888889</v>
      </c>
      <c r="F2455" t="s">
        <v>17</v>
      </c>
      <c r="G2455">
        <v>1</v>
      </c>
      <c r="H2455">
        <v>5</v>
      </c>
      <c r="I2455" t="s">
        <v>24</v>
      </c>
      <c r="J2455" t="s">
        <v>25</v>
      </c>
      <c r="K2455">
        <v>38</v>
      </c>
      <c r="L2455">
        <v>0.375</v>
      </c>
      <c r="M2455">
        <v>50</v>
      </c>
      <c r="N2455">
        <f>VLOOKUP(B2455,'pull exp 0'!A:E,2,FALSE)</f>
        <v>58</v>
      </c>
      <c r="O2455">
        <f>VLOOKUP(B2455,'pull exp 0'!A:E,3,FALSE)</f>
        <v>21</v>
      </c>
      <c r="P2455">
        <f>VLOOKUP(B2455,'pull exp 0'!A:E,4,FALSE)</f>
        <v>97</v>
      </c>
      <c r="Q2455">
        <f>VLOOKUP(B2455,'pull exp 0'!A:E,5,FALSE)</f>
        <v>41</v>
      </c>
    </row>
    <row r="2456" spans="1:17">
      <c r="A2456" t="s">
        <v>15</v>
      </c>
      <c r="B2456">
        <v>47</v>
      </c>
      <c r="C2456" t="s">
        <v>16</v>
      </c>
      <c r="D2456" s="1">
        <v>38919</v>
      </c>
      <c r="E2456" s="2">
        <v>0.11593750000000001</v>
      </c>
      <c r="F2456" t="s">
        <v>17</v>
      </c>
      <c r="G2456">
        <v>1</v>
      </c>
      <c r="H2456">
        <v>6</v>
      </c>
      <c r="I2456" t="s">
        <v>28</v>
      </c>
      <c r="J2456" t="s">
        <v>29</v>
      </c>
      <c r="K2456">
        <v>65</v>
      </c>
      <c r="L2456">
        <v>0.64700000000000002</v>
      </c>
      <c r="M2456">
        <v>100</v>
      </c>
      <c r="N2456">
        <f>VLOOKUP(B2456,'pull exp 0'!A:E,2,FALSE)</f>
        <v>58</v>
      </c>
      <c r="O2456">
        <f>VLOOKUP(B2456,'pull exp 0'!A:E,3,FALSE)</f>
        <v>21</v>
      </c>
      <c r="P2456">
        <f>VLOOKUP(B2456,'pull exp 0'!A:E,4,FALSE)</f>
        <v>97</v>
      </c>
      <c r="Q2456">
        <f>VLOOKUP(B2456,'pull exp 0'!A:E,5,FALSE)</f>
        <v>41</v>
      </c>
    </row>
    <row r="2457" spans="1:17">
      <c r="A2457" t="s">
        <v>15</v>
      </c>
      <c r="B2457">
        <v>47</v>
      </c>
      <c r="C2457" t="s">
        <v>16</v>
      </c>
      <c r="D2457" s="1">
        <v>38919</v>
      </c>
      <c r="E2457" s="2">
        <v>0.11600694444444444</v>
      </c>
      <c r="F2457" t="s">
        <v>17</v>
      </c>
      <c r="G2457">
        <v>1</v>
      </c>
      <c r="H2457">
        <v>7</v>
      </c>
      <c r="I2457" t="s">
        <v>30</v>
      </c>
      <c r="J2457" t="s">
        <v>31</v>
      </c>
      <c r="K2457">
        <v>18</v>
      </c>
      <c r="L2457">
        <v>0.182</v>
      </c>
      <c r="M2457">
        <v>100</v>
      </c>
      <c r="N2457">
        <f>VLOOKUP(B2457,'pull exp 0'!A:E,2,FALSE)</f>
        <v>58</v>
      </c>
      <c r="O2457">
        <f>VLOOKUP(B2457,'pull exp 0'!A:E,3,FALSE)</f>
        <v>21</v>
      </c>
      <c r="P2457">
        <f>VLOOKUP(B2457,'pull exp 0'!A:E,4,FALSE)</f>
        <v>97</v>
      </c>
      <c r="Q2457">
        <f>VLOOKUP(B2457,'pull exp 0'!A:E,5,FALSE)</f>
        <v>41</v>
      </c>
    </row>
    <row r="2458" spans="1:17">
      <c r="A2458" t="s">
        <v>15</v>
      </c>
      <c r="B2458">
        <v>47</v>
      </c>
      <c r="C2458" t="s">
        <v>16</v>
      </c>
      <c r="D2458" s="1">
        <v>38919</v>
      </c>
      <c r="E2458" s="2">
        <v>0.11608796296296296</v>
      </c>
      <c r="F2458" t="s">
        <v>17</v>
      </c>
      <c r="G2458">
        <v>1</v>
      </c>
      <c r="H2458">
        <v>8</v>
      </c>
      <c r="I2458" t="s">
        <v>22</v>
      </c>
      <c r="J2458" t="s">
        <v>23</v>
      </c>
      <c r="K2458">
        <v>11</v>
      </c>
      <c r="L2458">
        <v>0.112</v>
      </c>
      <c r="M2458">
        <v>75</v>
      </c>
      <c r="N2458">
        <f>VLOOKUP(B2458,'pull exp 0'!A:E,2,FALSE)</f>
        <v>58</v>
      </c>
      <c r="O2458">
        <f>VLOOKUP(B2458,'pull exp 0'!A:E,3,FALSE)</f>
        <v>21</v>
      </c>
      <c r="P2458">
        <f>VLOOKUP(B2458,'pull exp 0'!A:E,4,FALSE)</f>
        <v>97</v>
      </c>
      <c r="Q2458">
        <f>VLOOKUP(B2458,'pull exp 0'!A:E,5,FALSE)</f>
        <v>41</v>
      </c>
    </row>
    <row r="2459" spans="1:17">
      <c r="A2459" t="s">
        <v>15</v>
      </c>
      <c r="B2459">
        <v>47</v>
      </c>
      <c r="C2459" t="s">
        <v>16</v>
      </c>
      <c r="D2459" s="1">
        <v>38919</v>
      </c>
      <c r="E2459" s="2">
        <v>0.11615740740740742</v>
      </c>
      <c r="F2459" t="s">
        <v>17</v>
      </c>
      <c r="G2459">
        <v>5</v>
      </c>
      <c r="H2459">
        <v>0</v>
      </c>
      <c r="I2459" t="s">
        <v>111</v>
      </c>
      <c r="J2459" t="s">
        <v>112</v>
      </c>
      <c r="K2459">
        <v>12</v>
      </c>
      <c r="L2459">
        <v>0.11600000000000001</v>
      </c>
      <c r="M2459">
        <v>76</v>
      </c>
      <c r="N2459">
        <f>VLOOKUP(B2459,'pull exp 0'!A:E,2,FALSE)</f>
        <v>58</v>
      </c>
      <c r="O2459">
        <f>VLOOKUP(B2459,'pull exp 0'!A:E,3,FALSE)</f>
        <v>21</v>
      </c>
      <c r="P2459">
        <f>VLOOKUP(B2459,'pull exp 0'!A:E,4,FALSE)</f>
        <v>97</v>
      </c>
      <c r="Q2459">
        <f>VLOOKUP(B2459,'pull exp 0'!A:E,5,FALSE)</f>
        <v>41</v>
      </c>
    </row>
    <row r="2460" spans="1:17">
      <c r="A2460" t="s">
        <v>15</v>
      </c>
      <c r="B2460">
        <v>47</v>
      </c>
      <c r="C2460" t="s">
        <v>16</v>
      </c>
      <c r="D2460" s="1">
        <v>38919</v>
      </c>
      <c r="E2460" s="2">
        <v>0.11625000000000001</v>
      </c>
      <c r="F2460" t="s">
        <v>17</v>
      </c>
      <c r="G2460">
        <v>5</v>
      </c>
      <c r="H2460">
        <v>1</v>
      </c>
      <c r="I2460" t="s">
        <v>113</v>
      </c>
      <c r="J2460" t="s">
        <v>114</v>
      </c>
      <c r="K2460">
        <v>42</v>
      </c>
      <c r="L2460">
        <v>0.41599999999999998</v>
      </c>
      <c r="M2460">
        <v>96</v>
      </c>
      <c r="N2460">
        <f>VLOOKUP(B2460,'pull exp 0'!A:E,2,FALSE)</f>
        <v>58</v>
      </c>
      <c r="O2460">
        <f>VLOOKUP(B2460,'pull exp 0'!A:E,3,FALSE)</f>
        <v>21</v>
      </c>
      <c r="P2460">
        <f>VLOOKUP(B2460,'pull exp 0'!A:E,4,FALSE)</f>
        <v>97</v>
      </c>
      <c r="Q2460">
        <f>VLOOKUP(B2460,'pull exp 0'!A:E,5,FALSE)</f>
        <v>41</v>
      </c>
    </row>
    <row r="2461" spans="1:17">
      <c r="A2461" t="s">
        <v>15</v>
      </c>
      <c r="B2461">
        <v>47</v>
      </c>
      <c r="C2461" t="s">
        <v>16</v>
      </c>
      <c r="D2461" s="1">
        <v>38919</v>
      </c>
      <c r="E2461" s="2">
        <v>0.11634259259259259</v>
      </c>
      <c r="F2461" t="s">
        <v>17</v>
      </c>
      <c r="G2461">
        <v>5</v>
      </c>
      <c r="H2461">
        <v>2</v>
      </c>
      <c r="I2461" t="s">
        <v>105</v>
      </c>
      <c r="J2461" t="s">
        <v>106</v>
      </c>
      <c r="K2461">
        <v>45</v>
      </c>
      <c r="L2461">
        <v>0.44800000000000001</v>
      </c>
      <c r="M2461">
        <v>22</v>
      </c>
      <c r="N2461">
        <f>VLOOKUP(B2461,'pull exp 0'!A:E,2,FALSE)</f>
        <v>58</v>
      </c>
      <c r="O2461">
        <f>VLOOKUP(B2461,'pull exp 0'!A:E,3,FALSE)</f>
        <v>21</v>
      </c>
      <c r="P2461">
        <f>VLOOKUP(B2461,'pull exp 0'!A:E,4,FALSE)</f>
        <v>97</v>
      </c>
      <c r="Q2461">
        <f>VLOOKUP(B2461,'pull exp 0'!A:E,5,FALSE)</f>
        <v>41</v>
      </c>
    </row>
    <row r="2462" spans="1:17">
      <c r="A2462" t="s">
        <v>15</v>
      </c>
      <c r="B2462">
        <v>47</v>
      </c>
      <c r="C2462" t="s">
        <v>16</v>
      </c>
      <c r="D2462" s="1">
        <v>38919</v>
      </c>
      <c r="E2462" s="2">
        <v>0.11641203703703702</v>
      </c>
      <c r="F2462" t="s">
        <v>17</v>
      </c>
      <c r="G2462">
        <v>5</v>
      </c>
      <c r="H2462">
        <v>3</v>
      </c>
      <c r="I2462" t="s">
        <v>115</v>
      </c>
      <c r="J2462" t="s">
        <v>116</v>
      </c>
      <c r="K2462">
        <v>60</v>
      </c>
      <c r="L2462">
        <v>0.60299999999999998</v>
      </c>
      <c r="M2462">
        <v>94</v>
      </c>
      <c r="N2462">
        <f>VLOOKUP(B2462,'pull exp 0'!A:E,2,FALSE)</f>
        <v>58</v>
      </c>
      <c r="O2462">
        <f>VLOOKUP(B2462,'pull exp 0'!A:E,3,FALSE)</f>
        <v>21</v>
      </c>
      <c r="P2462">
        <f>VLOOKUP(B2462,'pull exp 0'!A:E,4,FALSE)</f>
        <v>97</v>
      </c>
      <c r="Q2462">
        <f>VLOOKUP(B2462,'pull exp 0'!A:E,5,FALSE)</f>
        <v>41</v>
      </c>
    </row>
    <row r="2463" spans="1:17">
      <c r="A2463" t="s">
        <v>15</v>
      </c>
      <c r="B2463">
        <v>47</v>
      </c>
      <c r="C2463" t="s">
        <v>16</v>
      </c>
      <c r="D2463" s="1">
        <v>38919</v>
      </c>
      <c r="E2463" s="2">
        <v>0.11649305555555556</v>
      </c>
      <c r="F2463" t="s">
        <v>17</v>
      </c>
      <c r="G2463">
        <v>5</v>
      </c>
      <c r="H2463">
        <v>4</v>
      </c>
      <c r="I2463" t="s">
        <v>121</v>
      </c>
      <c r="J2463" t="s">
        <v>122</v>
      </c>
      <c r="K2463">
        <v>69</v>
      </c>
      <c r="L2463">
        <v>0.69</v>
      </c>
      <c r="M2463">
        <v>100</v>
      </c>
      <c r="N2463">
        <f>VLOOKUP(B2463,'pull exp 0'!A:E,2,FALSE)</f>
        <v>58</v>
      </c>
      <c r="O2463">
        <f>VLOOKUP(B2463,'pull exp 0'!A:E,3,FALSE)</f>
        <v>21</v>
      </c>
      <c r="P2463">
        <f>VLOOKUP(B2463,'pull exp 0'!A:E,4,FALSE)</f>
        <v>97</v>
      </c>
      <c r="Q2463">
        <f>VLOOKUP(B2463,'pull exp 0'!A:E,5,FALSE)</f>
        <v>41</v>
      </c>
    </row>
    <row r="2464" spans="1:17">
      <c r="A2464" t="s">
        <v>15</v>
      </c>
      <c r="B2464">
        <v>47</v>
      </c>
      <c r="C2464" t="s">
        <v>16</v>
      </c>
      <c r="D2464" s="1">
        <v>38919</v>
      </c>
      <c r="E2464" s="2">
        <v>0.11655092592592593</v>
      </c>
      <c r="F2464" t="s">
        <v>17</v>
      </c>
      <c r="G2464">
        <v>5</v>
      </c>
      <c r="H2464">
        <v>5</v>
      </c>
      <c r="I2464" t="s">
        <v>117</v>
      </c>
      <c r="J2464" t="s">
        <v>118</v>
      </c>
      <c r="K2464">
        <v>16</v>
      </c>
      <c r="L2464">
        <v>0.16400000000000001</v>
      </c>
      <c r="M2464">
        <v>95</v>
      </c>
      <c r="N2464">
        <f>VLOOKUP(B2464,'pull exp 0'!A:E,2,FALSE)</f>
        <v>58</v>
      </c>
      <c r="O2464">
        <f>VLOOKUP(B2464,'pull exp 0'!A:E,3,FALSE)</f>
        <v>21</v>
      </c>
      <c r="P2464">
        <f>VLOOKUP(B2464,'pull exp 0'!A:E,4,FALSE)</f>
        <v>97</v>
      </c>
      <c r="Q2464">
        <f>VLOOKUP(B2464,'pull exp 0'!A:E,5,FALSE)</f>
        <v>41</v>
      </c>
    </row>
    <row r="2465" spans="1:17">
      <c r="A2465" t="s">
        <v>15</v>
      </c>
      <c r="B2465">
        <v>47</v>
      </c>
      <c r="C2465" t="s">
        <v>16</v>
      </c>
      <c r="D2465" s="1">
        <v>38919</v>
      </c>
      <c r="E2465" s="2">
        <v>0.11660879629629629</v>
      </c>
      <c r="F2465" t="s">
        <v>17</v>
      </c>
      <c r="G2465">
        <v>5</v>
      </c>
      <c r="H2465">
        <v>6</v>
      </c>
      <c r="I2465" t="s">
        <v>107</v>
      </c>
      <c r="J2465" t="s">
        <v>108</v>
      </c>
      <c r="K2465">
        <v>13</v>
      </c>
      <c r="L2465">
        <v>0.126</v>
      </c>
      <c r="M2465">
        <v>95</v>
      </c>
      <c r="N2465">
        <f>VLOOKUP(B2465,'pull exp 0'!A:E,2,FALSE)</f>
        <v>58</v>
      </c>
      <c r="O2465">
        <f>VLOOKUP(B2465,'pull exp 0'!A:E,3,FALSE)</f>
        <v>21</v>
      </c>
      <c r="P2465">
        <f>VLOOKUP(B2465,'pull exp 0'!A:E,4,FALSE)</f>
        <v>97</v>
      </c>
      <c r="Q2465">
        <f>VLOOKUP(B2465,'pull exp 0'!A:E,5,FALSE)</f>
        <v>41</v>
      </c>
    </row>
    <row r="2466" spans="1:17">
      <c r="A2466" t="s">
        <v>15</v>
      </c>
      <c r="B2466">
        <v>47</v>
      </c>
      <c r="C2466" t="s">
        <v>16</v>
      </c>
      <c r="D2466" s="1">
        <v>38919</v>
      </c>
      <c r="E2466" s="2">
        <v>0.11664351851851852</v>
      </c>
      <c r="F2466" t="s">
        <v>17</v>
      </c>
      <c r="G2466">
        <v>5</v>
      </c>
      <c r="H2466">
        <v>7</v>
      </c>
      <c r="I2466" t="s">
        <v>119</v>
      </c>
      <c r="J2466" t="s">
        <v>120</v>
      </c>
      <c r="K2466">
        <v>62</v>
      </c>
      <c r="L2466">
        <v>0.61499999999999999</v>
      </c>
      <c r="M2466">
        <v>95</v>
      </c>
      <c r="N2466">
        <f>VLOOKUP(B2466,'pull exp 0'!A:E,2,FALSE)</f>
        <v>58</v>
      </c>
      <c r="O2466">
        <f>VLOOKUP(B2466,'pull exp 0'!A:E,3,FALSE)</f>
        <v>21</v>
      </c>
      <c r="P2466">
        <f>VLOOKUP(B2466,'pull exp 0'!A:E,4,FALSE)</f>
        <v>97</v>
      </c>
      <c r="Q2466">
        <f>VLOOKUP(B2466,'pull exp 0'!A:E,5,FALSE)</f>
        <v>41</v>
      </c>
    </row>
    <row r="2467" spans="1:17">
      <c r="A2467" t="s">
        <v>15</v>
      </c>
      <c r="B2467">
        <v>47</v>
      </c>
      <c r="C2467" t="s">
        <v>16</v>
      </c>
      <c r="D2467" s="1">
        <v>38919</v>
      </c>
      <c r="E2467" s="2">
        <v>0.11667824074074074</v>
      </c>
      <c r="F2467" t="s">
        <v>17</v>
      </c>
      <c r="G2467">
        <v>5</v>
      </c>
      <c r="H2467">
        <v>8</v>
      </c>
      <c r="I2467" t="s">
        <v>109</v>
      </c>
      <c r="J2467" t="s">
        <v>110</v>
      </c>
      <c r="K2467">
        <v>38</v>
      </c>
      <c r="L2467">
        <v>0.38200000000000001</v>
      </c>
      <c r="M2467">
        <v>95</v>
      </c>
      <c r="N2467">
        <f>VLOOKUP(B2467,'pull exp 0'!A:E,2,FALSE)</f>
        <v>58</v>
      </c>
      <c r="O2467">
        <f>VLOOKUP(B2467,'pull exp 0'!A:E,3,FALSE)</f>
        <v>21</v>
      </c>
      <c r="P2467">
        <f>VLOOKUP(B2467,'pull exp 0'!A:E,4,FALSE)</f>
        <v>97</v>
      </c>
      <c r="Q2467">
        <f>VLOOKUP(B2467,'pull exp 0'!A:E,5,FALSE)</f>
        <v>41</v>
      </c>
    </row>
    <row r="2468" spans="1:17">
      <c r="A2468" t="s">
        <v>15</v>
      </c>
      <c r="B2468">
        <v>47</v>
      </c>
      <c r="C2468" t="s">
        <v>16</v>
      </c>
      <c r="D2468" s="1">
        <v>38919</v>
      </c>
      <c r="E2468" s="2">
        <v>0.11675925925925927</v>
      </c>
      <c r="F2468" t="s">
        <v>17</v>
      </c>
      <c r="G2468">
        <v>4</v>
      </c>
      <c r="H2468">
        <v>0</v>
      </c>
      <c r="I2468" t="s">
        <v>54</v>
      </c>
      <c r="J2468" t="s">
        <v>55</v>
      </c>
      <c r="K2468">
        <v>88</v>
      </c>
      <c r="L2468">
        <v>0.88500000000000001</v>
      </c>
      <c r="M2468">
        <v>100</v>
      </c>
      <c r="N2468">
        <f>VLOOKUP(B2468,'pull exp 0'!A:E,2,FALSE)</f>
        <v>58</v>
      </c>
      <c r="O2468">
        <f>VLOOKUP(B2468,'pull exp 0'!A:E,3,FALSE)</f>
        <v>21</v>
      </c>
      <c r="P2468">
        <f>VLOOKUP(B2468,'pull exp 0'!A:E,4,FALSE)</f>
        <v>97</v>
      </c>
      <c r="Q2468">
        <f>VLOOKUP(B2468,'pull exp 0'!A:E,5,FALSE)</f>
        <v>41</v>
      </c>
    </row>
    <row r="2469" spans="1:17">
      <c r="A2469" t="s">
        <v>15</v>
      </c>
      <c r="B2469">
        <v>47</v>
      </c>
      <c r="C2469" t="s">
        <v>16</v>
      </c>
      <c r="D2469" s="1">
        <v>38919</v>
      </c>
      <c r="E2469" s="2">
        <v>0.11685185185185186</v>
      </c>
      <c r="F2469" t="s">
        <v>17</v>
      </c>
      <c r="G2469">
        <v>4</v>
      </c>
      <c r="H2469">
        <v>1</v>
      </c>
      <c r="I2469" t="s">
        <v>61</v>
      </c>
      <c r="J2469" t="s">
        <v>62</v>
      </c>
      <c r="K2469">
        <v>35</v>
      </c>
      <c r="L2469">
        <v>0.35299999999999998</v>
      </c>
      <c r="M2469">
        <v>100</v>
      </c>
      <c r="N2469">
        <f>VLOOKUP(B2469,'pull exp 0'!A:E,2,FALSE)</f>
        <v>58</v>
      </c>
      <c r="O2469">
        <f>VLOOKUP(B2469,'pull exp 0'!A:E,3,FALSE)</f>
        <v>21</v>
      </c>
      <c r="P2469">
        <f>VLOOKUP(B2469,'pull exp 0'!A:E,4,FALSE)</f>
        <v>97</v>
      </c>
      <c r="Q2469">
        <f>VLOOKUP(B2469,'pull exp 0'!A:E,5,FALSE)</f>
        <v>41</v>
      </c>
    </row>
    <row r="2470" spans="1:17">
      <c r="A2470" t="s">
        <v>15</v>
      </c>
      <c r="B2470">
        <v>47</v>
      </c>
      <c r="C2470" t="s">
        <v>16</v>
      </c>
      <c r="D2470" s="1">
        <v>38919</v>
      </c>
      <c r="E2470" s="2">
        <v>0.11693287037037037</v>
      </c>
      <c r="F2470" t="s">
        <v>17</v>
      </c>
      <c r="G2470">
        <v>4</v>
      </c>
      <c r="H2470">
        <v>2</v>
      </c>
      <c r="I2470" t="s">
        <v>58</v>
      </c>
      <c r="J2470" t="s">
        <v>13</v>
      </c>
      <c r="K2470">
        <v>71</v>
      </c>
      <c r="L2470">
        <v>0.70899999999999996</v>
      </c>
      <c r="M2470">
        <v>100</v>
      </c>
      <c r="N2470">
        <f>VLOOKUP(B2470,'pull exp 0'!A:E,2,FALSE)</f>
        <v>58</v>
      </c>
      <c r="O2470">
        <f>VLOOKUP(B2470,'pull exp 0'!A:E,3,FALSE)</f>
        <v>21</v>
      </c>
      <c r="P2470">
        <f>VLOOKUP(B2470,'pull exp 0'!A:E,4,FALSE)</f>
        <v>97</v>
      </c>
      <c r="Q2470">
        <f>VLOOKUP(B2470,'pull exp 0'!A:E,5,FALSE)</f>
        <v>41</v>
      </c>
    </row>
    <row r="2471" spans="1:17">
      <c r="A2471" t="s">
        <v>15</v>
      </c>
      <c r="B2471">
        <v>47</v>
      </c>
      <c r="C2471" t="s">
        <v>16</v>
      </c>
      <c r="D2471" s="1">
        <v>38919</v>
      </c>
      <c r="E2471" s="2">
        <v>0.11699074074074074</v>
      </c>
      <c r="F2471" t="s">
        <v>17</v>
      </c>
      <c r="G2471">
        <v>4</v>
      </c>
      <c r="H2471">
        <v>3</v>
      </c>
      <c r="I2471" t="s">
        <v>56</v>
      </c>
      <c r="J2471" t="s">
        <v>57</v>
      </c>
      <c r="K2471">
        <v>12</v>
      </c>
      <c r="L2471">
        <v>0.115</v>
      </c>
      <c r="M2471">
        <v>82</v>
      </c>
      <c r="N2471">
        <f>VLOOKUP(B2471,'pull exp 0'!A:E,2,FALSE)</f>
        <v>58</v>
      </c>
      <c r="O2471">
        <f>VLOOKUP(B2471,'pull exp 0'!A:E,3,FALSE)</f>
        <v>21</v>
      </c>
      <c r="P2471">
        <f>VLOOKUP(B2471,'pull exp 0'!A:E,4,FALSE)</f>
        <v>97</v>
      </c>
      <c r="Q2471">
        <f>VLOOKUP(B2471,'pull exp 0'!A:E,5,FALSE)</f>
        <v>41</v>
      </c>
    </row>
    <row r="2472" spans="1:17">
      <c r="A2472" t="s">
        <v>15</v>
      </c>
      <c r="B2472">
        <v>47</v>
      </c>
      <c r="C2472" t="s">
        <v>16</v>
      </c>
      <c r="D2472" s="1">
        <v>38919</v>
      </c>
      <c r="E2472" s="2">
        <v>0.1170486111111111</v>
      </c>
      <c r="F2472" t="s">
        <v>17</v>
      </c>
      <c r="G2472">
        <v>4</v>
      </c>
      <c r="H2472">
        <v>4</v>
      </c>
      <c r="I2472" t="s">
        <v>67</v>
      </c>
      <c r="J2472" t="s">
        <v>68</v>
      </c>
      <c r="K2472">
        <v>63</v>
      </c>
      <c r="L2472">
        <v>0.63</v>
      </c>
      <c r="M2472">
        <v>95</v>
      </c>
      <c r="N2472">
        <f>VLOOKUP(B2472,'pull exp 0'!A:E,2,FALSE)</f>
        <v>58</v>
      </c>
      <c r="O2472">
        <f>VLOOKUP(B2472,'pull exp 0'!A:E,3,FALSE)</f>
        <v>21</v>
      </c>
      <c r="P2472">
        <f>VLOOKUP(B2472,'pull exp 0'!A:E,4,FALSE)</f>
        <v>97</v>
      </c>
      <c r="Q2472">
        <f>VLOOKUP(B2472,'pull exp 0'!A:E,5,FALSE)</f>
        <v>41</v>
      </c>
    </row>
    <row r="2473" spans="1:17">
      <c r="A2473" t="s">
        <v>15</v>
      </c>
      <c r="B2473">
        <v>47</v>
      </c>
      <c r="C2473" t="s">
        <v>16</v>
      </c>
      <c r="D2473" s="1">
        <v>38919</v>
      </c>
      <c r="E2473" s="2">
        <v>0.11709490740740741</v>
      </c>
      <c r="F2473" t="s">
        <v>17</v>
      </c>
      <c r="G2473">
        <v>4</v>
      </c>
      <c r="H2473">
        <v>5</v>
      </c>
      <c r="I2473" t="s">
        <v>59</v>
      </c>
      <c r="J2473" t="s">
        <v>60</v>
      </c>
      <c r="K2473">
        <v>39</v>
      </c>
      <c r="L2473">
        <v>0.38900000000000001</v>
      </c>
      <c r="M2473">
        <v>100</v>
      </c>
      <c r="N2473">
        <f>VLOOKUP(B2473,'pull exp 0'!A:E,2,FALSE)</f>
        <v>58</v>
      </c>
      <c r="O2473">
        <f>VLOOKUP(B2473,'pull exp 0'!A:E,3,FALSE)</f>
        <v>21</v>
      </c>
      <c r="P2473">
        <f>VLOOKUP(B2473,'pull exp 0'!A:E,4,FALSE)</f>
        <v>97</v>
      </c>
      <c r="Q2473">
        <f>VLOOKUP(B2473,'pull exp 0'!A:E,5,FALSE)</f>
        <v>41</v>
      </c>
    </row>
    <row r="2474" spans="1:17">
      <c r="A2474" t="s">
        <v>15</v>
      </c>
      <c r="B2474">
        <v>47</v>
      </c>
      <c r="C2474" t="s">
        <v>16</v>
      </c>
      <c r="D2474" s="1">
        <v>38919</v>
      </c>
      <c r="E2474" s="2">
        <v>0.11712962962962963</v>
      </c>
      <c r="F2474" t="s">
        <v>17</v>
      </c>
      <c r="G2474">
        <v>4</v>
      </c>
      <c r="H2474">
        <v>6</v>
      </c>
      <c r="I2474" t="s">
        <v>63</v>
      </c>
      <c r="J2474" t="s">
        <v>64</v>
      </c>
      <c r="K2474">
        <v>13</v>
      </c>
      <c r="L2474">
        <v>0.127</v>
      </c>
      <c r="M2474">
        <v>100</v>
      </c>
      <c r="N2474">
        <f>VLOOKUP(B2474,'pull exp 0'!A:E,2,FALSE)</f>
        <v>58</v>
      </c>
      <c r="O2474">
        <f>VLOOKUP(B2474,'pull exp 0'!A:E,3,FALSE)</f>
        <v>21</v>
      </c>
      <c r="P2474">
        <f>VLOOKUP(B2474,'pull exp 0'!A:E,4,FALSE)</f>
        <v>97</v>
      </c>
      <c r="Q2474">
        <f>VLOOKUP(B2474,'pull exp 0'!A:E,5,FALSE)</f>
        <v>41</v>
      </c>
    </row>
    <row r="2475" spans="1:17">
      <c r="A2475" t="s">
        <v>15</v>
      </c>
      <c r="B2475">
        <v>47</v>
      </c>
      <c r="C2475" t="s">
        <v>16</v>
      </c>
      <c r="D2475" s="1">
        <v>38919</v>
      </c>
      <c r="E2475" s="2">
        <v>0.11717592592592592</v>
      </c>
      <c r="F2475" t="s">
        <v>17</v>
      </c>
      <c r="G2475">
        <v>4</v>
      </c>
      <c r="H2475">
        <v>7</v>
      </c>
      <c r="I2475" t="s">
        <v>69</v>
      </c>
      <c r="J2475" t="s">
        <v>70</v>
      </c>
      <c r="K2475">
        <v>14</v>
      </c>
      <c r="L2475">
        <v>0.13500000000000001</v>
      </c>
      <c r="M2475">
        <v>100</v>
      </c>
      <c r="N2475">
        <f>VLOOKUP(B2475,'pull exp 0'!A:E,2,FALSE)</f>
        <v>58</v>
      </c>
      <c r="O2475">
        <f>VLOOKUP(B2475,'pull exp 0'!A:E,3,FALSE)</f>
        <v>21</v>
      </c>
      <c r="P2475">
        <f>VLOOKUP(B2475,'pull exp 0'!A:E,4,FALSE)</f>
        <v>97</v>
      </c>
      <c r="Q2475">
        <f>VLOOKUP(B2475,'pull exp 0'!A:E,5,FALSE)</f>
        <v>41</v>
      </c>
    </row>
    <row r="2476" spans="1:17">
      <c r="A2476" t="s">
        <v>15</v>
      </c>
      <c r="B2476">
        <v>47</v>
      </c>
      <c r="C2476" t="s">
        <v>16</v>
      </c>
      <c r="D2476" s="1">
        <v>38919</v>
      </c>
      <c r="E2476" s="2">
        <v>0.11726851851851851</v>
      </c>
      <c r="F2476" t="s">
        <v>17</v>
      </c>
      <c r="G2476">
        <v>4</v>
      </c>
      <c r="H2476">
        <v>8</v>
      </c>
      <c r="I2476" t="s">
        <v>65</v>
      </c>
      <c r="J2476" t="s">
        <v>66</v>
      </c>
      <c r="K2476">
        <v>37</v>
      </c>
      <c r="L2476">
        <v>0.372</v>
      </c>
      <c r="M2476">
        <v>63</v>
      </c>
      <c r="N2476">
        <f>VLOOKUP(B2476,'pull exp 0'!A:E,2,FALSE)</f>
        <v>58</v>
      </c>
      <c r="O2476">
        <f>VLOOKUP(B2476,'pull exp 0'!A:E,3,FALSE)</f>
        <v>21</v>
      </c>
      <c r="P2476">
        <f>VLOOKUP(B2476,'pull exp 0'!A:E,4,FALSE)</f>
        <v>97</v>
      </c>
      <c r="Q2476">
        <f>VLOOKUP(B2476,'pull exp 0'!A:E,5,FALSE)</f>
        <v>41</v>
      </c>
    </row>
    <row r="2477" spans="1:17">
      <c r="A2477" t="s">
        <v>15</v>
      </c>
      <c r="B2477">
        <v>47</v>
      </c>
      <c r="C2477" t="s">
        <v>16</v>
      </c>
      <c r="D2477" s="1">
        <v>38919</v>
      </c>
      <c r="E2477" s="2">
        <v>0.11731481481481482</v>
      </c>
      <c r="F2477" t="s">
        <v>17</v>
      </c>
      <c r="G2477">
        <v>3</v>
      </c>
      <c r="H2477">
        <v>0</v>
      </c>
      <c r="I2477" t="s">
        <v>88</v>
      </c>
      <c r="J2477" t="s">
        <v>89</v>
      </c>
      <c r="K2477">
        <v>80</v>
      </c>
      <c r="L2477">
        <v>0.79500000000000004</v>
      </c>
      <c r="M2477">
        <v>62</v>
      </c>
      <c r="N2477">
        <f>VLOOKUP(B2477,'pull exp 0'!A:E,2,FALSE)</f>
        <v>58</v>
      </c>
      <c r="O2477">
        <f>VLOOKUP(B2477,'pull exp 0'!A:E,3,FALSE)</f>
        <v>21</v>
      </c>
      <c r="P2477">
        <f>VLOOKUP(B2477,'pull exp 0'!A:E,4,FALSE)</f>
        <v>97</v>
      </c>
      <c r="Q2477">
        <f>VLOOKUP(B2477,'pull exp 0'!A:E,5,FALSE)</f>
        <v>41</v>
      </c>
    </row>
    <row r="2478" spans="1:17">
      <c r="A2478" t="s">
        <v>15</v>
      </c>
      <c r="B2478">
        <v>47</v>
      </c>
      <c r="C2478" t="s">
        <v>16</v>
      </c>
      <c r="D2478" s="1">
        <v>38919</v>
      </c>
      <c r="E2478" s="2">
        <v>0.1173611111111111</v>
      </c>
      <c r="F2478" t="s">
        <v>17</v>
      </c>
      <c r="G2478">
        <v>3</v>
      </c>
      <c r="H2478">
        <v>1</v>
      </c>
      <c r="I2478" t="s">
        <v>92</v>
      </c>
      <c r="J2478" t="s">
        <v>93</v>
      </c>
      <c r="K2478">
        <v>78</v>
      </c>
      <c r="L2478">
        <v>0.78400000000000003</v>
      </c>
      <c r="M2478">
        <v>100</v>
      </c>
      <c r="N2478">
        <f>VLOOKUP(B2478,'pull exp 0'!A:E,2,FALSE)</f>
        <v>58</v>
      </c>
      <c r="O2478">
        <f>VLOOKUP(B2478,'pull exp 0'!A:E,3,FALSE)</f>
        <v>21</v>
      </c>
      <c r="P2478">
        <f>VLOOKUP(B2478,'pull exp 0'!A:E,4,FALSE)</f>
        <v>97</v>
      </c>
      <c r="Q2478">
        <f>VLOOKUP(B2478,'pull exp 0'!A:E,5,FALSE)</f>
        <v>41</v>
      </c>
    </row>
    <row r="2479" spans="1:17">
      <c r="A2479" t="s">
        <v>15</v>
      </c>
      <c r="B2479">
        <v>47</v>
      </c>
      <c r="C2479" t="s">
        <v>16</v>
      </c>
      <c r="D2479" s="1">
        <v>38919</v>
      </c>
      <c r="E2479" s="2">
        <v>0.11745370370370371</v>
      </c>
      <c r="F2479" t="s">
        <v>17</v>
      </c>
      <c r="G2479">
        <v>3</v>
      </c>
      <c r="H2479">
        <v>2</v>
      </c>
      <c r="I2479" t="s">
        <v>90</v>
      </c>
      <c r="J2479" t="s">
        <v>91</v>
      </c>
      <c r="K2479">
        <v>14</v>
      </c>
      <c r="L2479">
        <v>0.13600000000000001</v>
      </c>
      <c r="M2479">
        <v>50</v>
      </c>
      <c r="N2479">
        <f>VLOOKUP(B2479,'pull exp 0'!A:E,2,FALSE)</f>
        <v>58</v>
      </c>
      <c r="O2479">
        <f>VLOOKUP(B2479,'pull exp 0'!A:E,3,FALSE)</f>
        <v>21</v>
      </c>
      <c r="P2479">
        <f>VLOOKUP(B2479,'pull exp 0'!A:E,4,FALSE)</f>
        <v>97</v>
      </c>
      <c r="Q2479">
        <f>VLOOKUP(B2479,'pull exp 0'!A:E,5,FALSE)</f>
        <v>41</v>
      </c>
    </row>
    <row r="2480" spans="1:17">
      <c r="A2480" t="s">
        <v>15</v>
      </c>
      <c r="B2480">
        <v>47</v>
      </c>
      <c r="C2480" t="s">
        <v>16</v>
      </c>
      <c r="D2480" s="1">
        <v>38919</v>
      </c>
      <c r="E2480" s="2">
        <v>0.11760416666666666</v>
      </c>
      <c r="F2480" t="s">
        <v>17</v>
      </c>
      <c r="G2480">
        <v>3</v>
      </c>
      <c r="H2480">
        <v>3</v>
      </c>
      <c r="I2480" t="s">
        <v>103</v>
      </c>
      <c r="J2480" t="s">
        <v>104</v>
      </c>
      <c r="K2480">
        <v>36</v>
      </c>
      <c r="L2480">
        <v>0.35899999999999999</v>
      </c>
      <c r="M2480">
        <v>92</v>
      </c>
      <c r="N2480">
        <f>VLOOKUP(B2480,'pull exp 0'!A:E,2,FALSE)</f>
        <v>58</v>
      </c>
      <c r="O2480">
        <f>VLOOKUP(B2480,'pull exp 0'!A:E,3,FALSE)</f>
        <v>21</v>
      </c>
      <c r="P2480">
        <f>VLOOKUP(B2480,'pull exp 0'!A:E,4,FALSE)</f>
        <v>97</v>
      </c>
      <c r="Q2480">
        <f>VLOOKUP(B2480,'pull exp 0'!A:E,5,FALSE)</f>
        <v>41</v>
      </c>
    </row>
    <row r="2481" spans="1:17">
      <c r="A2481" t="s">
        <v>15</v>
      </c>
      <c r="B2481">
        <v>47</v>
      </c>
      <c r="C2481" t="s">
        <v>16</v>
      </c>
      <c r="D2481" s="1">
        <v>38919</v>
      </c>
      <c r="E2481" s="2">
        <v>0.11771990740740741</v>
      </c>
      <c r="F2481" t="s">
        <v>17</v>
      </c>
      <c r="G2481">
        <v>3</v>
      </c>
      <c r="H2481">
        <v>4</v>
      </c>
      <c r="I2481" t="s">
        <v>95</v>
      </c>
      <c r="J2481" t="s">
        <v>96</v>
      </c>
      <c r="K2481">
        <v>18</v>
      </c>
      <c r="L2481">
        <v>0.17899999999999999</v>
      </c>
      <c r="M2481">
        <v>97</v>
      </c>
      <c r="N2481">
        <f>VLOOKUP(B2481,'pull exp 0'!A:E,2,FALSE)</f>
        <v>58</v>
      </c>
      <c r="O2481">
        <f>VLOOKUP(B2481,'pull exp 0'!A:E,3,FALSE)</f>
        <v>21</v>
      </c>
      <c r="P2481">
        <f>VLOOKUP(B2481,'pull exp 0'!A:E,4,FALSE)</f>
        <v>97</v>
      </c>
      <c r="Q2481">
        <f>VLOOKUP(B2481,'pull exp 0'!A:E,5,FALSE)</f>
        <v>41</v>
      </c>
    </row>
    <row r="2482" spans="1:17">
      <c r="A2482" t="s">
        <v>15</v>
      </c>
      <c r="B2482">
        <v>47</v>
      </c>
      <c r="C2482" t="s">
        <v>16</v>
      </c>
      <c r="D2482" s="1">
        <v>38919</v>
      </c>
      <c r="E2482" s="2">
        <v>0.11780092592592593</v>
      </c>
      <c r="F2482" t="s">
        <v>17</v>
      </c>
      <c r="G2482">
        <v>3</v>
      </c>
      <c r="H2482">
        <v>5</v>
      </c>
      <c r="I2482" t="s">
        <v>97</v>
      </c>
      <c r="J2482" t="s">
        <v>98</v>
      </c>
      <c r="K2482">
        <v>14</v>
      </c>
      <c r="L2482">
        <v>0.14299999999999999</v>
      </c>
      <c r="M2482">
        <v>100</v>
      </c>
      <c r="N2482">
        <f>VLOOKUP(B2482,'pull exp 0'!A:E,2,FALSE)</f>
        <v>58</v>
      </c>
      <c r="O2482">
        <f>VLOOKUP(B2482,'pull exp 0'!A:E,3,FALSE)</f>
        <v>21</v>
      </c>
      <c r="P2482">
        <f>VLOOKUP(B2482,'pull exp 0'!A:E,4,FALSE)</f>
        <v>97</v>
      </c>
      <c r="Q2482">
        <f>VLOOKUP(B2482,'pull exp 0'!A:E,5,FALSE)</f>
        <v>41</v>
      </c>
    </row>
    <row r="2483" spans="1:17">
      <c r="A2483" t="s">
        <v>15</v>
      </c>
      <c r="B2483">
        <v>47</v>
      </c>
      <c r="C2483" t="s">
        <v>16</v>
      </c>
      <c r="D2483" s="1">
        <v>38919</v>
      </c>
      <c r="E2483" s="2">
        <v>0.11792824074074075</v>
      </c>
      <c r="F2483" t="s">
        <v>17</v>
      </c>
      <c r="G2483">
        <v>3</v>
      </c>
      <c r="H2483">
        <v>6</v>
      </c>
      <c r="I2483" t="s">
        <v>101</v>
      </c>
      <c r="J2483" t="s">
        <v>102</v>
      </c>
      <c r="K2483">
        <v>61</v>
      </c>
      <c r="L2483">
        <v>0.61399999999999999</v>
      </c>
      <c r="M2483">
        <v>95</v>
      </c>
      <c r="N2483">
        <f>VLOOKUP(B2483,'pull exp 0'!A:E,2,FALSE)</f>
        <v>58</v>
      </c>
      <c r="O2483">
        <f>VLOOKUP(B2483,'pull exp 0'!A:E,3,FALSE)</f>
        <v>21</v>
      </c>
      <c r="P2483">
        <f>VLOOKUP(B2483,'pull exp 0'!A:E,4,FALSE)</f>
        <v>97</v>
      </c>
      <c r="Q2483">
        <f>VLOOKUP(B2483,'pull exp 0'!A:E,5,FALSE)</f>
        <v>41</v>
      </c>
    </row>
    <row r="2484" spans="1:17">
      <c r="A2484" t="s">
        <v>15</v>
      </c>
      <c r="B2484">
        <v>47</v>
      </c>
      <c r="C2484" t="s">
        <v>16</v>
      </c>
      <c r="D2484" s="1">
        <v>38919</v>
      </c>
      <c r="E2484" s="2">
        <v>0.11802083333333334</v>
      </c>
      <c r="F2484" t="s">
        <v>17</v>
      </c>
      <c r="G2484">
        <v>3</v>
      </c>
      <c r="H2484">
        <v>7</v>
      </c>
      <c r="I2484" t="s">
        <v>94</v>
      </c>
      <c r="J2484" t="s">
        <v>91</v>
      </c>
      <c r="K2484">
        <v>37</v>
      </c>
      <c r="L2484">
        <v>0.372</v>
      </c>
      <c r="M2484">
        <v>50</v>
      </c>
      <c r="N2484">
        <f>VLOOKUP(B2484,'pull exp 0'!A:E,2,FALSE)</f>
        <v>58</v>
      </c>
      <c r="O2484">
        <f>VLOOKUP(B2484,'pull exp 0'!A:E,3,FALSE)</f>
        <v>21</v>
      </c>
      <c r="P2484">
        <f>VLOOKUP(B2484,'pull exp 0'!A:E,4,FALSE)</f>
        <v>97</v>
      </c>
      <c r="Q2484">
        <f>VLOOKUP(B2484,'pull exp 0'!A:E,5,FALSE)</f>
        <v>41</v>
      </c>
    </row>
    <row r="2485" spans="1:17">
      <c r="A2485" t="s">
        <v>15</v>
      </c>
      <c r="B2485">
        <v>47</v>
      </c>
      <c r="C2485" t="s">
        <v>16</v>
      </c>
      <c r="D2485" s="1">
        <v>38919</v>
      </c>
      <c r="E2485" s="2">
        <v>0.11809027777777777</v>
      </c>
      <c r="F2485" t="s">
        <v>17</v>
      </c>
      <c r="G2485">
        <v>3</v>
      </c>
      <c r="H2485">
        <v>8</v>
      </c>
      <c r="I2485" t="s">
        <v>99</v>
      </c>
      <c r="J2485" t="s">
        <v>100</v>
      </c>
      <c r="K2485">
        <v>38</v>
      </c>
      <c r="L2485">
        <v>0.376</v>
      </c>
      <c r="M2485">
        <v>95</v>
      </c>
      <c r="N2485">
        <f>VLOOKUP(B2485,'pull exp 0'!A:E,2,FALSE)</f>
        <v>58</v>
      </c>
      <c r="O2485">
        <f>VLOOKUP(B2485,'pull exp 0'!A:E,3,FALSE)</f>
        <v>21</v>
      </c>
      <c r="P2485">
        <f>VLOOKUP(B2485,'pull exp 0'!A:E,4,FALSE)</f>
        <v>97</v>
      </c>
      <c r="Q2485">
        <f>VLOOKUP(B2485,'pull exp 0'!A:E,5,FALSE)</f>
        <v>41</v>
      </c>
    </row>
    <row r="2486" spans="1:17">
      <c r="A2486" t="s">
        <v>15</v>
      </c>
      <c r="B2486">
        <v>49</v>
      </c>
      <c r="C2486" t="s">
        <v>16</v>
      </c>
      <c r="D2486" s="1">
        <v>38925</v>
      </c>
      <c r="E2486" s="2">
        <v>0.10997685185185185</v>
      </c>
      <c r="F2486" t="s">
        <v>17</v>
      </c>
      <c r="G2486">
        <v>5</v>
      </c>
      <c r="H2486">
        <v>0</v>
      </c>
      <c r="I2486" t="s">
        <v>119</v>
      </c>
      <c r="J2486" t="s">
        <v>120</v>
      </c>
      <c r="K2486">
        <v>62</v>
      </c>
      <c r="L2486">
        <v>0.61499999999999999</v>
      </c>
      <c r="M2486">
        <v>75</v>
      </c>
      <c r="N2486">
        <f>VLOOKUP(B2486,'pull exp 0'!A:E,2,FALSE)</f>
        <v>54</v>
      </c>
      <c r="O2486">
        <f>VLOOKUP(B2486,'pull exp 0'!A:E,3,FALSE)</f>
        <v>19</v>
      </c>
      <c r="P2486">
        <f>VLOOKUP(B2486,'pull exp 0'!A:E,4,FALSE)</f>
        <v>97</v>
      </c>
      <c r="Q2486">
        <f>VLOOKUP(B2486,'pull exp 0'!A:E,5,FALSE)</f>
        <v>22</v>
      </c>
    </row>
    <row r="2487" spans="1:17">
      <c r="A2487" t="s">
        <v>15</v>
      </c>
      <c r="B2487">
        <v>49</v>
      </c>
      <c r="C2487" t="s">
        <v>16</v>
      </c>
      <c r="D2487" s="1">
        <v>38925</v>
      </c>
      <c r="E2487" s="2">
        <v>0.11012731481481482</v>
      </c>
      <c r="F2487" t="s">
        <v>17</v>
      </c>
      <c r="G2487">
        <v>5</v>
      </c>
      <c r="H2487">
        <v>1</v>
      </c>
      <c r="I2487" t="s">
        <v>105</v>
      </c>
      <c r="J2487" t="s">
        <v>106</v>
      </c>
      <c r="K2487">
        <v>45</v>
      </c>
      <c r="L2487">
        <v>0.44800000000000001</v>
      </c>
      <c r="M2487">
        <v>90</v>
      </c>
      <c r="N2487">
        <f>VLOOKUP(B2487,'pull exp 0'!A:E,2,FALSE)</f>
        <v>54</v>
      </c>
      <c r="O2487">
        <f>VLOOKUP(B2487,'pull exp 0'!A:E,3,FALSE)</f>
        <v>19</v>
      </c>
      <c r="P2487">
        <f>VLOOKUP(B2487,'pull exp 0'!A:E,4,FALSE)</f>
        <v>97</v>
      </c>
      <c r="Q2487">
        <f>VLOOKUP(B2487,'pull exp 0'!A:E,5,FALSE)</f>
        <v>22</v>
      </c>
    </row>
    <row r="2488" spans="1:17">
      <c r="A2488" t="s">
        <v>15</v>
      </c>
      <c r="B2488">
        <v>49</v>
      </c>
      <c r="C2488" t="s">
        <v>16</v>
      </c>
      <c r="D2488" s="1">
        <v>38925</v>
      </c>
      <c r="E2488" s="2">
        <v>0.11025462962962962</v>
      </c>
      <c r="F2488" t="s">
        <v>17</v>
      </c>
      <c r="G2488">
        <v>5</v>
      </c>
      <c r="H2488">
        <v>2</v>
      </c>
      <c r="I2488" t="s">
        <v>113</v>
      </c>
      <c r="J2488" t="s">
        <v>114</v>
      </c>
      <c r="K2488">
        <v>42</v>
      </c>
      <c r="L2488">
        <v>0.41599999999999998</v>
      </c>
      <c r="M2488">
        <v>75</v>
      </c>
      <c r="N2488">
        <f>VLOOKUP(B2488,'pull exp 0'!A:E,2,FALSE)</f>
        <v>54</v>
      </c>
      <c r="O2488">
        <f>VLOOKUP(B2488,'pull exp 0'!A:E,3,FALSE)</f>
        <v>19</v>
      </c>
      <c r="P2488">
        <f>VLOOKUP(B2488,'pull exp 0'!A:E,4,FALSE)</f>
        <v>97</v>
      </c>
      <c r="Q2488">
        <f>VLOOKUP(B2488,'pull exp 0'!A:E,5,FALSE)</f>
        <v>22</v>
      </c>
    </row>
    <row r="2489" spans="1:17">
      <c r="A2489" t="s">
        <v>15</v>
      </c>
      <c r="B2489">
        <v>49</v>
      </c>
      <c r="C2489" t="s">
        <v>16</v>
      </c>
      <c r="D2489" s="1">
        <v>38925</v>
      </c>
      <c r="E2489" s="2">
        <v>0.11047453703703704</v>
      </c>
      <c r="F2489" t="s">
        <v>17</v>
      </c>
      <c r="G2489">
        <v>5</v>
      </c>
      <c r="H2489">
        <v>3</v>
      </c>
      <c r="I2489" t="s">
        <v>111</v>
      </c>
      <c r="J2489" t="s">
        <v>112</v>
      </c>
      <c r="K2489">
        <v>12</v>
      </c>
      <c r="L2489">
        <v>0.11600000000000001</v>
      </c>
      <c r="M2489">
        <v>80</v>
      </c>
      <c r="N2489">
        <f>VLOOKUP(B2489,'pull exp 0'!A:E,2,FALSE)</f>
        <v>54</v>
      </c>
      <c r="O2489">
        <f>VLOOKUP(B2489,'pull exp 0'!A:E,3,FALSE)</f>
        <v>19</v>
      </c>
      <c r="P2489">
        <f>VLOOKUP(B2489,'pull exp 0'!A:E,4,FALSE)</f>
        <v>97</v>
      </c>
      <c r="Q2489">
        <f>VLOOKUP(B2489,'pull exp 0'!A:E,5,FALSE)</f>
        <v>22</v>
      </c>
    </row>
    <row r="2490" spans="1:17">
      <c r="A2490" t="s">
        <v>15</v>
      </c>
      <c r="B2490">
        <v>49</v>
      </c>
      <c r="C2490" t="s">
        <v>16</v>
      </c>
      <c r="D2490" s="1">
        <v>38925</v>
      </c>
      <c r="E2490" s="2">
        <v>0.11054398148148148</v>
      </c>
      <c r="F2490" t="s">
        <v>17</v>
      </c>
      <c r="G2490">
        <v>5</v>
      </c>
      <c r="H2490">
        <v>4</v>
      </c>
      <c r="I2490" t="s">
        <v>121</v>
      </c>
      <c r="J2490" t="s">
        <v>122</v>
      </c>
      <c r="K2490">
        <v>69</v>
      </c>
      <c r="L2490">
        <v>0.69</v>
      </c>
      <c r="M2490">
        <v>85</v>
      </c>
      <c r="N2490">
        <f>VLOOKUP(B2490,'pull exp 0'!A:E,2,FALSE)</f>
        <v>54</v>
      </c>
      <c r="O2490">
        <f>VLOOKUP(B2490,'pull exp 0'!A:E,3,FALSE)</f>
        <v>19</v>
      </c>
      <c r="P2490">
        <f>VLOOKUP(B2490,'pull exp 0'!A:E,4,FALSE)</f>
        <v>97</v>
      </c>
      <c r="Q2490">
        <f>VLOOKUP(B2490,'pull exp 0'!A:E,5,FALSE)</f>
        <v>22</v>
      </c>
    </row>
    <row r="2491" spans="1:17">
      <c r="A2491" t="s">
        <v>15</v>
      </c>
      <c r="B2491">
        <v>49</v>
      </c>
      <c r="C2491" t="s">
        <v>16</v>
      </c>
      <c r="D2491" s="1">
        <v>38925</v>
      </c>
      <c r="E2491" s="2">
        <v>0.11065972222222221</v>
      </c>
      <c r="F2491" t="s">
        <v>17</v>
      </c>
      <c r="G2491">
        <v>5</v>
      </c>
      <c r="H2491">
        <v>5</v>
      </c>
      <c r="I2491" t="s">
        <v>107</v>
      </c>
      <c r="J2491" t="s">
        <v>108</v>
      </c>
      <c r="K2491">
        <v>13</v>
      </c>
      <c r="L2491">
        <v>0.126</v>
      </c>
      <c r="M2491">
        <v>70</v>
      </c>
      <c r="N2491">
        <f>VLOOKUP(B2491,'pull exp 0'!A:E,2,FALSE)</f>
        <v>54</v>
      </c>
      <c r="O2491">
        <f>VLOOKUP(B2491,'pull exp 0'!A:E,3,FALSE)</f>
        <v>19</v>
      </c>
      <c r="P2491">
        <f>VLOOKUP(B2491,'pull exp 0'!A:E,4,FALSE)</f>
        <v>97</v>
      </c>
      <c r="Q2491">
        <f>VLOOKUP(B2491,'pull exp 0'!A:E,5,FALSE)</f>
        <v>22</v>
      </c>
    </row>
    <row r="2492" spans="1:17">
      <c r="A2492" t="s">
        <v>15</v>
      </c>
      <c r="B2492">
        <v>49</v>
      </c>
      <c r="C2492" t="s">
        <v>16</v>
      </c>
      <c r="D2492" s="1">
        <v>38925</v>
      </c>
      <c r="E2492" s="2">
        <v>0.11072916666666667</v>
      </c>
      <c r="F2492" t="s">
        <v>17</v>
      </c>
      <c r="G2492">
        <v>5</v>
      </c>
      <c r="H2492">
        <v>6</v>
      </c>
      <c r="I2492" t="s">
        <v>109</v>
      </c>
      <c r="J2492" t="s">
        <v>110</v>
      </c>
      <c r="K2492">
        <v>38</v>
      </c>
      <c r="L2492">
        <v>0.38200000000000001</v>
      </c>
      <c r="M2492">
        <v>80</v>
      </c>
      <c r="N2492">
        <f>VLOOKUP(B2492,'pull exp 0'!A:E,2,FALSE)</f>
        <v>54</v>
      </c>
      <c r="O2492">
        <f>VLOOKUP(B2492,'pull exp 0'!A:E,3,FALSE)</f>
        <v>19</v>
      </c>
      <c r="P2492">
        <f>VLOOKUP(B2492,'pull exp 0'!A:E,4,FALSE)</f>
        <v>97</v>
      </c>
      <c r="Q2492">
        <f>VLOOKUP(B2492,'pull exp 0'!A:E,5,FALSE)</f>
        <v>22</v>
      </c>
    </row>
    <row r="2493" spans="1:17">
      <c r="A2493" t="s">
        <v>15</v>
      </c>
      <c r="B2493">
        <v>49</v>
      </c>
      <c r="C2493" t="s">
        <v>16</v>
      </c>
      <c r="D2493" s="1">
        <v>38925</v>
      </c>
      <c r="E2493" s="2">
        <v>0.11079861111111111</v>
      </c>
      <c r="F2493" t="s">
        <v>17</v>
      </c>
      <c r="G2493">
        <v>5</v>
      </c>
      <c r="H2493">
        <v>7</v>
      </c>
      <c r="I2493" t="s">
        <v>117</v>
      </c>
      <c r="J2493" t="s">
        <v>118</v>
      </c>
      <c r="K2493">
        <v>16</v>
      </c>
      <c r="L2493">
        <v>0.16400000000000001</v>
      </c>
      <c r="M2493">
        <v>90</v>
      </c>
      <c r="N2493">
        <f>VLOOKUP(B2493,'pull exp 0'!A:E,2,FALSE)</f>
        <v>54</v>
      </c>
      <c r="O2493">
        <f>VLOOKUP(B2493,'pull exp 0'!A:E,3,FALSE)</f>
        <v>19</v>
      </c>
      <c r="P2493">
        <f>VLOOKUP(B2493,'pull exp 0'!A:E,4,FALSE)</f>
        <v>97</v>
      </c>
      <c r="Q2493">
        <f>VLOOKUP(B2493,'pull exp 0'!A:E,5,FALSE)</f>
        <v>22</v>
      </c>
    </row>
    <row r="2494" spans="1:17">
      <c r="A2494" t="s">
        <v>15</v>
      </c>
      <c r="B2494">
        <v>49</v>
      </c>
      <c r="C2494" t="s">
        <v>16</v>
      </c>
      <c r="D2494" s="1">
        <v>38925</v>
      </c>
      <c r="E2494" s="2">
        <v>0.11085648148148149</v>
      </c>
      <c r="F2494" t="s">
        <v>17</v>
      </c>
      <c r="G2494">
        <v>5</v>
      </c>
      <c r="H2494">
        <v>8</v>
      </c>
      <c r="I2494" t="s">
        <v>115</v>
      </c>
      <c r="J2494" t="s">
        <v>116</v>
      </c>
      <c r="K2494">
        <v>60</v>
      </c>
      <c r="L2494">
        <v>0.60299999999999998</v>
      </c>
      <c r="M2494">
        <v>85</v>
      </c>
      <c r="N2494">
        <f>VLOOKUP(B2494,'pull exp 0'!A:E,2,FALSE)</f>
        <v>54</v>
      </c>
      <c r="O2494">
        <f>VLOOKUP(B2494,'pull exp 0'!A:E,3,FALSE)</f>
        <v>19</v>
      </c>
      <c r="P2494">
        <f>VLOOKUP(B2494,'pull exp 0'!A:E,4,FALSE)</f>
        <v>97</v>
      </c>
      <c r="Q2494">
        <f>VLOOKUP(B2494,'pull exp 0'!A:E,5,FALSE)</f>
        <v>22</v>
      </c>
    </row>
    <row r="2495" spans="1:17">
      <c r="A2495" t="s">
        <v>15</v>
      </c>
      <c r="B2495">
        <v>49</v>
      </c>
      <c r="C2495" t="s">
        <v>16</v>
      </c>
      <c r="D2495" s="1">
        <v>38925</v>
      </c>
      <c r="E2495" s="2">
        <v>0.11090277777777778</v>
      </c>
      <c r="F2495" t="s">
        <v>17</v>
      </c>
      <c r="G2495">
        <v>3</v>
      </c>
      <c r="H2495">
        <v>0</v>
      </c>
      <c r="I2495" t="s">
        <v>92</v>
      </c>
      <c r="J2495" t="s">
        <v>93</v>
      </c>
      <c r="K2495">
        <v>78</v>
      </c>
      <c r="L2495">
        <v>0.78400000000000003</v>
      </c>
      <c r="M2495">
        <v>95</v>
      </c>
      <c r="N2495">
        <f>VLOOKUP(B2495,'pull exp 0'!A:E,2,FALSE)</f>
        <v>54</v>
      </c>
      <c r="O2495">
        <f>VLOOKUP(B2495,'pull exp 0'!A:E,3,FALSE)</f>
        <v>19</v>
      </c>
      <c r="P2495">
        <f>VLOOKUP(B2495,'pull exp 0'!A:E,4,FALSE)</f>
        <v>97</v>
      </c>
      <c r="Q2495">
        <f>VLOOKUP(B2495,'pull exp 0'!A:E,5,FALSE)</f>
        <v>22</v>
      </c>
    </row>
    <row r="2496" spans="1:17">
      <c r="A2496" t="s">
        <v>15</v>
      </c>
      <c r="B2496">
        <v>49</v>
      </c>
      <c r="C2496" t="s">
        <v>16</v>
      </c>
      <c r="D2496" s="1">
        <v>38925</v>
      </c>
      <c r="E2496" s="2">
        <v>0.11097222222222221</v>
      </c>
      <c r="F2496" t="s">
        <v>17</v>
      </c>
      <c r="G2496">
        <v>3</v>
      </c>
      <c r="H2496">
        <v>1</v>
      </c>
      <c r="I2496" t="s">
        <v>88</v>
      </c>
      <c r="J2496" t="s">
        <v>89</v>
      </c>
      <c r="K2496">
        <v>80</v>
      </c>
      <c r="L2496">
        <v>0.79500000000000004</v>
      </c>
      <c r="M2496">
        <v>95</v>
      </c>
      <c r="N2496">
        <f>VLOOKUP(B2496,'pull exp 0'!A:E,2,FALSE)</f>
        <v>54</v>
      </c>
      <c r="O2496">
        <f>VLOOKUP(B2496,'pull exp 0'!A:E,3,FALSE)</f>
        <v>19</v>
      </c>
      <c r="P2496">
        <f>VLOOKUP(B2496,'pull exp 0'!A:E,4,FALSE)</f>
        <v>97</v>
      </c>
      <c r="Q2496">
        <f>VLOOKUP(B2496,'pull exp 0'!A:E,5,FALSE)</f>
        <v>22</v>
      </c>
    </row>
    <row r="2497" spans="1:17">
      <c r="A2497" t="s">
        <v>15</v>
      </c>
      <c r="B2497">
        <v>49</v>
      </c>
      <c r="C2497" t="s">
        <v>16</v>
      </c>
      <c r="D2497" s="1">
        <v>38925</v>
      </c>
      <c r="E2497" s="2">
        <v>0.1110300925925926</v>
      </c>
      <c r="F2497" t="s">
        <v>17</v>
      </c>
      <c r="G2497">
        <v>3</v>
      </c>
      <c r="H2497">
        <v>2</v>
      </c>
      <c r="I2497" t="s">
        <v>90</v>
      </c>
      <c r="J2497" t="s">
        <v>91</v>
      </c>
      <c r="K2497">
        <v>14</v>
      </c>
      <c r="L2497">
        <v>0.13600000000000001</v>
      </c>
      <c r="M2497">
        <v>70</v>
      </c>
      <c r="N2497">
        <f>VLOOKUP(B2497,'pull exp 0'!A:E,2,FALSE)</f>
        <v>54</v>
      </c>
      <c r="O2497">
        <f>VLOOKUP(B2497,'pull exp 0'!A:E,3,FALSE)</f>
        <v>19</v>
      </c>
      <c r="P2497">
        <f>VLOOKUP(B2497,'pull exp 0'!A:E,4,FALSE)</f>
        <v>97</v>
      </c>
      <c r="Q2497">
        <f>VLOOKUP(B2497,'pull exp 0'!A:E,5,FALSE)</f>
        <v>22</v>
      </c>
    </row>
    <row r="2498" spans="1:17">
      <c r="A2498" t="s">
        <v>15</v>
      </c>
      <c r="B2498">
        <v>49</v>
      </c>
      <c r="C2498" t="s">
        <v>16</v>
      </c>
      <c r="D2498" s="1">
        <v>38925</v>
      </c>
      <c r="E2498" s="2">
        <v>0.11108796296296297</v>
      </c>
      <c r="F2498" t="s">
        <v>17</v>
      </c>
      <c r="G2498">
        <v>3</v>
      </c>
      <c r="H2498">
        <v>3</v>
      </c>
      <c r="I2498" t="s">
        <v>103</v>
      </c>
      <c r="J2498" t="s">
        <v>104</v>
      </c>
      <c r="K2498">
        <v>36</v>
      </c>
      <c r="L2498">
        <v>0.35899999999999999</v>
      </c>
      <c r="M2498">
        <v>80</v>
      </c>
      <c r="N2498">
        <f>VLOOKUP(B2498,'pull exp 0'!A:E,2,FALSE)</f>
        <v>54</v>
      </c>
      <c r="O2498">
        <f>VLOOKUP(B2498,'pull exp 0'!A:E,3,FALSE)</f>
        <v>19</v>
      </c>
      <c r="P2498">
        <f>VLOOKUP(B2498,'pull exp 0'!A:E,4,FALSE)</f>
        <v>97</v>
      </c>
      <c r="Q2498">
        <f>VLOOKUP(B2498,'pull exp 0'!A:E,5,FALSE)</f>
        <v>22</v>
      </c>
    </row>
    <row r="2499" spans="1:17">
      <c r="A2499" t="s">
        <v>15</v>
      </c>
      <c r="B2499">
        <v>49</v>
      </c>
      <c r="C2499" t="s">
        <v>16</v>
      </c>
      <c r="D2499" s="1">
        <v>38925</v>
      </c>
      <c r="E2499" s="2">
        <v>0.11114583333333333</v>
      </c>
      <c r="F2499" t="s">
        <v>17</v>
      </c>
      <c r="G2499">
        <v>3</v>
      </c>
      <c r="H2499">
        <v>4</v>
      </c>
      <c r="I2499" t="s">
        <v>94</v>
      </c>
      <c r="J2499" t="s">
        <v>91</v>
      </c>
      <c r="K2499">
        <v>37</v>
      </c>
      <c r="L2499">
        <v>0.372</v>
      </c>
      <c r="M2499">
        <v>65</v>
      </c>
      <c r="N2499">
        <f>VLOOKUP(B2499,'pull exp 0'!A:E,2,FALSE)</f>
        <v>54</v>
      </c>
      <c r="O2499">
        <f>VLOOKUP(B2499,'pull exp 0'!A:E,3,FALSE)</f>
        <v>19</v>
      </c>
      <c r="P2499">
        <f>VLOOKUP(B2499,'pull exp 0'!A:E,4,FALSE)</f>
        <v>97</v>
      </c>
      <c r="Q2499">
        <f>VLOOKUP(B2499,'pull exp 0'!A:E,5,FALSE)</f>
        <v>22</v>
      </c>
    </row>
    <row r="2500" spans="1:17">
      <c r="A2500" t="s">
        <v>15</v>
      </c>
      <c r="B2500">
        <v>49</v>
      </c>
      <c r="C2500" t="s">
        <v>16</v>
      </c>
      <c r="D2500" s="1">
        <v>38925</v>
      </c>
      <c r="E2500" s="2">
        <v>0.11127314814814815</v>
      </c>
      <c r="F2500" t="s">
        <v>17</v>
      </c>
      <c r="G2500">
        <v>3</v>
      </c>
      <c r="H2500">
        <v>5</v>
      </c>
      <c r="I2500" t="s">
        <v>95</v>
      </c>
      <c r="J2500" t="s">
        <v>96</v>
      </c>
      <c r="K2500">
        <v>18</v>
      </c>
      <c r="L2500">
        <v>0.17899999999999999</v>
      </c>
      <c r="M2500">
        <v>65</v>
      </c>
      <c r="N2500">
        <f>VLOOKUP(B2500,'pull exp 0'!A:E,2,FALSE)</f>
        <v>54</v>
      </c>
      <c r="O2500">
        <f>VLOOKUP(B2500,'pull exp 0'!A:E,3,FALSE)</f>
        <v>19</v>
      </c>
      <c r="P2500">
        <f>VLOOKUP(B2500,'pull exp 0'!A:E,4,FALSE)</f>
        <v>97</v>
      </c>
      <c r="Q2500">
        <f>VLOOKUP(B2500,'pull exp 0'!A:E,5,FALSE)</f>
        <v>22</v>
      </c>
    </row>
    <row r="2501" spans="1:17">
      <c r="A2501" t="s">
        <v>15</v>
      </c>
      <c r="B2501">
        <v>49</v>
      </c>
      <c r="C2501" t="s">
        <v>16</v>
      </c>
      <c r="D2501" s="1">
        <v>38925</v>
      </c>
      <c r="E2501" s="2">
        <v>0.11131944444444446</v>
      </c>
      <c r="F2501" t="s">
        <v>17</v>
      </c>
      <c r="G2501">
        <v>3</v>
      </c>
      <c r="H2501">
        <v>6</v>
      </c>
      <c r="I2501" t="s">
        <v>97</v>
      </c>
      <c r="J2501" t="s">
        <v>98</v>
      </c>
      <c r="K2501">
        <v>14</v>
      </c>
      <c r="L2501">
        <v>0.14299999999999999</v>
      </c>
      <c r="M2501">
        <v>85</v>
      </c>
      <c r="N2501">
        <f>VLOOKUP(B2501,'pull exp 0'!A:E,2,FALSE)</f>
        <v>54</v>
      </c>
      <c r="O2501">
        <f>VLOOKUP(B2501,'pull exp 0'!A:E,3,FALSE)</f>
        <v>19</v>
      </c>
      <c r="P2501">
        <f>VLOOKUP(B2501,'pull exp 0'!A:E,4,FALSE)</f>
        <v>97</v>
      </c>
      <c r="Q2501">
        <f>VLOOKUP(B2501,'pull exp 0'!A:E,5,FALSE)</f>
        <v>22</v>
      </c>
    </row>
    <row r="2502" spans="1:17">
      <c r="A2502" t="s">
        <v>15</v>
      </c>
      <c r="B2502">
        <v>49</v>
      </c>
      <c r="C2502" t="s">
        <v>16</v>
      </c>
      <c r="D2502" s="1">
        <v>38925</v>
      </c>
      <c r="E2502" s="2">
        <v>0.11136574074074074</v>
      </c>
      <c r="F2502" t="s">
        <v>17</v>
      </c>
      <c r="G2502">
        <v>3</v>
      </c>
      <c r="H2502">
        <v>7</v>
      </c>
      <c r="I2502" t="s">
        <v>101</v>
      </c>
      <c r="J2502" t="s">
        <v>102</v>
      </c>
      <c r="K2502">
        <v>61</v>
      </c>
      <c r="L2502">
        <v>0.61399999999999999</v>
      </c>
      <c r="M2502">
        <v>80</v>
      </c>
      <c r="N2502">
        <f>VLOOKUP(B2502,'pull exp 0'!A:E,2,FALSE)</f>
        <v>54</v>
      </c>
      <c r="O2502">
        <f>VLOOKUP(B2502,'pull exp 0'!A:E,3,FALSE)</f>
        <v>19</v>
      </c>
      <c r="P2502">
        <f>VLOOKUP(B2502,'pull exp 0'!A:E,4,FALSE)</f>
        <v>97</v>
      </c>
      <c r="Q2502">
        <f>VLOOKUP(B2502,'pull exp 0'!A:E,5,FALSE)</f>
        <v>22</v>
      </c>
    </row>
    <row r="2503" spans="1:17">
      <c r="A2503" t="s">
        <v>15</v>
      </c>
      <c r="B2503">
        <v>49</v>
      </c>
      <c r="C2503" t="s">
        <v>16</v>
      </c>
      <c r="D2503" s="1">
        <v>38925</v>
      </c>
      <c r="E2503" s="2">
        <v>0.11141203703703705</v>
      </c>
      <c r="F2503" t="s">
        <v>17</v>
      </c>
      <c r="G2503">
        <v>3</v>
      </c>
      <c r="H2503">
        <v>8</v>
      </c>
      <c r="I2503" t="s">
        <v>99</v>
      </c>
      <c r="J2503" t="s">
        <v>100</v>
      </c>
      <c r="K2503">
        <v>38</v>
      </c>
      <c r="L2503">
        <v>0.376</v>
      </c>
      <c r="M2503">
        <v>90</v>
      </c>
      <c r="N2503">
        <f>VLOOKUP(B2503,'pull exp 0'!A:E,2,FALSE)</f>
        <v>54</v>
      </c>
      <c r="O2503">
        <f>VLOOKUP(B2503,'pull exp 0'!A:E,3,FALSE)</f>
        <v>19</v>
      </c>
      <c r="P2503">
        <f>VLOOKUP(B2503,'pull exp 0'!A:E,4,FALSE)</f>
        <v>97</v>
      </c>
      <c r="Q2503">
        <f>VLOOKUP(B2503,'pull exp 0'!A:E,5,FALSE)</f>
        <v>22</v>
      </c>
    </row>
    <row r="2504" spans="1:17">
      <c r="A2504" t="s">
        <v>15</v>
      </c>
      <c r="B2504">
        <v>49</v>
      </c>
      <c r="C2504" t="s">
        <v>16</v>
      </c>
      <c r="D2504" s="1">
        <v>38925</v>
      </c>
      <c r="E2504" s="2">
        <v>0.11150462962962963</v>
      </c>
      <c r="F2504" t="s">
        <v>17</v>
      </c>
      <c r="G2504">
        <v>0</v>
      </c>
      <c r="H2504">
        <v>0</v>
      </c>
      <c r="I2504" t="s">
        <v>71</v>
      </c>
      <c r="J2504" t="s">
        <v>72</v>
      </c>
      <c r="K2504">
        <v>76</v>
      </c>
      <c r="L2504">
        <v>0.755</v>
      </c>
      <c r="M2504">
        <v>85</v>
      </c>
      <c r="N2504">
        <f>VLOOKUP(B2504,'pull exp 0'!A:E,2,FALSE)</f>
        <v>54</v>
      </c>
      <c r="O2504">
        <f>VLOOKUP(B2504,'pull exp 0'!A:E,3,FALSE)</f>
        <v>19</v>
      </c>
      <c r="P2504">
        <f>VLOOKUP(B2504,'pull exp 0'!A:E,4,FALSE)</f>
        <v>97</v>
      </c>
      <c r="Q2504">
        <f>VLOOKUP(B2504,'pull exp 0'!A:E,5,FALSE)</f>
        <v>22</v>
      </c>
    </row>
    <row r="2505" spans="1:17">
      <c r="A2505" t="s">
        <v>15</v>
      </c>
      <c r="B2505">
        <v>49</v>
      </c>
      <c r="C2505" t="s">
        <v>16</v>
      </c>
      <c r="D2505" s="1">
        <v>38925</v>
      </c>
      <c r="E2505" s="2">
        <v>0.11164351851851852</v>
      </c>
      <c r="F2505" t="s">
        <v>17</v>
      </c>
      <c r="G2505">
        <v>0</v>
      </c>
      <c r="H2505">
        <v>1</v>
      </c>
      <c r="I2505" t="s">
        <v>73</v>
      </c>
      <c r="J2505" t="s">
        <v>74</v>
      </c>
      <c r="K2505">
        <v>38</v>
      </c>
      <c r="L2505">
        <v>0.378</v>
      </c>
      <c r="M2505">
        <v>80</v>
      </c>
      <c r="N2505">
        <f>VLOOKUP(B2505,'pull exp 0'!A:E,2,FALSE)</f>
        <v>54</v>
      </c>
      <c r="O2505">
        <f>VLOOKUP(B2505,'pull exp 0'!A:E,3,FALSE)</f>
        <v>19</v>
      </c>
      <c r="P2505">
        <f>VLOOKUP(B2505,'pull exp 0'!A:E,4,FALSE)</f>
        <v>97</v>
      </c>
      <c r="Q2505">
        <f>VLOOKUP(B2505,'pull exp 0'!A:E,5,FALSE)</f>
        <v>22</v>
      </c>
    </row>
    <row r="2506" spans="1:17">
      <c r="A2506" t="s">
        <v>15</v>
      </c>
      <c r="B2506">
        <v>49</v>
      </c>
      <c r="C2506" t="s">
        <v>16</v>
      </c>
      <c r="D2506" s="1">
        <v>38925</v>
      </c>
      <c r="E2506" s="2">
        <v>0.11172453703703704</v>
      </c>
      <c r="F2506" t="s">
        <v>17</v>
      </c>
      <c r="G2506">
        <v>0</v>
      </c>
      <c r="H2506">
        <v>2</v>
      </c>
      <c r="I2506" t="s">
        <v>77</v>
      </c>
      <c r="J2506" t="s">
        <v>78</v>
      </c>
      <c r="K2506">
        <v>45</v>
      </c>
      <c r="L2506">
        <v>0.44600000000000001</v>
      </c>
      <c r="M2506">
        <v>70</v>
      </c>
      <c r="N2506">
        <f>VLOOKUP(B2506,'pull exp 0'!A:E,2,FALSE)</f>
        <v>54</v>
      </c>
      <c r="O2506">
        <f>VLOOKUP(B2506,'pull exp 0'!A:E,3,FALSE)</f>
        <v>19</v>
      </c>
      <c r="P2506">
        <f>VLOOKUP(B2506,'pull exp 0'!A:E,4,FALSE)</f>
        <v>97</v>
      </c>
      <c r="Q2506">
        <f>VLOOKUP(B2506,'pull exp 0'!A:E,5,FALSE)</f>
        <v>22</v>
      </c>
    </row>
    <row r="2507" spans="1:17">
      <c r="A2507" t="s">
        <v>15</v>
      </c>
      <c r="B2507">
        <v>49</v>
      </c>
      <c r="C2507" t="s">
        <v>16</v>
      </c>
      <c r="D2507" s="1">
        <v>38925</v>
      </c>
      <c r="E2507" s="2">
        <v>0.11180555555555556</v>
      </c>
      <c r="F2507" t="s">
        <v>17</v>
      </c>
      <c r="G2507">
        <v>0</v>
      </c>
      <c r="H2507">
        <v>3</v>
      </c>
      <c r="I2507" t="s">
        <v>84</v>
      </c>
      <c r="J2507" t="s">
        <v>85</v>
      </c>
      <c r="K2507">
        <v>13</v>
      </c>
      <c r="L2507">
        <v>0.129</v>
      </c>
      <c r="M2507">
        <v>60</v>
      </c>
      <c r="N2507">
        <f>VLOOKUP(B2507,'pull exp 0'!A:E,2,FALSE)</f>
        <v>54</v>
      </c>
      <c r="O2507">
        <f>VLOOKUP(B2507,'pull exp 0'!A:E,3,FALSE)</f>
        <v>19</v>
      </c>
      <c r="P2507">
        <f>VLOOKUP(B2507,'pull exp 0'!A:E,4,FALSE)</f>
        <v>97</v>
      </c>
      <c r="Q2507">
        <f>VLOOKUP(B2507,'pull exp 0'!A:E,5,FALSE)</f>
        <v>22</v>
      </c>
    </row>
    <row r="2508" spans="1:17">
      <c r="A2508" t="s">
        <v>15</v>
      </c>
      <c r="B2508">
        <v>49</v>
      </c>
      <c r="C2508" t="s">
        <v>16</v>
      </c>
      <c r="D2508" s="1">
        <v>38925</v>
      </c>
      <c r="E2508" s="2">
        <v>0.111875</v>
      </c>
      <c r="F2508" t="s">
        <v>17</v>
      </c>
      <c r="G2508">
        <v>0</v>
      </c>
      <c r="H2508">
        <v>4</v>
      </c>
      <c r="I2508" t="s">
        <v>79</v>
      </c>
      <c r="J2508" t="s">
        <v>80</v>
      </c>
      <c r="K2508">
        <v>66</v>
      </c>
      <c r="L2508">
        <v>0.66200000000000003</v>
      </c>
      <c r="M2508">
        <v>80</v>
      </c>
      <c r="N2508">
        <f>VLOOKUP(B2508,'pull exp 0'!A:E,2,FALSE)</f>
        <v>54</v>
      </c>
      <c r="O2508">
        <f>VLOOKUP(B2508,'pull exp 0'!A:E,3,FALSE)</f>
        <v>19</v>
      </c>
      <c r="P2508">
        <f>VLOOKUP(B2508,'pull exp 0'!A:E,4,FALSE)</f>
        <v>97</v>
      </c>
      <c r="Q2508">
        <f>VLOOKUP(B2508,'pull exp 0'!A:E,5,FALSE)</f>
        <v>22</v>
      </c>
    </row>
    <row r="2509" spans="1:17">
      <c r="A2509" t="s">
        <v>15</v>
      </c>
      <c r="B2509">
        <v>49</v>
      </c>
      <c r="C2509" t="s">
        <v>16</v>
      </c>
      <c r="D2509" s="1">
        <v>38925</v>
      </c>
      <c r="E2509" s="2">
        <v>0.11194444444444444</v>
      </c>
      <c r="F2509" t="s">
        <v>17</v>
      </c>
      <c r="G2509">
        <v>0</v>
      </c>
      <c r="H2509">
        <v>5</v>
      </c>
      <c r="I2509" t="s">
        <v>81</v>
      </c>
      <c r="J2509" t="s">
        <v>68</v>
      </c>
      <c r="K2509">
        <v>13</v>
      </c>
      <c r="L2509">
        <v>0.13400000000000001</v>
      </c>
      <c r="M2509">
        <v>60</v>
      </c>
      <c r="N2509">
        <f>VLOOKUP(B2509,'pull exp 0'!A:E,2,FALSE)</f>
        <v>54</v>
      </c>
      <c r="O2509">
        <f>VLOOKUP(B2509,'pull exp 0'!A:E,3,FALSE)</f>
        <v>19</v>
      </c>
      <c r="P2509">
        <f>VLOOKUP(B2509,'pull exp 0'!A:E,4,FALSE)</f>
        <v>97</v>
      </c>
      <c r="Q2509">
        <f>VLOOKUP(B2509,'pull exp 0'!A:E,5,FALSE)</f>
        <v>22</v>
      </c>
    </row>
    <row r="2510" spans="1:17">
      <c r="A2510" t="s">
        <v>15</v>
      </c>
      <c r="B2510">
        <v>49</v>
      </c>
      <c r="C2510" t="s">
        <v>16</v>
      </c>
      <c r="D2510" s="1">
        <v>38925</v>
      </c>
      <c r="E2510" s="2">
        <v>0.11199074074074074</v>
      </c>
      <c r="F2510" t="s">
        <v>17</v>
      </c>
      <c r="G2510">
        <v>0</v>
      </c>
      <c r="H2510">
        <v>6</v>
      </c>
      <c r="I2510" t="s">
        <v>86</v>
      </c>
      <c r="J2510" t="s">
        <v>87</v>
      </c>
      <c r="K2510">
        <v>78</v>
      </c>
      <c r="L2510">
        <v>0.78</v>
      </c>
      <c r="M2510">
        <v>70</v>
      </c>
      <c r="N2510">
        <f>VLOOKUP(B2510,'pull exp 0'!A:E,2,FALSE)</f>
        <v>54</v>
      </c>
      <c r="O2510">
        <f>VLOOKUP(B2510,'pull exp 0'!A:E,3,FALSE)</f>
        <v>19</v>
      </c>
      <c r="P2510">
        <f>VLOOKUP(B2510,'pull exp 0'!A:E,4,FALSE)</f>
        <v>97</v>
      </c>
      <c r="Q2510">
        <f>VLOOKUP(B2510,'pull exp 0'!A:E,5,FALSE)</f>
        <v>22</v>
      </c>
    </row>
    <row r="2511" spans="1:17">
      <c r="A2511" t="s">
        <v>15</v>
      </c>
      <c r="B2511">
        <v>49</v>
      </c>
      <c r="C2511" t="s">
        <v>16</v>
      </c>
      <c r="D2511" s="1">
        <v>38925</v>
      </c>
      <c r="E2511" s="2">
        <v>0.11209490740740741</v>
      </c>
      <c r="F2511" t="s">
        <v>17</v>
      </c>
      <c r="G2511">
        <v>0</v>
      </c>
      <c r="H2511">
        <v>7</v>
      </c>
      <c r="I2511" t="s">
        <v>82</v>
      </c>
      <c r="J2511" t="s">
        <v>83</v>
      </c>
      <c r="K2511">
        <v>10</v>
      </c>
      <c r="L2511">
        <v>0.105</v>
      </c>
      <c r="M2511">
        <v>55</v>
      </c>
      <c r="N2511">
        <f>VLOOKUP(B2511,'pull exp 0'!A:E,2,FALSE)</f>
        <v>54</v>
      </c>
      <c r="O2511">
        <f>VLOOKUP(B2511,'pull exp 0'!A:E,3,FALSE)</f>
        <v>19</v>
      </c>
      <c r="P2511">
        <f>VLOOKUP(B2511,'pull exp 0'!A:E,4,FALSE)</f>
        <v>97</v>
      </c>
      <c r="Q2511">
        <f>VLOOKUP(B2511,'pull exp 0'!A:E,5,FALSE)</f>
        <v>22</v>
      </c>
    </row>
    <row r="2512" spans="1:17">
      <c r="A2512" t="s">
        <v>15</v>
      </c>
      <c r="B2512">
        <v>49</v>
      </c>
      <c r="C2512" t="s">
        <v>16</v>
      </c>
      <c r="D2512" s="1">
        <v>38925</v>
      </c>
      <c r="E2512" s="2">
        <v>0.11212962962962963</v>
      </c>
      <c r="F2512" t="s">
        <v>17</v>
      </c>
      <c r="G2512">
        <v>0</v>
      </c>
      <c r="H2512">
        <v>8</v>
      </c>
      <c r="I2512" t="s">
        <v>75</v>
      </c>
      <c r="J2512" t="s">
        <v>76</v>
      </c>
      <c r="K2512">
        <v>38</v>
      </c>
      <c r="L2512">
        <v>0.378</v>
      </c>
      <c r="M2512">
        <v>70</v>
      </c>
      <c r="N2512">
        <f>VLOOKUP(B2512,'pull exp 0'!A:E,2,FALSE)</f>
        <v>54</v>
      </c>
      <c r="O2512">
        <f>VLOOKUP(B2512,'pull exp 0'!A:E,3,FALSE)</f>
        <v>19</v>
      </c>
      <c r="P2512">
        <f>VLOOKUP(B2512,'pull exp 0'!A:E,4,FALSE)</f>
        <v>97</v>
      </c>
      <c r="Q2512">
        <f>VLOOKUP(B2512,'pull exp 0'!A:E,5,FALSE)</f>
        <v>22</v>
      </c>
    </row>
    <row r="2513" spans="1:17">
      <c r="A2513" t="s">
        <v>15</v>
      </c>
      <c r="B2513">
        <v>49</v>
      </c>
      <c r="C2513" t="s">
        <v>16</v>
      </c>
      <c r="D2513" s="1">
        <v>38925</v>
      </c>
      <c r="E2513" s="2">
        <v>0.11219907407407408</v>
      </c>
      <c r="F2513" t="s">
        <v>17</v>
      </c>
      <c r="G2513">
        <v>4</v>
      </c>
      <c r="H2513">
        <v>0</v>
      </c>
      <c r="I2513" t="s">
        <v>61</v>
      </c>
      <c r="J2513" t="s">
        <v>62</v>
      </c>
      <c r="K2513">
        <v>35</v>
      </c>
      <c r="L2513">
        <v>0.35299999999999998</v>
      </c>
      <c r="M2513">
        <v>70</v>
      </c>
      <c r="N2513">
        <f>VLOOKUP(B2513,'pull exp 0'!A:E,2,FALSE)</f>
        <v>54</v>
      </c>
      <c r="O2513">
        <f>VLOOKUP(B2513,'pull exp 0'!A:E,3,FALSE)</f>
        <v>19</v>
      </c>
      <c r="P2513">
        <f>VLOOKUP(B2513,'pull exp 0'!A:E,4,FALSE)</f>
        <v>97</v>
      </c>
      <c r="Q2513">
        <f>VLOOKUP(B2513,'pull exp 0'!A:E,5,FALSE)</f>
        <v>22</v>
      </c>
    </row>
    <row r="2514" spans="1:17">
      <c r="A2514" t="s">
        <v>15</v>
      </c>
      <c r="B2514">
        <v>49</v>
      </c>
      <c r="C2514" t="s">
        <v>16</v>
      </c>
      <c r="D2514" s="1">
        <v>38925</v>
      </c>
      <c r="E2514" s="2">
        <v>0.11228009259259258</v>
      </c>
      <c r="F2514" t="s">
        <v>17</v>
      </c>
      <c r="G2514">
        <v>4</v>
      </c>
      <c r="H2514">
        <v>1</v>
      </c>
      <c r="I2514" t="s">
        <v>54</v>
      </c>
      <c r="J2514" t="s">
        <v>55</v>
      </c>
      <c r="K2514">
        <v>88</v>
      </c>
      <c r="L2514">
        <v>0.88500000000000001</v>
      </c>
      <c r="M2514">
        <v>90</v>
      </c>
      <c r="N2514">
        <f>VLOOKUP(B2514,'pull exp 0'!A:E,2,FALSE)</f>
        <v>54</v>
      </c>
      <c r="O2514">
        <f>VLOOKUP(B2514,'pull exp 0'!A:E,3,FALSE)</f>
        <v>19</v>
      </c>
      <c r="P2514">
        <f>VLOOKUP(B2514,'pull exp 0'!A:E,4,FALSE)</f>
        <v>97</v>
      </c>
      <c r="Q2514">
        <f>VLOOKUP(B2514,'pull exp 0'!A:E,5,FALSE)</f>
        <v>22</v>
      </c>
    </row>
    <row r="2515" spans="1:17">
      <c r="A2515" t="s">
        <v>15</v>
      </c>
      <c r="B2515">
        <v>49</v>
      </c>
      <c r="C2515" t="s">
        <v>16</v>
      </c>
      <c r="D2515" s="1">
        <v>38925</v>
      </c>
      <c r="E2515" s="2">
        <v>0.1124074074074074</v>
      </c>
      <c r="F2515" t="s">
        <v>17</v>
      </c>
      <c r="G2515">
        <v>4</v>
      </c>
      <c r="H2515">
        <v>2</v>
      </c>
      <c r="I2515" t="s">
        <v>56</v>
      </c>
      <c r="J2515" t="s">
        <v>57</v>
      </c>
      <c r="K2515">
        <v>12</v>
      </c>
      <c r="L2515">
        <v>0.115</v>
      </c>
      <c r="M2515">
        <v>55</v>
      </c>
      <c r="N2515">
        <f>VLOOKUP(B2515,'pull exp 0'!A:E,2,FALSE)</f>
        <v>54</v>
      </c>
      <c r="O2515">
        <f>VLOOKUP(B2515,'pull exp 0'!A:E,3,FALSE)</f>
        <v>19</v>
      </c>
      <c r="P2515">
        <f>VLOOKUP(B2515,'pull exp 0'!A:E,4,FALSE)</f>
        <v>97</v>
      </c>
      <c r="Q2515">
        <f>VLOOKUP(B2515,'pull exp 0'!A:E,5,FALSE)</f>
        <v>22</v>
      </c>
    </row>
    <row r="2516" spans="1:17">
      <c r="A2516" t="s">
        <v>15</v>
      </c>
      <c r="B2516">
        <v>49</v>
      </c>
      <c r="C2516" t="s">
        <v>16</v>
      </c>
      <c r="D2516" s="1">
        <v>38925</v>
      </c>
      <c r="E2516" s="2">
        <v>0.11244212962962963</v>
      </c>
      <c r="F2516" t="s">
        <v>17</v>
      </c>
      <c r="G2516">
        <v>4</v>
      </c>
      <c r="H2516">
        <v>3</v>
      </c>
      <c r="I2516" t="s">
        <v>63</v>
      </c>
      <c r="J2516" t="s">
        <v>64</v>
      </c>
      <c r="K2516">
        <v>13</v>
      </c>
      <c r="L2516">
        <v>0.127</v>
      </c>
      <c r="M2516">
        <v>80</v>
      </c>
      <c r="N2516">
        <f>VLOOKUP(B2516,'pull exp 0'!A:E,2,FALSE)</f>
        <v>54</v>
      </c>
      <c r="O2516">
        <f>VLOOKUP(B2516,'pull exp 0'!A:E,3,FALSE)</f>
        <v>19</v>
      </c>
      <c r="P2516">
        <f>VLOOKUP(B2516,'pull exp 0'!A:E,4,FALSE)</f>
        <v>97</v>
      </c>
      <c r="Q2516">
        <f>VLOOKUP(B2516,'pull exp 0'!A:E,5,FALSE)</f>
        <v>22</v>
      </c>
    </row>
    <row r="2517" spans="1:17">
      <c r="A2517" t="s">
        <v>15</v>
      </c>
      <c r="B2517">
        <v>49</v>
      </c>
      <c r="C2517" t="s">
        <v>16</v>
      </c>
      <c r="D2517" s="1">
        <v>38925</v>
      </c>
      <c r="E2517" s="2">
        <v>0.1125</v>
      </c>
      <c r="F2517" t="s">
        <v>17</v>
      </c>
      <c r="G2517">
        <v>4</v>
      </c>
      <c r="H2517">
        <v>4</v>
      </c>
      <c r="I2517" t="s">
        <v>59</v>
      </c>
      <c r="J2517" t="s">
        <v>60</v>
      </c>
      <c r="K2517">
        <v>39</v>
      </c>
      <c r="L2517">
        <v>0.38900000000000001</v>
      </c>
      <c r="M2517">
        <v>80</v>
      </c>
      <c r="N2517">
        <f>VLOOKUP(B2517,'pull exp 0'!A:E,2,FALSE)</f>
        <v>54</v>
      </c>
      <c r="O2517">
        <f>VLOOKUP(B2517,'pull exp 0'!A:E,3,FALSE)</f>
        <v>19</v>
      </c>
      <c r="P2517">
        <f>VLOOKUP(B2517,'pull exp 0'!A:E,4,FALSE)</f>
        <v>97</v>
      </c>
      <c r="Q2517">
        <f>VLOOKUP(B2517,'pull exp 0'!A:E,5,FALSE)</f>
        <v>22</v>
      </c>
    </row>
    <row r="2518" spans="1:17">
      <c r="A2518" t="s">
        <v>15</v>
      </c>
      <c r="B2518">
        <v>49</v>
      </c>
      <c r="C2518" t="s">
        <v>16</v>
      </c>
      <c r="D2518" s="1">
        <v>38925</v>
      </c>
      <c r="E2518" s="2">
        <v>0.1125462962962963</v>
      </c>
      <c r="F2518" t="s">
        <v>17</v>
      </c>
      <c r="G2518">
        <v>4</v>
      </c>
      <c r="H2518">
        <v>5</v>
      </c>
      <c r="I2518" t="s">
        <v>58</v>
      </c>
      <c r="J2518" t="s">
        <v>13</v>
      </c>
      <c r="K2518">
        <v>71</v>
      </c>
      <c r="L2518">
        <v>0.70899999999999996</v>
      </c>
      <c r="M2518">
        <v>80</v>
      </c>
      <c r="N2518">
        <f>VLOOKUP(B2518,'pull exp 0'!A:E,2,FALSE)</f>
        <v>54</v>
      </c>
      <c r="O2518">
        <f>VLOOKUP(B2518,'pull exp 0'!A:E,3,FALSE)</f>
        <v>19</v>
      </c>
      <c r="P2518">
        <f>VLOOKUP(B2518,'pull exp 0'!A:E,4,FALSE)</f>
        <v>97</v>
      </c>
      <c r="Q2518">
        <f>VLOOKUP(B2518,'pull exp 0'!A:E,5,FALSE)</f>
        <v>22</v>
      </c>
    </row>
    <row r="2519" spans="1:17">
      <c r="A2519" t="s">
        <v>15</v>
      </c>
      <c r="B2519">
        <v>49</v>
      </c>
      <c r="C2519" t="s">
        <v>16</v>
      </c>
      <c r="D2519" s="1">
        <v>38925</v>
      </c>
      <c r="E2519" s="2">
        <v>0.11259259259259259</v>
      </c>
      <c r="F2519" t="s">
        <v>17</v>
      </c>
      <c r="G2519">
        <v>4</v>
      </c>
      <c r="H2519">
        <v>6</v>
      </c>
      <c r="I2519" t="s">
        <v>65</v>
      </c>
      <c r="J2519" t="s">
        <v>66</v>
      </c>
      <c r="K2519">
        <v>37</v>
      </c>
      <c r="L2519">
        <v>0.372</v>
      </c>
      <c r="M2519">
        <v>60</v>
      </c>
      <c r="N2519">
        <f>VLOOKUP(B2519,'pull exp 0'!A:E,2,FALSE)</f>
        <v>54</v>
      </c>
      <c r="O2519">
        <f>VLOOKUP(B2519,'pull exp 0'!A:E,3,FALSE)</f>
        <v>19</v>
      </c>
      <c r="P2519">
        <f>VLOOKUP(B2519,'pull exp 0'!A:E,4,FALSE)</f>
        <v>97</v>
      </c>
      <c r="Q2519">
        <f>VLOOKUP(B2519,'pull exp 0'!A:E,5,FALSE)</f>
        <v>22</v>
      </c>
    </row>
    <row r="2520" spans="1:17">
      <c r="A2520" t="s">
        <v>15</v>
      </c>
      <c r="B2520">
        <v>49</v>
      </c>
      <c r="C2520" t="s">
        <v>16</v>
      </c>
      <c r="D2520" s="1">
        <v>38925</v>
      </c>
      <c r="E2520" s="2">
        <v>0.11268518518518518</v>
      </c>
      <c r="F2520" t="s">
        <v>17</v>
      </c>
      <c r="G2520">
        <v>4</v>
      </c>
      <c r="H2520">
        <v>7</v>
      </c>
      <c r="I2520" t="s">
        <v>69</v>
      </c>
      <c r="J2520" t="s">
        <v>70</v>
      </c>
      <c r="K2520">
        <v>14</v>
      </c>
      <c r="L2520">
        <v>0.13500000000000001</v>
      </c>
      <c r="M2520">
        <v>80</v>
      </c>
      <c r="N2520">
        <f>VLOOKUP(B2520,'pull exp 0'!A:E,2,FALSE)</f>
        <v>54</v>
      </c>
      <c r="O2520">
        <f>VLOOKUP(B2520,'pull exp 0'!A:E,3,FALSE)</f>
        <v>19</v>
      </c>
      <c r="P2520">
        <f>VLOOKUP(B2520,'pull exp 0'!A:E,4,FALSE)</f>
        <v>97</v>
      </c>
      <c r="Q2520">
        <f>VLOOKUP(B2520,'pull exp 0'!A:E,5,FALSE)</f>
        <v>22</v>
      </c>
    </row>
    <row r="2521" spans="1:17">
      <c r="A2521" t="s">
        <v>15</v>
      </c>
      <c r="B2521">
        <v>49</v>
      </c>
      <c r="C2521" t="s">
        <v>16</v>
      </c>
      <c r="D2521" s="1">
        <v>38925</v>
      </c>
      <c r="E2521" s="2">
        <v>0.11273148148148149</v>
      </c>
      <c r="F2521" t="s">
        <v>17</v>
      </c>
      <c r="G2521">
        <v>4</v>
      </c>
      <c r="H2521">
        <v>8</v>
      </c>
      <c r="I2521" t="s">
        <v>67</v>
      </c>
      <c r="J2521" t="s">
        <v>68</v>
      </c>
      <c r="K2521">
        <v>63</v>
      </c>
      <c r="L2521">
        <v>0.63</v>
      </c>
      <c r="M2521">
        <v>50</v>
      </c>
      <c r="N2521">
        <f>VLOOKUP(B2521,'pull exp 0'!A:E,2,FALSE)</f>
        <v>54</v>
      </c>
      <c r="O2521">
        <f>VLOOKUP(B2521,'pull exp 0'!A:E,3,FALSE)</f>
        <v>19</v>
      </c>
      <c r="P2521">
        <f>VLOOKUP(B2521,'pull exp 0'!A:E,4,FALSE)</f>
        <v>97</v>
      </c>
      <c r="Q2521">
        <f>VLOOKUP(B2521,'pull exp 0'!A:E,5,FALSE)</f>
        <v>22</v>
      </c>
    </row>
    <row r="2522" spans="1:17">
      <c r="A2522" t="s">
        <v>15</v>
      </c>
      <c r="B2522">
        <v>49</v>
      </c>
      <c r="C2522" t="s">
        <v>16</v>
      </c>
      <c r="D2522" s="1">
        <v>38925</v>
      </c>
      <c r="E2522" s="2">
        <v>0.11278935185185185</v>
      </c>
      <c r="F2522" t="s">
        <v>17</v>
      </c>
      <c r="G2522">
        <v>2</v>
      </c>
      <c r="H2522">
        <v>0</v>
      </c>
      <c r="I2522" t="s">
        <v>44</v>
      </c>
      <c r="J2522" t="s">
        <v>45</v>
      </c>
      <c r="K2522">
        <v>85</v>
      </c>
      <c r="L2522">
        <v>0.84899999999999998</v>
      </c>
      <c r="M2522">
        <v>80</v>
      </c>
      <c r="N2522">
        <f>VLOOKUP(B2522,'pull exp 0'!A:E,2,FALSE)</f>
        <v>54</v>
      </c>
      <c r="O2522">
        <f>VLOOKUP(B2522,'pull exp 0'!A:E,3,FALSE)</f>
        <v>19</v>
      </c>
      <c r="P2522">
        <f>VLOOKUP(B2522,'pull exp 0'!A:E,4,FALSE)</f>
        <v>97</v>
      </c>
      <c r="Q2522">
        <f>VLOOKUP(B2522,'pull exp 0'!A:E,5,FALSE)</f>
        <v>22</v>
      </c>
    </row>
    <row r="2523" spans="1:17">
      <c r="A2523" t="s">
        <v>15</v>
      </c>
      <c r="B2523">
        <v>49</v>
      </c>
      <c r="C2523" t="s">
        <v>16</v>
      </c>
      <c r="D2523" s="1">
        <v>38925</v>
      </c>
      <c r="E2523" s="2">
        <v>0.11287037037037036</v>
      </c>
      <c r="F2523" t="s">
        <v>17</v>
      </c>
      <c r="G2523">
        <v>2</v>
      </c>
      <c r="H2523">
        <v>1</v>
      </c>
      <c r="I2523" t="s">
        <v>52</v>
      </c>
      <c r="J2523" t="s">
        <v>53</v>
      </c>
      <c r="K2523">
        <v>12</v>
      </c>
      <c r="L2523">
        <v>0.115</v>
      </c>
      <c r="M2523">
        <v>40</v>
      </c>
      <c r="N2523">
        <f>VLOOKUP(B2523,'pull exp 0'!A:E,2,FALSE)</f>
        <v>54</v>
      </c>
      <c r="O2523">
        <f>VLOOKUP(B2523,'pull exp 0'!A:E,3,FALSE)</f>
        <v>19</v>
      </c>
      <c r="P2523">
        <f>VLOOKUP(B2523,'pull exp 0'!A:E,4,FALSE)</f>
        <v>97</v>
      </c>
      <c r="Q2523">
        <f>VLOOKUP(B2523,'pull exp 0'!A:E,5,FALSE)</f>
        <v>22</v>
      </c>
    </row>
    <row r="2524" spans="1:17">
      <c r="A2524" t="s">
        <v>15</v>
      </c>
      <c r="B2524">
        <v>49</v>
      </c>
      <c r="C2524" t="s">
        <v>16</v>
      </c>
      <c r="D2524" s="1">
        <v>38925</v>
      </c>
      <c r="E2524" s="2">
        <v>0.11293981481481481</v>
      </c>
      <c r="F2524" t="s">
        <v>17</v>
      </c>
      <c r="G2524">
        <v>2</v>
      </c>
      <c r="H2524">
        <v>2</v>
      </c>
      <c r="I2524" t="s">
        <v>38</v>
      </c>
      <c r="J2524" t="s">
        <v>39</v>
      </c>
      <c r="K2524">
        <v>35</v>
      </c>
      <c r="L2524">
        <v>0.35099999999999998</v>
      </c>
      <c r="M2524">
        <v>60</v>
      </c>
      <c r="N2524">
        <f>VLOOKUP(B2524,'pull exp 0'!A:E,2,FALSE)</f>
        <v>54</v>
      </c>
      <c r="O2524">
        <f>VLOOKUP(B2524,'pull exp 0'!A:E,3,FALSE)</f>
        <v>19</v>
      </c>
      <c r="P2524">
        <f>VLOOKUP(B2524,'pull exp 0'!A:E,4,FALSE)</f>
        <v>97</v>
      </c>
      <c r="Q2524">
        <f>VLOOKUP(B2524,'pull exp 0'!A:E,5,FALSE)</f>
        <v>22</v>
      </c>
    </row>
    <row r="2525" spans="1:17">
      <c r="A2525" t="s">
        <v>15</v>
      </c>
      <c r="B2525">
        <v>49</v>
      </c>
      <c r="C2525" t="s">
        <v>16</v>
      </c>
      <c r="D2525" s="1">
        <v>38925</v>
      </c>
      <c r="E2525" s="2">
        <v>0.1130324074074074</v>
      </c>
      <c r="F2525" t="s">
        <v>17</v>
      </c>
      <c r="G2525">
        <v>2</v>
      </c>
      <c r="H2525">
        <v>3</v>
      </c>
      <c r="I2525" t="s">
        <v>36</v>
      </c>
      <c r="J2525" t="s">
        <v>37</v>
      </c>
      <c r="K2525">
        <v>70</v>
      </c>
      <c r="L2525">
        <v>0.69599999999999995</v>
      </c>
      <c r="M2525">
        <v>80</v>
      </c>
      <c r="N2525">
        <f>VLOOKUP(B2525,'pull exp 0'!A:E,2,FALSE)</f>
        <v>54</v>
      </c>
      <c r="O2525">
        <f>VLOOKUP(B2525,'pull exp 0'!A:E,3,FALSE)</f>
        <v>19</v>
      </c>
      <c r="P2525">
        <f>VLOOKUP(B2525,'pull exp 0'!A:E,4,FALSE)</f>
        <v>97</v>
      </c>
      <c r="Q2525">
        <f>VLOOKUP(B2525,'pull exp 0'!A:E,5,FALSE)</f>
        <v>22</v>
      </c>
    </row>
    <row r="2526" spans="1:17">
      <c r="A2526" t="s">
        <v>15</v>
      </c>
      <c r="B2526">
        <v>49</v>
      </c>
      <c r="C2526" t="s">
        <v>16</v>
      </c>
      <c r="D2526" s="1">
        <v>38925</v>
      </c>
      <c r="E2526" s="2">
        <v>0.11310185185185184</v>
      </c>
      <c r="F2526" t="s">
        <v>17</v>
      </c>
      <c r="G2526">
        <v>2</v>
      </c>
      <c r="H2526">
        <v>4</v>
      </c>
      <c r="I2526" t="s">
        <v>48</v>
      </c>
      <c r="J2526" t="s">
        <v>49</v>
      </c>
      <c r="K2526">
        <v>16</v>
      </c>
      <c r="L2526">
        <v>0.157</v>
      </c>
      <c r="M2526">
        <v>60</v>
      </c>
      <c r="N2526">
        <f>VLOOKUP(B2526,'pull exp 0'!A:E,2,FALSE)</f>
        <v>54</v>
      </c>
      <c r="O2526">
        <f>VLOOKUP(B2526,'pull exp 0'!A:E,3,FALSE)</f>
        <v>19</v>
      </c>
      <c r="P2526">
        <f>VLOOKUP(B2526,'pull exp 0'!A:E,4,FALSE)</f>
        <v>97</v>
      </c>
      <c r="Q2526">
        <f>VLOOKUP(B2526,'pull exp 0'!A:E,5,FALSE)</f>
        <v>22</v>
      </c>
    </row>
    <row r="2527" spans="1:17">
      <c r="A2527" t="s">
        <v>15</v>
      </c>
      <c r="B2527">
        <v>49</v>
      </c>
      <c r="C2527" t="s">
        <v>16</v>
      </c>
      <c r="D2527" s="1">
        <v>38925</v>
      </c>
      <c r="E2527" s="2">
        <v>0.11319444444444444</v>
      </c>
      <c r="F2527" t="s">
        <v>17</v>
      </c>
      <c r="G2527">
        <v>2</v>
      </c>
      <c r="H2527">
        <v>5</v>
      </c>
      <c r="I2527" t="s">
        <v>46</v>
      </c>
      <c r="J2527" t="s">
        <v>47</v>
      </c>
      <c r="K2527">
        <v>38</v>
      </c>
      <c r="L2527">
        <v>0.378</v>
      </c>
      <c r="M2527">
        <v>60</v>
      </c>
      <c r="N2527">
        <f>VLOOKUP(B2527,'pull exp 0'!A:E,2,FALSE)</f>
        <v>54</v>
      </c>
      <c r="O2527">
        <f>VLOOKUP(B2527,'pull exp 0'!A:E,3,FALSE)</f>
        <v>19</v>
      </c>
      <c r="P2527">
        <f>VLOOKUP(B2527,'pull exp 0'!A:E,4,FALSE)</f>
        <v>97</v>
      </c>
      <c r="Q2527">
        <f>VLOOKUP(B2527,'pull exp 0'!A:E,5,FALSE)</f>
        <v>22</v>
      </c>
    </row>
    <row r="2528" spans="1:17">
      <c r="A2528" t="s">
        <v>15</v>
      </c>
      <c r="B2528">
        <v>49</v>
      </c>
      <c r="C2528" t="s">
        <v>16</v>
      </c>
      <c r="D2528" s="1">
        <v>38925</v>
      </c>
      <c r="E2528" s="2">
        <v>0.11325231481481481</v>
      </c>
      <c r="F2528" t="s">
        <v>17</v>
      </c>
      <c r="G2528">
        <v>2</v>
      </c>
      <c r="H2528">
        <v>6</v>
      </c>
      <c r="I2528" t="s">
        <v>42</v>
      </c>
      <c r="J2528" t="s">
        <v>43</v>
      </c>
      <c r="K2528">
        <v>61</v>
      </c>
      <c r="L2528">
        <v>0.61199999999999999</v>
      </c>
      <c r="M2528">
        <v>85</v>
      </c>
      <c r="N2528">
        <f>VLOOKUP(B2528,'pull exp 0'!A:E,2,FALSE)</f>
        <v>54</v>
      </c>
      <c r="O2528">
        <f>VLOOKUP(B2528,'pull exp 0'!A:E,3,FALSE)</f>
        <v>19</v>
      </c>
      <c r="P2528">
        <f>VLOOKUP(B2528,'pull exp 0'!A:E,4,FALSE)</f>
        <v>97</v>
      </c>
      <c r="Q2528">
        <f>VLOOKUP(B2528,'pull exp 0'!A:E,5,FALSE)</f>
        <v>22</v>
      </c>
    </row>
    <row r="2529" spans="1:17">
      <c r="A2529" t="s">
        <v>15</v>
      </c>
      <c r="B2529">
        <v>49</v>
      </c>
      <c r="C2529" t="s">
        <v>16</v>
      </c>
      <c r="D2529" s="1">
        <v>38925</v>
      </c>
      <c r="E2529" s="2">
        <v>0.11333333333333334</v>
      </c>
      <c r="F2529" t="s">
        <v>17</v>
      </c>
      <c r="G2529">
        <v>2</v>
      </c>
      <c r="H2529">
        <v>7</v>
      </c>
      <c r="I2529" t="s">
        <v>40</v>
      </c>
      <c r="J2529" t="s">
        <v>41</v>
      </c>
      <c r="K2529">
        <v>35</v>
      </c>
      <c r="L2529">
        <v>0.35099999999999998</v>
      </c>
      <c r="M2529">
        <v>80</v>
      </c>
      <c r="N2529">
        <f>VLOOKUP(B2529,'pull exp 0'!A:E,2,FALSE)</f>
        <v>54</v>
      </c>
      <c r="O2529">
        <f>VLOOKUP(B2529,'pull exp 0'!A:E,3,FALSE)</f>
        <v>19</v>
      </c>
      <c r="P2529">
        <f>VLOOKUP(B2529,'pull exp 0'!A:E,4,FALSE)</f>
        <v>97</v>
      </c>
      <c r="Q2529">
        <f>VLOOKUP(B2529,'pull exp 0'!A:E,5,FALSE)</f>
        <v>22</v>
      </c>
    </row>
    <row r="2530" spans="1:17">
      <c r="A2530" t="s">
        <v>15</v>
      </c>
      <c r="B2530">
        <v>49</v>
      </c>
      <c r="C2530" t="s">
        <v>16</v>
      </c>
      <c r="D2530" s="1">
        <v>38925</v>
      </c>
      <c r="E2530" s="2">
        <v>0.11342592592592593</v>
      </c>
      <c r="F2530" t="s">
        <v>17</v>
      </c>
      <c r="G2530">
        <v>2</v>
      </c>
      <c r="H2530">
        <v>8</v>
      </c>
      <c r="I2530" t="s">
        <v>50</v>
      </c>
      <c r="J2530" t="s">
        <v>51</v>
      </c>
      <c r="K2530">
        <v>13</v>
      </c>
      <c r="L2530">
        <v>0.127</v>
      </c>
      <c r="M2530">
        <v>40</v>
      </c>
      <c r="N2530">
        <f>VLOOKUP(B2530,'pull exp 0'!A:E,2,FALSE)</f>
        <v>54</v>
      </c>
      <c r="O2530">
        <f>VLOOKUP(B2530,'pull exp 0'!A:E,3,FALSE)</f>
        <v>19</v>
      </c>
      <c r="P2530">
        <f>VLOOKUP(B2530,'pull exp 0'!A:E,4,FALSE)</f>
        <v>97</v>
      </c>
      <c r="Q2530">
        <f>VLOOKUP(B2530,'pull exp 0'!A:E,5,FALSE)</f>
        <v>22</v>
      </c>
    </row>
    <row r="2531" spans="1:17">
      <c r="A2531" t="s">
        <v>15</v>
      </c>
      <c r="B2531">
        <v>49</v>
      </c>
      <c r="C2531" t="s">
        <v>16</v>
      </c>
      <c r="D2531" s="1">
        <v>38925</v>
      </c>
      <c r="E2531" s="2">
        <v>0.11348379629629629</v>
      </c>
      <c r="F2531" t="s">
        <v>17</v>
      </c>
      <c r="G2531">
        <v>1</v>
      </c>
      <c r="H2531">
        <v>0</v>
      </c>
      <c r="I2531" t="s">
        <v>18</v>
      </c>
      <c r="J2531" t="s">
        <v>19</v>
      </c>
      <c r="K2531">
        <v>73</v>
      </c>
      <c r="L2531">
        <v>0.73199999999999998</v>
      </c>
      <c r="M2531">
        <v>60</v>
      </c>
      <c r="N2531">
        <f>VLOOKUP(B2531,'pull exp 0'!A:E,2,FALSE)</f>
        <v>54</v>
      </c>
      <c r="O2531">
        <f>VLOOKUP(B2531,'pull exp 0'!A:E,3,FALSE)</f>
        <v>19</v>
      </c>
      <c r="P2531">
        <f>VLOOKUP(B2531,'pull exp 0'!A:E,4,FALSE)</f>
        <v>97</v>
      </c>
      <c r="Q2531">
        <f>VLOOKUP(B2531,'pull exp 0'!A:E,5,FALSE)</f>
        <v>22</v>
      </c>
    </row>
    <row r="2532" spans="1:17">
      <c r="A2532" t="s">
        <v>15</v>
      </c>
      <c r="B2532">
        <v>49</v>
      </c>
      <c r="C2532" t="s">
        <v>16</v>
      </c>
      <c r="D2532" s="1">
        <v>38925</v>
      </c>
      <c r="E2532" s="2">
        <v>0.11354166666666667</v>
      </c>
      <c r="F2532" t="s">
        <v>17</v>
      </c>
      <c r="G2532">
        <v>1</v>
      </c>
      <c r="H2532">
        <v>1</v>
      </c>
      <c r="I2532" t="s">
        <v>30</v>
      </c>
      <c r="J2532" t="s">
        <v>31</v>
      </c>
      <c r="K2532">
        <v>18</v>
      </c>
      <c r="L2532">
        <v>0.182</v>
      </c>
      <c r="M2532">
        <v>70</v>
      </c>
      <c r="N2532">
        <f>VLOOKUP(B2532,'pull exp 0'!A:E,2,FALSE)</f>
        <v>54</v>
      </c>
      <c r="O2532">
        <f>VLOOKUP(B2532,'pull exp 0'!A:E,3,FALSE)</f>
        <v>19</v>
      </c>
      <c r="P2532">
        <f>VLOOKUP(B2532,'pull exp 0'!A:E,4,FALSE)</f>
        <v>97</v>
      </c>
      <c r="Q2532">
        <f>VLOOKUP(B2532,'pull exp 0'!A:E,5,FALSE)</f>
        <v>22</v>
      </c>
    </row>
    <row r="2533" spans="1:17">
      <c r="A2533" t="s">
        <v>15</v>
      </c>
      <c r="B2533">
        <v>49</v>
      </c>
      <c r="C2533" t="s">
        <v>16</v>
      </c>
      <c r="D2533" s="1">
        <v>38925</v>
      </c>
      <c r="E2533" s="2">
        <v>0.11361111111111111</v>
      </c>
      <c r="F2533" t="s">
        <v>17</v>
      </c>
      <c r="G2533">
        <v>1</v>
      </c>
      <c r="H2533">
        <v>2</v>
      </c>
      <c r="I2533" t="s">
        <v>26</v>
      </c>
      <c r="J2533" t="s">
        <v>27</v>
      </c>
      <c r="K2533">
        <v>35</v>
      </c>
      <c r="L2533">
        <v>0.35299999999999998</v>
      </c>
      <c r="M2533">
        <v>30</v>
      </c>
      <c r="N2533">
        <f>VLOOKUP(B2533,'pull exp 0'!A:E,2,FALSE)</f>
        <v>54</v>
      </c>
      <c r="O2533">
        <f>VLOOKUP(B2533,'pull exp 0'!A:E,3,FALSE)</f>
        <v>19</v>
      </c>
      <c r="P2533">
        <f>VLOOKUP(B2533,'pull exp 0'!A:E,4,FALSE)</f>
        <v>97</v>
      </c>
      <c r="Q2533">
        <f>VLOOKUP(B2533,'pull exp 0'!A:E,5,FALSE)</f>
        <v>22</v>
      </c>
    </row>
    <row r="2534" spans="1:17">
      <c r="A2534" t="s">
        <v>15</v>
      </c>
      <c r="B2534">
        <v>49</v>
      </c>
      <c r="C2534" t="s">
        <v>16</v>
      </c>
      <c r="D2534" s="1">
        <v>38925</v>
      </c>
      <c r="E2534" s="2">
        <v>0.11373842592592592</v>
      </c>
      <c r="F2534" t="s">
        <v>17</v>
      </c>
      <c r="G2534">
        <v>1</v>
      </c>
      <c r="H2534">
        <v>3</v>
      </c>
      <c r="I2534" t="s">
        <v>32</v>
      </c>
      <c r="J2534" t="s">
        <v>33</v>
      </c>
      <c r="K2534">
        <v>16</v>
      </c>
      <c r="L2534">
        <v>0.155</v>
      </c>
      <c r="M2534">
        <v>30</v>
      </c>
      <c r="N2534">
        <f>VLOOKUP(B2534,'pull exp 0'!A:E,2,FALSE)</f>
        <v>54</v>
      </c>
      <c r="O2534">
        <f>VLOOKUP(B2534,'pull exp 0'!A:E,3,FALSE)</f>
        <v>19</v>
      </c>
      <c r="P2534">
        <f>VLOOKUP(B2534,'pull exp 0'!A:E,4,FALSE)</f>
        <v>97</v>
      </c>
      <c r="Q2534">
        <f>VLOOKUP(B2534,'pull exp 0'!A:E,5,FALSE)</f>
        <v>22</v>
      </c>
    </row>
    <row r="2535" spans="1:17">
      <c r="A2535" t="s">
        <v>15</v>
      </c>
      <c r="B2535">
        <v>49</v>
      </c>
      <c r="C2535" t="s">
        <v>16</v>
      </c>
      <c r="D2535" s="1">
        <v>38925</v>
      </c>
      <c r="E2535" s="2">
        <v>0.11377314814814815</v>
      </c>
      <c r="F2535" t="s">
        <v>17</v>
      </c>
      <c r="G2535">
        <v>1</v>
      </c>
      <c r="H2535">
        <v>4</v>
      </c>
      <c r="I2535" t="s">
        <v>28</v>
      </c>
      <c r="J2535" t="s">
        <v>29</v>
      </c>
      <c r="K2535">
        <v>65</v>
      </c>
      <c r="L2535">
        <v>0.64700000000000002</v>
      </c>
      <c r="M2535">
        <v>60</v>
      </c>
      <c r="N2535">
        <f>VLOOKUP(B2535,'pull exp 0'!A:E,2,FALSE)</f>
        <v>54</v>
      </c>
      <c r="O2535">
        <f>VLOOKUP(B2535,'pull exp 0'!A:E,3,FALSE)</f>
        <v>19</v>
      </c>
      <c r="P2535">
        <f>VLOOKUP(B2535,'pull exp 0'!A:E,4,FALSE)</f>
        <v>97</v>
      </c>
      <c r="Q2535">
        <f>VLOOKUP(B2535,'pull exp 0'!A:E,5,FALSE)</f>
        <v>22</v>
      </c>
    </row>
    <row r="2536" spans="1:17">
      <c r="A2536" t="s">
        <v>15</v>
      </c>
      <c r="B2536">
        <v>49</v>
      </c>
      <c r="C2536" t="s">
        <v>16</v>
      </c>
      <c r="D2536" s="1">
        <v>38925</v>
      </c>
      <c r="E2536" s="2">
        <v>0.11384259259259259</v>
      </c>
      <c r="F2536" t="s">
        <v>17</v>
      </c>
      <c r="G2536">
        <v>1</v>
      </c>
      <c r="H2536">
        <v>5</v>
      </c>
      <c r="I2536" t="s">
        <v>20</v>
      </c>
      <c r="J2536" t="s">
        <v>21</v>
      </c>
      <c r="K2536">
        <v>62</v>
      </c>
      <c r="L2536">
        <v>0.61799999999999999</v>
      </c>
      <c r="M2536">
        <v>60</v>
      </c>
      <c r="N2536">
        <f>VLOOKUP(B2536,'pull exp 0'!A:E,2,FALSE)</f>
        <v>54</v>
      </c>
      <c r="O2536">
        <f>VLOOKUP(B2536,'pull exp 0'!A:E,3,FALSE)</f>
        <v>19</v>
      </c>
      <c r="P2536">
        <f>VLOOKUP(B2536,'pull exp 0'!A:E,4,FALSE)</f>
        <v>97</v>
      </c>
      <c r="Q2536">
        <f>VLOOKUP(B2536,'pull exp 0'!A:E,5,FALSE)</f>
        <v>22</v>
      </c>
    </row>
    <row r="2537" spans="1:17">
      <c r="A2537" t="s">
        <v>15</v>
      </c>
      <c r="B2537">
        <v>49</v>
      </c>
      <c r="C2537" t="s">
        <v>16</v>
      </c>
      <c r="D2537" s="1">
        <v>38925</v>
      </c>
      <c r="E2537" s="2">
        <v>0.11393518518518519</v>
      </c>
      <c r="F2537" t="s">
        <v>17</v>
      </c>
      <c r="G2537">
        <v>1</v>
      </c>
      <c r="H2537">
        <v>6</v>
      </c>
      <c r="I2537" t="s">
        <v>24</v>
      </c>
      <c r="J2537" t="s">
        <v>25</v>
      </c>
      <c r="K2537">
        <v>38</v>
      </c>
      <c r="L2537">
        <v>0.375</v>
      </c>
      <c r="M2537">
        <v>70</v>
      </c>
      <c r="N2537">
        <f>VLOOKUP(B2537,'pull exp 0'!A:E,2,FALSE)</f>
        <v>54</v>
      </c>
      <c r="O2537">
        <f>VLOOKUP(B2537,'pull exp 0'!A:E,3,FALSE)</f>
        <v>19</v>
      </c>
      <c r="P2537">
        <f>VLOOKUP(B2537,'pull exp 0'!A:E,4,FALSE)</f>
        <v>97</v>
      </c>
      <c r="Q2537">
        <f>VLOOKUP(B2537,'pull exp 0'!A:E,5,FALSE)</f>
        <v>22</v>
      </c>
    </row>
    <row r="2538" spans="1:17">
      <c r="A2538" t="s">
        <v>15</v>
      </c>
      <c r="B2538">
        <v>49</v>
      </c>
      <c r="C2538" t="s">
        <v>16</v>
      </c>
      <c r="D2538" s="1">
        <v>38925</v>
      </c>
      <c r="E2538" s="2">
        <v>0.11400462962962964</v>
      </c>
      <c r="F2538" t="s">
        <v>17</v>
      </c>
      <c r="G2538">
        <v>1</v>
      </c>
      <c r="H2538">
        <v>7</v>
      </c>
      <c r="I2538" t="s">
        <v>34</v>
      </c>
      <c r="J2538" t="s">
        <v>35</v>
      </c>
      <c r="K2538">
        <v>44</v>
      </c>
      <c r="L2538">
        <v>0.436</v>
      </c>
      <c r="M2538">
        <v>40</v>
      </c>
      <c r="N2538">
        <f>VLOOKUP(B2538,'pull exp 0'!A:E,2,FALSE)</f>
        <v>54</v>
      </c>
      <c r="O2538">
        <f>VLOOKUP(B2538,'pull exp 0'!A:E,3,FALSE)</f>
        <v>19</v>
      </c>
      <c r="P2538">
        <f>VLOOKUP(B2538,'pull exp 0'!A:E,4,FALSE)</f>
        <v>97</v>
      </c>
      <c r="Q2538">
        <f>VLOOKUP(B2538,'pull exp 0'!A:E,5,FALSE)</f>
        <v>22</v>
      </c>
    </row>
    <row r="2539" spans="1:17">
      <c r="A2539" t="s">
        <v>15</v>
      </c>
      <c r="B2539">
        <v>49</v>
      </c>
      <c r="C2539" t="s">
        <v>16</v>
      </c>
      <c r="D2539" s="1">
        <v>38925</v>
      </c>
      <c r="E2539" s="2">
        <v>0.1140625</v>
      </c>
      <c r="F2539" t="s">
        <v>17</v>
      </c>
      <c r="G2539">
        <v>1</v>
      </c>
      <c r="H2539">
        <v>8</v>
      </c>
      <c r="I2539" t="s">
        <v>22</v>
      </c>
      <c r="J2539" t="s">
        <v>23</v>
      </c>
      <c r="K2539">
        <v>11</v>
      </c>
      <c r="L2539">
        <v>0.112</v>
      </c>
      <c r="M2539">
        <v>70</v>
      </c>
      <c r="N2539">
        <f>VLOOKUP(B2539,'pull exp 0'!A:E,2,FALSE)</f>
        <v>54</v>
      </c>
      <c r="O2539">
        <f>VLOOKUP(B2539,'pull exp 0'!A:E,3,FALSE)</f>
        <v>19</v>
      </c>
      <c r="P2539">
        <f>VLOOKUP(B2539,'pull exp 0'!A:E,4,FALSE)</f>
        <v>97</v>
      </c>
      <c r="Q2539">
        <f>VLOOKUP(B2539,'pull exp 0'!A:E,5,FALSE)</f>
        <v>22</v>
      </c>
    </row>
    <row r="2540" spans="1:17">
      <c r="A2540" t="s">
        <v>15</v>
      </c>
      <c r="B2540">
        <v>50</v>
      </c>
      <c r="C2540" t="s">
        <v>16</v>
      </c>
      <c r="D2540" s="1">
        <v>38931</v>
      </c>
      <c r="E2540" s="2">
        <v>0.40386574074074072</v>
      </c>
      <c r="F2540" t="s">
        <v>123</v>
      </c>
      <c r="G2540">
        <v>3</v>
      </c>
      <c r="H2540">
        <v>0</v>
      </c>
      <c r="I2540" t="s">
        <v>88</v>
      </c>
      <c r="J2540" t="s">
        <v>89</v>
      </c>
      <c r="K2540">
        <v>80</v>
      </c>
      <c r="L2540">
        <v>0.79500000000000004</v>
      </c>
      <c r="M2540">
        <v>80</v>
      </c>
      <c r="N2540">
        <f>VLOOKUP(B2540,'pull exp 0'!A:E,2,FALSE)</f>
        <v>51</v>
      </c>
      <c r="O2540">
        <f>VLOOKUP(B2540,'pull exp 0'!A:E,3,FALSE)</f>
        <v>25</v>
      </c>
      <c r="P2540">
        <f>VLOOKUP(B2540,'pull exp 0'!A:E,4,FALSE)</f>
        <v>92</v>
      </c>
      <c r="Q2540">
        <f>VLOOKUP(B2540,'pull exp 0'!A:E,5,FALSE)</f>
        <v>32</v>
      </c>
    </row>
    <row r="2541" spans="1:17">
      <c r="A2541" t="s">
        <v>15</v>
      </c>
      <c r="B2541">
        <v>50</v>
      </c>
      <c r="C2541" t="s">
        <v>16</v>
      </c>
      <c r="D2541" s="1">
        <v>38931</v>
      </c>
      <c r="E2541" s="2">
        <v>0.40394675925925921</v>
      </c>
      <c r="F2541" t="s">
        <v>123</v>
      </c>
      <c r="G2541">
        <v>3</v>
      </c>
      <c r="H2541">
        <v>1</v>
      </c>
      <c r="I2541" t="s">
        <v>101</v>
      </c>
      <c r="J2541" t="s">
        <v>102</v>
      </c>
      <c r="K2541">
        <v>61</v>
      </c>
      <c r="L2541">
        <v>0.61399999999999999</v>
      </c>
      <c r="M2541">
        <v>50</v>
      </c>
      <c r="N2541">
        <f>VLOOKUP(B2541,'pull exp 0'!A:E,2,FALSE)</f>
        <v>51</v>
      </c>
      <c r="O2541">
        <f>VLOOKUP(B2541,'pull exp 0'!A:E,3,FALSE)</f>
        <v>25</v>
      </c>
      <c r="P2541">
        <f>VLOOKUP(B2541,'pull exp 0'!A:E,4,FALSE)</f>
        <v>92</v>
      </c>
      <c r="Q2541">
        <f>VLOOKUP(B2541,'pull exp 0'!A:E,5,FALSE)</f>
        <v>32</v>
      </c>
    </row>
    <row r="2542" spans="1:17">
      <c r="A2542" t="s">
        <v>15</v>
      </c>
      <c r="B2542">
        <v>50</v>
      </c>
      <c r="C2542" t="s">
        <v>16</v>
      </c>
      <c r="D2542" s="1">
        <v>38931</v>
      </c>
      <c r="E2542" s="2">
        <v>0.40405092592592595</v>
      </c>
      <c r="F2542" t="s">
        <v>123</v>
      </c>
      <c r="G2542">
        <v>3</v>
      </c>
      <c r="H2542">
        <v>2</v>
      </c>
      <c r="I2542" t="s">
        <v>92</v>
      </c>
      <c r="J2542" t="s">
        <v>93</v>
      </c>
      <c r="K2542">
        <v>78</v>
      </c>
      <c r="L2542">
        <v>0.78400000000000003</v>
      </c>
      <c r="M2542">
        <v>61</v>
      </c>
      <c r="N2542">
        <f>VLOOKUP(B2542,'pull exp 0'!A:E,2,FALSE)</f>
        <v>51</v>
      </c>
      <c r="O2542">
        <f>VLOOKUP(B2542,'pull exp 0'!A:E,3,FALSE)</f>
        <v>25</v>
      </c>
      <c r="P2542">
        <f>VLOOKUP(B2542,'pull exp 0'!A:E,4,FALSE)</f>
        <v>92</v>
      </c>
      <c r="Q2542">
        <f>VLOOKUP(B2542,'pull exp 0'!A:E,5,FALSE)</f>
        <v>32</v>
      </c>
    </row>
    <row r="2543" spans="1:17">
      <c r="A2543" t="s">
        <v>15</v>
      </c>
      <c r="B2543">
        <v>50</v>
      </c>
      <c r="C2543" t="s">
        <v>16</v>
      </c>
      <c r="D2543" s="1">
        <v>38931</v>
      </c>
      <c r="E2543" s="2">
        <v>0.40418981481481481</v>
      </c>
      <c r="F2543" t="s">
        <v>123</v>
      </c>
      <c r="G2543">
        <v>3</v>
      </c>
      <c r="H2543">
        <v>3</v>
      </c>
      <c r="I2543" t="s">
        <v>95</v>
      </c>
      <c r="J2543" t="s">
        <v>96</v>
      </c>
      <c r="K2543">
        <v>18</v>
      </c>
      <c r="L2543">
        <v>0.17899999999999999</v>
      </c>
      <c r="M2543">
        <v>46</v>
      </c>
      <c r="N2543">
        <f>VLOOKUP(B2543,'pull exp 0'!A:E,2,FALSE)</f>
        <v>51</v>
      </c>
      <c r="O2543">
        <f>VLOOKUP(B2543,'pull exp 0'!A:E,3,FALSE)</f>
        <v>25</v>
      </c>
      <c r="P2543">
        <f>VLOOKUP(B2543,'pull exp 0'!A:E,4,FALSE)</f>
        <v>92</v>
      </c>
      <c r="Q2543">
        <f>VLOOKUP(B2543,'pull exp 0'!A:E,5,FALSE)</f>
        <v>32</v>
      </c>
    </row>
    <row r="2544" spans="1:17">
      <c r="A2544" t="s">
        <v>15</v>
      </c>
      <c r="B2544">
        <v>50</v>
      </c>
      <c r="C2544" t="s">
        <v>16</v>
      </c>
      <c r="D2544" s="1">
        <v>38931</v>
      </c>
      <c r="E2544" s="2">
        <v>0.40424768518518522</v>
      </c>
      <c r="F2544" t="s">
        <v>123</v>
      </c>
      <c r="G2544">
        <v>3</v>
      </c>
      <c r="H2544">
        <v>4</v>
      </c>
      <c r="I2544" t="s">
        <v>90</v>
      </c>
      <c r="J2544" t="s">
        <v>91</v>
      </c>
      <c r="K2544">
        <v>14</v>
      </c>
      <c r="L2544">
        <v>0.13600000000000001</v>
      </c>
      <c r="M2544">
        <v>31</v>
      </c>
      <c r="N2544">
        <f>VLOOKUP(B2544,'pull exp 0'!A:E,2,FALSE)</f>
        <v>51</v>
      </c>
      <c r="O2544">
        <f>VLOOKUP(B2544,'pull exp 0'!A:E,3,FALSE)</f>
        <v>25</v>
      </c>
      <c r="P2544">
        <f>VLOOKUP(B2544,'pull exp 0'!A:E,4,FALSE)</f>
        <v>92</v>
      </c>
      <c r="Q2544">
        <f>VLOOKUP(B2544,'pull exp 0'!A:E,5,FALSE)</f>
        <v>32</v>
      </c>
    </row>
    <row r="2545" spans="1:17">
      <c r="A2545" t="s">
        <v>15</v>
      </c>
      <c r="B2545">
        <v>50</v>
      </c>
      <c r="C2545" t="s">
        <v>16</v>
      </c>
      <c r="D2545" s="1">
        <v>38931</v>
      </c>
      <c r="E2545" s="2">
        <v>0.40432870370370372</v>
      </c>
      <c r="F2545" t="s">
        <v>123</v>
      </c>
      <c r="G2545">
        <v>3</v>
      </c>
      <c r="H2545">
        <v>5</v>
      </c>
      <c r="I2545" t="s">
        <v>99</v>
      </c>
      <c r="J2545" t="s">
        <v>100</v>
      </c>
      <c r="K2545">
        <v>38</v>
      </c>
      <c r="L2545">
        <v>0.376</v>
      </c>
      <c r="M2545">
        <v>15</v>
      </c>
      <c r="N2545">
        <f>VLOOKUP(B2545,'pull exp 0'!A:E,2,FALSE)</f>
        <v>51</v>
      </c>
      <c r="O2545">
        <f>VLOOKUP(B2545,'pull exp 0'!A:E,3,FALSE)</f>
        <v>25</v>
      </c>
      <c r="P2545">
        <f>VLOOKUP(B2545,'pull exp 0'!A:E,4,FALSE)</f>
        <v>92</v>
      </c>
      <c r="Q2545">
        <f>VLOOKUP(B2545,'pull exp 0'!A:E,5,FALSE)</f>
        <v>32</v>
      </c>
    </row>
    <row r="2546" spans="1:17">
      <c r="A2546" t="s">
        <v>15</v>
      </c>
      <c r="B2546">
        <v>50</v>
      </c>
      <c r="C2546" t="s">
        <v>16</v>
      </c>
      <c r="D2546" s="1">
        <v>38931</v>
      </c>
      <c r="E2546" s="2">
        <v>0.40458333333333335</v>
      </c>
      <c r="F2546" t="s">
        <v>123</v>
      </c>
      <c r="G2546">
        <v>3</v>
      </c>
      <c r="H2546">
        <v>6</v>
      </c>
      <c r="I2546" t="s">
        <v>97</v>
      </c>
      <c r="J2546" t="s">
        <v>98</v>
      </c>
      <c r="K2546">
        <v>14</v>
      </c>
      <c r="L2546">
        <v>0.14299999999999999</v>
      </c>
      <c r="M2546">
        <v>42</v>
      </c>
      <c r="N2546">
        <f>VLOOKUP(B2546,'pull exp 0'!A:E,2,FALSE)</f>
        <v>51</v>
      </c>
      <c r="O2546">
        <f>VLOOKUP(B2546,'pull exp 0'!A:E,3,FALSE)</f>
        <v>25</v>
      </c>
      <c r="P2546">
        <f>VLOOKUP(B2546,'pull exp 0'!A:E,4,FALSE)</f>
        <v>92</v>
      </c>
      <c r="Q2546">
        <f>VLOOKUP(B2546,'pull exp 0'!A:E,5,FALSE)</f>
        <v>32</v>
      </c>
    </row>
    <row r="2547" spans="1:17">
      <c r="A2547" t="s">
        <v>15</v>
      </c>
      <c r="B2547">
        <v>50</v>
      </c>
      <c r="C2547" t="s">
        <v>16</v>
      </c>
      <c r="D2547" s="1">
        <v>38931</v>
      </c>
      <c r="E2547" s="2">
        <v>0.40465277777777775</v>
      </c>
      <c r="F2547" t="s">
        <v>123</v>
      </c>
      <c r="G2547">
        <v>3</v>
      </c>
      <c r="H2547">
        <v>7</v>
      </c>
      <c r="I2547" t="s">
        <v>103</v>
      </c>
      <c r="J2547" t="s">
        <v>104</v>
      </c>
      <c r="K2547">
        <v>36</v>
      </c>
      <c r="L2547">
        <v>0.35899999999999999</v>
      </c>
      <c r="M2547">
        <v>58</v>
      </c>
      <c r="N2547">
        <f>VLOOKUP(B2547,'pull exp 0'!A:E,2,FALSE)</f>
        <v>51</v>
      </c>
      <c r="O2547">
        <f>VLOOKUP(B2547,'pull exp 0'!A:E,3,FALSE)</f>
        <v>25</v>
      </c>
      <c r="P2547">
        <f>VLOOKUP(B2547,'pull exp 0'!A:E,4,FALSE)</f>
        <v>92</v>
      </c>
      <c r="Q2547">
        <f>VLOOKUP(B2547,'pull exp 0'!A:E,5,FALSE)</f>
        <v>32</v>
      </c>
    </row>
    <row r="2548" spans="1:17">
      <c r="A2548" t="s">
        <v>15</v>
      </c>
      <c r="B2548">
        <v>50</v>
      </c>
      <c r="C2548" t="s">
        <v>16</v>
      </c>
      <c r="D2548" s="1">
        <v>38931</v>
      </c>
      <c r="E2548" s="2">
        <v>0.40471064814814817</v>
      </c>
      <c r="F2548" t="s">
        <v>123</v>
      </c>
      <c r="G2548">
        <v>3</v>
      </c>
      <c r="H2548">
        <v>8</v>
      </c>
      <c r="I2548" t="s">
        <v>94</v>
      </c>
      <c r="J2548" t="s">
        <v>91</v>
      </c>
      <c r="K2548">
        <v>37</v>
      </c>
      <c r="L2548">
        <v>0.372</v>
      </c>
      <c r="M2548">
        <v>31</v>
      </c>
      <c r="N2548">
        <f>VLOOKUP(B2548,'pull exp 0'!A:E,2,FALSE)</f>
        <v>51</v>
      </c>
      <c r="O2548">
        <f>VLOOKUP(B2548,'pull exp 0'!A:E,3,FALSE)</f>
        <v>25</v>
      </c>
      <c r="P2548">
        <f>VLOOKUP(B2548,'pull exp 0'!A:E,4,FALSE)</f>
        <v>92</v>
      </c>
      <c r="Q2548">
        <f>VLOOKUP(B2548,'pull exp 0'!A:E,5,FALSE)</f>
        <v>32</v>
      </c>
    </row>
    <row r="2549" spans="1:17">
      <c r="A2549" t="s">
        <v>15</v>
      </c>
      <c r="B2549">
        <v>50</v>
      </c>
      <c r="C2549" t="s">
        <v>16</v>
      </c>
      <c r="D2549" s="1">
        <v>38931</v>
      </c>
      <c r="E2549" s="2">
        <v>0.40476851851851853</v>
      </c>
      <c r="F2549" t="s">
        <v>123</v>
      </c>
      <c r="G2549">
        <v>4</v>
      </c>
      <c r="H2549">
        <v>0</v>
      </c>
      <c r="I2549" t="s">
        <v>54</v>
      </c>
      <c r="J2549" t="s">
        <v>55</v>
      </c>
      <c r="K2549">
        <v>88</v>
      </c>
      <c r="L2549">
        <v>0.88500000000000001</v>
      </c>
      <c r="M2549">
        <v>78</v>
      </c>
      <c r="N2549">
        <f>VLOOKUP(B2549,'pull exp 0'!A:E,2,FALSE)</f>
        <v>51</v>
      </c>
      <c r="O2549">
        <f>VLOOKUP(B2549,'pull exp 0'!A:E,3,FALSE)</f>
        <v>25</v>
      </c>
      <c r="P2549">
        <f>VLOOKUP(B2549,'pull exp 0'!A:E,4,FALSE)</f>
        <v>92</v>
      </c>
      <c r="Q2549">
        <f>VLOOKUP(B2549,'pull exp 0'!A:E,5,FALSE)</f>
        <v>32</v>
      </c>
    </row>
    <row r="2550" spans="1:17">
      <c r="A2550" t="s">
        <v>15</v>
      </c>
      <c r="B2550">
        <v>50</v>
      </c>
      <c r="C2550" t="s">
        <v>16</v>
      </c>
      <c r="D2550" s="1">
        <v>38931</v>
      </c>
      <c r="E2550" s="2">
        <v>0.40483796296296298</v>
      </c>
      <c r="F2550" t="s">
        <v>123</v>
      </c>
      <c r="G2550">
        <v>4</v>
      </c>
      <c r="H2550">
        <v>1</v>
      </c>
      <c r="I2550" t="s">
        <v>67</v>
      </c>
      <c r="J2550" t="s">
        <v>68</v>
      </c>
      <c r="K2550">
        <v>63</v>
      </c>
      <c r="L2550">
        <v>0.63</v>
      </c>
      <c r="M2550">
        <v>67</v>
      </c>
      <c r="N2550">
        <f>VLOOKUP(B2550,'pull exp 0'!A:E,2,FALSE)</f>
        <v>51</v>
      </c>
      <c r="O2550">
        <f>VLOOKUP(B2550,'pull exp 0'!A:E,3,FALSE)</f>
        <v>25</v>
      </c>
      <c r="P2550">
        <f>VLOOKUP(B2550,'pull exp 0'!A:E,4,FALSE)</f>
        <v>92</v>
      </c>
      <c r="Q2550">
        <f>VLOOKUP(B2550,'pull exp 0'!A:E,5,FALSE)</f>
        <v>32</v>
      </c>
    </row>
    <row r="2551" spans="1:17">
      <c r="A2551" t="s">
        <v>15</v>
      </c>
      <c r="B2551">
        <v>50</v>
      </c>
      <c r="C2551" t="s">
        <v>16</v>
      </c>
      <c r="D2551" s="1">
        <v>38931</v>
      </c>
      <c r="E2551" s="2">
        <v>0.40494212962962961</v>
      </c>
      <c r="F2551" t="s">
        <v>123</v>
      </c>
      <c r="G2551">
        <v>4</v>
      </c>
      <c r="H2551">
        <v>2</v>
      </c>
      <c r="I2551" t="s">
        <v>61</v>
      </c>
      <c r="J2551" t="s">
        <v>62</v>
      </c>
      <c r="K2551">
        <v>35</v>
      </c>
      <c r="L2551">
        <v>0.35299999999999998</v>
      </c>
      <c r="M2551">
        <v>84</v>
      </c>
      <c r="N2551">
        <f>VLOOKUP(B2551,'pull exp 0'!A:E,2,FALSE)</f>
        <v>51</v>
      </c>
      <c r="O2551">
        <f>VLOOKUP(B2551,'pull exp 0'!A:E,3,FALSE)</f>
        <v>25</v>
      </c>
      <c r="P2551">
        <f>VLOOKUP(B2551,'pull exp 0'!A:E,4,FALSE)</f>
        <v>92</v>
      </c>
      <c r="Q2551">
        <f>VLOOKUP(B2551,'pull exp 0'!A:E,5,FALSE)</f>
        <v>32</v>
      </c>
    </row>
    <row r="2552" spans="1:17">
      <c r="A2552" t="s">
        <v>15</v>
      </c>
      <c r="B2552">
        <v>50</v>
      </c>
      <c r="C2552" t="s">
        <v>16</v>
      </c>
      <c r="D2552" s="1">
        <v>38931</v>
      </c>
      <c r="E2552" s="2">
        <v>0.40506944444444443</v>
      </c>
      <c r="F2552" t="s">
        <v>123</v>
      </c>
      <c r="G2552">
        <v>4</v>
      </c>
      <c r="H2552">
        <v>3</v>
      </c>
      <c r="I2552" t="s">
        <v>59</v>
      </c>
      <c r="J2552" t="s">
        <v>60</v>
      </c>
      <c r="K2552">
        <v>39</v>
      </c>
      <c r="L2552">
        <v>0.38900000000000001</v>
      </c>
      <c r="M2552">
        <v>79</v>
      </c>
      <c r="N2552">
        <f>VLOOKUP(B2552,'pull exp 0'!A:E,2,FALSE)</f>
        <v>51</v>
      </c>
      <c r="O2552">
        <f>VLOOKUP(B2552,'pull exp 0'!A:E,3,FALSE)</f>
        <v>25</v>
      </c>
      <c r="P2552">
        <f>VLOOKUP(B2552,'pull exp 0'!A:E,4,FALSE)</f>
        <v>92</v>
      </c>
      <c r="Q2552">
        <f>VLOOKUP(B2552,'pull exp 0'!A:E,5,FALSE)</f>
        <v>32</v>
      </c>
    </row>
    <row r="2553" spans="1:17">
      <c r="A2553" t="s">
        <v>15</v>
      </c>
      <c r="B2553">
        <v>50</v>
      </c>
      <c r="C2553" t="s">
        <v>16</v>
      </c>
      <c r="D2553" s="1">
        <v>38931</v>
      </c>
      <c r="E2553" s="2">
        <v>0.40515046296296298</v>
      </c>
      <c r="F2553" t="s">
        <v>123</v>
      </c>
      <c r="G2553">
        <v>4</v>
      </c>
      <c r="H2553">
        <v>4</v>
      </c>
      <c r="I2553" t="s">
        <v>69</v>
      </c>
      <c r="J2553" t="s">
        <v>70</v>
      </c>
      <c r="K2553">
        <v>14</v>
      </c>
      <c r="L2553">
        <v>0.13500000000000001</v>
      </c>
      <c r="M2553">
        <v>59</v>
      </c>
      <c r="N2553">
        <f>VLOOKUP(B2553,'pull exp 0'!A:E,2,FALSE)</f>
        <v>51</v>
      </c>
      <c r="O2553">
        <f>VLOOKUP(B2553,'pull exp 0'!A:E,3,FALSE)</f>
        <v>25</v>
      </c>
      <c r="P2553">
        <f>VLOOKUP(B2553,'pull exp 0'!A:E,4,FALSE)</f>
        <v>92</v>
      </c>
      <c r="Q2553">
        <f>VLOOKUP(B2553,'pull exp 0'!A:E,5,FALSE)</f>
        <v>32</v>
      </c>
    </row>
    <row r="2554" spans="1:17">
      <c r="A2554" t="s">
        <v>15</v>
      </c>
      <c r="B2554">
        <v>50</v>
      </c>
      <c r="C2554" t="s">
        <v>16</v>
      </c>
      <c r="D2554" s="1">
        <v>38931</v>
      </c>
      <c r="E2554" s="2">
        <v>0.40530092592592593</v>
      </c>
      <c r="F2554" t="s">
        <v>123</v>
      </c>
      <c r="G2554">
        <v>4</v>
      </c>
      <c r="H2554">
        <v>5</v>
      </c>
      <c r="I2554" t="s">
        <v>58</v>
      </c>
      <c r="J2554" t="s">
        <v>13</v>
      </c>
      <c r="K2554">
        <v>71</v>
      </c>
      <c r="L2554">
        <v>0.70899999999999996</v>
      </c>
      <c r="M2554">
        <v>87</v>
      </c>
      <c r="N2554">
        <f>VLOOKUP(B2554,'pull exp 0'!A:E,2,FALSE)</f>
        <v>51</v>
      </c>
      <c r="O2554">
        <f>VLOOKUP(B2554,'pull exp 0'!A:E,3,FALSE)</f>
        <v>25</v>
      </c>
      <c r="P2554">
        <f>VLOOKUP(B2554,'pull exp 0'!A:E,4,FALSE)</f>
        <v>92</v>
      </c>
      <c r="Q2554">
        <f>VLOOKUP(B2554,'pull exp 0'!A:E,5,FALSE)</f>
        <v>32</v>
      </c>
    </row>
    <row r="2555" spans="1:17">
      <c r="A2555" t="s">
        <v>15</v>
      </c>
      <c r="B2555">
        <v>50</v>
      </c>
      <c r="C2555" t="s">
        <v>16</v>
      </c>
      <c r="D2555" s="1">
        <v>38931</v>
      </c>
      <c r="E2555" s="2">
        <v>0.40537037037037038</v>
      </c>
      <c r="F2555" t="s">
        <v>123</v>
      </c>
      <c r="G2555">
        <v>4</v>
      </c>
      <c r="H2555">
        <v>6</v>
      </c>
      <c r="I2555" t="s">
        <v>56</v>
      </c>
      <c r="J2555" t="s">
        <v>57</v>
      </c>
      <c r="K2555">
        <v>12</v>
      </c>
      <c r="L2555">
        <v>0.115</v>
      </c>
      <c r="M2555">
        <v>65</v>
      </c>
      <c r="N2555">
        <f>VLOOKUP(B2555,'pull exp 0'!A:E,2,FALSE)</f>
        <v>51</v>
      </c>
      <c r="O2555">
        <f>VLOOKUP(B2555,'pull exp 0'!A:E,3,FALSE)</f>
        <v>25</v>
      </c>
      <c r="P2555">
        <f>VLOOKUP(B2555,'pull exp 0'!A:E,4,FALSE)</f>
        <v>92</v>
      </c>
      <c r="Q2555">
        <f>VLOOKUP(B2555,'pull exp 0'!A:E,5,FALSE)</f>
        <v>32</v>
      </c>
    </row>
    <row r="2556" spans="1:17">
      <c r="A2556" t="s">
        <v>15</v>
      </c>
      <c r="B2556">
        <v>50</v>
      </c>
      <c r="C2556" t="s">
        <v>16</v>
      </c>
      <c r="D2556" s="1">
        <v>38931</v>
      </c>
      <c r="E2556" s="2">
        <v>0.40546296296296297</v>
      </c>
      <c r="F2556" t="s">
        <v>123</v>
      </c>
      <c r="G2556">
        <v>4</v>
      </c>
      <c r="H2556">
        <v>7</v>
      </c>
      <c r="I2556" t="s">
        <v>65</v>
      </c>
      <c r="J2556" t="s">
        <v>66</v>
      </c>
      <c r="K2556">
        <v>37</v>
      </c>
      <c r="L2556">
        <v>0.372</v>
      </c>
      <c r="M2556">
        <v>45</v>
      </c>
      <c r="N2556">
        <f>VLOOKUP(B2556,'pull exp 0'!A:E,2,FALSE)</f>
        <v>51</v>
      </c>
      <c r="O2556">
        <f>VLOOKUP(B2556,'pull exp 0'!A:E,3,FALSE)</f>
        <v>25</v>
      </c>
      <c r="P2556">
        <f>VLOOKUP(B2556,'pull exp 0'!A:E,4,FALSE)</f>
        <v>92</v>
      </c>
      <c r="Q2556">
        <f>VLOOKUP(B2556,'pull exp 0'!A:E,5,FALSE)</f>
        <v>32</v>
      </c>
    </row>
    <row r="2557" spans="1:17">
      <c r="A2557" t="s">
        <v>15</v>
      </c>
      <c r="B2557">
        <v>50</v>
      </c>
      <c r="C2557" t="s">
        <v>16</v>
      </c>
      <c r="D2557" s="1">
        <v>38931</v>
      </c>
      <c r="E2557" s="2">
        <v>0.40556712962962965</v>
      </c>
      <c r="F2557" t="s">
        <v>123</v>
      </c>
      <c r="G2557">
        <v>4</v>
      </c>
      <c r="H2557">
        <v>8</v>
      </c>
      <c r="I2557" t="s">
        <v>63</v>
      </c>
      <c r="J2557" t="s">
        <v>64</v>
      </c>
      <c r="K2557">
        <v>13</v>
      </c>
      <c r="L2557">
        <v>0.127</v>
      </c>
      <c r="M2557">
        <v>54</v>
      </c>
      <c r="N2557">
        <f>VLOOKUP(B2557,'pull exp 0'!A:E,2,FALSE)</f>
        <v>51</v>
      </c>
      <c r="O2557">
        <f>VLOOKUP(B2557,'pull exp 0'!A:E,3,FALSE)</f>
        <v>25</v>
      </c>
      <c r="P2557">
        <f>VLOOKUP(B2557,'pull exp 0'!A:E,4,FALSE)</f>
        <v>92</v>
      </c>
      <c r="Q2557">
        <f>VLOOKUP(B2557,'pull exp 0'!A:E,5,FALSE)</f>
        <v>32</v>
      </c>
    </row>
    <row r="2558" spans="1:17">
      <c r="A2558" t="s">
        <v>15</v>
      </c>
      <c r="B2558">
        <v>50</v>
      </c>
      <c r="C2558" t="s">
        <v>16</v>
      </c>
      <c r="D2558" s="1">
        <v>38931</v>
      </c>
      <c r="E2558" s="2">
        <v>0.40568287037037037</v>
      </c>
      <c r="F2558" t="s">
        <v>123</v>
      </c>
      <c r="G2558">
        <v>5</v>
      </c>
      <c r="H2558">
        <v>0</v>
      </c>
      <c r="I2558" t="s">
        <v>105</v>
      </c>
      <c r="J2558" t="s">
        <v>106</v>
      </c>
      <c r="K2558">
        <v>45</v>
      </c>
      <c r="L2558">
        <v>0.44800000000000001</v>
      </c>
      <c r="M2558">
        <v>42</v>
      </c>
      <c r="N2558">
        <f>VLOOKUP(B2558,'pull exp 0'!A:E,2,FALSE)</f>
        <v>51</v>
      </c>
      <c r="O2558">
        <f>VLOOKUP(B2558,'pull exp 0'!A:E,3,FALSE)</f>
        <v>25</v>
      </c>
      <c r="P2558">
        <f>VLOOKUP(B2558,'pull exp 0'!A:E,4,FALSE)</f>
        <v>92</v>
      </c>
      <c r="Q2558">
        <f>VLOOKUP(B2558,'pull exp 0'!A:E,5,FALSE)</f>
        <v>32</v>
      </c>
    </row>
    <row r="2559" spans="1:17">
      <c r="A2559" t="s">
        <v>15</v>
      </c>
      <c r="B2559">
        <v>50</v>
      </c>
      <c r="C2559" t="s">
        <v>16</v>
      </c>
      <c r="D2559" s="1">
        <v>38931</v>
      </c>
      <c r="E2559" s="2">
        <v>0.40576388888888887</v>
      </c>
      <c r="F2559" t="s">
        <v>123</v>
      </c>
      <c r="G2559">
        <v>5</v>
      </c>
      <c r="H2559">
        <v>1</v>
      </c>
      <c r="I2559" t="s">
        <v>111</v>
      </c>
      <c r="J2559" t="s">
        <v>112</v>
      </c>
      <c r="K2559">
        <v>12</v>
      </c>
      <c r="L2559">
        <v>0.11600000000000001</v>
      </c>
      <c r="M2559">
        <v>45</v>
      </c>
      <c r="N2559">
        <f>VLOOKUP(B2559,'pull exp 0'!A:E,2,FALSE)</f>
        <v>51</v>
      </c>
      <c r="O2559">
        <f>VLOOKUP(B2559,'pull exp 0'!A:E,3,FALSE)</f>
        <v>25</v>
      </c>
      <c r="P2559">
        <f>VLOOKUP(B2559,'pull exp 0'!A:E,4,FALSE)</f>
        <v>92</v>
      </c>
      <c r="Q2559">
        <f>VLOOKUP(B2559,'pull exp 0'!A:E,5,FALSE)</f>
        <v>32</v>
      </c>
    </row>
    <row r="2560" spans="1:17">
      <c r="A2560" t="s">
        <v>15</v>
      </c>
      <c r="B2560">
        <v>50</v>
      </c>
      <c r="C2560" t="s">
        <v>16</v>
      </c>
      <c r="D2560" s="1">
        <v>38931</v>
      </c>
      <c r="E2560" s="2">
        <v>0.40583333333333332</v>
      </c>
      <c r="F2560" t="s">
        <v>123</v>
      </c>
      <c r="G2560">
        <v>5</v>
      </c>
      <c r="H2560">
        <v>2</v>
      </c>
      <c r="I2560" t="s">
        <v>121</v>
      </c>
      <c r="J2560" t="s">
        <v>122</v>
      </c>
      <c r="K2560">
        <v>69</v>
      </c>
      <c r="L2560">
        <v>0.69</v>
      </c>
      <c r="M2560">
        <v>68</v>
      </c>
      <c r="N2560">
        <f>VLOOKUP(B2560,'pull exp 0'!A:E,2,FALSE)</f>
        <v>51</v>
      </c>
      <c r="O2560">
        <f>VLOOKUP(B2560,'pull exp 0'!A:E,3,FALSE)</f>
        <v>25</v>
      </c>
      <c r="P2560">
        <f>VLOOKUP(B2560,'pull exp 0'!A:E,4,FALSE)</f>
        <v>92</v>
      </c>
      <c r="Q2560">
        <f>VLOOKUP(B2560,'pull exp 0'!A:E,5,FALSE)</f>
        <v>32</v>
      </c>
    </row>
    <row r="2561" spans="1:17">
      <c r="A2561" t="s">
        <v>15</v>
      </c>
      <c r="B2561">
        <v>50</v>
      </c>
      <c r="C2561" t="s">
        <v>16</v>
      </c>
      <c r="D2561" s="1">
        <v>38931</v>
      </c>
      <c r="E2561" s="2">
        <v>0.40591435185185182</v>
      </c>
      <c r="F2561" t="s">
        <v>123</v>
      </c>
      <c r="G2561">
        <v>5</v>
      </c>
      <c r="H2561">
        <v>3</v>
      </c>
      <c r="I2561" t="s">
        <v>115</v>
      </c>
      <c r="J2561" t="s">
        <v>116</v>
      </c>
      <c r="K2561">
        <v>60</v>
      </c>
      <c r="L2561">
        <v>0.60299999999999998</v>
      </c>
      <c r="M2561">
        <v>49</v>
      </c>
      <c r="N2561">
        <f>VLOOKUP(B2561,'pull exp 0'!A:E,2,FALSE)</f>
        <v>51</v>
      </c>
      <c r="O2561">
        <f>VLOOKUP(B2561,'pull exp 0'!A:E,3,FALSE)</f>
        <v>25</v>
      </c>
      <c r="P2561">
        <f>VLOOKUP(B2561,'pull exp 0'!A:E,4,FALSE)</f>
        <v>92</v>
      </c>
      <c r="Q2561">
        <f>VLOOKUP(B2561,'pull exp 0'!A:E,5,FALSE)</f>
        <v>32</v>
      </c>
    </row>
    <row r="2562" spans="1:17">
      <c r="A2562" t="s">
        <v>15</v>
      </c>
      <c r="B2562">
        <v>50</v>
      </c>
      <c r="C2562" t="s">
        <v>16</v>
      </c>
      <c r="D2562" s="1">
        <v>38931</v>
      </c>
      <c r="E2562" s="2">
        <v>0.40599537037037042</v>
      </c>
      <c r="F2562" t="s">
        <v>123</v>
      </c>
      <c r="G2562">
        <v>5</v>
      </c>
      <c r="H2562">
        <v>4</v>
      </c>
      <c r="I2562" t="s">
        <v>117</v>
      </c>
      <c r="J2562" t="s">
        <v>118</v>
      </c>
      <c r="K2562">
        <v>16</v>
      </c>
      <c r="L2562">
        <v>0.16400000000000001</v>
      </c>
      <c r="M2562">
        <v>75</v>
      </c>
      <c r="N2562">
        <f>VLOOKUP(B2562,'pull exp 0'!A:E,2,FALSE)</f>
        <v>51</v>
      </c>
      <c r="O2562">
        <f>VLOOKUP(B2562,'pull exp 0'!A:E,3,FALSE)</f>
        <v>25</v>
      </c>
      <c r="P2562">
        <f>VLOOKUP(B2562,'pull exp 0'!A:E,4,FALSE)</f>
        <v>92</v>
      </c>
      <c r="Q2562">
        <f>VLOOKUP(B2562,'pull exp 0'!A:E,5,FALSE)</f>
        <v>32</v>
      </c>
    </row>
    <row r="2563" spans="1:17">
      <c r="A2563" t="s">
        <v>15</v>
      </c>
      <c r="B2563">
        <v>50</v>
      </c>
      <c r="C2563" t="s">
        <v>16</v>
      </c>
      <c r="D2563" s="1">
        <v>38931</v>
      </c>
      <c r="E2563" s="2">
        <v>0.40606481481481477</v>
      </c>
      <c r="F2563" t="s">
        <v>123</v>
      </c>
      <c r="G2563">
        <v>5</v>
      </c>
      <c r="H2563">
        <v>5</v>
      </c>
      <c r="I2563" t="s">
        <v>109</v>
      </c>
      <c r="J2563" t="s">
        <v>110</v>
      </c>
      <c r="K2563">
        <v>38</v>
      </c>
      <c r="L2563">
        <v>0.38200000000000001</v>
      </c>
      <c r="M2563">
        <v>56</v>
      </c>
      <c r="N2563">
        <f>VLOOKUP(B2563,'pull exp 0'!A:E,2,FALSE)</f>
        <v>51</v>
      </c>
      <c r="O2563">
        <f>VLOOKUP(B2563,'pull exp 0'!A:E,3,FALSE)</f>
        <v>25</v>
      </c>
      <c r="P2563">
        <f>VLOOKUP(B2563,'pull exp 0'!A:E,4,FALSE)</f>
        <v>92</v>
      </c>
      <c r="Q2563">
        <f>VLOOKUP(B2563,'pull exp 0'!A:E,5,FALSE)</f>
        <v>32</v>
      </c>
    </row>
    <row r="2564" spans="1:17">
      <c r="A2564" t="s">
        <v>15</v>
      </c>
      <c r="B2564">
        <v>50</v>
      </c>
      <c r="C2564" t="s">
        <v>16</v>
      </c>
      <c r="D2564" s="1">
        <v>38931</v>
      </c>
      <c r="E2564" s="2">
        <v>0.40612268518518518</v>
      </c>
      <c r="F2564" t="s">
        <v>123</v>
      </c>
      <c r="G2564">
        <v>5</v>
      </c>
      <c r="H2564">
        <v>6</v>
      </c>
      <c r="I2564" t="s">
        <v>119</v>
      </c>
      <c r="J2564" t="s">
        <v>120</v>
      </c>
      <c r="K2564">
        <v>62</v>
      </c>
      <c r="L2564">
        <v>0.61499999999999999</v>
      </c>
      <c r="M2564">
        <v>67</v>
      </c>
      <c r="N2564">
        <f>VLOOKUP(B2564,'pull exp 0'!A:E,2,FALSE)</f>
        <v>51</v>
      </c>
      <c r="O2564">
        <f>VLOOKUP(B2564,'pull exp 0'!A:E,3,FALSE)</f>
        <v>25</v>
      </c>
      <c r="P2564">
        <f>VLOOKUP(B2564,'pull exp 0'!A:E,4,FALSE)</f>
        <v>92</v>
      </c>
      <c r="Q2564">
        <f>VLOOKUP(B2564,'pull exp 0'!A:E,5,FALSE)</f>
        <v>32</v>
      </c>
    </row>
    <row r="2565" spans="1:17">
      <c r="A2565" t="s">
        <v>15</v>
      </c>
      <c r="B2565">
        <v>50</v>
      </c>
      <c r="C2565" t="s">
        <v>16</v>
      </c>
      <c r="D2565" s="1">
        <v>38931</v>
      </c>
      <c r="E2565" s="2">
        <v>0.40618055555555554</v>
      </c>
      <c r="F2565" t="s">
        <v>123</v>
      </c>
      <c r="G2565">
        <v>5</v>
      </c>
      <c r="H2565">
        <v>7</v>
      </c>
      <c r="I2565" t="s">
        <v>107</v>
      </c>
      <c r="J2565" t="s">
        <v>108</v>
      </c>
      <c r="K2565">
        <v>13</v>
      </c>
      <c r="L2565">
        <v>0.126</v>
      </c>
      <c r="M2565">
        <v>68</v>
      </c>
      <c r="N2565">
        <f>VLOOKUP(B2565,'pull exp 0'!A:E,2,FALSE)</f>
        <v>51</v>
      </c>
      <c r="O2565">
        <f>VLOOKUP(B2565,'pull exp 0'!A:E,3,FALSE)</f>
        <v>25</v>
      </c>
      <c r="P2565">
        <f>VLOOKUP(B2565,'pull exp 0'!A:E,4,FALSE)</f>
        <v>92</v>
      </c>
      <c r="Q2565">
        <f>VLOOKUP(B2565,'pull exp 0'!A:E,5,FALSE)</f>
        <v>32</v>
      </c>
    </row>
    <row r="2566" spans="1:17">
      <c r="A2566" t="s">
        <v>15</v>
      </c>
      <c r="B2566">
        <v>50</v>
      </c>
      <c r="C2566" t="s">
        <v>16</v>
      </c>
      <c r="D2566" s="1">
        <v>38931</v>
      </c>
      <c r="E2566" s="2">
        <v>0.40626157407407404</v>
      </c>
      <c r="F2566" t="s">
        <v>123</v>
      </c>
      <c r="G2566">
        <v>5</v>
      </c>
      <c r="H2566">
        <v>8</v>
      </c>
      <c r="I2566" t="s">
        <v>113</v>
      </c>
      <c r="J2566" t="s">
        <v>114</v>
      </c>
      <c r="K2566">
        <v>42</v>
      </c>
      <c r="L2566">
        <v>0.41599999999999998</v>
      </c>
      <c r="M2566">
        <v>59</v>
      </c>
      <c r="N2566">
        <f>VLOOKUP(B2566,'pull exp 0'!A:E,2,FALSE)</f>
        <v>51</v>
      </c>
      <c r="O2566">
        <f>VLOOKUP(B2566,'pull exp 0'!A:E,3,FALSE)</f>
        <v>25</v>
      </c>
      <c r="P2566">
        <f>VLOOKUP(B2566,'pull exp 0'!A:E,4,FALSE)</f>
        <v>92</v>
      </c>
      <c r="Q2566">
        <f>VLOOKUP(B2566,'pull exp 0'!A:E,5,FALSE)</f>
        <v>32</v>
      </c>
    </row>
    <row r="2567" spans="1:17">
      <c r="A2567" t="s">
        <v>15</v>
      </c>
      <c r="B2567">
        <v>50</v>
      </c>
      <c r="C2567" t="s">
        <v>16</v>
      </c>
      <c r="D2567" s="1">
        <v>38931</v>
      </c>
      <c r="E2567" s="2">
        <v>0.40631944444444446</v>
      </c>
      <c r="F2567" t="s">
        <v>123</v>
      </c>
      <c r="G2567">
        <v>1</v>
      </c>
      <c r="H2567">
        <v>0</v>
      </c>
      <c r="I2567" t="s">
        <v>18</v>
      </c>
      <c r="J2567" t="s">
        <v>19</v>
      </c>
      <c r="K2567">
        <v>73</v>
      </c>
      <c r="L2567">
        <v>0.73199999999999998</v>
      </c>
      <c r="M2567">
        <v>73</v>
      </c>
      <c r="N2567">
        <f>VLOOKUP(B2567,'pull exp 0'!A:E,2,FALSE)</f>
        <v>51</v>
      </c>
      <c r="O2567">
        <f>VLOOKUP(B2567,'pull exp 0'!A:E,3,FALSE)</f>
        <v>25</v>
      </c>
      <c r="P2567">
        <f>VLOOKUP(B2567,'pull exp 0'!A:E,4,FALSE)</f>
        <v>92</v>
      </c>
      <c r="Q2567">
        <f>VLOOKUP(B2567,'pull exp 0'!A:E,5,FALSE)</f>
        <v>32</v>
      </c>
    </row>
    <row r="2568" spans="1:17">
      <c r="A2568" t="s">
        <v>15</v>
      </c>
      <c r="B2568">
        <v>50</v>
      </c>
      <c r="C2568" t="s">
        <v>16</v>
      </c>
      <c r="D2568" s="1">
        <v>38931</v>
      </c>
      <c r="E2568" s="2">
        <v>0.40644675925925927</v>
      </c>
      <c r="F2568" t="s">
        <v>123</v>
      </c>
      <c r="G2568">
        <v>1</v>
      </c>
      <c r="H2568">
        <v>1</v>
      </c>
      <c r="I2568" t="s">
        <v>20</v>
      </c>
      <c r="J2568" t="s">
        <v>21</v>
      </c>
      <c r="K2568">
        <v>62</v>
      </c>
      <c r="L2568">
        <v>0.61799999999999999</v>
      </c>
      <c r="M2568">
        <v>45</v>
      </c>
      <c r="N2568">
        <f>VLOOKUP(B2568,'pull exp 0'!A:E,2,FALSE)</f>
        <v>51</v>
      </c>
      <c r="O2568">
        <f>VLOOKUP(B2568,'pull exp 0'!A:E,3,FALSE)</f>
        <v>25</v>
      </c>
      <c r="P2568">
        <f>VLOOKUP(B2568,'pull exp 0'!A:E,4,FALSE)</f>
        <v>92</v>
      </c>
      <c r="Q2568">
        <f>VLOOKUP(B2568,'pull exp 0'!A:E,5,FALSE)</f>
        <v>32</v>
      </c>
    </row>
    <row r="2569" spans="1:17">
      <c r="A2569" t="s">
        <v>15</v>
      </c>
      <c r="B2569">
        <v>50</v>
      </c>
      <c r="C2569" t="s">
        <v>16</v>
      </c>
      <c r="D2569" s="1">
        <v>38931</v>
      </c>
      <c r="E2569" s="2">
        <v>0.40656249999999999</v>
      </c>
      <c r="F2569" t="s">
        <v>123</v>
      </c>
      <c r="G2569">
        <v>1</v>
      </c>
      <c r="H2569">
        <v>2</v>
      </c>
      <c r="I2569" t="s">
        <v>32</v>
      </c>
      <c r="J2569" t="s">
        <v>33</v>
      </c>
      <c r="K2569">
        <v>16</v>
      </c>
      <c r="L2569">
        <v>0.155</v>
      </c>
      <c r="M2569">
        <v>54</v>
      </c>
      <c r="N2569">
        <f>VLOOKUP(B2569,'pull exp 0'!A:E,2,FALSE)</f>
        <v>51</v>
      </c>
      <c r="O2569">
        <f>VLOOKUP(B2569,'pull exp 0'!A:E,3,FALSE)</f>
        <v>25</v>
      </c>
      <c r="P2569">
        <f>VLOOKUP(B2569,'pull exp 0'!A:E,4,FALSE)</f>
        <v>92</v>
      </c>
      <c r="Q2569">
        <f>VLOOKUP(B2569,'pull exp 0'!A:E,5,FALSE)</f>
        <v>32</v>
      </c>
    </row>
    <row r="2570" spans="1:17">
      <c r="A2570" t="s">
        <v>15</v>
      </c>
      <c r="B2570">
        <v>50</v>
      </c>
      <c r="C2570" t="s">
        <v>16</v>
      </c>
      <c r="D2570" s="1">
        <v>38931</v>
      </c>
      <c r="E2570" s="2">
        <v>0.40663194444444445</v>
      </c>
      <c r="F2570" t="s">
        <v>123</v>
      </c>
      <c r="G2570">
        <v>1</v>
      </c>
      <c r="H2570">
        <v>3</v>
      </c>
      <c r="I2570" t="s">
        <v>26</v>
      </c>
      <c r="J2570" t="s">
        <v>27</v>
      </c>
      <c r="K2570">
        <v>35</v>
      </c>
      <c r="L2570">
        <v>0.35299999999999998</v>
      </c>
      <c r="M2570">
        <v>98</v>
      </c>
      <c r="N2570">
        <f>VLOOKUP(B2570,'pull exp 0'!A:E,2,FALSE)</f>
        <v>51</v>
      </c>
      <c r="O2570">
        <f>VLOOKUP(B2570,'pull exp 0'!A:E,3,FALSE)</f>
        <v>25</v>
      </c>
      <c r="P2570">
        <f>VLOOKUP(B2570,'pull exp 0'!A:E,4,FALSE)</f>
        <v>92</v>
      </c>
      <c r="Q2570">
        <f>VLOOKUP(B2570,'pull exp 0'!A:E,5,FALSE)</f>
        <v>32</v>
      </c>
    </row>
    <row r="2571" spans="1:17">
      <c r="A2571" t="s">
        <v>15</v>
      </c>
      <c r="B2571">
        <v>50</v>
      </c>
      <c r="C2571" t="s">
        <v>16</v>
      </c>
      <c r="D2571" s="1">
        <v>38931</v>
      </c>
      <c r="E2571" s="2">
        <v>0.40671296296296294</v>
      </c>
      <c r="F2571" t="s">
        <v>123</v>
      </c>
      <c r="G2571">
        <v>1</v>
      </c>
      <c r="H2571">
        <v>4</v>
      </c>
      <c r="I2571" t="s">
        <v>24</v>
      </c>
      <c r="J2571" t="s">
        <v>25</v>
      </c>
      <c r="K2571">
        <v>38</v>
      </c>
      <c r="L2571">
        <v>0.375</v>
      </c>
      <c r="M2571">
        <v>15</v>
      </c>
      <c r="N2571">
        <f>VLOOKUP(B2571,'pull exp 0'!A:E,2,FALSE)</f>
        <v>51</v>
      </c>
      <c r="O2571">
        <f>VLOOKUP(B2571,'pull exp 0'!A:E,3,FALSE)</f>
        <v>25</v>
      </c>
      <c r="P2571">
        <f>VLOOKUP(B2571,'pull exp 0'!A:E,4,FALSE)</f>
        <v>92</v>
      </c>
      <c r="Q2571">
        <f>VLOOKUP(B2571,'pull exp 0'!A:E,5,FALSE)</f>
        <v>32</v>
      </c>
    </row>
    <row r="2572" spans="1:17">
      <c r="A2572" t="s">
        <v>15</v>
      </c>
      <c r="B2572">
        <v>50</v>
      </c>
      <c r="C2572" t="s">
        <v>16</v>
      </c>
      <c r="D2572" s="1">
        <v>38931</v>
      </c>
      <c r="E2572" s="2">
        <v>0.40682870370370372</v>
      </c>
      <c r="F2572" t="s">
        <v>123</v>
      </c>
      <c r="G2572">
        <v>1</v>
      </c>
      <c r="H2572">
        <v>5</v>
      </c>
      <c r="I2572" t="s">
        <v>22</v>
      </c>
      <c r="J2572" t="s">
        <v>23</v>
      </c>
      <c r="K2572">
        <v>11</v>
      </c>
      <c r="L2572">
        <v>0.112</v>
      </c>
      <c r="M2572">
        <v>43</v>
      </c>
      <c r="N2572">
        <f>VLOOKUP(B2572,'pull exp 0'!A:E,2,FALSE)</f>
        <v>51</v>
      </c>
      <c r="O2572">
        <f>VLOOKUP(B2572,'pull exp 0'!A:E,3,FALSE)</f>
        <v>25</v>
      </c>
      <c r="P2572">
        <f>VLOOKUP(B2572,'pull exp 0'!A:E,4,FALSE)</f>
        <v>92</v>
      </c>
      <c r="Q2572">
        <f>VLOOKUP(B2572,'pull exp 0'!A:E,5,FALSE)</f>
        <v>32</v>
      </c>
    </row>
    <row r="2573" spans="1:17">
      <c r="A2573" t="s">
        <v>15</v>
      </c>
      <c r="B2573">
        <v>50</v>
      </c>
      <c r="C2573" t="s">
        <v>16</v>
      </c>
      <c r="D2573" s="1">
        <v>38931</v>
      </c>
      <c r="E2573" s="2">
        <v>0.40688657407407408</v>
      </c>
      <c r="F2573" t="s">
        <v>123</v>
      </c>
      <c r="G2573">
        <v>1</v>
      </c>
      <c r="H2573">
        <v>6</v>
      </c>
      <c r="I2573" t="s">
        <v>30</v>
      </c>
      <c r="J2573" t="s">
        <v>31</v>
      </c>
      <c r="K2573">
        <v>18</v>
      </c>
      <c r="L2573">
        <v>0.182</v>
      </c>
      <c r="M2573">
        <v>75</v>
      </c>
      <c r="N2573">
        <f>VLOOKUP(B2573,'pull exp 0'!A:E,2,FALSE)</f>
        <v>51</v>
      </c>
      <c r="O2573">
        <f>VLOOKUP(B2573,'pull exp 0'!A:E,3,FALSE)</f>
        <v>25</v>
      </c>
      <c r="P2573">
        <f>VLOOKUP(B2573,'pull exp 0'!A:E,4,FALSE)</f>
        <v>92</v>
      </c>
      <c r="Q2573">
        <f>VLOOKUP(B2573,'pull exp 0'!A:E,5,FALSE)</f>
        <v>32</v>
      </c>
    </row>
    <row r="2574" spans="1:17">
      <c r="A2574" t="s">
        <v>15</v>
      </c>
      <c r="B2574">
        <v>50</v>
      </c>
      <c r="C2574" t="s">
        <v>16</v>
      </c>
      <c r="D2574" s="1">
        <v>38931</v>
      </c>
      <c r="E2574" s="2">
        <v>0.40693287037037035</v>
      </c>
      <c r="F2574" t="s">
        <v>123</v>
      </c>
      <c r="G2574">
        <v>1</v>
      </c>
      <c r="H2574">
        <v>7</v>
      </c>
      <c r="I2574" t="s">
        <v>28</v>
      </c>
      <c r="J2574" t="s">
        <v>29</v>
      </c>
      <c r="K2574">
        <v>65</v>
      </c>
      <c r="L2574">
        <v>0.64700000000000002</v>
      </c>
      <c r="M2574">
        <v>42</v>
      </c>
      <c r="N2574">
        <f>VLOOKUP(B2574,'pull exp 0'!A:E,2,FALSE)</f>
        <v>51</v>
      </c>
      <c r="O2574">
        <f>VLOOKUP(B2574,'pull exp 0'!A:E,3,FALSE)</f>
        <v>25</v>
      </c>
      <c r="P2574">
        <f>VLOOKUP(B2574,'pull exp 0'!A:E,4,FALSE)</f>
        <v>92</v>
      </c>
      <c r="Q2574">
        <f>VLOOKUP(B2574,'pull exp 0'!A:E,5,FALSE)</f>
        <v>32</v>
      </c>
    </row>
    <row r="2575" spans="1:17">
      <c r="A2575" t="s">
        <v>15</v>
      </c>
      <c r="B2575">
        <v>50</v>
      </c>
      <c r="C2575" t="s">
        <v>16</v>
      </c>
      <c r="D2575" s="1">
        <v>38931</v>
      </c>
      <c r="E2575" s="2">
        <v>0.40697916666666667</v>
      </c>
      <c r="F2575" t="s">
        <v>123</v>
      </c>
      <c r="G2575">
        <v>1</v>
      </c>
      <c r="H2575">
        <v>8</v>
      </c>
      <c r="I2575" t="s">
        <v>34</v>
      </c>
      <c r="J2575" t="s">
        <v>35</v>
      </c>
      <c r="K2575">
        <v>44</v>
      </c>
      <c r="L2575">
        <v>0.436</v>
      </c>
      <c r="M2575">
        <v>12</v>
      </c>
      <c r="N2575">
        <f>VLOOKUP(B2575,'pull exp 0'!A:E,2,FALSE)</f>
        <v>51</v>
      </c>
      <c r="O2575">
        <f>VLOOKUP(B2575,'pull exp 0'!A:E,3,FALSE)</f>
        <v>25</v>
      </c>
      <c r="P2575">
        <f>VLOOKUP(B2575,'pull exp 0'!A:E,4,FALSE)</f>
        <v>92</v>
      </c>
      <c r="Q2575">
        <f>VLOOKUP(B2575,'pull exp 0'!A:E,5,FALSE)</f>
        <v>32</v>
      </c>
    </row>
    <row r="2576" spans="1:17">
      <c r="A2576" t="s">
        <v>15</v>
      </c>
      <c r="B2576">
        <v>50</v>
      </c>
      <c r="C2576" t="s">
        <v>16</v>
      </c>
      <c r="D2576" s="1">
        <v>38931</v>
      </c>
      <c r="E2576" s="2">
        <v>0.40707175925925926</v>
      </c>
      <c r="F2576" t="s">
        <v>123</v>
      </c>
      <c r="G2576">
        <v>0</v>
      </c>
      <c r="H2576">
        <v>0</v>
      </c>
      <c r="I2576" t="s">
        <v>75</v>
      </c>
      <c r="J2576" t="s">
        <v>76</v>
      </c>
      <c r="K2576">
        <v>38</v>
      </c>
      <c r="L2576">
        <v>0.378</v>
      </c>
      <c r="M2576">
        <v>76</v>
      </c>
      <c r="N2576">
        <f>VLOOKUP(B2576,'pull exp 0'!A:E,2,FALSE)</f>
        <v>51</v>
      </c>
      <c r="O2576">
        <f>VLOOKUP(B2576,'pull exp 0'!A:E,3,FALSE)</f>
        <v>25</v>
      </c>
      <c r="P2576">
        <f>VLOOKUP(B2576,'pull exp 0'!A:E,4,FALSE)</f>
        <v>92</v>
      </c>
      <c r="Q2576">
        <f>VLOOKUP(B2576,'pull exp 0'!A:E,5,FALSE)</f>
        <v>32</v>
      </c>
    </row>
    <row r="2577" spans="1:17">
      <c r="A2577" t="s">
        <v>15</v>
      </c>
      <c r="B2577">
        <v>50</v>
      </c>
      <c r="C2577" t="s">
        <v>16</v>
      </c>
      <c r="D2577" s="1">
        <v>38931</v>
      </c>
      <c r="E2577" s="2">
        <v>0.40712962962962962</v>
      </c>
      <c r="F2577" t="s">
        <v>123</v>
      </c>
      <c r="G2577">
        <v>0</v>
      </c>
      <c r="H2577">
        <v>1</v>
      </c>
      <c r="I2577" t="s">
        <v>71</v>
      </c>
      <c r="J2577" t="s">
        <v>72</v>
      </c>
      <c r="K2577">
        <v>76</v>
      </c>
      <c r="L2577">
        <v>0.755</v>
      </c>
      <c r="M2577">
        <v>75</v>
      </c>
      <c r="N2577">
        <f>VLOOKUP(B2577,'pull exp 0'!A:E,2,FALSE)</f>
        <v>51</v>
      </c>
      <c r="O2577">
        <f>VLOOKUP(B2577,'pull exp 0'!A:E,3,FALSE)</f>
        <v>25</v>
      </c>
      <c r="P2577">
        <f>VLOOKUP(B2577,'pull exp 0'!A:E,4,FALSE)</f>
        <v>92</v>
      </c>
      <c r="Q2577">
        <f>VLOOKUP(B2577,'pull exp 0'!A:E,5,FALSE)</f>
        <v>32</v>
      </c>
    </row>
    <row r="2578" spans="1:17">
      <c r="A2578" t="s">
        <v>15</v>
      </c>
      <c r="B2578">
        <v>50</v>
      </c>
      <c r="C2578" t="s">
        <v>16</v>
      </c>
      <c r="D2578" s="1">
        <v>38931</v>
      </c>
      <c r="E2578" s="2">
        <v>0.4072453703703704</v>
      </c>
      <c r="F2578" t="s">
        <v>123</v>
      </c>
      <c r="G2578">
        <v>0</v>
      </c>
      <c r="H2578">
        <v>2</v>
      </c>
      <c r="I2578" t="s">
        <v>79</v>
      </c>
      <c r="J2578" t="s">
        <v>80</v>
      </c>
      <c r="K2578">
        <v>66</v>
      </c>
      <c r="L2578">
        <v>0.66200000000000003</v>
      </c>
      <c r="M2578">
        <v>31</v>
      </c>
      <c r="N2578">
        <f>VLOOKUP(B2578,'pull exp 0'!A:E,2,FALSE)</f>
        <v>51</v>
      </c>
      <c r="O2578">
        <f>VLOOKUP(B2578,'pull exp 0'!A:E,3,FALSE)</f>
        <v>25</v>
      </c>
      <c r="P2578">
        <f>VLOOKUP(B2578,'pull exp 0'!A:E,4,FALSE)</f>
        <v>92</v>
      </c>
      <c r="Q2578">
        <f>VLOOKUP(B2578,'pull exp 0'!A:E,5,FALSE)</f>
        <v>32</v>
      </c>
    </row>
    <row r="2579" spans="1:17">
      <c r="A2579" t="s">
        <v>15</v>
      </c>
      <c r="B2579">
        <v>50</v>
      </c>
      <c r="C2579" t="s">
        <v>16</v>
      </c>
      <c r="D2579" s="1">
        <v>38931</v>
      </c>
      <c r="E2579" s="2">
        <v>0.40734953703703702</v>
      </c>
      <c r="F2579" t="s">
        <v>123</v>
      </c>
      <c r="G2579">
        <v>0</v>
      </c>
      <c r="H2579">
        <v>3</v>
      </c>
      <c r="I2579" t="s">
        <v>81</v>
      </c>
      <c r="J2579" t="s">
        <v>68</v>
      </c>
      <c r="K2579">
        <v>13</v>
      </c>
      <c r="L2579">
        <v>0.13400000000000001</v>
      </c>
      <c r="M2579">
        <v>32</v>
      </c>
      <c r="N2579">
        <f>VLOOKUP(B2579,'pull exp 0'!A:E,2,FALSE)</f>
        <v>51</v>
      </c>
      <c r="O2579">
        <f>VLOOKUP(B2579,'pull exp 0'!A:E,3,FALSE)</f>
        <v>25</v>
      </c>
      <c r="P2579">
        <f>VLOOKUP(B2579,'pull exp 0'!A:E,4,FALSE)</f>
        <v>92</v>
      </c>
      <c r="Q2579">
        <f>VLOOKUP(B2579,'pull exp 0'!A:E,5,FALSE)</f>
        <v>32</v>
      </c>
    </row>
    <row r="2580" spans="1:17">
      <c r="A2580" t="s">
        <v>15</v>
      </c>
      <c r="B2580">
        <v>50</v>
      </c>
      <c r="C2580" t="s">
        <v>16</v>
      </c>
      <c r="D2580" s="1">
        <v>38931</v>
      </c>
      <c r="E2580" s="2">
        <v>0.40739583333333335</v>
      </c>
      <c r="F2580" t="s">
        <v>123</v>
      </c>
      <c r="G2580">
        <v>0</v>
      </c>
      <c r="H2580">
        <v>4</v>
      </c>
      <c r="I2580" t="s">
        <v>73</v>
      </c>
      <c r="J2580" t="s">
        <v>74</v>
      </c>
      <c r="K2580">
        <v>38</v>
      </c>
      <c r="L2580">
        <v>0.378</v>
      </c>
      <c r="M2580">
        <v>76</v>
      </c>
      <c r="N2580">
        <f>VLOOKUP(B2580,'pull exp 0'!A:E,2,FALSE)</f>
        <v>51</v>
      </c>
      <c r="O2580">
        <f>VLOOKUP(B2580,'pull exp 0'!A:E,3,FALSE)</f>
        <v>25</v>
      </c>
      <c r="P2580">
        <f>VLOOKUP(B2580,'pull exp 0'!A:E,4,FALSE)</f>
        <v>92</v>
      </c>
      <c r="Q2580">
        <f>VLOOKUP(B2580,'pull exp 0'!A:E,5,FALSE)</f>
        <v>32</v>
      </c>
    </row>
    <row r="2581" spans="1:17">
      <c r="A2581" t="s">
        <v>15</v>
      </c>
      <c r="B2581">
        <v>50</v>
      </c>
      <c r="C2581" t="s">
        <v>16</v>
      </c>
      <c r="D2581" s="1">
        <v>38931</v>
      </c>
      <c r="E2581" s="2">
        <v>0.40744212962962961</v>
      </c>
      <c r="F2581" t="s">
        <v>123</v>
      </c>
      <c r="G2581">
        <v>0</v>
      </c>
      <c r="H2581">
        <v>5</v>
      </c>
      <c r="I2581" t="s">
        <v>77</v>
      </c>
      <c r="J2581" t="s">
        <v>78</v>
      </c>
      <c r="K2581">
        <v>45</v>
      </c>
      <c r="L2581">
        <v>0.44600000000000001</v>
      </c>
      <c r="M2581">
        <v>71</v>
      </c>
      <c r="N2581">
        <f>VLOOKUP(B2581,'pull exp 0'!A:E,2,FALSE)</f>
        <v>51</v>
      </c>
      <c r="O2581">
        <f>VLOOKUP(B2581,'pull exp 0'!A:E,3,FALSE)</f>
        <v>25</v>
      </c>
      <c r="P2581">
        <f>VLOOKUP(B2581,'pull exp 0'!A:E,4,FALSE)</f>
        <v>92</v>
      </c>
      <c r="Q2581">
        <f>VLOOKUP(B2581,'pull exp 0'!A:E,5,FALSE)</f>
        <v>32</v>
      </c>
    </row>
    <row r="2582" spans="1:17">
      <c r="A2582" t="s">
        <v>15</v>
      </c>
      <c r="B2582">
        <v>50</v>
      </c>
      <c r="C2582" t="s">
        <v>16</v>
      </c>
      <c r="D2582" s="1">
        <v>38931</v>
      </c>
      <c r="E2582" s="2">
        <v>0.40748842592592593</v>
      </c>
      <c r="F2582" t="s">
        <v>123</v>
      </c>
      <c r="G2582">
        <v>0</v>
      </c>
      <c r="H2582">
        <v>6</v>
      </c>
      <c r="I2582" t="s">
        <v>84</v>
      </c>
      <c r="J2582" t="s">
        <v>85</v>
      </c>
      <c r="K2582">
        <v>13</v>
      </c>
      <c r="L2582">
        <v>0.129</v>
      </c>
      <c r="M2582">
        <v>21</v>
      </c>
      <c r="N2582">
        <f>VLOOKUP(B2582,'pull exp 0'!A:E,2,FALSE)</f>
        <v>51</v>
      </c>
      <c r="O2582">
        <f>VLOOKUP(B2582,'pull exp 0'!A:E,3,FALSE)</f>
        <v>25</v>
      </c>
      <c r="P2582">
        <f>VLOOKUP(B2582,'pull exp 0'!A:E,4,FALSE)</f>
        <v>92</v>
      </c>
      <c r="Q2582">
        <f>VLOOKUP(B2582,'pull exp 0'!A:E,5,FALSE)</f>
        <v>32</v>
      </c>
    </row>
    <row r="2583" spans="1:17">
      <c r="A2583" t="s">
        <v>15</v>
      </c>
      <c r="B2583">
        <v>50</v>
      </c>
      <c r="C2583" t="s">
        <v>16</v>
      </c>
      <c r="D2583" s="1">
        <v>38931</v>
      </c>
      <c r="E2583" s="2">
        <v>0.40753472222222226</v>
      </c>
      <c r="F2583" t="s">
        <v>123</v>
      </c>
      <c r="G2583">
        <v>0</v>
      </c>
      <c r="H2583">
        <v>7</v>
      </c>
      <c r="I2583" t="s">
        <v>86</v>
      </c>
      <c r="J2583" t="s">
        <v>87</v>
      </c>
      <c r="K2583">
        <v>78</v>
      </c>
      <c r="L2583">
        <v>0.78</v>
      </c>
      <c r="M2583">
        <v>69</v>
      </c>
      <c r="N2583">
        <f>VLOOKUP(B2583,'pull exp 0'!A:E,2,FALSE)</f>
        <v>51</v>
      </c>
      <c r="O2583">
        <f>VLOOKUP(B2583,'pull exp 0'!A:E,3,FALSE)</f>
        <v>25</v>
      </c>
      <c r="P2583">
        <f>VLOOKUP(B2583,'pull exp 0'!A:E,4,FALSE)</f>
        <v>92</v>
      </c>
      <c r="Q2583">
        <f>VLOOKUP(B2583,'pull exp 0'!A:E,5,FALSE)</f>
        <v>32</v>
      </c>
    </row>
    <row r="2584" spans="1:17">
      <c r="A2584" t="s">
        <v>15</v>
      </c>
      <c r="B2584">
        <v>50</v>
      </c>
      <c r="C2584" t="s">
        <v>16</v>
      </c>
      <c r="D2584" s="1">
        <v>38931</v>
      </c>
      <c r="E2584" s="2">
        <v>0.40762731481481485</v>
      </c>
      <c r="F2584" t="s">
        <v>123</v>
      </c>
      <c r="G2584">
        <v>0</v>
      </c>
      <c r="H2584">
        <v>8</v>
      </c>
      <c r="I2584" t="s">
        <v>82</v>
      </c>
      <c r="J2584" t="s">
        <v>83</v>
      </c>
      <c r="K2584">
        <v>10</v>
      </c>
      <c r="L2584">
        <v>0.105</v>
      </c>
      <c r="M2584">
        <v>76</v>
      </c>
      <c r="N2584">
        <f>VLOOKUP(B2584,'pull exp 0'!A:E,2,FALSE)</f>
        <v>51</v>
      </c>
      <c r="O2584">
        <f>VLOOKUP(B2584,'pull exp 0'!A:E,3,FALSE)</f>
        <v>25</v>
      </c>
      <c r="P2584">
        <f>VLOOKUP(B2584,'pull exp 0'!A:E,4,FALSE)</f>
        <v>92</v>
      </c>
      <c r="Q2584">
        <f>VLOOKUP(B2584,'pull exp 0'!A:E,5,FALSE)</f>
        <v>32</v>
      </c>
    </row>
    <row r="2585" spans="1:17">
      <c r="A2585" t="s">
        <v>15</v>
      </c>
      <c r="B2585">
        <v>50</v>
      </c>
      <c r="C2585" t="s">
        <v>16</v>
      </c>
      <c r="D2585" s="1">
        <v>38931</v>
      </c>
      <c r="E2585" s="2">
        <v>0.40767361111111106</v>
      </c>
      <c r="F2585" t="s">
        <v>123</v>
      </c>
      <c r="G2585">
        <v>2</v>
      </c>
      <c r="H2585">
        <v>0</v>
      </c>
      <c r="I2585" t="s">
        <v>40</v>
      </c>
      <c r="J2585" t="s">
        <v>41</v>
      </c>
      <c r="K2585">
        <v>35</v>
      </c>
      <c r="L2585">
        <v>0.35099999999999998</v>
      </c>
      <c r="M2585">
        <v>79</v>
      </c>
      <c r="N2585">
        <f>VLOOKUP(B2585,'pull exp 0'!A:E,2,FALSE)</f>
        <v>51</v>
      </c>
      <c r="O2585">
        <f>VLOOKUP(B2585,'pull exp 0'!A:E,3,FALSE)</f>
        <v>25</v>
      </c>
      <c r="P2585">
        <f>VLOOKUP(B2585,'pull exp 0'!A:E,4,FALSE)</f>
        <v>92</v>
      </c>
      <c r="Q2585">
        <f>VLOOKUP(B2585,'pull exp 0'!A:E,5,FALSE)</f>
        <v>32</v>
      </c>
    </row>
    <row r="2586" spans="1:17">
      <c r="A2586" t="s">
        <v>15</v>
      </c>
      <c r="B2586">
        <v>50</v>
      </c>
      <c r="C2586" t="s">
        <v>16</v>
      </c>
      <c r="D2586" s="1">
        <v>38931</v>
      </c>
      <c r="E2586" s="2">
        <v>0.40777777777777779</v>
      </c>
      <c r="F2586" t="s">
        <v>123</v>
      </c>
      <c r="G2586">
        <v>2</v>
      </c>
      <c r="H2586">
        <v>1</v>
      </c>
      <c r="I2586" t="s">
        <v>38</v>
      </c>
      <c r="J2586" t="s">
        <v>39</v>
      </c>
      <c r="K2586">
        <v>35</v>
      </c>
      <c r="L2586">
        <v>0.35099999999999998</v>
      </c>
      <c r="M2586">
        <v>68</v>
      </c>
      <c r="N2586">
        <f>VLOOKUP(B2586,'pull exp 0'!A:E,2,FALSE)</f>
        <v>51</v>
      </c>
      <c r="O2586">
        <f>VLOOKUP(B2586,'pull exp 0'!A:E,3,FALSE)</f>
        <v>25</v>
      </c>
      <c r="P2586">
        <f>VLOOKUP(B2586,'pull exp 0'!A:E,4,FALSE)</f>
        <v>92</v>
      </c>
      <c r="Q2586">
        <f>VLOOKUP(B2586,'pull exp 0'!A:E,5,FALSE)</f>
        <v>32</v>
      </c>
    </row>
    <row r="2587" spans="1:17">
      <c r="A2587" t="s">
        <v>15</v>
      </c>
      <c r="B2587">
        <v>50</v>
      </c>
      <c r="C2587" t="s">
        <v>16</v>
      </c>
      <c r="D2587" s="1">
        <v>38931</v>
      </c>
      <c r="E2587" s="2">
        <v>0.40783564814814816</v>
      </c>
      <c r="F2587" t="s">
        <v>123</v>
      </c>
      <c r="G2587">
        <v>2</v>
      </c>
      <c r="H2587">
        <v>2</v>
      </c>
      <c r="I2587" t="s">
        <v>36</v>
      </c>
      <c r="J2587" t="s">
        <v>37</v>
      </c>
      <c r="K2587">
        <v>70</v>
      </c>
      <c r="L2587">
        <v>0.69599999999999995</v>
      </c>
      <c r="M2587">
        <v>78</v>
      </c>
      <c r="N2587">
        <f>VLOOKUP(B2587,'pull exp 0'!A:E,2,FALSE)</f>
        <v>51</v>
      </c>
      <c r="O2587">
        <f>VLOOKUP(B2587,'pull exp 0'!A:E,3,FALSE)</f>
        <v>25</v>
      </c>
      <c r="P2587">
        <f>VLOOKUP(B2587,'pull exp 0'!A:E,4,FALSE)</f>
        <v>92</v>
      </c>
      <c r="Q2587">
        <f>VLOOKUP(B2587,'pull exp 0'!A:E,5,FALSE)</f>
        <v>32</v>
      </c>
    </row>
    <row r="2588" spans="1:17">
      <c r="A2588" t="s">
        <v>15</v>
      </c>
      <c r="B2588">
        <v>50</v>
      </c>
      <c r="C2588" t="s">
        <v>16</v>
      </c>
      <c r="D2588" s="1">
        <v>38931</v>
      </c>
      <c r="E2588" s="2">
        <v>0.40790509259259261</v>
      </c>
      <c r="F2588" t="s">
        <v>123</v>
      </c>
      <c r="G2588">
        <v>2</v>
      </c>
      <c r="H2588">
        <v>3</v>
      </c>
      <c r="I2588" t="s">
        <v>44</v>
      </c>
      <c r="J2588" t="s">
        <v>45</v>
      </c>
      <c r="K2588">
        <v>85</v>
      </c>
      <c r="L2588">
        <v>0.84899999999999998</v>
      </c>
      <c r="M2588">
        <v>69</v>
      </c>
      <c r="N2588">
        <f>VLOOKUP(B2588,'pull exp 0'!A:E,2,FALSE)</f>
        <v>51</v>
      </c>
      <c r="O2588">
        <f>VLOOKUP(B2588,'pull exp 0'!A:E,3,FALSE)</f>
        <v>25</v>
      </c>
      <c r="P2588">
        <f>VLOOKUP(B2588,'pull exp 0'!A:E,4,FALSE)</f>
        <v>92</v>
      </c>
      <c r="Q2588">
        <f>VLOOKUP(B2588,'pull exp 0'!A:E,5,FALSE)</f>
        <v>32</v>
      </c>
    </row>
    <row r="2589" spans="1:17">
      <c r="A2589" t="s">
        <v>15</v>
      </c>
      <c r="B2589">
        <v>50</v>
      </c>
      <c r="C2589" t="s">
        <v>16</v>
      </c>
      <c r="D2589" s="1">
        <v>38931</v>
      </c>
      <c r="E2589" s="2">
        <v>0.40802083333333333</v>
      </c>
      <c r="F2589" t="s">
        <v>123</v>
      </c>
      <c r="G2589">
        <v>2</v>
      </c>
      <c r="H2589">
        <v>4</v>
      </c>
      <c r="I2589" t="s">
        <v>48</v>
      </c>
      <c r="J2589" t="s">
        <v>49</v>
      </c>
      <c r="K2589">
        <v>16</v>
      </c>
      <c r="L2589">
        <v>0.157</v>
      </c>
      <c r="M2589">
        <v>73</v>
      </c>
      <c r="N2589">
        <f>VLOOKUP(B2589,'pull exp 0'!A:E,2,FALSE)</f>
        <v>51</v>
      </c>
      <c r="O2589">
        <f>VLOOKUP(B2589,'pull exp 0'!A:E,3,FALSE)</f>
        <v>25</v>
      </c>
      <c r="P2589">
        <f>VLOOKUP(B2589,'pull exp 0'!A:E,4,FALSE)</f>
        <v>92</v>
      </c>
      <c r="Q2589">
        <f>VLOOKUP(B2589,'pull exp 0'!A:E,5,FALSE)</f>
        <v>32</v>
      </c>
    </row>
    <row r="2590" spans="1:17">
      <c r="A2590" t="s">
        <v>15</v>
      </c>
      <c r="B2590">
        <v>50</v>
      </c>
      <c r="C2590" t="s">
        <v>16</v>
      </c>
      <c r="D2590" s="1">
        <v>38931</v>
      </c>
      <c r="E2590" s="2">
        <v>0.40806712962962965</v>
      </c>
      <c r="F2590" t="s">
        <v>123</v>
      </c>
      <c r="G2590">
        <v>2</v>
      </c>
      <c r="H2590">
        <v>5</v>
      </c>
      <c r="I2590" t="s">
        <v>42</v>
      </c>
      <c r="J2590" t="s">
        <v>43</v>
      </c>
      <c r="K2590">
        <v>61</v>
      </c>
      <c r="L2590">
        <v>0.61199999999999999</v>
      </c>
      <c r="M2590">
        <v>73</v>
      </c>
      <c r="N2590">
        <f>VLOOKUP(B2590,'pull exp 0'!A:E,2,FALSE)</f>
        <v>51</v>
      </c>
      <c r="O2590">
        <f>VLOOKUP(B2590,'pull exp 0'!A:E,3,FALSE)</f>
        <v>25</v>
      </c>
      <c r="P2590">
        <f>VLOOKUP(B2590,'pull exp 0'!A:E,4,FALSE)</f>
        <v>92</v>
      </c>
      <c r="Q2590">
        <f>VLOOKUP(B2590,'pull exp 0'!A:E,5,FALSE)</f>
        <v>32</v>
      </c>
    </row>
    <row r="2591" spans="1:17">
      <c r="A2591" t="s">
        <v>15</v>
      </c>
      <c r="B2591">
        <v>50</v>
      </c>
      <c r="C2591" t="s">
        <v>16</v>
      </c>
      <c r="D2591" s="1">
        <v>38931</v>
      </c>
      <c r="E2591" s="2">
        <v>0.40811342592592598</v>
      </c>
      <c r="F2591" t="s">
        <v>123</v>
      </c>
      <c r="G2591">
        <v>2</v>
      </c>
      <c r="H2591">
        <v>6</v>
      </c>
      <c r="I2591" t="s">
        <v>50</v>
      </c>
      <c r="J2591" t="s">
        <v>51</v>
      </c>
      <c r="K2591">
        <v>13</v>
      </c>
      <c r="L2591">
        <v>0.127</v>
      </c>
      <c r="M2591">
        <v>49</v>
      </c>
      <c r="N2591">
        <f>VLOOKUP(B2591,'pull exp 0'!A:E,2,FALSE)</f>
        <v>51</v>
      </c>
      <c r="O2591">
        <f>VLOOKUP(B2591,'pull exp 0'!A:E,3,FALSE)</f>
        <v>25</v>
      </c>
      <c r="P2591">
        <f>VLOOKUP(B2591,'pull exp 0'!A:E,4,FALSE)</f>
        <v>92</v>
      </c>
      <c r="Q2591">
        <f>VLOOKUP(B2591,'pull exp 0'!A:E,5,FALSE)</f>
        <v>32</v>
      </c>
    </row>
    <row r="2592" spans="1:17">
      <c r="A2592" t="s">
        <v>15</v>
      </c>
      <c r="B2592">
        <v>50</v>
      </c>
      <c r="C2592" t="s">
        <v>16</v>
      </c>
      <c r="D2592" s="1">
        <v>38931</v>
      </c>
      <c r="E2592" s="2">
        <v>0.40819444444444447</v>
      </c>
      <c r="F2592" t="s">
        <v>123</v>
      </c>
      <c r="G2592">
        <v>2</v>
      </c>
      <c r="H2592">
        <v>7</v>
      </c>
      <c r="I2592" t="s">
        <v>52</v>
      </c>
      <c r="J2592" t="s">
        <v>53</v>
      </c>
      <c r="K2592">
        <v>12</v>
      </c>
      <c r="L2592">
        <v>0.115</v>
      </c>
      <c r="M2592">
        <v>43</v>
      </c>
      <c r="N2592">
        <f>VLOOKUP(B2592,'pull exp 0'!A:E,2,FALSE)</f>
        <v>51</v>
      </c>
      <c r="O2592">
        <f>VLOOKUP(B2592,'pull exp 0'!A:E,3,FALSE)</f>
        <v>25</v>
      </c>
      <c r="P2592">
        <f>VLOOKUP(B2592,'pull exp 0'!A:E,4,FALSE)</f>
        <v>92</v>
      </c>
      <c r="Q2592">
        <f>VLOOKUP(B2592,'pull exp 0'!A:E,5,FALSE)</f>
        <v>32</v>
      </c>
    </row>
    <row r="2593" spans="1:17">
      <c r="A2593" t="s">
        <v>15</v>
      </c>
      <c r="B2593">
        <v>50</v>
      </c>
      <c r="C2593" t="s">
        <v>16</v>
      </c>
      <c r="D2593" s="1">
        <v>38931</v>
      </c>
      <c r="E2593" s="2">
        <v>0.40825231481481478</v>
      </c>
      <c r="F2593" t="s">
        <v>123</v>
      </c>
      <c r="G2593">
        <v>2</v>
      </c>
      <c r="H2593">
        <v>8</v>
      </c>
      <c r="I2593" t="s">
        <v>46</v>
      </c>
      <c r="J2593" t="s">
        <v>47</v>
      </c>
      <c r="K2593">
        <v>38</v>
      </c>
      <c r="L2593">
        <v>0.378</v>
      </c>
      <c r="M2593">
        <v>42</v>
      </c>
      <c r="N2593">
        <f>VLOOKUP(B2593,'pull exp 0'!A:E,2,FALSE)</f>
        <v>51</v>
      </c>
      <c r="O2593">
        <f>VLOOKUP(B2593,'pull exp 0'!A:E,3,FALSE)</f>
        <v>25</v>
      </c>
      <c r="P2593">
        <f>VLOOKUP(B2593,'pull exp 0'!A:E,4,FALSE)</f>
        <v>92</v>
      </c>
      <c r="Q2593">
        <f>VLOOKUP(B2593,'pull exp 0'!A:E,5,FALSE)</f>
        <v>32</v>
      </c>
    </row>
    <row r="2594" spans="1:17">
      <c r="A2594" t="s">
        <v>15</v>
      </c>
      <c r="B2594">
        <v>51</v>
      </c>
      <c r="C2594" t="s">
        <v>16</v>
      </c>
      <c r="D2594" s="1">
        <v>38931</v>
      </c>
      <c r="E2594" s="2">
        <v>0.53020833333333328</v>
      </c>
      <c r="F2594" t="s">
        <v>17</v>
      </c>
      <c r="G2594">
        <v>4</v>
      </c>
      <c r="H2594">
        <v>0</v>
      </c>
      <c r="I2594" t="s">
        <v>54</v>
      </c>
      <c r="J2594" t="s">
        <v>55</v>
      </c>
      <c r="K2594">
        <v>88</v>
      </c>
      <c r="L2594">
        <v>0.88500000000000001</v>
      </c>
      <c r="M2594">
        <v>25</v>
      </c>
      <c r="N2594">
        <f>VLOOKUP(B2594,'pull exp 0'!A:E,2,FALSE)</f>
        <v>56</v>
      </c>
      <c r="O2594">
        <f>VLOOKUP(B2594,'pull exp 0'!A:E,3,FALSE)</f>
        <v>15</v>
      </c>
      <c r="P2594">
        <f>VLOOKUP(B2594,'pull exp 0'!A:E,4,FALSE)</f>
        <v>92</v>
      </c>
      <c r="Q2594">
        <f>VLOOKUP(B2594,'pull exp 0'!A:E,5,FALSE)</f>
        <v>44</v>
      </c>
    </row>
    <row r="2595" spans="1:17">
      <c r="A2595" t="s">
        <v>15</v>
      </c>
      <c r="B2595">
        <v>51</v>
      </c>
      <c r="C2595" t="s">
        <v>16</v>
      </c>
      <c r="D2595" s="1">
        <v>38931</v>
      </c>
      <c r="E2595" s="2">
        <v>0.53031249999999996</v>
      </c>
      <c r="F2595" t="s">
        <v>17</v>
      </c>
      <c r="G2595">
        <v>4</v>
      </c>
      <c r="H2595">
        <v>1</v>
      </c>
      <c r="I2595" t="s">
        <v>61</v>
      </c>
      <c r="J2595" t="s">
        <v>62</v>
      </c>
      <c r="K2595">
        <v>35</v>
      </c>
      <c r="L2595">
        <v>0.35299999999999998</v>
      </c>
      <c r="M2595">
        <v>60</v>
      </c>
      <c r="N2595">
        <f>VLOOKUP(B2595,'pull exp 0'!A:E,2,FALSE)</f>
        <v>56</v>
      </c>
      <c r="O2595">
        <f>VLOOKUP(B2595,'pull exp 0'!A:E,3,FALSE)</f>
        <v>15</v>
      </c>
      <c r="P2595">
        <f>VLOOKUP(B2595,'pull exp 0'!A:E,4,FALSE)</f>
        <v>92</v>
      </c>
      <c r="Q2595">
        <f>VLOOKUP(B2595,'pull exp 0'!A:E,5,FALSE)</f>
        <v>44</v>
      </c>
    </row>
    <row r="2596" spans="1:17">
      <c r="A2596" t="s">
        <v>15</v>
      </c>
      <c r="B2596">
        <v>51</v>
      </c>
      <c r="C2596" t="s">
        <v>16</v>
      </c>
      <c r="D2596" s="1">
        <v>38931</v>
      </c>
      <c r="E2596" s="2">
        <v>0.53038194444444442</v>
      </c>
      <c r="F2596" t="s">
        <v>17</v>
      </c>
      <c r="G2596">
        <v>4</v>
      </c>
      <c r="H2596">
        <v>2</v>
      </c>
      <c r="I2596" t="s">
        <v>69</v>
      </c>
      <c r="J2596" t="s">
        <v>70</v>
      </c>
      <c r="K2596">
        <v>14</v>
      </c>
      <c r="L2596">
        <v>0.13500000000000001</v>
      </c>
      <c r="M2596">
        <v>30</v>
      </c>
      <c r="N2596">
        <f>VLOOKUP(B2596,'pull exp 0'!A:E,2,FALSE)</f>
        <v>56</v>
      </c>
      <c r="O2596">
        <f>VLOOKUP(B2596,'pull exp 0'!A:E,3,FALSE)</f>
        <v>15</v>
      </c>
      <c r="P2596">
        <f>VLOOKUP(B2596,'pull exp 0'!A:E,4,FALSE)</f>
        <v>92</v>
      </c>
      <c r="Q2596">
        <f>VLOOKUP(B2596,'pull exp 0'!A:E,5,FALSE)</f>
        <v>44</v>
      </c>
    </row>
    <row r="2597" spans="1:17">
      <c r="A2597" t="s">
        <v>15</v>
      </c>
      <c r="B2597">
        <v>51</v>
      </c>
      <c r="C2597" t="s">
        <v>16</v>
      </c>
      <c r="D2597" s="1">
        <v>38931</v>
      </c>
      <c r="E2597" s="2">
        <v>0.53045138888888888</v>
      </c>
      <c r="F2597" t="s">
        <v>17</v>
      </c>
      <c r="G2597">
        <v>4</v>
      </c>
      <c r="H2597">
        <v>3</v>
      </c>
      <c r="I2597" t="s">
        <v>63</v>
      </c>
      <c r="J2597" t="s">
        <v>64</v>
      </c>
      <c r="K2597">
        <v>13</v>
      </c>
      <c r="L2597">
        <v>0.127</v>
      </c>
      <c r="M2597">
        <v>85</v>
      </c>
      <c r="N2597">
        <f>VLOOKUP(B2597,'pull exp 0'!A:E,2,FALSE)</f>
        <v>56</v>
      </c>
      <c r="O2597">
        <f>VLOOKUP(B2597,'pull exp 0'!A:E,3,FALSE)</f>
        <v>15</v>
      </c>
      <c r="P2597">
        <f>VLOOKUP(B2597,'pull exp 0'!A:E,4,FALSE)</f>
        <v>92</v>
      </c>
      <c r="Q2597">
        <f>VLOOKUP(B2597,'pull exp 0'!A:E,5,FALSE)</f>
        <v>44</v>
      </c>
    </row>
    <row r="2598" spans="1:17">
      <c r="A2598" t="s">
        <v>15</v>
      </c>
      <c r="B2598">
        <v>51</v>
      </c>
      <c r="C2598" t="s">
        <v>16</v>
      </c>
      <c r="D2598" s="1">
        <v>38931</v>
      </c>
      <c r="E2598" s="2">
        <v>0.53055555555555556</v>
      </c>
      <c r="F2598" t="s">
        <v>17</v>
      </c>
      <c r="G2598">
        <v>4</v>
      </c>
      <c r="H2598">
        <v>4</v>
      </c>
      <c r="I2598" t="s">
        <v>58</v>
      </c>
      <c r="J2598" t="s">
        <v>13</v>
      </c>
      <c r="K2598">
        <v>71</v>
      </c>
      <c r="L2598">
        <v>0.70899999999999996</v>
      </c>
      <c r="M2598">
        <v>40</v>
      </c>
      <c r="N2598">
        <f>VLOOKUP(B2598,'pull exp 0'!A:E,2,FALSE)</f>
        <v>56</v>
      </c>
      <c r="O2598">
        <f>VLOOKUP(B2598,'pull exp 0'!A:E,3,FALSE)</f>
        <v>15</v>
      </c>
      <c r="P2598">
        <f>VLOOKUP(B2598,'pull exp 0'!A:E,4,FALSE)</f>
        <v>92</v>
      </c>
      <c r="Q2598">
        <f>VLOOKUP(B2598,'pull exp 0'!A:E,5,FALSE)</f>
        <v>44</v>
      </c>
    </row>
    <row r="2599" spans="1:17">
      <c r="A2599" t="s">
        <v>15</v>
      </c>
      <c r="B2599">
        <v>51</v>
      </c>
      <c r="C2599" t="s">
        <v>16</v>
      </c>
      <c r="D2599" s="1">
        <v>38931</v>
      </c>
      <c r="E2599" s="2">
        <v>0.53062500000000001</v>
      </c>
      <c r="F2599" t="s">
        <v>17</v>
      </c>
      <c r="G2599">
        <v>4</v>
      </c>
      <c r="H2599">
        <v>5</v>
      </c>
      <c r="I2599" t="s">
        <v>67</v>
      </c>
      <c r="J2599" t="s">
        <v>68</v>
      </c>
      <c r="K2599">
        <v>63</v>
      </c>
      <c r="L2599">
        <v>0.63</v>
      </c>
      <c r="M2599">
        <v>50</v>
      </c>
      <c r="N2599">
        <f>VLOOKUP(B2599,'pull exp 0'!A:E,2,FALSE)</f>
        <v>56</v>
      </c>
      <c r="O2599">
        <f>VLOOKUP(B2599,'pull exp 0'!A:E,3,FALSE)</f>
        <v>15</v>
      </c>
      <c r="P2599">
        <f>VLOOKUP(B2599,'pull exp 0'!A:E,4,FALSE)</f>
        <v>92</v>
      </c>
      <c r="Q2599">
        <f>VLOOKUP(B2599,'pull exp 0'!A:E,5,FALSE)</f>
        <v>44</v>
      </c>
    </row>
    <row r="2600" spans="1:17">
      <c r="A2600" t="s">
        <v>15</v>
      </c>
      <c r="B2600">
        <v>51</v>
      </c>
      <c r="C2600" t="s">
        <v>16</v>
      </c>
      <c r="D2600" s="1">
        <v>38931</v>
      </c>
      <c r="E2600" s="2">
        <v>0.53071759259259255</v>
      </c>
      <c r="F2600" t="s">
        <v>17</v>
      </c>
      <c r="G2600">
        <v>4</v>
      </c>
      <c r="H2600">
        <v>6</v>
      </c>
      <c r="I2600" t="s">
        <v>56</v>
      </c>
      <c r="J2600" t="s">
        <v>57</v>
      </c>
      <c r="K2600">
        <v>12</v>
      </c>
      <c r="L2600">
        <v>0.115</v>
      </c>
      <c r="M2600">
        <v>15</v>
      </c>
      <c r="N2600">
        <f>VLOOKUP(B2600,'pull exp 0'!A:E,2,FALSE)</f>
        <v>56</v>
      </c>
      <c r="O2600">
        <f>VLOOKUP(B2600,'pull exp 0'!A:E,3,FALSE)</f>
        <v>15</v>
      </c>
      <c r="P2600">
        <f>VLOOKUP(B2600,'pull exp 0'!A:E,4,FALSE)</f>
        <v>92</v>
      </c>
      <c r="Q2600">
        <f>VLOOKUP(B2600,'pull exp 0'!A:E,5,FALSE)</f>
        <v>44</v>
      </c>
    </row>
    <row r="2601" spans="1:17">
      <c r="A2601" t="s">
        <v>15</v>
      </c>
      <c r="B2601">
        <v>51</v>
      </c>
      <c r="C2601" t="s">
        <v>16</v>
      </c>
      <c r="D2601" s="1">
        <v>38931</v>
      </c>
      <c r="E2601" s="2">
        <v>0.53077546296296296</v>
      </c>
      <c r="F2601" t="s">
        <v>17</v>
      </c>
      <c r="G2601">
        <v>4</v>
      </c>
      <c r="H2601">
        <v>7</v>
      </c>
      <c r="I2601" t="s">
        <v>65</v>
      </c>
      <c r="J2601" t="s">
        <v>66</v>
      </c>
      <c r="K2601">
        <v>37</v>
      </c>
      <c r="L2601">
        <v>0.372</v>
      </c>
      <c r="M2601">
        <v>40</v>
      </c>
      <c r="N2601">
        <f>VLOOKUP(B2601,'pull exp 0'!A:E,2,FALSE)</f>
        <v>56</v>
      </c>
      <c r="O2601">
        <f>VLOOKUP(B2601,'pull exp 0'!A:E,3,FALSE)</f>
        <v>15</v>
      </c>
      <c r="P2601">
        <f>VLOOKUP(B2601,'pull exp 0'!A:E,4,FALSE)</f>
        <v>92</v>
      </c>
      <c r="Q2601">
        <f>VLOOKUP(B2601,'pull exp 0'!A:E,5,FALSE)</f>
        <v>44</v>
      </c>
    </row>
    <row r="2602" spans="1:17">
      <c r="A2602" t="s">
        <v>15</v>
      </c>
      <c r="B2602">
        <v>51</v>
      </c>
      <c r="C2602" t="s">
        <v>16</v>
      </c>
      <c r="D2602" s="1">
        <v>38931</v>
      </c>
      <c r="E2602" s="2">
        <v>0.53087962962962965</v>
      </c>
      <c r="F2602" t="s">
        <v>17</v>
      </c>
      <c r="G2602">
        <v>4</v>
      </c>
      <c r="H2602">
        <v>8</v>
      </c>
      <c r="I2602" t="s">
        <v>59</v>
      </c>
      <c r="J2602" t="s">
        <v>60</v>
      </c>
      <c r="K2602">
        <v>39</v>
      </c>
      <c r="L2602">
        <v>0.38900000000000001</v>
      </c>
      <c r="M2602">
        <v>35</v>
      </c>
      <c r="N2602">
        <f>VLOOKUP(B2602,'pull exp 0'!A:E,2,FALSE)</f>
        <v>56</v>
      </c>
      <c r="O2602">
        <f>VLOOKUP(B2602,'pull exp 0'!A:E,3,FALSE)</f>
        <v>15</v>
      </c>
      <c r="P2602">
        <f>VLOOKUP(B2602,'pull exp 0'!A:E,4,FALSE)</f>
        <v>92</v>
      </c>
      <c r="Q2602">
        <f>VLOOKUP(B2602,'pull exp 0'!A:E,5,FALSE)</f>
        <v>44</v>
      </c>
    </row>
    <row r="2603" spans="1:17">
      <c r="A2603" t="s">
        <v>15</v>
      </c>
      <c r="B2603">
        <v>51</v>
      </c>
      <c r="C2603" t="s">
        <v>16</v>
      </c>
      <c r="D2603" s="1">
        <v>38931</v>
      </c>
      <c r="E2603" s="2">
        <v>0.53107638888888886</v>
      </c>
      <c r="F2603" t="s">
        <v>17</v>
      </c>
      <c r="G2603">
        <v>1</v>
      </c>
      <c r="H2603">
        <v>0</v>
      </c>
      <c r="I2603" t="s">
        <v>18</v>
      </c>
      <c r="J2603" t="s">
        <v>19</v>
      </c>
      <c r="K2603">
        <v>73</v>
      </c>
      <c r="L2603">
        <v>0.73199999999999998</v>
      </c>
      <c r="M2603">
        <v>75</v>
      </c>
      <c r="N2603">
        <f>VLOOKUP(B2603,'pull exp 0'!A:E,2,FALSE)</f>
        <v>56</v>
      </c>
      <c r="O2603">
        <f>VLOOKUP(B2603,'pull exp 0'!A:E,3,FALSE)</f>
        <v>15</v>
      </c>
      <c r="P2603">
        <f>VLOOKUP(B2603,'pull exp 0'!A:E,4,FALSE)</f>
        <v>92</v>
      </c>
      <c r="Q2603">
        <f>VLOOKUP(B2603,'pull exp 0'!A:E,5,FALSE)</f>
        <v>44</v>
      </c>
    </row>
    <row r="2604" spans="1:17">
      <c r="A2604" t="s">
        <v>15</v>
      </c>
      <c r="B2604">
        <v>51</v>
      </c>
      <c r="C2604" t="s">
        <v>16</v>
      </c>
      <c r="D2604" s="1">
        <v>38931</v>
      </c>
      <c r="E2604" s="2">
        <v>0.53116898148148151</v>
      </c>
      <c r="F2604" t="s">
        <v>17</v>
      </c>
      <c r="G2604">
        <v>1</v>
      </c>
      <c r="H2604">
        <v>1</v>
      </c>
      <c r="I2604" t="s">
        <v>20</v>
      </c>
      <c r="J2604" t="s">
        <v>21</v>
      </c>
      <c r="K2604">
        <v>62</v>
      </c>
      <c r="L2604">
        <v>0.61799999999999999</v>
      </c>
      <c r="M2604">
        <v>80</v>
      </c>
      <c r="N2604">
        <f>VLOOKUP(B2604,'pull exp 0'!A:E,2,FALSE)</f>
        <v>56</v>
      </c>
      <c r="O2604">
        <f>VLOOKUP(B2604,'pull exp 0'!A:E,3,FALSE)</f>
        <v>15</v>
      </c>
      <c r="P2604">
        <f>VLOOKUP(B2604,'pull exp 0'!A:E,4,FALSE)</f>
        <v>92</v>
      </c>
      <c r="Q2604">
        <f>VLOOKUP(B2604,'pull exp 0'!A:E,5,FALSE)</f>
        <v>44</v>
      </c>
    </row>
    <row r="2605" spans="1:17">
      <c r="A2605" t="s">
        <v>15</v>
      </c>
      <c r="B2605">
        <v>51</v>
      </c>
      <c r="C2605" t="s">
        <v>16</v>
      </c>
      <c r="D2605" s="1">
        <v>38931</v>
      </c>
      <c r="E2605" s="2">
        <v>0.53127314814814819</v>
      </c>
      <c r="F2605" t="s">
        <v>17</v>
      </c>
      <c r="G2605">
        <v>1</v>
      </c>
      <c r="H2605">
        <v>2</v>
      </c>
      <c r="I2605" t="s">
        <v>26</v>
      </c>
      <c r="J2605" t="s">
        <v>27</v>
      </c>
      <c r="K2605">
        <v>35</v>
      </c>
      <c r="L2605">
        <v>0.35299999999999998</v>
      </c>
      <c r="M2605">
        <v>70</v>
      </c>
      <c r="N2605">
        <f>VLOOKUP(B2605,'pull exp 0'!A:E,2,FALSE)</f>
        <v>56</v>
      </c>
      <c r="O2605">
        <f>VLOOKUP(B2605,'pull exp 0'!A:E,3,FALSE)</f>
        <v>15</v>
      </c>
      <c r="P2605">
        <f>VLOOKUP(B2605,'pull exp 0'!A:E,4,FALSE)</f>
        <v>92</v>
      </c>
      <c r="Q2605">
        <f>VLOOKUP(B2605,'pull exp 0'!A:E,5,FALSE)</f>
        <v>44</v>
      </c>
    </row>
    <row r="2606" spans="1:17">
      <c r="A2606" t="s">
        <v>15</v>
      </c>
      <c r="B2606">
        <v>51</v>
      </c>
      <c r="C2606" t="s">
        <v>16</v>
      </c>
      <c r="D2606" s="1">
        <v>38931</v>
      </c>
      <c r="E2606" s="2">
        <v>0.53133101851851849</v>
      </c>
      <c r="F2606" t="s">
        <v>17</v>
      </c>
      <c r="G2606">
        <v>1</v>
      </c>
      <c r="H2606">
        <v>3</v>
      </c>
      <c r="I2606" t="s">
        <v>32</v>
      </c>
      <c r="J2606" t="s">
        <v>33</v>
      </c>
      <c r="K2606">
        <v>16</v>
      </c>
      <c r="L2606">
        <v>0.155</v>
      </c>
      <c r="M2606">
        <v>30</v>
      </c>
      <c r="N2606">
        <f>VLOOKUP(B2606,'pull exp 0'!A:E,2,FALSE)</f>
        <v>56</v>
      </c>
      <c r="O2606">
        <f>VLOOKUP(B2606,'pull exp 0'!A:E,3,FALSE)</f>
        <v>15</v>
      </c>
      <c r="P2606">
        <f>VLOOKUP(B2606,'pull exp 0'!A:E,4,FALSE)</f>
        <v>92</v>
      </c>
      <c r="Q2606">
        <f>VLOOKUP(B2606,'pull exp 0'!A:E,5,FALSE)</f>
        <v>44</v>
      </c>
    </row>
    <row r="2607" spans="1:17">
      <c r="A2607" t="s">
        <v>15</v>
      </c>
      <c r="B2607">
        <v>51</v>
      </c>
      <c r="C2607" t="s">
        <v>16</v>
      </c>
      <c r="D2607" s="1">
        <v>38931</v>
      </c>
      <c r="E2607" s="2">
        <v>0.53140046296296295</v>
      </c>
      <c r="F2607" t="s">
        <v>17</v>
      </c>
      <c r="G2607">
        <v>1</v>
      </c>
      <c r="H2607">
        <v>4</v>
      </c>
      <c r="I2607" t="s">
        <v>24</v>
      </c>
      <c r="J2607" t="s">
        <v>25</v>
      </c>
      <c r="K2607">
        <v>38</v>
      </c>
      <c r="L2607">
        <v>0.375</v>
      </c>
      <c r="M2607">
        <v>95</v>
      </c>
      <c r="N2607">
        <f>VLOOKUP(B2607,'pull exp 0'!A:E,2,FALSE)</f>
        <v>56</v>
      </c>
      <c r="O2607">
        <f>VLOOKUP(B2607,'pull exp 0'!A:E,3,FALSE)</f>
        <v>15</v>
      </c>
      <c r="P2607">
        <f>VLOOKUP(B2607,'pull exp 0'!A:E,4,FALSE)</f>
        <v>92</v>
      </c>
      <c r="Q2607">
        <f>VLOOKUP(B2607,'pull exp 0'!A:E,5,FALSE)</f>
        <v>44</v>
      </c>
    </row>
    <row r="2608" spans="1:17">
      <c r="A2608" t="s">
        <v>15</v>
      </c>
      <c r="B2608">
        <v>51</v>
      </c>
      <c r="C2608" t="s">
        <v>16</v>
      </c>
      <c r="D2608" s="1">
        <v>38931</v>
      </c>
      <c r="E2608" s="2">
        <v>0.53148148148148155</v>
      </c>
      <c r="F2608" t="s">
        <v>17</v>
      </c>
      <c r="G2608">
        <v>1</v>
      </c>
      <c r="H2608">
        <v>5</v>
      </c>
      <c r="I2608" t="s">
        <v>34</v>
      </c>
      <c r="J2608" t="s">
        <v>35</v>
      </c>
      <c r="K2608">
        <v>44</v>
      </c>
      <c r="L2608">
        <v>0.436</v>
      </c>
      <c r="M2608">
        <v>85</v>
      </c>
      <c r="N2608">
        <f>VLOOKUP(B2608,'pull exp 0'!A:E,2,FALSE)</f>
        <v>56</v>
      </c>
      <c r="O2608">
        <f>VLOOKUP(B2608,'pull exp 0'!A:E,3,FALSE)</f>
        <v>15</v>
      </c>
      <c r="P2608">
        <f>VLOOKUP(B2608,'pull exp 0'!A:E,4,FALSE)</f>
        <v>92</v>
      </c>
      <c r="Q2608">
        <f>VLOOKUP(B2608,'pull exp 0'!A:E,5,FALSE)</f>
        <v>44</v>
      </c>
    </row>
    <row r="2609" spans="1:17">
      <c r="A2609" t="s">
        <v>15</v>
      </c>
      <c r="B2609">
        <v>51</v>
      </c>
      <c r="C2609" t="s">
        <v>16</v>
      </c>
      <c r="D2609" s="1">
        <v>38931</v>
      </c>
      <c r="E2609" s="2">
        <v>0.53153935185185186</v>
      </c>
      <c r="F2609" t="s">
        <v>17</v>
      </c>
      <c r="G2609">
        <v>1</v>
      </c>
      <c r="H2609">
        <v>6</v>
      </c>
      <c r="I2609" t="s">
        <v>30</v>
      </c>
      <c r="J2609" t="s">
        <v>31</v>
      </c>
      <c r="K2609">
        <v>18</v>
      </c>
      <c r="L2609">
        <v>0.182</v>
      </c>
      <c r="M2609">
        <v>100</v>
      </c>
      <c r="N2609">
        <f>VLOOKUP(B2609,'pull exp 0'!A:E,2,FALSE)</f>
        <v>56</v>
      </c>
      <c r="O2609">
        <f>VLOOKUP(B2609,'pull exp 0'!A:E,3,FALSE)</f>
        <v>15</v>
      </c>
      <c r="P2609">
        <f>VLOOKUP(B2609,'pull exp 0'!A:E,4,FALSE)</f>
        <v>92</v>
      </c>
      <c r="Q2609">
        <f>VLOOKUP(B2609,'pull exp 0'!A:E,5,FALSE)</f>
        <v>44</v>
      </c>
    </row>
    <row r="2610" spans="1:17">
      <c r="A2610" t="s">
        <v>15</v>
      </c>
      <c r="B2610">
        <v>51</v>
      </c>
      <c r="C2610" t="s">
        <v>16</v>
      </c>
      <c r="D2610" s="1">
        <v>38931</v>
      </c>
      <c r="E2610" s="2">
        <v>0.53162037037037035</v>
      </c>
      <c r="F2610" t="s">
        <v>17</v>
      </c>
      <c r="G2610">
        <v>1</v>
      </c>
      <c r="H2610">
        <v>7</v>
      </c>
      <c r="I2610" t="s">
        <v>22</v>
      </c>
      <c r="J2610" t="s">
        <v>23</v>
      </c>
      <c r="K2610">
        <v>11</v>
      </c>
      <c r="L2610">
        <v>0.112</v>
      </c>
      <c r="M2610">
        <v>80</v>
      </c>
      <c r="N2610">
        <f>VLOOKUP(B2610,'pull exp 0'!A:E,2,FALSE)</f>
        <v>56</v>
      </c>
      <c r="O2610">
        <f>VLOOKUP(B2610,'pull exp 0'!A:E,3,FALSE)</f>
        <v>15</v>
      </c>
      <c r="P2610">
        <f>VLOOKUP(B2610,'pull exp 0'!A:E,4,FALSE)</f>
        <v>92</v>
      </c>
      <c r="Q2610">
        <f>VLOOKUP(B2610,'pull exp 0'!A:E,5,FALSE)</f>
        <v>44</v>
      </c>
    </row>
    <row r="2611" spans="1:17">
      <c r="A2611" t="s">
        <v>15</v>
      </c>
      <c r="B2611">
        <v>51</v>
      </c>
      <c r="C2611" t="s">
        <v>16</v>
      </c>
      <c r="D2611" s="1">
        <v>38931</v>
      </c>
      <c r="E2611" s="2">
        <v>0.53167824074074077</v>
      </c>
      <c r="F2611" t="s">
        <v>17</v>
      </c>
      <c r="G2611">
        <v>1</v>
      </c>
      <c r="H2611">
        <v>8</v>
      </c>
      <c r="I2611" t="s">
        <v>28</v>
      </c>
      <c r="J2611" t="s">
        <v>29</v>
      </c>
      <c r="K2611">
        <v>65</v>
      </c>
      <c r="L2611">
        <v>0.64700000000000002</v>
      </c>
      <c r="M2611">
        <v>100</v>
      </c>
      <c r="N2611">
        <f>VLOOKUP(B2611,'pull exp 0'!A:E,2,FALSE)</f>
        <v>56</v>
      </c>
      <c r="O2611">
        <f>VLOOKUP(B2611,'pull exp 0'!A:E,3,FALSE)</f>
        <v>15</v>
      </c>
      <c r="P2611">
        <f>VLOOKUP(B2611,'pull exp 0'!A:E,4,FALSE)</f>
        <v>92</v>
      </c>
      <c r="Q2611">
        <f>VLOOKUP(B2611,'pull exp 0'!A:E,5,FALSE)</f>
        <v>44</v>
      </c>
    </row>
    <row r="2612" spans="1:17">
      <c r="A2612" t="s">
        <v>15</v>
      </c>
      <c r="B2612">
        <v>51</v>
      </c>
      <c r="C2612" t="s">
        <v>16</v>
      </c>
      <c r="D2612" s="1">
        <v>38931</v>
      </c>
      <c r="E2612" s="2">
        <v>0.53174768518518511</v>
      </c>
      <c r="F2612" t="s">
        <v>17</v>
      </c>
      <c r="G2612">
        <v>3</v>
      </c>
      <c r="H2612">
        <v>0</v>
      </c>
      <c r="I2612" t="s">
        <v>88</v>
      </c>
      <c r="J2612" t="s">
        <v>89</v>
      </c>
      <c r="K2612">
        <v>80</v>
      </c>
      <c r="L2612">
        <v>0.79500000000000004</v>
      </c>
      <c r="M2612">
        <v>100</v>
      </c>
      <c r="N2612">
        <f>VLOOKUP(B2612,'pull exp 0'!A:E,2,FALSE)</f>
        <v>56</v>
      </c>
      <c r="O2612">
        <f>VLOOKUP(B2612,'pull exp 0'!A:E,3,FALSE)</f>
        <v>15</v>
      </c>
      <c r="P2612">
        <f>VLOOKUP(B2612,'pull exp 0'!A:E,4,FALSE)</f>
        <v>92</v>
      </c>
      <c r="Q2612">
        <f>VLOOKUP(B2612,'pull exp 0'!A:E,5,FALSE)</f>
        <v>44</v>
      </c>
    </row>
    <row r="2613" spans="1:17">
      <c r="A2613" t="s">
        <v>15</v>
      </c>
      <c r="B2613">
        <v>51</v>
      </c>
      <c r="C2613" t="s">
        <v>16</v>
      </c>
      <c r="D2613" s="1">
        <v>38931</v>
      </c>
      <c r="E2613" s="2">
        <v>0.53181712962962957</v>
      </c>
      <c r="F2613" t="s">
        <v>17</v>
      </c>
      <c r="G2613">
        <v>3</v>
      </c>
      <c r="H2613">
        <v>1</v>
      </c>
      <c r="I2613" t="s">
        <v>101</v>
      </c>
      <c r="J2613" t="s">
        <v>102</v>
      </c>
      <c r="K2613">
        <v>61</v>
      </c>
      <c r="L2613">
        <v>0.61399999999999999</v>
      </c>
      <c r="M2613">
        <v>95</v>
      </c>
      <c r="N2613">
        <f>VLOOKUP(B2613,'pull exp 0'!A:E,2,FALSE)</f>
        <v>56</v>
      </c>
      <c r="O2613">
        <f>VLOOKUP(B2613,'pull exp 0'!A:E,3,FALSE)</f>
        <v>15</v>
      </c>
      <c r="P2613">
        <f>VLOOKUP(B2613,'pull exp 0'!A:E,4,FALSE)</f>
        <v>92</v>
      </c>
      <c r="Q2613">
        <f>VLOOKUP(B2613,'pull exp 0'!A:E,5,FALSE)</f>
        <v>44</v>
      </c>
    </row>
    <row r="2614" spans="1:17">
      <c r="A2614" t="s">
        <v>15</v>
      </c>
      <c r="B2614">
        <v>51</v>
      </c>
      <c r="C2614" t="s">
        <v>16</v>
      </c>
      <c r="D2614" s="1">
        <v>38931</v>
      </c>
      <c r="E2614" s="2">
        <v>0.53186342592592595</v>
      </c>
      <c r="F2614" t="s">
        <v>17</v>
      </c>
      <c r="G2614">
        <v>3</v>
      </c>
      <c r="H2614">
        <v>2</v>
      </c>
      <c r="I2614" t="s">
        <v>95</v>
      </c>
      <c r="J2614" t="s">
        <v>96</v>
      </c>
      <c r="K2614">
        <v>18</v>
      </c>
      <c r="L2614">
        <v>0.17899999999999999</v>
      </c>
      <c r="M2614">
        <v>80</v>
      </c>
      <c r="N2614">
        <f>VLOOKUP(B2614,'pull exp 0'!A:E,2,FALSE)</f>
        <v>56</v>
      </c>
      <c r="O2614">
        <f>VLOOKUP(B2614,'pull exp 0'!A:E,3,FALSE)</f>
        <v>15</v>
      </c>
      <c r="P2614">
        <f>VLOOKUP(B2614,'pull exp 0'!A:E,4,FALSE)</f>
        <v>92</v>
      </c>
      <c r="Q2614">
        <f>VLOOKUP(B2614,'pull exp 0'!A:E,5,FALSE)</f>
        <v>44</v>
      </c>
    </row>
    <row r="2615" spans="1:17">
      <c r="A2615" t="s">
        <v>15</v>
      </c>
      <c r="B2615">
        <v>51</v>
      </c>
      <c r="C2615" t="s">
        <v>16</v>
      </c>
      <c r="D2615" s="1">
        <v>38931</v>
      </c>
      <c r="E2615" s="2">
        <v>0.53196759259259252</v>
      </c>
      <c r="F2615" t="s">
        <v>17</v>
      </c>
      <c r="G2615">
        <v>3</v>
      </c>
      <c r="H2615">
        <v>3</v>
      </c>
      <c r="I2615" t="s">
        <v>90</v>
      </c>
      <c r="J2615" t="s">
        <v>91</v>
      </c>
      <c r="K2615">
        <v>14</v>
      </c>
      <c r="L2615">
        <v>0.13600000000000001</v>
      </c>
      <c r="M2615">
        <v>50</v>
      </c>
      <c r="N2615">
        <f>VLOOKUP(B2615,'pull exp 0'!A:E,2,FALSE)</f>
        <v>56</v>
      </c>
      <c r="O2615">
        <f>VLOOKUP(B2615,'pull exp 0'!A:E,3,FALSE)</f>
        <v>15</v>
      </c>
      <c r="P2615">
        <f>VLOOKUP(B2615,'pull exp 0'!A:E,4,FALSE)</f>
        <v>92</v>
      </c>
      <c r="Q2615">
        <f>VLOOKUP(B2615,'pull exp 0'!A:E,5,FALSE)</f>
        <v>44</v>
      </c>
    </row>
    <row r="2616" spans="1:17">
      <c r="A2616" t="s">
        <v>15</v>
      </c>
      <c r="B2616">
        <v>51</v>
      </c>
      <c r="C2616" t="s">
        <v>16</v>
      </c>
      <c r="D2616" s="1">
        <v>38931</v>
      </c>
      <c r="E2616" s="2">
        <v>0.53206018518518516</v>
      </c>
      <c r="F2616" t="s">
        <v>17</v>
      </c>
      <c r="G2616">
        <v>3</v>
      </c>
      <c r="H2616">
        <v>4</v>
      </c>
      <c r="I2616" t="s">
        <v>92</v>
      </c>
      <c r="J2616" t="s">
        <v>93</v>
      </c>
      <c r="K2616">
        <v>78</v>
      </c>
      <c r="L2616">
        <v>0.78400000000000003</v>
      </c>
      <c r="M2616">
        <v>75</v>
      </c>
      <c r="N2616">
        <f>VLOOKUP(B2616,'pull exp 0'!A:E,2,FALSE)</f>
        <v>56</v>
      </c>
      <c r="O2616">
        <f>VLOOKUP(B2616,'pull exp 0'!A:E,3,FALSE)</f>
        <v>15</v>
      </c>
      <c r="P2616">
        <f>VLOOKUP(B2616,'pull exp 0'!A:E,4,FALSE)</f>
        <v>92</v>
      </c>
      <c r="Q2616">
        <f>VLOOKUP(B2616,'pull exp 0'!A:E,5,FALSE)</f>
        <v>44</v>
      </c>
    </row>
    <row r="2617" spans="1:17">
      <c r="A2617" t="s">
        <v>15</v>
      </c>
      <c r="B2617">
        <v>51</v>
      </c>
      <c r="C2617" t="s">
        <v>16</v>
      </c>
      <c r="D2617" s="1">
        <v>38931</v>
      </c>
      <c r="E2617" s="2">
        <v>0.53216435185185185</v>
      </c>
      <c r="F2617" t="s">
        <v>17</v>
      </c>
      <c r="G2617">
        <v>3</v>
      </c>
      <c r="H2617">
        <v>5</v>
      </c>
      <c r="I2617" t="s">
        <v>99</v>
      </c>
      <c r="J2617" t="s">
        <v>100</v>
      </c>
      <c r="K2617">
        <v>38</v>
      </c>
      <c r="L2617">
        <v>0.376</v>
      </c>
      <c r="M2617">
        <v>70</v>
      </c>
      <c r="N2617">
        <f>VLOOKUP(B2617,'pull exp 0'!A:E,2,FALSE)</f>
        <v>56</v>
      </c>
      <c r="O2617">
        <f>VLOOKUP(B2617,'pull exp 0'!A:E,3,FALSE)</f>
        <v>15</v>
      </c>
      <c r="P2617">
        <f>VLOOKUP(B2617,'pull exp 0'!A:E,4,FALSE)</f>
        <v>92</v>
      </c>
      <c r="Q2617">
        <f>VLOOKUP(B2617,'pull exp 0'!A:E,5,FALSE)</f>
        <v>44</v>
      </c>
    </row>
    <row r="2618" spans="1:17">
      <c r="A2618" t="s">
        <v>15</v>
      </c>
      <c r="B2618">
        <v>51</v>
      </c>
      <c r="C2618" t="s">
        <v>16</v>
      </c>
      <c r="D2618" s="1">
        <v>38931</v>
      </c>
      <c r="E2618" s="2">
        <v>0.53222222222222226</v>
      </c>
      <c r="F2618" t="s">
        <v>17</v>
      </c>
      <c r="G2618">
        <v>3</v>
      </c>
      <c r="H2618">
        <v>6</v>
      </c>
      <c r="I2618" t="s">
        <v>97</v>
      </c>
      <c r="J2618" t="s">
        <v>98</v>
      </c>
      <c r="K2618">
        <v>14</v>
      </c>
      <c r="L2618">
        <v>0.14299999999999999</v>
      </c>
      <c r="M2618">
        <v>90</v>
      </c>
      <c r="N2618">
        <f>VLOOKUP(B2618,'pull exp 0'!A:E,2,FALSE)</f>
        <v>56</v>
      </c>
      <c r="O2618">
        <f>VLOOKUP(B2618,'pull exp 0'!A:E,3,FALSE)</f>
        <v>15</v>
      </c>
      <c r="P2618">
        <f>VLOOKUP(B2618,'pull exp 0'!A:E,4,FALSE)</f>
        <v>92</v>
      </c>
      <c r="Q2618">
        <f>VLOOKUP(B2618,'pull exp 0'!A:E,5,FALSE)</f>
        <v>44</v>
      </c>
    </row>
    <row r="2619" spans="1:17">
      <c r="A2619" t="s">
        <v>15</v>
      </c>
      <c r="B2619">
        <v>51</v>
      </c>
      <c r="C2619" t="s">
        <v>16</v>
      </c>
      <c r="D2619" s="1">
        <v>38931</v>
      </c>
      <c r="E2619" s="2">
        <v>0.53225694444444438</v>
      </c>
      <c r="F2619" t="s">
        <v>17</v>
      </c>
      <c r="G2619">
        <v>3</v>
      </c>
      <c r="H2619">
        <v>7</v>
      </c>
      <c r="I2619" t="s">
        <v>94</v>
      </c>
      <c r="J2619" t="s">
        <v>91</v>
      </c>
      <c r="K2619">
        <v>37</v>
      </c>
      <c r="L2619">
        <v>0.372</v>
      </c>
      <c r="M2619">
        <v>100</v>
      </c>
      <c r="N2619">
        <f>VLOOKUP(B2619,'pull exp 0'!A:E,2,FALSE)</f>
        <v>56</v>
      </c>
      <c r="O2619">
        <f>VLOOKUP(B2619,'pull exp 0'!A:E,3,FALSE)</f>
        <v>15</v>
      </c>
      <c r="P2619">
        <f>VLOOKUP(B2619,'pull exp 0'!A:E,4,FALSE)</f>
        <v>92</v>
      </c>
      <c r="Q2619">
        <f>VLOOKUP(B2619,'pull exp 0'!A:E,5,FALSE)</f>
        <v>44</v>
      </c>
    </row>
    <row r="2620" spans="1:17">
      <c r="A2620" t="s">
        <v>15</v>
      </c>
      <c r="B2620">
        <v>51</v>
      </c>
      <c r="C2620" t="s">
        <v>16</v>
      </c>
      <c r="D2620" s="1">
        <v>38931</v>
      </c>
      <c r="E2620" s="2">
        <v>0.53233796296296299</v>
      </c>
      <c r="F2620" t="s">
        <v>17</v>
      </c>
      <c r="G2620">
        <v>3</v>
      </c>
      <c r="H2620">
        <v>8</v>
      </c>
      <c r="I2620" t="s">
        <v>103</v>
      </c>
      <c r="J2620" t="s">
        <v>104</v>
      </c>
      <c r="K2620">
        <v>36</v>
      </c>
      <c r="L2620">
        <v>0.35899999999999999</v>
      </c>
      <c r="M2620">
        <v>85</v>
      </c>
      <c r="N2620">
        <f>VLOOKUP(B2620,'pull exp 0'!A:E,2,FALSE)</f>
        <v>56</v>
      </c>
      <c r="O2620">
        <f>VLOOKUP(B2620,'pull exp 0'!A:E,3,FALSE)</f>
        <v>15</v>
      </c>
      <c r="P2620">
        <f>VLOOKUP(B2620,'pull exp 0'!A:E,4,FALSE)</f>
        <v>92</v>
      </c>
      <c r="Q2620">
        <f>VLOOKUP(B2620,'pull exp 0'!A:E,5,FALSE)</f>
        <v>44</v>
      </c>
    </row>
    <row r="2621" spans="1:17">
      <c r="A2621" t="s">
        <v>15</v>
      </c>
      <c r="B2621">
        <v>51</v>
      </c>
      <c r="C2621" t="s">
        <v>16</v>
      </c>
      <c r="D2621" s="1">
        <v>38931</v>
      </c>
      <c r="E2621" s="2">
        <v>0.53241898148148148</v>
      </c>
      <c r="F2621" t="s">
        <v>17</v>
      </c>
      <c r="G2621">
        <v>2</v>
      </c>
      <c r="H2621">
        <v>0</v>
      </c>
      <c r="I2621" t="s">
        <v>38</v>
      </c>
      <c r="J2621" t="s">
        <v>39</v>
      </c>
      <c r="K2621">
        <v>35</v>
      </c>
      <c r="L2621">
        <v>0.35099999999999998</v>
      </c>
      <c r="M2621">
        <v>70</v>
      </c>
      <c r="N2621">
        <f>VLOOKUP(B2621,'pull exp 0'!A:E,2,FALSE)</f>
        <v>56</v>
      </c>
      <c r="O2621">
        <f>VLOOKUP(B2621,'pull exp 0'!A:E,3,FALSE)</f>
        <v>15</v>
      </c>
      <c r="P2621">
        <f>VLOOKUP(B2621,'pull exp 0'!A:E,4,FALSE)</f>
        <v>92</v>
      </c>
      <c r="Q2621">
        <f>VLOOKUP(B2621,'pull exp 0'!A:E,5,FALSE)</f>
        <v>44</v>
      </c>
    </row>
    <row r="2622" spans="1:17">
      <c r="A2622" t="s">
        <v>15</v>
      </c>
      <c r="B2622">
        <v>51</v>
      </c>
      <c r="C2622" t="s">
        <v>16</v>
      </c>
      <c r="D2622" s="1">
        <v>38931</v>
      </c>
      <c r="E2622" s="2">
        <v>0.53252314814814816</v>
      </c>
      <c r="F2622" t="s">
        <v>17</v>
      </c>
      <c r="G2622">
        <v>2</v>
      </c>
      <c r="H2622">
        <v>1</v>
      </c>
      <c r="I2622" t="s">
        <v>48</v>
      </c>
      <c r="J2622" t="s">
        <v>49</v>
      </c>
      <c r="K2622">
        <v>16</v>
      </c>
      <c r="L2622">
        <v>0.157</v>
      </c>
      <c r="M2622">
        <v>75</v>
      </c>
      <c r="N2622">
        <f>VLOOKUP(B2622,'pull exp 0'!A:E,2,FALSE)</f>
        <v>56</v>
      </c>
      <c r="O2622">
        <f>VLOOKUP(B2622,'pull exp 0'!A:E,3,FALSE)</f>
        <v>15</v>
      </c>
      <c r="P2622">
        <f>VLOOKUP(B2622,'pull exp 0'!A:E,4,FALSE)</f>
        <v>92</v>
      </c>
      <c r="Q2622">
        <f>VLOOKUP(B2622,'pull exp 0'!A:E,5,FALSE)</f>
        <v>44</v>
      </c>
    </row>
    <row r="2623" spans="1:17">
      <c r="A2623" t="s">
        <v>15</v>
      </c>
      <c r="B2623">
        <v>51</v>
      </c>
      <c r="C2623" t="s">
        <v>16</v>
      </c>
      <c r="D2623" s="1">
        <v>38931</v>
      </c>
      <c r="E2623" s="2">
        <v>0.53259259259259262</v>
      </c>
      <c r="F2623" t="s">
        <v>17</v>
      </c>
      <c r="G2623">
        <v>2</v>
      </c>
      <c r="H2623">
        <v>2</v>
      </c>
      <c r="I2623" t="s">
        <v>36</v>
      </c>
      <c r="J2623" t="s">
        <v>37</v>
      </c>
      <c r="K2623">
        <v>70</v>
      </c>
      <c r="L2623">
        <v>0.69599999999999995</v>
      </c>
      <c r="M2623">
        <v>100</v>
      </c>
      <c r="N2623">
        <f>VLOOKUP(B2623,'pull exp 0'!A:E,2,FALSE)</f>
        <v>56</v>
      </c>
      <c r="O2623">
        <f>VLOOKUP(B2623,'pull exp 0'!A:E,3,FALSE)</f>
        <v>15</v>
      </c>
      <c r="P2623">
        <f>VLOOKUP(B2623,'pull exp 0'!A:E,4,FALSE)</f>
        <v>92</v>
      </c>
      <c r="Q2623">
        <f>VLOOKUP(B2623,'pull exp 0'!A:E,5,FALSE)</f>
        <v>44</v>
      </c>
    </row>
    <row r="2624" spans="1:17">
      <c r="A2624" t="s">
        <v>15</v>
      </c>
      <c r="B2624">
        <v>51</v>
      </c>
      <c r="C2624" t="s">
        <v>16</v>
      </c>
      <c r="D2624" s="1">
        <v>38931</v>
      </c>
      <c r="E2624" s="2">
        <v>0.53265046296296303</v>
      </c>
      <c r="F2624" t="s">
        <v>17</v>
      </c>
      <c r="G2624">
        <v>2</v>
      </c>
      <c r="H2624">
        <v>3</v>
      </c>
      <c r="I2624" t="s">
        <v>40</v>
      </c>
      <c r="J2624" t="s">
        <v>41</v>
      </c>
      <c r="K2624">
        <v>35</v>
      </c>
      <c r="L2624">
        <v>0.35099999999999998</v>
      </c>
      <c r="M2624">
        <v>100</v>
      </c>
      <c r="N2624">
        <f>VLOOKUP(B2624,'pull exp 0'!A:E,2,FALSE)</f>
        <v>56</v>
      </c>
      <c r="O2624">
        <f>VLOOKUP(B2624,'pull exp 0'!A:E,3,FALSE)</f>
        <v>15</v>
      </c>
      <c r="P2624">
        <f>VLOOKUP(B2624,'pull exp 0'!A:E,4,FALSE)</f>
        <v>92</v>
      </c>
      <c r="Q2624">
        <f>VLOOKUP(B2624,'pull exp 0'!A:E,5,FALSE)</f>
        <v>44</v>
      </c>
    </row>
    <row r="2625" spans="1:17">
      <c r="A2625" t="s">
        <v>15</v>
      </c>
      <c r="B2625">
        <v>51</v>
      </c>
      <c r="C2625" t="s">
        <v>16</v>
      </c>
      <c r="D2625" s="1">
        <v>38931</v>
      </c>
      <c r="E2625" s="2">
        <v>0.53270833333333334</v>
      </c>
      <c r="F2625" t="s">
        <v>17</v>
      </c>
      <c r="G2625">
        <v>2</v>
      </c>
      <c r="H2625">
        <v>4</v>
      </c>
      <c r="I2625" t="s">
        <v>52</v>
      </c>
      <c r="J2625" t="s">
        <v>53</v>
      </c>
      <c r="K2625">
        <v>12</v>
      </c>
      <c r="L2625">
        <v>0.115</v>
      </c>
      <c r="M2625">
        <v>30</v>
      </c>
      <c r="N2625">
        <f>VLOOKUP(B2625,'pull exp 0'!A:E,2,FALSE)</f>
        <v>56</v>
      </c>
      <c r="O2625">
        <f>VLOOKUP(B2625,'pull exp 0'!A:E,3,FALSE)</f>
        <v>15</v>
      </c>
      <c r="P2625">
        <f>VLOOKUP(B2625,'pull exp 0'!A:E,4,FALSE)</f>
        <v>92</v>
      </c>
      <c r="Q2625">
        <f>VLOOKUP(B2625,'pull exp 0'!A:E,5,FALSE)</f>
        <v>44</v>
      </c>
    </row>
    <row r="2626" spans="1:17">
      <c r="A2626" t="s">
        <v>15</v>
      </c>
      <c r="B2626">
        <v>51</v>
      </c>
      <c r="C2626" t="s">
        <v>16</v>
      </c>
      <c r="D2626" s="1">
        <v>38931</v>
      </c>
      <c r="E2626" s="2">
        <v>0.53278935185185183</v>
      </c>
      <c r="F2626" t="s">
        <v>17</v>
      </c>
      <c r="G2626">
        <v>2</v>
      </c>
      <c r="H2626">
        <v>5</v>
      </c>
      <c r="I2626" t="s">
        <v>42</v>
      </c>
      <c r="J2626" t="s">
        <v>43</v>
      </c>
      <c r="K2626">
        <v>61</v>
      </c>
      <c r="L2626">
        <v>0.61199999999999999</v>
      </c>
      <c r="M2626">
        <v>80</v>
      </c>
      <c r="N2626">
        <f>VLOOKUP(B2626,'pull exp 0'!A:E,2,FALSE)</f>
        <v>56</v>
      </c>
      <c r="O2626">
        <f>VLOOKUP(B2626,'pull exp 0'!A:E,3,FALSE)</f>
        <v>15</v>
      </c>
      <c r="P2626">
        <f>VLOOKUP(B2626,'pull exp 0'!A:E,4,FALSE)</f>
        <v>92</v>
      </c>
      <c r="Q2626">
        <f>VLOOKUP(B2626,'pull exp 0'!A:E,5,FALSE)</f>
        <v>44</v>
      </c>
    </row>
    <row r="2627" spans="1:17">
      <c r="A2627" t="s">
        <v>15</v>
      </c>
      <c r="B2627">
        <v>51</v>
      </c>
      <c r="C2627" t="s">
        <v>16</v>
      </c>
      <c r="D2627" s="1">
        <v>38931</v>
      </c>
      <c r="E2627" s="2">
        <v>0.53282407407407406</v>
      </c>
      <c r="F2627" t="s">
        <v>17</v>
      </c>
      <c r="G2627">
        <v>2</v>
      </c>
      <c r="H2627">
        <v>6</v>
      </c>
      <c r="I2627" t="s">
        <v>46</v>
      </c>
      <c r="J2627" t="s">
        <v>47</v>
      </c>
      <c r="K2627">
        <v>38</v>
      </c>
      <c r="L2627">
        <v>0.378</v>
      </c>
      <c r="M2627">
        <v>100</v>
      </c>
      <c r="N2627">
        <f>VLOOKUP(B2627,'pull exp 0'!A:E,2,FALSE)</f>
        <v>56</v>
      </c>
      <c r="O2627">
        <f>VLOOKUP(B2627,'pull exp 0'!A:E,3,FALSE)</f>
        <v>15</v>
      </c>
      <c r="P2627">
        <f>VLOOKUP(B2627,'pull exp 0'!A:E,4,FALSE)</f>
        <v>92</v>
      </c>
      <c r="Q2627">
        <f>VLOOKUP(B2627,'pull exp 0'!A:E,5,FALSE)</f>
        <v>44</v>
      </c>
    </row>
    <row r="2628" spans="1:17">
      <c r="A2628" t="s">
        <v>15</v>
      </c>
      <c r="B2628">
        <v>51</v>
      </c>
      <c r="C2628" t="s">
        <v>16</v>
      </c>
      <c r="D2628" s="1">
        <v>38931</v>
      </c>
      <c r="E2628" s="2">
        <v>0.53292824074074074</v>
      </c>
      <c r="F2628" t="s">
        <v>17</v>
      </c>
      <c r="G2628">
        <v>2</v>
      </c>
      <c r="H2628">
        <v>7</v>
      </c>
      <c r="I2628" t="s">
        <v>44</v>
      </c>
      <c r="J2628" t="s">
        <v>45</v>
      </c>
      <c r="K2628">
        <v>85</v>
      </c>
      <c r="L2628">
        <v>0.84899999999999998</v>
      </c>
      <c r="M2628">
        <v>100</v>
      </c>
      <c r="N2628">
        <f>VLOOKUP(B2628,'pull exp 0'!A:E,2,FALSE)</f>
        <v>56</v>
      </c>
      <c r="O2628">
        <f>VLOOKUP(B2628,'pull exp 0'!A:E,3,FALSE)</f>
        <v>15</v>
      </c>
      <c r="P2628">
        <f>VLOOKUP(B2628,'pull exp 0'!A:E,4,FALSE)</f>
        <v>92</v>
      </c>
      <c r="Q2628">
        <f>VLOOKUP(B2628,'pull exp 0'!A:E,5,FALSE)</f>
        <v>44</v>
      </c>
    </row>
    <row r="2629" spans="1:17">
      <c r="A2629" t="s">
        <v>15</v>
      </c>
      <c r="B2629">
        <v>51</v>
      </c>
      <c r="C2629" t="s">
        <v>16</v>
      </c>
      <c r="D2629" s="1">
        <v>38931</v>
      </c>
      <c r="E2629" s="2">
        <v>0.53300925925925924</v>
      </c>
      <c r="F2629" t="s">
        <v>17</v>
      </c>
      <c r="G2629">
        <v>2</v>
      </c>
      <c r="H2629">
        <v>8</v>
      </c>
      <c r="I2629" t="s">
        <v>50</v>
      </c>
      <c r="J2629" t="s">
        <v>51</v>
      </c>
      <c r="K2629">
        <v>13</v>
      </c>
      <c r="L2629">
        <v>0.127</v>
      </c>
      <c r="M2629">
        <v>70</v>
      </c>
      <c r="N2629">
        <f>VLOOKUP(B2629,'pull exp 0'!A:E,2,FALSE)</f>
        <v>56</v>
      </c>
      <c r="O2629">
        <f>VLOOKUP(B2629,'pull exp 0'!A:E,3,FALSE)</f>
        <v>15</v>
      </c>
      <c r="P2629">
        <f>VLOOKUP(B2629,'pull exp 0'!A:E,4,FALSE)</f>
        <v>92</v>
      </c>
      <c r="Q2629">
        <f>VLOOKUP(B2629,'pull exp 0'!A:E,5,FALSE)</f>
        <v>44</v>
      </c>
    </row>
    <row r="2630" spans="1:17">
      <c r="A2630" t="s">
        <v>15</v>
      </c>
      <c r="B2630">
        <v>51</v>
      </c>
      <c r="C2630" t="s">
        <v>16</v>
      </c>
      <c r="D2630" s="1">
        <v>38931</v>
      </c>
      <c r="E2630" s="2">
        <v>0.53309027777777784</v>
      </c>
      <c r="F2630" t="s">
        <v>17</v>
      </c>
      <c r="G2630">
        <v>5</v>
      </c>
      <c r="H2630">
        <v>0</v>
      </c>
      <c r="I2630" t="s">
        <v>111</v>
      </c>
      <c r="J2630" t="s">
        <v>112</v>
      </c>
      <c r="K2630">
        <v>12</v>
      </c>
      <c r="L2630">
        <v>0.11600000000000001</v>
      </c>
      <c r="M2630">
        <v>60</v>
      </c>
      <c r="N2630">
        <f>VLOOKUP(B2630,'pull exp 0'!A:E,2,FALSE)</f>
        <v>56</v>
      </c>
      <c r="O2630">
        <f>VLOOKUP(B2630,'pull exp 0'!A:E,3,FALSE)</f>
        <v>15</v>
      </c>
      <c r="P2630">
        <f>VLOOKUP(B2630,'pull exp 0'!A:E,4,FALSE)</f>
        <v>92</v>
      </c>
      <c r="Q2630">
        <f>VLOOKUP(B2630,'pull exp 0'!A:E,5,FALSE)</f>
        <v>44</v>
      </c>
    </row>
    <row r="2631" spans="1:17">
      <c r="A2631" t="s">
        <v>15</v>
      </c>
      <c r="B2631">
        <v>51</v>
      </c>
      <c r="C2631" t="s">
        <v>16</v>
      </c>
      <c r="D2631" s="1">
        <v>38931</v>
      </c>
      <c r="E2631" s="2">
        <v>0.53317129629629634</v>
      </c>
      <c r="F2631" t="s">
        <v>17</v>
      </c>
      <c r="G2631">
        <v>5</v>
      </c>
      <c r="H2631">
        <v>1</v>
      </c>
      <c r="I2631" t="s">
        <v>105</v>
      </c>
      <c r="J2631" t="s">
        <v>106</v>
      </c>
      <c r="K2631">
        <v>45</v>
      </c>
      <c r="L2631">
        <v>0.44800000000000001</v>
      </c>
      <c r="M2631">
        <v>30</v>
      </c>
      <c r="N2631">
        <f>VLOOKUP(B2631,'pull exp 0'!A:E,2,FALSE)</f>
        <v>56</v>
      </c>
      <c r="O2631">
        <f>VLOOKUP(B2631,'pull exp 0'!A:E,3,FALSE)</f>
        <v>15</v>
      </c>
      <c r="P2631">
        <f>VLOOKUP(B2631,'pull exp 0'!A:E,4,FALSE)</f>
        <v>92</v>
      </c>
      <c r="Q2631">
        <f>VLOOKUP(B2631,'pull exp 0'!A:E,5,FALSE)</f>
        <v>44</v>
      </c>
    </row>
    <row r="2632" spans="1:17">
      <c r="A2632" t="s">
        <v>15</v>
      </c>
      <c r="B2632">
        <v>51</v>
      </c>
      <c r="C2632" t="s">
        <v>16</v>
      </c>
      <c r="D2632" s="1">
        <v>38931</v>
      </c>
      <c r="E2632" s="2">
        <v>0.53324074074074079</v>
      </c>
      <c r="F2632" t="s">
        <v>17</v>
      </c>
      <c r="G2632">
        <v>5</v>
      </c>
      <c r="H2632">
        <v>2</v>
      </c>
      <c r="I2632" t="s">
        <v>109</v>
      </c>
      <c r="J2632" t="s">
        <v>110</v>
      </c>
      <c r="K2632">
        <v>38</v>
      </c>
      <c r="L2632">
        <v>0.38200000000000001</v>
      </c>
      <c r="M2632">
        <v>90</v>
      </c>
      <c r="N2632">
        <f>VLOOKUP(B2632,'pull exp 0'!A:E,2,FALSE)</f>
        <v>56</v>
      </c>
      <c r="O2632">
        <f>VLOOKUP(B2632,'pull exp 0'!A:E,3,FALSE)</f>
        <v>15</v>
      </c>
      <c r="P2632">
        <f>VLOOKUP(B2632,'pull exp 0'!A:E,4,FALSE)</f>
        <v>92</v>
      </c>
      <c r="Q2632">
        <f>VLOOKUP(B2632,'pull exp 0'!A:E,5,FALSE)</f>
        <v>44</v>
      </c>
    </row>
    <row r="2633" spans="1:17">
      <c r="A2633" t="s">
        <v>15</v>
      </c>
      <c r="B2633">
        <v>51</v>
      </c>
      <c r="C2633" t="s">
        <v>16</v>
      </c>
      <c r="D2633" s="1">
        <v>38931</v>
      </c>
      <c r="E2633" s="2">
        <v>0.53331018518518525</v>
      </c>
      <c r="F2633" t="s">
        <v>17</v>
      </c>
      <c r="G2633">
        <v>5</v>
      </c>
      <c r="H2633">
        <v>3</v>
      </c>
      <c r="I2633" t="s">
        <v>107</v>
      </c>
      <c r="J2633" t="s">
        <v>108</v>
      </c>
      <c r="K2633">
        <v>13</v>
      </c>
      <c r="L2633">
        <v>0.126</v>
      </c>
      <c r="M2633">
        <v>80</v>
      </c>
      <c r="N2633">
        <f>VLOOKUP(B2633,'pull exp 0'!A:E,2,FALSE)</f>
        <v>56</v>
      </c>
      <c r="O2633">
        <f>VLOOKUP(B2633,'pull exp 0'!A:E,3,FALSE)</f>
        <v>15</v>
      </c>
      <c r="P2633">
        <f>VLOOKUP(B2633,'pull exp 0'!A:E,4,FALSE)</f>
        <v>92</v>
      </c>
      <c r="Q2633">
        <f>VLOOKUP(B2633,'pull exp 0'!A:E,5,FALSE)</f>
        <v>44</v>
      </c>
    </row>
    <row r="2634" spans="1:17">
      <c r="A2634" t="s">
        <v>15</v>
      </c>
      <c r="B2634">
        <v>51</v>
      </c>
      <c r="C2634" t="s">
        <v>16</v>
      </c>
      <c r="D2634" s="1">
        <v>38931</v>
      </c>
      <c r="E2634" s="2">
        <v>0.53336805555555555</v>
      </c>
      <c r="F2634" t="s">
        <v>17</v>
      </c>
      <c r="G2634">
        <v>5</v>
      </c>
      <c r="H2634">
        <v>4</v>
      </c>
      <c r="I2634" t="s">
        <v>119</v>
      </c>
      <c r="J2634" t="s">
        <v>120</v>
      </c>
      <c r="K2634">
        <v>62</v>
      </c>
      <c r="L2634">
        <v>0.61499999999999999</v>
      </c>
      <c r="M2634">
        <v>100</v>
      </c>
      <c r="N2634">
        <f>VLOOKUP(B2634,'pull exp 0'!A:E,2,FALSE)</f>
        <v>56</v>
      </c>
      <c r="O2634">
        <f>VLOOKUP(B2634,'pull exp 0'!A:E,3,FALSE)</f>
        <v>15</v>
      </c>
      <c r="P2634">
        <f>VLOOKUP(B2634,'pull exp 0'!A:E,4,FALSE)</f>
        <v>92</v>
      </c>
      <c r="Q2634">
        <f>VLOOKUP(B2634,'pull exp 0'!A:E,5,FALSE)</f>
        <v>44</v>
      </c>
    </row>
    <row r="2635" spans="1:17">
      <c r="A2635" t="s">
        <v>15</v>
      </c>
      <c r="B2635">
        <v>51</v>
      </c>
      <c r="C2635" t="s">
        <v>16</v>
      </c>
      <c r="D2635" s="1">
        <v>38931</v>
      </c>
      <c r="E2635" s="2">
        <v>0.53343750000000001</v>
      </c>
      <c r="F2635" t="s">
        <v>17</v>
      </c>
      <c r="G2635">
        <v>5</v>
      </c>
      <c r="H2635">
        <v>5</v>
      </c>
      <c r="I2635" t="s">
        <v>121</v>
      </c>
      <c r="J2635" t="s">
        <v>122</v>
      </c>
      <c r="K2635">
        <v>69</v>
      </c>
      <c r="L2635">
        <v>0.69</v>
      </c>
      <c r="M2635">
        <v>100</v>
      </c>
      <c r="N2635">
        <f>VLOOKUP(B2635,'pull exp 0'!A:E,2,FALSE)</f>
        <v>56</v>
      </c>
      <c r="O2635">
        <f>VLOOKUP(B2635,'pull exp 0'!A:E,3,FALSE)</f>
        <v>15</v>
      </c>
      <c r="P2635">
        <f>VLOOKUP(B2635,'pull exp 0'!A:E,4,FALSE)</f>
        <v>92</v>
      </c>
      <c r="Q2635">
        <f>VLOOKUP(B2635,'pull exp 0'!A:E,5,FALSE)</f>
        <v>44</v>
      </c>
    </row>
    <row r="2636" spans="1:17">
      <c r="A2636" t="s">
        <v>15</v>
      </c>
      <c r="B2636">
        <v>51</v>
      </c>
      <c r="C2636" t="s">
        <v>16</v>
      </c>
      <c r="D2636" s="1">
        <v>38931</v>
      </c>
      <c r="E2636" s="2">
        <v>0.53348379629629628</v>
      </c>
      <c r="F2636" t="s">
        <v>17</v>
      </c>
      <c r="G2636">
        <v>5</v>
      </c>
      <c r="H2636">
        <v>6</v>
      </c>
      <c r="I2636" t="s">
        <v>115</v>
      </c>
      <c r="J2636" t="s">
        <v>116</v>
      </c>
      <c r="K2636">
        <v>60</v>
      </c>
      <c r="L2636">
        <v>0.60299999999999998</v>
      </c>
      <c r="M2636">
        <v>85</v>
      </c>
      <c r="N2636">
        <f>VLOOKUP(B2636,'pull exp 0'!A:E,2,FALSE)</f>
        <v>56</v>
      </c>
      <c r="O2636">
        <f>VLOOKUP(B2636,'pull exp 0'!A:E,3,FALSE)</f>
        <v>15</v>
      </c>
      <c r="P2636">
        <f>VLOOKUP(B2636,'pull exp 0'!A:E,4,FALSE)</f>
        <v>92</v>
      </c>
      <c r="Q2636">
        <f>VLOOKUP(B2636,'pull exp 0'!A:E,5,FALSE)</f>
        <v>44</v>
      </c>
    </row>
    <row r="2637" spans="1:17">
      <c r="A2637" t="s">
        <v>15</v>
      </c>
      <c r="B2637">
        <v>51</v>
      </c>
      <c r="C2637" t="s">
        <v>16</v>
      </c>
      <c r="D2637" s="1">
        <v>38931</v>
      </c>
      <c r="E2637" s="2">
        <v>0.53354166666666669</v>
      </c>
      <c r="F2637" t="s">
        <v>17</v>
      </c>
      <c r="G2637">
        <v>5</v>
      </c>
      <c r="H2637">
        <v>7</v>
      </c>
      <c r="I2637" t="s">
        <v>113</v>
      </c>
      <c r="J2637" t="s">
        <v>114</v>
      </c>
      <c r="K2637">
        <v>42</v>
      </c>
      <c r="L2637">
        <v>0.41599999999999998</v>
      </c>
      <c r="M2637">
        <v>45</v>
      </c>
      <c r="N2637">
        <f>VLOOKUP(B2637,'pull exp 0'!A:E,2,FALSE)</f>
        <v>56</v>
      </c>
      <c r="O2637">
        <f>VLOOKUP(B2637,'pull exp 0'!A:E,3,FALSE)</f>
        <v>15</v>
      </c>
      <c r="P2637">
        <f>VLOOKUP(B2637,'pull exp 0'!A:E,4,FALSE)</f>
        <v>92</v>
      </c>
      <c r="Q2637">
        <f>VLOOKUP(B2637,'pull exp 0'!A:E,5,FALSE)</f>
        <v>44</v>
      </c>
    </row>
    <row r="2638" spans="1:17">
      <c r="A2638" t="s">
        <v>15</v>
      </c>
      <c r="B2638">
        <v>51</v>
      </c>
      <c r="C2638" t="s">
        <v>16</v>
      </c>
      <c r="D2638" s="1">
        <v>38931</v>
      </c>
      <c r="E2638" s="2">
        <v>0.53362268518518519</v>
      </c>
      <c r="F2638" t="s">
        <v>17</v>
      </c>
      <c r="G2638">
        <v>5</v>
      </c>
      <c r="H2638">
        <v>8</v>
      </c>
      <c r="I2638" t="s">
        <v>117</v>
      </c>
      <c r="J2638" t="s">
        <v>118</v>
      </c>
      <c r="K2638">
        <v>16</v>
      </c>
      <c r="L2638">
        <v>0.16400000000000001</v>
      </c>
      <c r="M2638">
        <v>80</v>
      </c>
      <c r="N2638">
        <f>VLOOKUP(B2638,'pull exp 0'!A:E,2,FALSE)</f>
        <v>56</v>
      </c>
      <c r="O2638">
        <f>VLOOKUP(B2638,'pull exp 0'!A:E,3,FALSE)</f>
        <v>15</v>
      </c>
      <c r="P2638">
        <f>VLOOKUP(B2638,'pull exp 0'!A:E,4,FALSE)</f>
        <v>92</v>
      </c>
      <c r="Q2638">
        <f>VLOOKUP(B2638,'pull exp 0'!A:E,5,FALSE)</f>
        <v>44</v>
      </c>
    </row>
    <row r="2639" spans="1:17">
      <c r="A2639" t="s">
        <v>15</v>
      </c>
      <c r="B2639">
        <v>51</v>
      </c>
      <c r="C2639" t="s">
        <v>16</v>
      </c>
      <c r="D2639" s="1">
        <v>38931</v>
      </c>
      <c r="E2639" s="2">
        <v>0.53366898148148145</v>
      </c>
      <c r="F2639" t="s">
        <v>17</v>
      </c>
      <c r="G2639">
        <v>0</v>
      </c>
      <c r="H2639">
        <v>0</v>
      </c>
      <c r="I2639" t="s">
        <v>75</v>
      </c>
      <c r="J2639" t="s">
        <v>76</v>
      </c>
      <c r="K2639">
        <v>38</v>
      </c>
      <c r="L2639">
        <v>0.378</v>
      </c>
      <c r="M2639">
        <v>90</v>
      </c>
      <c r="N2639">
        <f>VLOOKUP(B2639,'pull exp 0'!A:E,2,FALSE)</f>
        <v>56</v>
      </c>
      <c r="O2639">
        <f>VLOOKUP(B2639,'pull exp 0'!A:E,3,FALSE)</f>
        <v>15</v>
      </c>
      <c r="P2639">
        <f>VLOOKUP(B2639,'pull exp 0'!A:E,4,FALSE)</f>
        <v>92</v>
      </c>
      <c r="Q2639">
        <f>VLOOKUP(B2639,'pull exp 0'!A:E,5,FALSE)</f>
        <v>44</v>
      </c>
    </row>
    <row r="2640" spans="1:17">
      <c r="A2640" t="s">
        <v>15</v>
      </c>
      <c r="B2640">
        <v>51</v>
      </c>
      <c r="C2640" t="s">
        <v>16</v>
      </c>
      <c r="D2640" s="1">
        <v>38931</v>
      </c>
      <c r="E2640" s="2">
        <v>0.53371527777777772</v>
      </c>
      <c r="F2640" t="s">
        <v>17</v>
      </c>
      <c r="G2640">
        <v>0</v>
      </c>
      <c r="H2640">
        <v>1</v>
      </c>
      <c r="I2640" t="s">
        <v>84</v>
      </c>
      <c r="J2640" t="s">
        <v>85</v>
      </c>
      <c r="K2640">
        <v>13</v>
      </c>
      <c r="L2640">
        <v>0.129</v>
      </c>
      <c r="M2640">
        <v>35</v>
      </c>
      <c r="N2640">
        <f>VLOOKUP(B2640,'pull exp 0'!A:E,2,FALSE)</f>
        <v>56</v>
      </c>
      <c r="O2640">
        <f>VLOOKUP(B2640,'pull exp 0'!A:E,3,FALSE)</f>
        <v>15</v>
      </c>
      <c r="P2640">
        <f>VLOOKUP(B2640,'pull exp 0'!A:E,4,FALSE)</f>
        <v>92</v>
      </c>
      <c r="Q2640">
        <f>VLOOKUP(B2640,'pull exp 0'!A:E,5,FALSE)</f>
        <v>44</v>
      </c>
    </row>
    <row r="2641" spans="1:17">
      <c r="A2641" t="s">
        <v>15</v>
      </c>
      <c r="B2641">
        <v>51</v>
      </c>
      <c r="C2641" t="s">
        <v>16</v>
      </c>
      <c r="D2641" s="1">
        <v>38931</v>
      </c>
      <c r="E2641" s="2">
        <v>0.53379629629629632</v>
      </c>
      <c r="F2641" t="s">
        <v>17</v>
      </c>
      <c r="G2641">
        <v>0</v>
      </c>
      <c r="H2641">
        <v>2</v>
      </c>
      <c r="I2641" t="s">
        <v>81</v>
      </c>
      <c r="J2641" t="s">
        <v>68</v>
      </c>
      <c r="K2641">
        <v>13</v>
      </c>
      <c r="L2641">
        <v>0.13400000000000001</v>
      </c>
      <c r="M2641">
        <v>40</v>
      </c>
      <c r="N2641">
        <f>VLOOKUP(B2641,'pull exp 0'!A:E,2,FALSE)</f>
        <v>56</v>
      </c>
      <c r="O2641">
        <f>VLOOKUP(B2641,'pull exp 0'!A:E,3,FALSE)</f>
        <v>15</v>
      </c>
      <c r="P2641">
        <f>VLOOKUP(B2641,'pull exp 0'!A:E,4,FALSE)</f>
        <v>92</v>
      </c>
      <c r="Q2641">
        <f>VLOOKUP(B2641,'pull exp 0'!A:E,5,FALSE)</f>
        <v>44</v>
      </c>
    </row>
    <row r="2642" spans="1:17">
      <c r="A2642" t="s">
        <v>15</v>
      </c>
      <c r="B2642">
        <v>51</v>
      </c>
      <c r="C2642" t="s">
        <v>16</v>
      </c>
      <c r="D2642" s="1">
        <v>38931</v>
      </c>
      <c r="E2642" s="2">
        <v>0.53384259259259259</v>
      </c>
      <c r="F2642" t="s">
        <v>17</v>
      </c>
      <c r="G2642">
        <v>0</v>
      </c>
      <c r="H2642">
        <v>3</v>
      </c>
      <c r="I2642" t="s">
        <v>73</v>
      </c>
      <c r="J2642" t="s">
        <v>74</v>
      </c>
      <c r="K2642">
        <v>38</v>
      </c>
      <c r="L2642">
        <v>0.378</v>
      </c>
      <c r="M2642">
        <v>95</v>
      </c>
      <c r="N2642">
        <f>VLOOKUP(B2642,'pull exp 0'!A:E,2,FALSE)</f>
        <v>56</v>
      </c>
      <c r="O2642">
        <f>VLOOKUP(B2642,'pull exp 0'!A:E,3,FALSE)</f>
        <v>15</v>
      </c>
      <c r="P2642">
        <f>VLOOKUP(B2642,'pull exp 0'!A:E,4,FALSE)</f>
        <v>92</v>
      </c>
      <c r="Q2642">
        <f>VLOOKUP(B2642,'pull exp 0'!A:E,5,FALSE)</f>
        <v>44</v>
      </c>
    </row>
    <row r="2643" spans="1:17">
      <c r="A2643" t="s">
        <v>15</v>
      </c>
      <c r="B2643">
        <v>51</v>
      </c>
      <c r="C2643" t="s">
        <v>16</v>
      </c>
      <c r="D2643" s="1">
        <v>38931</v>
      </c>
      <c r="E2643" s="2">
        <v>0.53388888888888886</v>
      </c>
      <c r="F2643" t="s">
        <v>17</v>
      </c>
      <c r="G2643">
        <v>0</v>
      </c>
      <c r="H2643">
        <v>4</v>
      </c>
      <c r="I2643" t="s">
        <v>71</v>
      </c>
      <c r="J2643" t="s">
        <v>72</v>
      </c>
      <c r="K2643">
        <v>76</v>
      </c>
      <c r="L2643">
        <v>0.755</v>
      </c>
      <c r="M2643">
        <v>90</v>
      </c>
      <c r="N2643">
        <f>VLOOKUP(B2643,'pull exp 0'!A:E,2,FALSE)</f>
        <v>56</v>
      </c>
      <c r="O2643">
        <f>VLOOKUP(B2643,'pull exp 0'!A:E,3,FALSE)</f>
        <v>15</v>
      </c>
      <c r="P2643">
        <f>VLOOKUP(B2643,'pull exp 0'!A:E,4,FALSE)</f>
        <v>92</v>
      </c>
      <c r="Q2643">
        <f>VLOOKUP(B2643,'pull exp 0'!A:E,5,FALSE)</f>
        <v>44</v>
      </c>
    </row>
    <row r="2644" spans="1:17">
      <c r="A2644" t="s">
        <v>15</v>
      </c>
      <c r="B2644">
        <v>51</v>
      </c>
      <c r="C2644" t="s">
        <v>16</v>
      </c>
      <c r="D2644" s="1">
        <v>38931</v>
      </c>
      <c r="E2644" s="2">
        <v>0.53396990740740746</v>
      </c>
      <c r="F2644" t="s">
        <v>17</v>
      </c>
      <c r="G2644">
        <v>0</v>
      </c>
      <c r="H2644">
        <v>5</v>
      </c>
      <c r="I2644" t="s">
        <v>77</v>
      </c>
      <c r="J2644" t="s">
        <v>78</v>
      </c>
      <c r="K2644">
        <v>45</v>
      </c>
      <c r="L2644">
        <v>0.44600000000000001</v>
      </c>
      <c r="M2644">
        <v>50</v>
      </c>
      <c r="N2644">
        <f>VLOOKUP(B2644,'pull exp 0'!A:E,2,FALSE)</f>
        <v>56</v>
      </c>
      <c r="O2644">
        <f>VLOOKUP(B2644,'pull exp 0'!A:E,3,FALSE)</f>
        <v>15</v>
      </c>
      <c r="P2644">
        <f>VLOOKUP(B2644,'pull exp 0'!A:E,4,FALSE)</f>
        <v>92</v>
      </c>
      <c r="Q2644">
        <f>VLOOKUP(B2644,'pull exp 0'!A:E,5,FALSE)</f>
        <v>44</v>
      </c>
    </row>
    <row r="2645" spans="1:17">
      <c r="A2645" t="s">
        <v>15</v>
      </c>
      <c r="B2645">
        <v>51</v>
      </c>
      <c r="C2645" t="s">
        <v>16</v>
      </c>
      <c r="D2645" s="1">
        <v>38931</v>
      </c>
      <c r="E2645" s="2">
        <v>0.53401620370370373</v>
      </c>
      <c r="F2645" t="s">
        <v>17</v>
      </c>
      <c r="G2645">
        <v>0</v>
      </c>
      <c r="H2645">
        <v>6</v>
      </c>
      <c r="I2645" t="s">
        <v>86</v>
      </c>
      <c r="J2645" t="s">
        <v>87</v>
      </c>
      <c r="K2645">
        <v>78</v>
      </c>
      <c r="L2645">
        <v>0.78</v>
      </c>
      <c r="M2645">
        <v>70</v>
      </c>
      <c r="N2645">
        <f>VLOOKUP(B2645,'pull exp 0'!A:E,2,FALSE)</f>
        <v>56</v>
      </c>
      <c r="O2645">
        <f>VLOOKUP(B2645,'pull exp 0'!A:E,3,FALSE)</f>
        <v>15</v>
      </c>
      <c r="P2645">
        <f>VLOOKUP(B2645,'pull exp 0'!A:E,4,FALSE)</f>
        <v>92</v>
      </c>
      <c r="Q2645">
        <f>VLOOKUP(B2645,'pull exp 0'!A:E,5,FALSE)</f>
        <v>44</v>
      </c>
    </row>
    <row r="2646" spans="1:17">
      <c r="A2646" t="s">
        <v>15</v>
      </c>
      <c r="B2646">
        <v>51</v>
      </c>
      <c r="C2646" t="s">
        <v>16</v>
      </c>
      <c r="D2646" s="1">
        <v>38931</v>
      </c>
      <c r="E2646" s="2">
        <v>0.53409722222222222</v>
      </c>
      <c r="F2646" t="s">
        <v>17</v>
      </c>
      <c r="G2646">
        <v>0</v>
      </c>
      <c r="H2646">
        <v>7</v>
      </c>
      <c r="I2646" t="s">
        <v>82</v>
      </c>
      <c r="J2646" t="s">
        <v>83</v>
      </c>
      <c r="K2646">
        <v>10</v>
      </c>
      <c r="L2646">
        <v>0.105</v>
      </c>
      <c r="M2646">
        <v>50</v>
      </c>
      <c r="N2646">
        <f>VLOOKUP(B2646,'pull exp 0'!A:E,2,FALSE)</f>
        <v>56</v>
      </c>
      <c r="O2646">
        <f>VLOOKUP(B2646,'pull exp 0'!A:E,3,FALSE)</f>
        <v>15</v>
      </c>
      <c r="P2646">
        <f>VLOOKUP(B2646,'pull exp 0'!A:E,4,FALSE)</f>
        <v>92</v>
      </c>
      <c r="Q2646">
        <f>VLOOKUP(B2646,'pull exp 0'!A:E,5,FALSE)</f>
        <v>44</v>
      </c>
    </row>
    <row r="2647" spans="1:17">
      <c r="A2647" t="s">
        <v>15</v>
      </c>
      <c r="B2647">
        <v>51</v>
      </c>
      <c r="C2647" t="s">
        <v>16</v>
      </c>
      <c r="D2647" s="1">
        <v>38931</v>
      </c>
      <c r="E2647" s="2">
        <v>0.53415509259259253</v>
      </c>
      <c r="F2647" t="s">
        <v>17</v>
      </c>
      <c r="G2647">
        <v>0</v>
      </c>
      <c r="H2647">
        <v>8</v>
      </c>
      <c r="I2647" t="s">
        <v>79</v>
      </c>
      <c r="J2647" t="s">
        <v>80</v>
      </c>
      <c r="K2647">
        <v>66</v>
      </c>
      <c r="L2647">
        <v>0.66200000000000003</v>
      </c>
      <c r="M2647">
        <v>95</v>
      </c>
      <c r="N2647">
        <f>VLOOKUP(B2647,'pull exp 0'!A:E,2,FALSE)</f>
        <v>56</v>
      </c>
      <c r="O2647">
        <f>VLOOKUP(B2647,'pull exp 0'!A:E,3,FALSE)</f>
        <v>15</v>
      </c>
      <c r="P2647">
        <f>VLOOKUP(B2647,'pull exp 0'!A:E,4,FALSE)</f>
        <v>92</v>
      </c>
      <c r="Q2647">
        <f>VLOOKUP(B2647,'pull exp 0'!A:E,5,FALSE)</f>
        <v>44</v>
      </c>
    </row>
    <row r="2648" spans="1:17">
      <c r="A2648" t="s">
        <v>15</v>
      </c>
      <c r="B2648">
        <v>52</v>
      </c>
      <c r="C2648" t="s">
        <v>16</v>
      </c>
      <c r="D2648" s="1">
        <v>38931</v>
      </c>
      <c r="E2648" s="2">
        <v>0.1072337962962963</v>
      </c>
      <c r="F2648" t="s">
        <v>17</v>
      </c>
      <c r="G2648">
        <v>1</v>
      </c>
      <c r="H2648">
        <v>0</v>
      </c>
      <c r="I2648" t="s">
        <v>20</v>
      </c>
      <c r="J2648" t="s">
        <v>21</v>
      </c>
      <c r="K2648">
        <v>62</v>
      </c>
      <c r="L2648">
        <v>0.61799999999999999</v>
      </c>
      <c r="M2648">
        <v>60</v>
      </c>
      <c r="N2648">
        <f>VLOOKUP(B2648,'pull exp 0'!A:E,2,FALSE)</f>
        <v>49</v>
      </c>
      <c r="O2648">
        <f>VLOOKUP(B2648,'pull exp 0'!A:E,3,FALSE)</f>
        <v>24</v>
      </c>
      <c r="P2648">
        <f>VLOOKUP(B2648,'pull exp 0'!A:E,4,FALSE)</f>
        <v>93</v>
      </c>
      <c r="Q2648">
        <f>VLOOKUP(B2648,'pull exp 0'!A:E,5,FALSE)</f>
        <v>27</v>
      </c>
    </row>
    <row r="2649" spans="1:17">
      <c r="A2649" t="s">
        <v>15</v>
      </c>
      <c r="B2649">
        <v>52</v>
      </c>
      <c r="C2649" t="s">
        <v>16</v>
      </c>
      <c r="D2649" s="1">
        <v>38931</v>
      </c>
      <c r="E2649" s="2">
        <v>0.10729166666666667</v>
      </c>
      <c r="F2649" t="s">
        <v>17</v>
      </c>
      <c r="G2649">
        <v>1</v>
      </c>
      <c r="H2649">
        <v>1</v>
      </c>
      <c r="I2649" t="s">
        <v>26</v>
      </c>
      <c r="J2649" t="s">
        <v>27</v>
      </c>
      <c r="K2649">
        <v>35</v>
      </c>
      <c r="L2649">
        <v>0.35299999999999998</v>
      </c>
      <c r="M2649">
        <v>50</v>
      </c>
      <c r="N2649">
        <f>VLOOKUP(B2649,'pull exp 0'!A:E,2,FALSE)</f>
        <v>49</v>
      </c>
      <c r="O2649">
        <f>VLOOKUP(B2649,'pull exp 0'!A:E,3,FALSE)</f>
        <v>24</v>
      </c>
      <c r="P2649">
        <f>VLOOKUP(B2649,'pull exp 0'!A:E,4,FALSE)</f>
        <v>93</v>
      </c>
      <c r="Q2649">
        <f>VLOOKUP(B2649,'pull exp 0'!A:E,5,FALSE)</f>
        <v>27</v>
      </c>
    </row>
    <row r="2650" spans="1:17">
      <c r="A2650" t="s">
        <v>15</v>
      </c>
      <c r="B2650">
        <v>52</v>
      </c>
      <c r="C2650" t="s">
        <v>16</v>
      </c>
      <c r="D2650" s="1">
        <v>38931</v>
      </c>
      <c r="E2650" s="2">
        <v>0.10738425925925926</v>
      </c>
      <c r="F2650" t="s">
        <v>17</v>
      </c>
      <c r="G2650">
        <v>1</v>
      </c>
      <c r="H2650">
        <v>2</v>
      </c>
      <c r="I2650" t="s">
        <v>28</v>
      </c>
      <c r="J2650" t="s">
        <v>29</v>
      </c>
      <c r="K2650">
        <v>65</v>
      </c>
      <c r="L2650">
        <v>0.64700000000000002</v>
      </c>
      <c r="M2650">
        <v>15</v>
      </c>
      <c r="N2650">
        <f>VLOOKUP(B2650,'pull exp 0'!A:E,2,FALSE)</f>
        <v>49</v>
      </c>
      <c r="O2650">
        <f>VLOOKUP(B2650,'pull exp 0'!A:E,3,FALSE)</f>
        <v>24</v>
      </c>
      <c r="P2650">
        <f>VLOOKUP(B2650,'pull exp 0'!A:E,4,FALSE)</f>
        <v>93</v>
      </c>
      <c r="Q2650">
        <f>VLOOKUP(B2650,'pull exp 0'!A:E,5,FALSE)</f>
        <v>27</v>
      </c>
    </row>
    <row r="2651" spans="1:17">
      <c r="A2651" t="s">
        <v>15</v>
      </c>
      <c r="B2651">
        <v>52</v>
      </c>
      <c r="C2651" t="s">
        <v>16</v>
      </c>
      <c r="D2651" s="1">
        <v>38931</v>
      </c>
      <c r="E2651" s="2">
        <v>0.1074537037037037</v>
      </c>
      <c r="F2651" t="s">
        <v>17</v>
      </c>
      <c r="G2651">
        <v>1</v>
      </c>
      <c r="H2651">
        <v>3</v>
      </c>
      <c r="I2651" t="s">
        <v>24</v>
      </c>
      <c r="J2651" t="s">
        <v>25</v>
      </c>
      <c r="K2651">
        <v>38</v>
      </c>
      <c r="L2651">
        <v>0.375</v>
      </c>
      <c r="M2651">
        <v>70</v>
      </c>
      <c r="N2651">
        <f>VLOOKUP(B2651,'pull exp 0'!A:E,2,FALSE)</f>
        <v>49</v>
      </c>
      <c r="O2651">
        <f>VLOOKUP(B2651,'pull exp 0'!A:E,3,FALSE)</f>
        <v>24</v>
      </c>
      <c r="P2651">
        <f>VLOOKUP(B2651,'pull exp 0'!A:E,4,FALSE)</f>
        <v>93</v>
      </c>
      <c r="Q2651">
        <f>VLOOKUP(B2651,'pull exp 0'!A:E,5,FALSE)</f>
        <v>27</v>
      </c>
    </row>
    <row r="2652" spans="1:17">
      <c r="A2652" t="s">
        <v>15</v>
      </c>
      <c r="B2652">
        <v>52</v>
      </c>
      <c r="C2652" t="s">
        <v>16</v>
      </c>
      <c r="D2652" s="1">
        <v>38931</v>
      </c>
      <c r="E2652" s="2">
        <v>0.1075</v>
      </c>
      <c r="F2652" t="s">
        <v>17</v>
      </c>
      <c r="G2652">
        <v>1</v>
      </c>
      <c r="H2652">
        <v>4</v>
      </c>
      <c r="I2652" t="s">
        <v>18</v>
      </c>
      <c r="J2652" t="s">
        <v>19</v>
      </c>
      <c r="K2652">
        <v>73</v>
      </c>
      <c r="L2652">
        <v>0.73199999999999998</v>
      </c>
      <c r="M2652">
        <v>30</v>
      </c>
      <c r="N2652">
        <f>VLOOKUP(B2652,'pull exp 0'!A:E,2,FALSE)</f>
        <v>49</v>
      </c>
      <c r="O2652">
        <f>VLOOKUP(B2652,'pull exp 0'!A:E,3,FALSE)</f>
        <v>24</v>
      </c>
      <c r="P2652">
        <f>VLOOKUP(B2652,'pull exp 0'!A:E,4,FALSE)</f>
        <v>93</v>
      </c>
      <c r="Q2652">
        <f>VLOOKUP(B2652,'pull exp 0'!A:E,5,FALSE)</f>
        <v>27</v>
      </c>
    </row>
    <row r="2653" spans="1:17">
      <c r="A2653" t="s">
        <v>15</v>
      </c>
      <c r="B2653">
        <v>52</v>
      </c>
      <c r="C2653" t="s">
        <v>16</v>
      </c>
      <c r="D2653" s="1">
        <v>38931</v>
      </c>
      <c r="E2653" s="2">
        <v>0.10753472222222223</v>
      </c>
      <c r="F2653" t="s">
        <v>17</v>
      </c>
      <c r="G2653">
        <v>1</v>
      </c>
      <c r="H2653">
        <v>5</v>
      </c>
      <c r="I2653" t="s">
        <v>22</v>
      </c>
      <c r="J2653" t="s">
        <v>23</v>
      </c>
      <c r="K2653">
        <v>11</v>
      </c>
      <c r="L2653">
        <v>0.112</v>
      </c>
      <c r="M2653">
        <v>10</v>
      </c>
      <c r="N2653">
        <f>VLOOKUP(B2653,'pull exp 0'!A:E,2,FALSE)</f>
        <v>49</v>
      </c>
      <c r="O2653">
        <f>VLOOKUP(B2653,'pull exp 0'!A:E,3,FALSE)</f>
        <v>24</v>
      </c>
      <c r="P2653">
        <f>VLOOKUP(B2653,'pull exp 0'!A:E,4,FALSE)</f>
        <v>93</v>
      </c>
      <c r="Q2653">
        <f>VLOOKUP(B2653,'pull exp 0'!A:E,5,FALSE)</f>
        <v>27</v>
      </c>
    </row>
    <row r="2654" spans="1:17">
      <c r="A2654" t="s">
        <v>15</v>
      </c>
      <c r="B2654">
        <v>52</v>
      </c>
      <c r="C2654" t="s">
        <v>16</v>
      </c>
      <c r="D2654" s="1">
        <v>38931</v>
      </c>
      <c r="E2654" s="2">
        <v>0.10756944444444444</v>
      </c>
      <c r="F2654" t="s">
        <v>17</v>
      </c>
      <c r="G2654">
        <v>1</v>
      </c>
      <c r="H2654">
        <v>6</v>
      </c>
      <c r="I2654" t="s">
        <v>34</v>
      </c>
      <c r="J2654" t="s">
        <v>35</v>
      </c>
      <c r="K2654">
        <v>44</v>
      </c>
      <c r="L2654">
        <v>0.436</v>
      </c>
      <c r="M2654">
        <v>10</v>
      </c>
      <c r="N2654">
        <f>VLOOKUP(B2654,'pull exp 0'!A:E,2,FALSE)</f>
        <v>49</v>
      </c>
      <c r="O2654">
        <f>VLOOKUP(B2654,'pull exp 0'!A:E,3,FALSE)</f>
        <v>24</v>
      </c>
      <c r="P2654">
        <f>VLOOKUP(B2654,'pull exp 0'!A:E,4,FALSE)</f>
        <v>93</v>
      </c>
      <c r="Q2654">
        <f>VLOOKUP(B2654,'pull exp 0'!A:E,5,FALSE)</f>
        <v>27</v>
      </c>
    </row>
    <row r="2655" spans="1:17">
      <c r="A2655" t="s">
        <v>15</v>
      </c>
      <c r="B2655">
        <v>52</v>
      </c>
      <c r="C2655" t="s">
        <v>16</v>
      </c>
      <c r="D2655" s="1">
        <v>38931</v>
      </c>
      <c r="E2655" s="2">
        <v>0.10762731481481481</v>
      </c>
      <c r="F2655" t="s">
        <v>17</v>
      </c>
      <c r="G2655">
        <v>1</v>
      </c>
      <c r="H2655">
        <v>7</v>
      </c>
      <c r="I2655" t="s">
        <v>32</v>
      </c>
      <c r="J2655" t="s">
        <v>33</v>
      </c>
      <c r="K2655">
        <v>16</v>
      </c>
      <c r="L2655">
        <v>0.155</v>
      </c>
      <c r="M2655">
        <v>2</v>
      </c>
      <c r="N2655">
        <f>VLOOKUP(B2655,'pull exp 0'!A:E,2,FALSE)</f>
        <v>49</v>
      </c>
      <c r="O2655">
        <f>VLOOKUP(B2655,'pull exp 0'!A:E,3,FALSE)</f>
        <v>24</v>
      </c>
      <c r="P2655">
        <f>VLOOKUP(B2655,'pull exp 0'!A:E,4,FALSE)</f>
        <v>93</v>
      </c>
      <c r="Q2655">
        <f>VLOOKUP(B2655,'pull exp 0'!A:E,5,FALSE)</f>
        <v>27</v>
      </c>
    </row>
    <row r="2656" spans="1:17">
      <c r="A2656" t="s">
        <v>15</v>
      </c>
      <c r="B2656">
        <v>52</v>
      </c>
      <c r="C2656" t="s">
        <v>16</v>
      </c>
      <c r="D2656" s="1">
        <v>38931</v>
      </c>
      <c r="E2656" s="2">
        <v>0.10767361111111111</v>
      </c>
      <c r="F2656" t="s">
        <v>17</v>
      </c>
      <c r="G2656">
        <v>1</v>
      </c>
      <c r="H2656">
        <v>8</v>
      </c>
      <c r="I2656" t="s">
        <v>30</v>
      </c>
      <c r="J2656" t="s">
        <v>31</v>
      </c>
      <c r="K2656">
        <v>18</v>
      </c>
      <c r="L2656">
        <v>0.182</v>
      </c>
      <c r="M2656">
        <v>20</v>
      </c>
      <c r="N2656">
        <f>VLOOKUP(B2656,'pull exp 0'!A:E,2,FALSE)</f>
        <v>49</v>
      </c>
      <c r="O2656">
        <f>VLOOKUP(B2656,'pull exp 0'!A:E,3,FALSE)</f>
        <v>24</v>
      </c>
      <c r="P2656">
        <f>VLOOKUP(B2656,'pull exp 0'!A:E,4,FALSE)</f>
        <v>93</v>
      </c>
      <c r="Q2656">
        <f>VLOOKUP(B2656,'pull exp 0'!A:E,5,FALSE)</f>
        <v>27</v>
      </c>
    </row>
    <row r="2657" spans="1:17">
      <c r="A2657" t="s">
        <v>15</v>
      </c>
      <c r="B2657">
        <v>52</v>
      </c>
      <c r="C2657" t="s">
        <v>16</v>
      </c>
      <c r="D2657" s="1">
        <v>38931</v>
      </c>
      <c r="E2657" s="2">
        <v>0.10773148148148148</v>
      </c>
      <c r="F2657" t="s">
        <v>17</v>
      </c>
      <c r="G2657">
        <v>2</v>
      </c>
      <c r="H2657">
        <v>0</v>
      </c>
      <c r="I2657" t="s">
        <v>38</v>
      </c>
      <c r="J2657" t="s">
        <v>39</v>
      </c>
      <c r="K2657">
        <v>35</v>
      </c>
      <c r="L2657">
        <v>0.35099999999999998</v>
      </c>
      <c r="M2657">
        <v>35</v>
      </c>
      <c r="N2657">
        <f>VLOOKUP(B2657,'pull exp 0'!A:E,2,FALSE)</f>
        <v>49</v>
      </c>
      <c r="O2657">
        <f>VLOOKUP(B2657,'pull exp 0'!A:E,3,FALSE)</f>
        <v>24</v>
      </c>
      <c r="P2657">
        <f>VLOOKUP(B2657,'pull exp 0'!A:E,4,FALSE)</f>
        <v>93</v>
      </c>
      <c r="Q2657">
        <f>VLOOKUP(B2657,'pull exp 0'!A:E,5,FALSE)</f>
        <v>27</v>
      </c>
    </row>
    <row r="2658" spans="1:17">
      <c r="A2658" t="s">
        <v>15</v>
      </c>
      <c r="B2658">
        <v>52</v>
      </c>
      <c r="C2658" t="s">
        <v>16</v>
      </c>
      <c r="D2658" s="1">
        <v>38931</v>
      </c>
      <c r="E2658" s="2">
        <v>0.10777777777777779</v>
      </c>
      <c r="F2658" t="s">
        <v>17</v>
      </c>
      <c r="G2658">
        <v>2</v>
      </c>
      <c r="H2658">
        <v>1</v>
      </c>
      <c r="I2658" t="s">
        <v>36</v>
      </c>
      <c r="J2658" t="s">
        <v>37</v>
      </c>
      <c r="K2658">
        <v>70</v>
      </c>
      <c r="L2658">
        <v>0.69599999999999995</v>
      </c>
      <c r="M2658">
        <v>40</v>
      </c>
      <c r="N2658">
        <f>VLOOKUP(B2658,'pull exp 0'!A:E,2,FALSE)</f>
        <v>49</v>
      </c>
      <c r="O2658">
        <f>VLOOKUP(B2658,'pull exp 0'!A:E,3,FALSE)</f>
        <v>24</v>
      </c>
      <c r="P2658">
        <f>VLOOKUP(B2658,'pull exp 0'!A:E,4,FALSE)</f>
        <v>93</v>
      </c>
      <c r="Q2658">
        <f>VLOOKUP(B2658,'pull exp 0'!A:E,5,FALSE)</f>
        <v>27</v>
      </c>
    </row>
    <row r="2659" spans="1:17">
      <c r="A2659" t="s">
        <v>15</v>
      </c>
      <c r="B2659">
        <v>52</v>
      </c>
      <c r="C2659" t="s">
        <v>16</v>
      </c>
      <c r="D2659" s="1">
        <v>38931</v>
      </c>
      <c r="E2659" s="2">
        <v>0.10782407407407407</v>
      </c>
      <c r="F2659" t="s">
        <v>17</v>
      </c>
      <c r="G2659">
        <v>2</v>
      </c>
      <c r="H2659">
        <v>2</v>
      </c>
      <c r="I2659" t="s">
        <v>44</v>
      </c>
      <c r="J2659" t="s">
        <v>45</v>
      </c>
      <c r="K2659">
        <v>85</v>
      </c>
      <c r="L2659">
        <v>0.84899999999999998</v>
      </c>
      <c r="M2659">
        <v>70</v>
      </c>
      <c r="N2659">
        <f>VLOOKUP(B2659,'pull exp 0'!A:E,2,FALSE)</f>
        <v>49</v>
      </c>
      <c r="O2659">
        <f>VLOOKUP(B2659,'pull exp 0'!A:E,3,FALSE)</f>
        <v>24</v>
      </c>
      <c r="P2659">
        <f>VLOOKUP(B2659,'pull exp 0'!A:E,4,FALSE)</f>
        <v>93</v>
      </c>
      <c r="Q2659">
        <f>VLOOKUP(B2659,'pull exp 0'!A:E,5,FALSE)</f>
        <v>27</v>
      </c>
    </row>
    <row r="2660" spans="1:17">
      <c r="A2660" t="s">
        <v>15</v>
      </c>
      <c r="B2660">
        <v>52</v>
      </c>
      <c r="C2660" t="s">
        <v>16</v>
      </c>
      <c r="D2660" s="1">
        <v>38931</v>
      </c>
      <c r="E2660" s="2">
        <v>0.10789351851851851</v>
      </c>
      <c r="F2660" t="s">
        <v>17</v>
      </c>
      <c r="G2660">
        <v>2</v>
      </c>
      <c r="H2660">
        <v>3</v>
      </c>
      <c r="I2660" t="s">
        <v>50</v>
      </c>
      <c r="J2660" t="s">
        <v>51</v>
      </c>
      <c r="K2660">
        <v>13</v>
      </c>
      <c r="L2660">
        <v>0.127</v>
      </c>
      <c r="M2660">
        <v>45</v>
      </c>
      <c r="N2660">
        <f>VLOOKUP(B2660,'pull exp 0'!A:E,2,FALSE)</f>
        <v>49</v>
      </c>
      <c r="O2660">
        <f>VLOOKUP(B2660,'pull exp 0'!A:E,3,FALSE)</f>
        <v>24</v>
      </c>
      <c r="P2660">
        <f>VLOOKUP(B2660,'pull exp 0'!A:E,4,FALSE)</f>
        <v>93</v>
      </c>
      <c r="Q2660">
        <f>VLOOKUP(B2660,'pull exp 0'!A:E,5,FALSE)</f>
        <v>27</v>
      </c>
    </row>
    <row r="2661" spans="1:17">
      <c r="A2661" t="s">
        <v>15</v>
      </c>
      <c r="B2661">
        <v>52</v>
      </c>
      <c r="C2661" t="s">
        <v>16</v>
      </c>
      <c r="D2661" s="1">
        <v>38931</v>
      </c>
      <c r="E2661" s="2">
        <v>0.10795138888888889</v>
      </c>
      <c r="F2661" t="s">
        <v>17</v>
      </c>
      <c r="G2661">
        <v>2</v>
      </c>
      <c r="H2661">
        <v>4</v>
      </c>
      <c r="I2661" t="s">
        <v>52</v>
      </c>
      <c r="J2661" t="s">
        <v>53</v>
      </c>
      <c r="K2661">
        <v>12</v>
      </c>
      <c r="L2661">
        <v>0.115</v>
      </c>
      <c r="M2661">
        <v>75</v>
      </c>
      <c r="N2661">
        <f>VLOOKUP(B2661,'pull exp 0'!A:E,2,FALSE)</f>
        <v>49</v>
      </c>
      <c r="O2661">
        <f>VLOOKUP(B2661,'pull exp 0'!A:E,3,FALSE)</f>
        <v>24</v>
      </c>
      <c r="P2661">
        <f>VLOOKUP(B2661,'pull exp 0'!A:E,4,FALSE)</f>
        <v>93</v>
      </c>
      <c r="Q2661">
        <f>VLOOKUP(B2661,'pull exp 0'!A:E,5,FALSE)</f>
        <v>27</v>
      </c>
    </row>
    <row r="2662" spans="1:17">
      <c r="A2662" t="s">
        <v>15</v>
      </c>
      <c r="B2662">
        <v>52</v>
      </c>
      <c r="C2662" t="s">
        <v>16</v>
      </c>
      <c r="D2662" s="1">
        <v>38931</v>
      </c>
      <c r="E2662" s="2">
        <v>0.10798611111111112</v>
      </c>
      <c r="F2662" t="s">
        <v>17</v>
      </c>
      <c r="G2662">
        <v>2</v>
      </c>
      <c r="H2662">
        <v>5</v>
      </c>
      <c r="I2662" t="s">
        <v>46</v>
      </c>
      <c r="J2662" t="s">
        <v>47</v>
      </c>
      <c r="K2662">
        <v>38</v>
      </c>
      <c r="L2662">
        <v>0.378</v>
      </c>
      <c r="M2662">
        <v>80</v>
      </c>
      <c r="N2662">
        <f>VLOOKUP(B2662,'pull exp 0'!A:E,2,FALSE)</f>
        <v>49</v>
      </c>
      <c r="O2662">
        <f>VLOOKUP(B2662,'pull exp 0'!A:E,3,FALSE)</f>
        <v>24</v>
      </c>
      <c r="P2662">
        <f>VLOOKUP(B2662,'pull exp 0'!A:E,4,FALSE)</f>
        <v>93</v>
      </c>
      <c r="Q2662">
        <f>VLOOKUP(B2662,'pull exp 0'!A:E,5,FALSE)</f>
        <v>27</v>
      </c>
    </row>
    <row r="2663" spans="1:17">
      <c r="A2663" t="s">
        <v>15</v>
      </c>
      <c r="B2663">
        <v>52</v>
      </c>
      <c r="C2663" t="s">
        <v>16</v>
      </c>
      <c r="D2663" s="1">
        <v>38931</v>
      </c>
      <c r="E2663" s="2">
        <v>0.10804398148148148</v>
      </c>
      <c r="F2663" t="s">
        <v>17</v>
      </c>
      <c r="G2663">
        <v>2</v>
      </c>
      <c r="H2663">
        <v>6</v>
      </c>
      <c r="I2663" t="s">
        <v>42</v>
      </c>
      <c r="J2663" t="s">
        <v>43</v>
      </c>
      <c r="K2663">
        <v>61</v>
      </c>
      <c r="L2663">
        <v>0.61199999999999999</v>
      </c>
      <c r="M2663">
        <v>80</v>
      </c>
      <c r="N2663">
        <f>VLOOKUP(B2663,'pull exp 0'!A:E,2,FALSE)</f>
        <v>49</v>
      </c>
      <c r="O2663">
        <f>VLOOKUP(B2663,'pull exp 0'!A:E,3,FALSE)</f>
        <v>24</v>
      </c>
      <c r="P2663">
        <f>VLOOKUP(B2663,'pull exp 0'!A:E,4,FALSE)</f>
        <v>93</v>
      </c>
      <c r="Q2663">
        <f>VLOOKUP(B2663,'pull exp 0'!A:E,5,FALSE)</f>
        <v>27</v>
      </c>
    </row>
    <row r="2664" spans="1:17">
      <c r="A2664" t="s">
        <v>15</v>
      </c>
      <c r="B2664">
        <v>52</v>
      </c>
      <c r="C2664" t="s">
        <v>16</v>
      </c>
      <c r="D2664" s="1">
        <v>38931</v>
      </c>
      <c r="E2664" s="2">
        <v>0.10810185185185185</v>
      </c>
      <c r="F2664" t="s">
        <v>17</v>
      </c>
      <c r="G2664">
        <v>2</v>
      </c>
      <c r="H2664">
        <v>7</v>
      </c>
      <c r="I2664" t="s">
        <v>48</v>
      </c>
      <c r="J2664" t="s">
        <v>49</v>
      </c>
      <c r="K2664">
        <v>16</v>
      </c>
      <c r="L2664">
        <v>0.157</v>
      </c>
      <c r="M2664">
        <v>65</v>
      </c>
      <c r="N2664">
        <f>VLOOKUP(B2664,'pull exp 0'!A:E,2,FALSE)</f>
        <v>49</v>
      </c>
      <c r="O2664">
        <f>VLOOKUP(B2664,'pull exp 0'!A:E,3,FALSE)</f>
        <v>24</v>
      </c>
      <c r="P2664">
        <f>VLOOKUP(B2664,'pull exp 0'!A:E,4,FALSE)</f>
        <v>93</v>
      </c>
      <c r="Q2664">
        <f>VLOOKUP(B2664,'pull exp 0'!A:E,5,FALSE)</f>
        <v>27</v>
      </c>
    </row>
    <row r="2665" spans="1:17">
      <c r="A2665" t="s">
        <v>15</v>
      </c>
      <c r="B2665">
        <v>52</v>
      </c>
      <c r="C2665" t="s">
        <v>16</v>
      </c>
      <c r="D2665" s="1">
        <v>38931</v>
      </c>
      <c r="E2665" s="2">
        <v>0.10813657407407407</v>
      </c>
      <c r="F2665" t="s">
        <v>17</v>
      </c>
      <c r="G2665">
        <v>2</v>
      </c>
      <c r="H2665">
        <v>8</v>
      </c>
      <c r="I2665" t="s">
        <v>40</v>
      </c>
      <c r="J2665" t="s">
        <v>41</v>
      </c>
      <c r="K2665">
        <v>35</v>
      </c>
      <c r="L2665">
        <v>0.35099999999999998</v>
      </c>
      <c r="M2665">
        <v>50</v>
      </c>
      <c r="N2665">
        <f>VLOOKUP(B2665,'pull exp 0'!A:E,2,FALSE)</f>
        <v>49</v>
      </c>
      <c r="O2665">
        <f>VLOOKUP(B2665,'pull exp 0'!A:E,3,FALSE)</f>
        <v>24</v>
      </c>
      <c r="P2665">
        <f>VLOOKUP(B2665,'pull exp 0'!A:E,4,FALSE)</f>
        <v>93</v>
      </c>
      <c r="Q2665">
        <f>VLOOKUP(B2665,'pull exp 0'!A:E,5,FALSE)</f>
        <v>27</v>
      </c>
    </row>
    <row r="2666" spans="1:17">
      <c r="A2666" t="s">
        <v>15</v>
      </c>
      <c r="B2666">
        <v>52</v>
      </c>
      <c r="C2666" t="s">
        <v>16</v>
      </c>
      <c r="D2666" s="1">
        <v>38931</v>
      </c>
      <c r="E2666" s="2">
        <v>0.10818287037037037</v>
      </c>
      <c r="F2666" t="s">
        <v>17</v>
      </c>
      <c r="G2666">
        <v>4</v>
      </c>
      <c r="H2666">
        <v>0</v>
      </c>
      <c r="I2666" t="s">
        <v>54</v>
      </c>
      <c r="J2666" t="s">
        <v>55</v>
      </c>
      <c r="K2666">
        <v>88</v>
      </c>
      <c r="L2666">
        <v>0.88500000000000001</v>
      </c>
      <c r="M2666">
        <v>95</v>
      </c>
      <c r="N2666">
        <f>VLOOKUP(B2666,'pull exp 0'!A:E,2,FALSE)</f>
        <v>49</v>
      </c>
      <c r="O2666">
        <f>VLOOKUP(B2666,'pull exp 0'!A:E,3,FALSE)</f>
        <v>24</v>
      </c>
      <c r="P2666">
        <f>VLOOKUP(B2666,'pull exp 0'!A:E,4,FALSE)</f>
        <v>93</v>
      </c>
      <c r="Q2666">
        <f>VLOOKUP(B2666,'pull exp 0'!A:E,5,FALSE)</f>
        <v>27</v>
      </c>
    </row>
    <row r="2667" spans="1:17">
      <c r="A2667" t="s">
        <v>15</v>
      </c>
      <c r="B2667">
        <v>52</v>
      </c>
      <c r="C2667" t="s">
        <v>16</v>
      </c>
      <c r="D2667" s="1">
        <v>38931</v>
      </c>
      <c r="E2667" s="2">
        <v>0.10822916666666667</v>
      </c>
      <c r="F2667" t="s">
        <v>17</v>
      </c>
      <c r="G2667">
        <v>4</v>
      </c>
      <c r="H2667">
        <v>1</v>
      </c>
      <c r="I2667" t="s">
        <v>58</v>
      </c>
      <c r="J2667" t="s">
        <v>13</v>
      </c>
      <c r="K2667">
        <v>71</v>
      </c>
      <c r="L2667">
        <v>0.70899999999999996</v>
      </c>
      <c r="M2667">
        <v>90</v>
      </c>
      <c r="N2667">
        <f>VLOOKUP(B2667,'pull exp 0'!A:E,2,FALSE)</f>
        <v>49</v>
      </c>
      <c r="O2667">
        <f>VLOOKUP(B2667,'pull exp 0'!A:E,3,FALSE)</f>
        <v>24</v>
      </c>
      <c r="P2667">
        <f>VLOOKUP(B2667,'pull exp 0'!A:E,4,FALSE)</f>
        <v>93</v>
      </c>
      <c r="Q2667">
        <f>VLOOKUP(B2667,'pull exp 0'!A:E,5,FALSE)</f>
        <v>27</v>
      </c>
    </row>
    <row r="2668" spans="1:17">
      <c r="A2668" t="s">
        <v>15</v>
      </c>
      <c r="B2668">
        <v>52</v>
      </c>
      <c r="C2668" t="s">
        <v>16</v>
      </c>
      <c r="D2668" s="1">
        <v>38931</v>
      </c>
      <c r="E2668" s="2">
        <v>0.10826388888888888</v>
      </c>
      <c r="F2668" t="s">
        <v>17</v>
      </c>
      <c r="G2668">
        <v>4</v>
      </c>
      <c r="H2668">
        <v>2</v>
      </c>
      <c r="I2668" t="s">
        <v>61</v>
      </c>
      <c r="J2668" t="s">
        <v>62</v>
      </c>
      <c r="K2668">
        <v>35</v>
      </c>
      <c r="L2668">
        <v>0.35299999999999998</v>
      </c>
      <c r="M2668">
        <v>90</v>
      </c>
      <c r="N2668">
        <f>VLOOKUP(B2668,'pull exp 0'!A:E,2,FALSE)</f>
        <v>49</v>
      </c>
      <c r="O2668">
        <f>VLOOKUP(B2668,'pull exp 0'!A:E,3,FALSE)</f>
        <v>24</v>
      </c>
      <c r="P2668">
        <f>VLOOKUP(B2668,'pull exp 0'!A:E,4,FALSE)</f>
        <v>93</v>
      </c>
      <c r="Q2668">
        <f>VLOOKUP(B2668,'pull exp 0'!A:E,5,FALSE)</f>
        <v>27</v>
      </c>
    </row>
    <row r="2669" spans="1:17">
      <c r="A2669" t="s">
        <v>15</v>
      </c>
      <c r="B2669">
        <v>52</v>
      </c>
      <c r="C2669" t="s">
        <v>16</v>
      </c>
      <c r="D2669" s="1">
        <v>38931</v>
      </c>
      <c r="E2669" s="2">
        <v>0.10829861111111111</v>
      </c>
      <c r="F2669" t="s">
        <v>17</v>
      </c>
      <c r="G2669">
        <v>4</v>
      </c>
      <c r="H2669">
        <v>3</v>
      </c>
      <c r="I2669" t="s">
        <v>69</v>
      </c>
      <c r="J2669" t="s">
        <v>70</v>
      </c>
      <c r="K2669">
        <v>14</v>
      </c>
      <c r="L2669">
        <v>0.13500000000000001</v>
      </c>
      <c r="M2669">
        <v>85</v>
      </c>
      <c r="N2669">
        <f>VLOOKUP(B2669,'pull exp 0'!A:E,2,FALSE)</f>
        <v>49</v>
      </c>
      <c r="O2669">
        <f>VLOOKUP(B2669,'pull exp 0'!A:E,3,FALSE)</f>
        <v>24</v>
      </c>
      <c r="P2669">
        <f>VLOOKUP(B2669,'pull exp 0'!A:E,4,FALSE)</f>
        <v>93</v>
      </c>
      <c r="Q2669">
        <f>VLOOKUP(B2669,'pull exp 0'!A:E,5,FALSE)</f>
        <v>27</v>
      </c>
    </row>
    <row r="2670" spans="1:17">
      <c r="A2670" t="s">
        <v>15</v>
      </c>
      <c r="B2670">
        <v>52</v>
      </c>
      <c r="C2670" t="s">
        <v>16</v>
      </c>
      <c r="D2670" s="1">
        <v>38931</v>
      </c>
      <c r="E2670" s="2">
        <v>0.10836805555555555</v>
      </c>
      <c r="F2670" t="s">
        <v>17</v>
      </c>
      <c r="G2670">
        <v>4</v>
      </c>
      <c r="H2670">
        <v>4</v>
      </c>
      <c r="I2670" t="s">
        <v>56</v>
      </c>
      <c r="J2670" t="s">
        <v>57</v>
      </c>
      <c r="K2670">
        <v>12</v>
      </c>
      <c r="L2670">
        <v>0.115</v>
      </c>
      <c r="M2670">
        <v>65</v>
      </c>
      <c r="N2670">
        <f>VLOOKUP(B2670,'pull exp 0'!A:E,2,FALSE)</f>
        <v>49</v>
      </c>
      <c r="O2670">
        <f>VLOOKUP(B2670,'pull exp 0'!A:E,3,FALSE)</f>
        <v>24</v>
      </c>
      <c r="P2670">
        <f>VLOOKUP(B2670,'pull exp 0'!A:E,4,FALSE)</f>
        <v>93</v>
      </c>
      <c r="Q2670">
        <f>VLOOKUP(B2670,'pull exp 0'!A:E,5,FALSE)</f>
        <v>27</v>
      </c>
    </row>
    <row r="2671" spans="1:17">
      <c r="A2671" t="s">
        <v>15</v>
      </c>
      <c r="B2671">
        <v>52</v>
      </c>
      <c r="C2671" t="s">
        <v>16</v>
      </c>
      <c r="D2671" s="1">
        <v>38931</v>
      </c>
      <c r="E2671" s="2">
        <v>0.10841435185185185</v>
      </c>
      <c r="F2671" t="s">
        <v>17</v>
      </c>
      <c r="G2671">
        <v>4</v>
      </c>
      <c r="H2671">
        <v>5</v>
      </c>
      <c r="I2671" t="s">
        <v>65</v>
      </c>
      <c r="J2671" t="s">
        <v>66</v>
      </c>
      <c r="K2671">
        <v>37</v>
      </c>
      <c r="L2671">
        <v>0.372</v>
      </c>
      <c r="M2671">
        <v>25</v>
      </c>
      <c r="N2671">
        <f>VLOOKUP(B2671,'pull exp 0'!A:E,2,FALSE)</f>
        <v>49</v>
      </c>
      <c r="O2671">
        <f>VLOOKUP(B2671,'pull exp 0'!A:E,3,FALSE)</f>
        <v>24</v>
      </c>
      <c r="P2671">
        <f>VLOOKUP(B2671,'pull exp 0'!A:E,4,FALSE)</f>
        <v>93</v>
      </c>
      <c r="Q2671">
        <f>VLOOKUP(B2671,'pull exp 0'!A:E,5,FALSE)</f>
        <v>27</v>
      </c>
    </row>
    <row r="2672" spans="1:17">
      <c r="A2672" t="s">
        <v>15</v>
      </c>
      <c r="B2672">
        <v>52</v>
      </c>
      <c r="C2672" t="s">
        <v>16</v>
      </c>
      <c r="D2672" s="1">
        <v>38931</v>
      </c>
      <c r="E2672" s="2">
        <v>0.10844907407407407</v>
      </c>
      <c r="F2672" t="s">
        <v>17</v>
      </c>
      <c r="G2672">
        <v>4</v>
      </c>
      <c r="H2672">
        <v>6</v>
      </c>
      <c r="I2672" t="s">
        <v>59</v>
      </c>
      <c r="J2672" t="s">
        <v>60</v>
      </c>
      <c r="K2672">
        <v>39</v>
      </c>
      <c r="L2672">
        <v>0.38900000000000001</v>
      </c>
      <c r="M2672">
        <v>35</v>
      </c>
      <c r="N2672">
        <f>VLOOKUP(B2672,'pull exp 0'!A:E,2,FALSE)</f>
        <v>49</v>
      </c>
      <c r="O2672">
        <f>VLOOKUP(B2672,'pull exp 0'!A:E,3,FALSE)</f>
        <v>24</v>
      </c>
      <c r="P2672">
        <f>VLOOKUP(B2672,'pull exp 0'!A:E,4,FALSE)</f>
        <v>93</v>
      </c>
      <c r="Q2672">
        <f>VLOOKUP(B2672,'pull exp 0'!A:E,5,FALSE)</f>
        <v>27</v>
      </c>
    </row>
    <row r="2673" spans="1:17">
      <c r="A2673" t="s">
        <v>15</v>
      </c>
      <c r="B2673">
        <v>52</v>
      </c>
      <c r="C2673" t="s">
        <v>16</v>
      </c>
      <c r="D2673" s="1">
        <v>38931</v>
      </c>
      <c r="E2673" s="2">
        <v>0.10849537037037038</v>
      </c>
      <c r="F2673" t="s">
        <v>17</v>
      </c>
      <c r="G2673">
        <v>4</v>
      </c>
      <c r="H2673">
        <v>7</v>
      </c>
      <c r="I2673" t="s">
        <v>63</v>
      </c>
      <c r="J2673" t="s">
        <v>64</v>
      </c>
      <c r="K2673">
        <v>13</v>
      </c>
      <c r="L2673">
        <v>0.127</v>
      </c>
      <c r="M2673">
        <v>70</v>
      </c>
      <c r="N2673">
        <f>VLOOKUP(B2673,'pull exp 0'!A:E,2,FALSE)</f>
        <v>49</v>
      </c>
      <c r="O2673">
        <f>VLOOKUP(B2673,'pull exp 0'!A:E,3,FALSE)</f>
        <v>24</v>
      </c>
      <c r="P2673">
        <f>VLOOKUP(B2673,'pull exp 0'!A:E,4,FALSE)</f>
        <v>93</v>
      </c>
      <c r="Q2673">
        <f>VLOOKUP(B2673,'pull exp 0'!A:E,5,FALSE)</f>
        <v>27</v>
      </c>
    </row>
    <row r="2674" spans="1:17">
      <c r="A2674" t="s">
        <v>15</v>
      </c>
      <c r="B2674">
        <v>52</v>
      </c>
      <c r="C2674" t="s">
        <v>16</v>
      </c>
      <c r="D2674" s="1">
        <v>38931</v>
      </c>
      <c r="E2674" s="2">
        <v>0.10853009259259259</v>
      </c>
      <c r="F2674" t="s">
        <v>17</v>
      </c>
      <c r="G2674">
        <v>4</v>
      </c>
      <c r="H2674">
        <v>8</v>
      </c>
      <c r="I2674" t="s">
        <v>67</v>
      </c>
      <c r="J2674" t="s">
        <v>68</v>
      </c>
      <c r="K2674">
        <v>63</v>
      </c>
      <c r="L2674">
        <v>0.63</v>
      </c>
      <c r="M2674">
        <v>65</v>
      </c>
      <c r="N2674">
        <f>VLOOKUP(B2674,'pull exp 0'!A:E,2,FALSE)</f>
        <v>49</v>
      </c>
      <c r="O2674">
        <f>VLOOKUP(B2674,'pull exp 0'!A:E,3,FALSE)</f>
        <v>24</v>
      </c>
      <c r="P2674">
        <f>VLOOKUP(B2674,'pull exp 0'!A:E,4,FALSE)</f>
        <v>93</v>
      </c>
      <c r="Q2674">
        <f>VLOOKUP(B2674,'pull exp 0'!A:E,5,FALSE)</f>
        <v>27</v>
      </c>
    </row>
    <row r="2675" spans="1:17">
      <c r="A2675" t="s">
        <v>15</v>
      </c>
      <c r="B2675">
        <v>52</v>
      </c>
      <c r="C2675" t="s">
        <v>16</v>
      </c>
      <c r="D2675" s="1">
        <v>38931</v>
      </c>
      <c r="E2675" s="2">
        <v>0.10856481481481482</v>
      </c>
      <c r="F2675" t="s">
        <v>17</v>
      </c>
      <c r="G2675">
        <v>0</v>
      </c>
      <c r="H2675">
        <v>0</v>
      </c>
      <c r="I2675" t="s">
        <v>71</v>
      </c>
      <c r="J2675" t="s">
        <v>72</v>
      </c>
      <c r="K2675">
        <v>76</v>
      </c>
      <c r="L2675">
        <v>0.755</v>
      </c>
      <c r="M2675">
        <v>25</v>
      </c>
      <c r="N2675">
        <f>VLOOKUP(B2675,'pull exp 0'!A:E,2,FALSE)</f>
        <v>49</v>
      </c>
      <c r="O2675">
        <f>VLOOKUP(B2675,'pull exp 0'!A:E,3,FALSE)</f>
        <v>24</v>
      </c>
      <c r="P2675">
        <f>VLOOKUP(B2675,'pull exp 0'!A:E,4,FALSE)</f>
        <v>93</v>
      </c>
      <c r="Q2675">
        <f>VLOOKUP(B2675,'pull exp 0'!A:E,5,FALSE)</f>
        <v>27</v>
      </c>
    </row>
    <row r="2676" spans="1:17">
      <c r="A2676" t="s">
        <v>15</v>
      </c>
      <c r="B2676">
        <v>52</v>
      </c>
      <c r="C2676" t="s">
        <v>16</v>
      </c>
      <c r="D2676" s="1">
        <v>38931</v>
      </c>
      <c r="E2676" s="2">
        <v>0.10859953703703702</v>
      </c>
      <c r="F2676" t="s">
        <v>17</v>
      </c>
      <c r="G2676">
        <v>0</v>
      </c>
      <c r="H2676">
        <v>1</v>
      </c>
      <c r="I2676" t="s">
        <v>81</v>
      </c>
      <c r="J2676" t="s">
        <v>68</v>
      </c>
      <c r="K2676">
        <v>13</v>
      </c>
      <c r="L2676">
        <v>0.13400000000000001</v>
      </c>
      <c r="M2676">
        <v>20</v>
      </c>
      <c r="N2676">
        <f>VLOOKUP(B2676,'pull exp 0'!A:E,2,FALSE)</f>
        <v>49</v>
      </c>
      <c r="O2676">
        <f>VLOOKUP(B2676,'pull exp 0'!A:E,3,FALSE)</f>
        <v>24</v>
      </c>
      <c r="P2676">
        <f>VLOOKUP(B2676,'pull exp 0'!A:E,4,FALSE)</f>
        <v>93</v>
      </c>
      <c r="Q2676">
        <f>VLOOKUP(B2676,'pull exp 0'!A:E,5,FALSE)</f>
        <v>27</v>
      </c>
    </row>
    <row r="2677" spans="1:17">
      <c r="A2677" t="s">
        <v>15</v>
      </c>
      <c r="B2677">
        <v>52</v>
      </c>
      <c r="C2677" t="s">
        <v>16</v>
      </c>
      <c r="D2677" s="1">
        <v>38931</v>
      </c>
      <c r="E2677" s="2">
        <v>0.10863425925925925</v>
      </c>
      <c r="F2677" t="s">
        <v>17</v>
      </c>
      <c r="G2677">
        <v>0</v>
      </c>
      <c r="H2677">
        <v>2</v>
      </c>
      <c r="I2677" t="s">
        <v>77</v>
      </c>
      <c r="J2677" t="s">
        <v>78</v>
      </c>
      <c r="K2677">
        <v>45</v>
      </c>
      <c r="L2677">
        <v>0.44600000000000001</v>
      </c>
      <c r="M2677">
        <v>45</v>
      </c>
      <c r="N2677">
        <f>VLOOKUP(B2677,'pull exp 0'!A:E,2,FALSE)</f>
        <v>49</v>
      </c>
      <c r="O2677">
        <f>VLOOKUP(B2677,'pull exp 0'!A:E,3,FALSE)</f>
        <v>24</v>
      </c>
      <c r="P2677">
        <f>VLOOKUP(B2677,'pull exp 0'!A:E,4,FALSE)</f>
        <v>93</v>
      </c>
      <c r="Q2677">
        <f>VLOOKUP(B2677,'pull exp 0'!A:E,5,FALSE)</f>
        <v>27</v>
      </c>
    </row>
    <row r="2678" spans="1:17">
      <c r="A2678" t="s">
        <v>15</v>
      </c>
      <c r="B2678">
        <v>52</v>
      </c>
      <c r="C2678" t="s">
        <v>16</v>
      </c>
      <c r="D2678" s="1">
        <v>38931</v>
      </c>
      <c r="E2678" s="2">
        <v>0.10868055555555556</v>
      </c>
      <c r="F2678" t="s">
        <v>17</v>
      </c>
      <c r="G2678">
        <v>0</v>
      </c>
      <c r="H2678">
        <v>3</v>
      </c>
      <c r="I2678" t="s">
        <v>75</v>
      </c>
      <c r="J2678" t="s">
        <v>76</v>
      </c>
      <c r="K2678">
        <v>38</v>
      </c>
      <c r="L2678">
        <v>0.378</v>
      </c>
      <c r="M2678">
        <v>45</v>
      </c>
      <c r="N2678">
        <f>VLOOKUP(B2678,'pull exp 0'!A:E,2,FALSE)</f>
        <v>49</v>
      </c>
      <c r="O2678">
        <f>VLOOKUP(B2678,'pull exp 0'!A:E,3,FALSE)</f>
        <v>24</v>
      </c>
      <c r="P2678">
        <f>VLOOKUP(B2678,'pull exp 0'!A:E,4,FALSE)</f>
        <v>93</v>
      </c>
      <c r="Q2678">
        <f>VLOOKUP(B2678,'pull exp 0'!A:E,5,FALSE)</f>
        <v>27</v>
      </c>
    </row>
    <row r="2679" spans="1:17">
      <c r="A2679" t="s">
        <v>15</v>
      </c>
      <c r="B2679">
        <v>52</v>
      </c>
      <c r="C2679" t="s">
        <v>16</v>
      </c>
      <c r="D2679" s="1">
        <v>38931</v>
      </c>
      <c r="E2679" s="2">
        <v>0.10870370370370371</v>
      </c>
      <c r="F2679" t="s">
        <v>17</v>
      </c>
      <c r="G2679">
        <v>0</v>
      </c>
      <c r="H2679">
        <v>4</v>
      </c>
      <c r="I2679" t="s">
        <v>79</v>
      </c>
      <c r="J2679" t="s">
        <v>80</v>
      </c>
      <c r="K2679">
        <v>66</v>
      </c>
      <c r="L2679">
        <v>0.66200000000000003</v>
      </c>
      <c r="M2679">
        <v>45</v>
      </c>
      <c r="N2679">
        <f>VLOOKUP(B2679,'pull exp 0'!A:E,2,FALSE)</f>
        <v>49</v>
      </c>
      <c r="O2679">
        <f>VLOOKUP(B2679,'pull exp 0'!A:E,3,FALSE)</f>
        <v>24</v>
      </c>
      <c r="P2679">
        <f>VLOOKUP(B2679,'pull exp 0'!A:E,4,FALSE)</f>
        <v>93</v>
      </c>
      <c r="Q2679">
        <f>VLOOKUP(B2679,'pull exp 0'!A:E,5,FALSE)</f>
        <v>27</v>
      </c>
    </row>
    <row r="2680" spans="1:17">
      <c r="A2680" t="s">
        <v>15</v>
      </c>
      <c r="B2680">
        <v>52</v>
      </c>
      <c r="C2680" t="s">
        <v>16</v>
      </c>
      <c r="D2680" s="1">
        <v>38931</v>
      </c>
      <c r="E2680" s="2">
        <v>0.10873842592592593</v>
      </c>
      <c r="F2680" t="s">
        <v>17</v>
      </c>
      <c r="G2680">
        <v>0</v>
      </c>
      <c r="H2680">
        <v>5</v>
      </c>
      <c r="I2680" t="s">
        <v>86</v>
      </c>
      <c r="J2680" t="s">
        <v>87</v>
      </c>
      <c r="K2680">
        <v>78</v>
      </c>
      <c r="L2680">
        <v>0.78</v>
      </c>
      <c r="M2680">
        <v>50</v>
      </c>
      <c r="N2680">
        <f>VLOOKUP(B2680,'pull exp 0'!A:E,2,FALSE)</f>
        <v>49</v>
      </c>
      <c r="O2680">
        <f>VLOOKUP(B2680,'pull exp 0'!A:E,3,FALSE)</f>
        <v>24</v>
      </c>
      <c r="P2680">
        <f>VLOOKUP(B2680,'pull exp 0'!A:E,4,FALSE)</f>
        <v>93</v>
      </c>
      <c r="Q2680">
        <f>VLOOKUP(B2680,'pull exp 0'!A:E,5,FALSE)</f>
        <v>27</v>
      </c>
    </row>
    <row r="2681" spans="1:17">
      <c r="A2681" t="s">
        <v>15</v>
      </c>
      <c r="B2681">
        <v>52</v>
      </c>
      <c r="C2681" t="s">
        <v>16</v>
      </c>
      <c r="D2681" s="1">
        <v>38931</v>
      </c>
      <c r="E2681" s="2">
        <v>0.10877314814814815</v>
      </c>
      <c r="F2681" t="s">
        <v>17</v>
      </c>
      <c r="G2681">
        <v>0</v>
      </c>
      <c r="H2681">
        <v>6</v>
      </c>
      <c r="I2681" t="s">
        <v>84</v>
      </c>
      <c r="J2681" t="s">
        <v>85</v>
      </c>
      <c r="K2681">
        <v>13</v>
      </c>
      <c r="L2681">
        <v>0.129</v>
      </c>
      <c r="M2681">
        <v>25</v>
      </c>
      <c r="N2681">
        <f>VLOOKUP(B2681,'pull exp 0'!A:E,2,FALSE)</f>
        <v>49</v>
      </c>
      <c r="O2681">
        <f>VLOOKUP(B2681,'pull exp 0'!A:E,3,FALSE)</f>
        <v>24</v>
      </c>
      <c r="P2681">
        <f>VLOOKUP(B2681,'pull exp 0'!A:E,4,FALSE)</f>
        <v>93</v>
      </c>
      <c r="Q2681">
        <f>VLOOKUP(B2681,'pull exp 0'!A:E,5,FALSE)</f>
        <v>27</v>
      </c>
    </row>
    <row r="2682" spans="1:17">
      <c r="A2682" t="s">
        <v>15</v>
      </c>
      <c r="B2682">
        <v>52</v>
      </c>
      <c r="C2682" t="s">
        <v>16</v>
      </c>
      <c r="D2682" s="1">
        <v>38931</v>
      </c>
      <c r="E2682" s="2">
        <v>0.10884259259259259</v>
      </c>
      <c r="F2682" t="s">
        <v>17</v>
      </c>
      <c r="G2682">
        <v>0</v>
      </c>
      <c r="H2682">
        <v>7</v>
      </c>
      <c r="I2682" t="s">
        <v>73</v>
      </c>
      <c r="J2682" t="s">
        <v>74</v>
      </c>
      <c r="K2682">
        <v>38</v>
      </c>
      <c r="L2682">
        <v>0.378</v>
      </c>
      <c r="M2682">
        <v>35</v>
      </c>
      <c r="N2682">
        <f>VLOOKUP(B2682,'pull exp 0'!A:E,2,FALSE)</f>
        <v>49</v>
      </c>
      <c r="O2682">
        <f>VLOOKUP(B2682,'pull exp 0'!A:E,3,FALSE)</f>
        <v>24</v>
      </c>
      <c r="P2682">
        <f>VLOOKUP(B2682,'pull exp 0'!A:E,4,FALSE)</f>
        <v>93</v>
      </c>
      <c r="Q2682">
        <f>VLOOKUP(B2682,'pull exp 0'!A:E,5,FALSE)</f>
        <v>27</v>
      </c>
    </row>
    <row r="2683" spans="1:17">
      <c r="A2683" t="s">
        <v>15</v>
      </c>
      <c r="B2683">
        <v>52</v>
      </c>
      <c r="C2683" t="s">
        <v>16</v>
      </c>
      <c r="D2683" s="1">
        <v>38931</v>
      </c>
      <c r="E2683" s="2">
        <v>0.10888888888888888</v>
      </c>
      <c r="F2683" t="s">
        <v>17</v>
      </c>
      <c r="G2683">
        <v>0</v>
      </c>
      <c r="H2683">
        <v>8</v>
      </c>
      <c r="I2683" t="s">
        <v>82</v>
      </c>
      <c r="J2683" t="s">
        <v>83</v>
      </c>
      <c r="K2683">
        <v>10</v>
      </c>
      <c r="L2683">
        <v>0.105</v>
      </c>
      <c r="M2683">
        <v>35</v>
      </c>
      <c r="N2683">
        <f>VLOOKUP(B2683,'pull exp 0'!A:E,2,FALSE)</f>
        <v>49</v>
      </c>
      <c r="O2683">
        <f>VLOOKUP(B2683,'pull exp 0'!A:E,3,FALSE)</f>
        <v>24</v>
      </c>
      <c r="P2683">
        <f>VLOOKUP(B2683,'pull exp 0'!A:E,4,FALSE)</f>
        <v>93</v>
      </c>
      <c r="Q2683">
        <f>VLOOKUP(B2683,'pull exp 0'!A:E,5,FALSE)</f>
        <v>27</v>
      </c>
    </row>
    <row r="2684" spans="1:17">
      <c r="A2684" t="s">
        <v>15</v>
      </c>
      <c r="B2684">
        <v>52</v>
      </c>
      <c r="C2684" t="s">
        <v>16</v>
      </c>
      <c r="D2684" s="1">
        <v>38931</v>
      </c>
      <c r="E2684" s="2">
        <v>0.10892361111111111</v>
      </c>
      <c r="F2684" t="s">
        <v>17</v>
      </c>
      <c r="G2684">
        <v>3</v>
      </c>
      <c r="H2684">
        <v>0</v>
      </c>
      <c r="I2684" t="s">
        <v>92</v>
      </c>
      <c r="J2684" t="s">
        <v>93</v>
      </c>
      <c r="K2684">
        <v>78</v>
      </c>
      <c r="L2684">
        <v>0.78400000000000003</v>
      </c>
      <c r="M2684">
        <v>30</v>
      </c>
      <c r="N2684">
        <f>VLOOKUP(B2684,'pull exp 0'!A:E,2,FALSE)</f>
        <v>49</v>
      </c>
      <c r="O2684">
        <f>VLOOKUP(B2684,'pull exp 0'!A:E,3,FALSE)</f>
        <v>24</v>
      </c>
      <c r="P2684">
        <f>VLOOKUP(B2684,'pull exp 0'!A:E,4,FALSE)</f>
        <v>93</v>
      </c>
      <c r="Q2684">
        <f>VLOOKUP(B2684,'pull exp 0'!A:E,5,FALSE)</f>
        <v>27</v>
      </c>
    </row>
    <row r="2685" spans="1:17">
      <c r="A2685" t="s">
        <v>15</v>
      </c>
      <c r="B2685">
        <v>52</v>
      </c>
      <c r="C2685" t="s">
        <v>16</v>
      </c>
      <c r="D2685" s="1">
        <v>38931</v>
      </c>
      <c r="E2685" s="2">
        <v>0.10895833333333334</v>
      </c>
      <c r="F2685" t="s">
        <v>17</v>
      </c>
      <c r="G2685">
        <v>3</v>
      </c>
      <c r="H2685">
        <v>1</v>
      </c>
      <c r="I2685" t="s">
        <v>88</v>
      </c>
      <c r="J2685" t="s">
        <v>89</v>
      </c>
      <c r="K2685">
        <v>80</v>
      </c>
      <c r="L2685">
        <v>0.79500000000000004</v>
      </c>
      <c r="M2685">
        <v>70</v>
      </c>
      <c r="N2685">
        <f>VLOOKUP(B2685,'pull exp 0'!A:E,2,FALSE)</f>
        <v>49</v>
      </c>
      <c r="O2685">
        <f>VLOOKUP(B2685,'pull exp 0'!A:E,3,FALSE)</f>
        <v>24</v>
      </c>
      <c r="P2685">
        <f>VLOOKUP(B2685,'pull exp 0'!A:E,4,FALSE)</f>
        <v>93</v>
      </c>
      <c r="Q2685">
        <f>VLOOKUP(B2685,'pull exp 0'!A:E,5,FALSE)</f>
        <v>27</v>
      </c>
    </row>
    <row r="2686" spans="1:17">
      <c r="A2686" t="s">
        <v>15</v>
      </c>
      <c r="B2686">
        <v>52</v>
      </c>
      <c r="C2686" t="s">
        <v>16</v>
      </c>
      <c r="D2686" s="1">
        <v>38931</v>
      </c>
      <c r="E2686" s="2">
        <v>0.10899305555555555</v>
      </c>
      <c r="F2686" t="s">
        <v>17</v>
      </c>
      <c r="G2686">
        <v>3</v>
      </c>
      <c r="H2686">
        <v>2</v>
      </c>
      <c r="I2686" t="s">
        <v>99</v>
      </c>
      <c r="J2686" t="s">
        <v>100</v>
      </c>
      <c r="K2686">
        <v>38</v>
      </c>
      <c r="L2686">
        <v>0.376</v>
      </c>
      <c r="M2686">
        <v>65</v>
      </c>
      <c r="N2686">
        <f>VLOOKUP(B2686,'pull exp 0'!A:E,2,FALSE)</f>
        <v>49</v>
      </c>
      <c r="O2686">
        <f>VLOOKUP(B2686,'pull exp 0'!A:E,3,FALSE)</f>
        <v>24</v>
      </c>
      <c r="P2686">
        <f>VLOOKUP(B2686,'pull exp 0'!A:E,4,FALSE)</f>
        <v>93</v>
      </c>
      <c r="Q2686">
        <f>VLOOKUP(B2686,'pull exp 0'!A:E,5,FALSE)</f>
        <v>27</v>
      </c>
    </row>
    <row r="2687" spans="1:17">
      <c r="A2687" t="s">
        <v>15</v>
      </c>
      <c r="B2687">
        <v>52</v>
      </c>
      <c r="C2687" t="s">
        <v>16</v>
      </c>
      <c r="D2687" s="1">
        <v>38931</v>
      </c>
      <c r="E2687" s="2">
        <v>0.10903935185185186</v>
      </c>
      <c r="F2687" t="s">
        <v>17</v>
      </c>
      <c r="G2687">
        <v>3</v>
      </c>
      <c r="H2687">
        <v>3</v>
      </c>
      <c r="I2687" t="s">
        <v>90</v>
      </c>
      <c r="J2687" t="s">
        <v>91</v>
      </c>
      <c r="K2687">
        <v>14</v>
      </c>
      <c r="L2687">
        <v>0.13600000000000001</v>
      </c>
      <c r="M2687">
        <v>10</v>
      </c>
      <c r="N2687">
        <f>VLOOKUP(B2687,'pull exp 0'!A:E,2,FALSE)</f>
        <v>49</v>
      </c>
      <c r="O2687">
        <f>VLOOKUP(B2687,'pull exp 0'!A:E,3,FALSE)</f>
        <v>24</v>
      </c>
      <c r="P2687">
        <f>VLOOKUP(B2687,'pull exp 0'!A:E,4,FALSE)</f>
        <v>93</v>
      </c>
      <c r="Q2687">
        <f>VLOOKUP(B2687,'pull exp 0'!A:E,5,FALSE)</f>
        <v>27</v>
      </c>
    </row>
    <row r="2688" spans="1:17">
      <c r="A2688" t="s">
        <v>15</v>
      </c>
      <c r="B2688">
        <v>52</v>
      </c>
      <c r="C2688" t="s">
        <v>16</v>
      </c>
      <c r="D2688" s="1">
        <v>38931</v>
      </c>
      <c r="E2688" s="2">
        <v>0.10907407407407409</v>
      </c>
      <c r="F2688" t="s">
        <v>17</v>
      </c>
      <c r="G2688">
        <v>3</v>
      </c>
      <c r="H2688">
        <v>4</v>
      </c>
      <c r="I2688" t="s">
        <v>101</v>
      </c>
      <c r="J2688" t="s">
        <v>102</v>
      </c>
      <c r="K2688">
        <v>61</v>
      </c>
      <c r="L2688">
        <v>0.61399999999999999</v>
      </c>
      <c r="M2688">
        <v>40</v>
      </c>
      <c r="N2688">
        <f>VLOOKUP(B2688,'pull exp 0'!A:E,2,FALSE)</f>
        <v>49</v>
      </c>
      <c r="O2688">
        <f>VLOOKUP(B2688,'pull exp 0'!A:E,3,FALSE)</f>
        <v>24</v>
      </c>
      <c r="P2688">
        <f>VLOOKUP(B2688,'pull exp 0'!A:E,4,FALSE)</f>
        <v>93</v>
      </c>
      <c r="Q2688">
        <f>VLOOKUP(B2688,'pull exp 0'!A:E,5,FALSE)</f>
        <v>27</v>
      </c>
    </row>
    <row r="2689" spans="1:17">
      <c r="A2689" t="s">
        <v>15</v>
      </c>
      <c r="B2689">
        <v>52</v>
      </c>
      <c r="C2689" t="s">
        <v>16</v>
      </c>
      <c r="D2689" s="1">
        <v>38931</v>
      </c>
      <c r="E2689" s="2">
        <v>0.10910879629629629</v>
      </c>
      <c r="F2689" t="s">
        <v>17</v>
      </c>
      <c r="G2689">
        <v>3</v>
      </c>
      <c r="H2689">
        <v>5</v>
      </c>
      <c r="I2689" t="s">
        <v>103</v>
      </c>
      <c r="J2689" t="s">
        <v>104</v>
      </c>
      <c r="K2689">
        <v>36</v>
      </c>
      <c r="L2689">
        <v>0.35899999999999999</v>
      </c>
      <c r="M2689">
        <v>40</v>
      </c>
      <c r="N2689">
        <f>VLOOKUP(B2689,'pull exp 0'!A:E,2,FALSE)</f>
        <v>49</v>
      </c>
      <c r="O2689">
        <f>VLOOKUP(B2689,'pull exp 0'!A:E,3,FALSE)</f>
        <v>24</v>
      </c>
      <c r="P2689">
        <f>VLOOKUP(B2689,'pull exp 0'!A:E,4,FALSE)</f>
        <v>93</v>
      </c>
      <c r="Q2689">
        <f>VLOOKUP(B2689,'pull exp 0'!A:E,5,FALSE)</f>
        <v>27</v>
      </c>
    </row>
    <row r="2690" spans="1:17">
      <c r="A2690" t="s">
        <v>15</v>
      </c>
      <c r="B2690">
        <v>52</v>
      </c>
      <c r="C2690" t="s">
        <v>16</v>
      </c>
      <c r="D2690" s="1">
        <v>38931</v>
      </c>
      <c r="E2690" s="2">
        <v>0.1091550925925926</v>
      </c>
      <c r="F2690" t="s">
        <v>17</v>
      </c>
      <c r="G2690">
        <v>3</v>
      </c>
      <c r="H2690">
        <v>6</v>
      </c>
      <c r="I2690" t="s">
        <v>97</v>
      </c>
      <c r="J2690" t="s">
        <v>98</v>
      </c>
      <c r="K2690">
        <v>14</v>
      </c>
      <c r="L2690">
        <v>0.14299999999999999</v>
      </c>
      <c r="M2690">
        <v>95</v>
      </c>
      <c r="N2690">
        <f>VLOOKUP(B2690,'pull exp 0'!A:E,2,FALSE)</f>
        <v>49</v>
      </c>
      <c r="O2690">
        <f>VLOOKUP(B2690,'pull exp 0'!A:E,3,FALSE)</f>
        <v>24</v>
      </c>
      <c r="P2690">
        <f>VLOOKUP(B2690,'pull exp 0'!A:E,4,FALSE)</f>
        <v>93</v>
      </c>
      <c r="Q2690">
        <f>VLOOKUP(B2690,'pull exp 0'!A:E,5,FALSE)</f>
        <v>27</v>
      </c>
    </row>
    <row r="2691" spans="1:17">
      <c r="A2691" t="s">
        <v>15</v>
      </c>
      <c r="B2691">
        <v>52</v>
      </c>
      <c r="C2691" t="s">
        <v>16</v>
      </c>
      <c r="D2691" s="1">
        <v>38931</v>
      </c>
      <c r="E2691" s="2">
        <v>0.1092013888888889</v>
      </c>
      <c r="F2691" t="s">
        <v>17</v>
      </c>
      <c r="G2691">
        <v>3</v>
      </c>
      <c r="H2691">
        <v>7</v>
      </c>
      <c r="I2691" t="s">
        <v>95</v>
      </c>
      <c r="J2691" t="s">
        <v>96</v>
      </c>
      <c r="K2691">
        <v>18</v>
      </c>
      <c r="L2691">
        <v>0.17899999999999999</v>
      </c>
      <c r="M2691">
        <v>80</v>
      </c>
      <c r="N2691">
        <f>VLOOKUP(B2691,'pull exp 0'!A:E,2,FALSE)</f>
        <v>49</v>
      </c>
      <c r="O2691">
        <f>VLOOKUP(B2691,'pull exp 0'!A:E,3,FALSE)</f>
        <v>24</v>
      </c>
      <c r="P2691">
        <f>VLOOKUP(B2691,'pull exp 0'!A:E,4,FALSE)</f>
        <v>93</v>
      </c>
      <c r="Q2691">
        <f>VLOOKUP(B2691,'pull exp 0'!A:E,5,FALSE)</f>
        <v>27</v>
      </c>
    </row>
    <row r="2692" spans="1:17">
      <c r="A2692" t="s">
        <v>15</v>
      </c>
      <c r="B2692">
        <v>52</v>
      </c>
      <c r="C2692" t="s">
        <v>16</v>
      </c>
      <c r="D2692" s="1">
        <v>38931</v>
      </c>
      <c r="E2692" s="2">
        <v>0.1092361111111111</v>
      </c>
      <c r="F2692" t="s">
        <v>17</v>
      </c>
      <c r="G2692">
        <v>3</v>
      </c>
      <c r="H2692">
        <v>8</v>
      </c>
      <c r="I2692" t="s">
        <v>94</v>
      </c>
      <c r="J2692" t="s">
        <v>91</v>
      </c>
      <c r="K2692">
        <v>37</v>
      </c>
      <c r="L2692">
        <v>0.372</v>
      </c>
      <c r="M2692">
        <v>65</v>
      </c>
      <c r="N2692">
        <f>VLOOKUP(B2692,'pull exp 0'!A:E,2,FALSE)</f>
        <v>49</v>
      </c>
      <c r="O2692">
        <f>VLOOKUP(B2692,'pull exp 0'!A:E,3,FALSE)</f>
        <v>24</v>
      </c>
      <c r="P2692">
        <f>VLOOKUP(B2692,'pull exp 0'!A:E,4,FALSE)</f>
        <v>93</v>
      </c>
      <c r="Q2692">
        <f>VLOOKUP(B2692,'pull exp 0'!A:E,5,FALSE)</f>
        <v>27</v>
      </c>
    </row>
    <row r="2693" spans="1:17">
      <c r="A2693" t="s">
        <v>15</v>
      </c>
      <c r="B2693">
        <v>52</v>
      </c>
      <c r="C2693" t="s">
        <v>16</v>
      </c>
      <c r="D2693" s="1">
        <v>38931</v>
      </c>
      <c r="E2693" s="2">
        <v>0.10925925925925926</v>
      </c>
      <c r="F2693" t="s">
        <v>17</v>
      </c>
      <c r="G2693">
        <v>5</v>
      </c>
      <c r="H2693">
        <v>0</v>
      </c>
      <c r="I2693" t="s">
        <v>121</v>
      </c>
      <c r="J2693" t="s">
        <v>122</v>
      </c>
      <c r="K2693">
        <v>69</v>
      </c>
      <c r="L2693">
        <v>0.69</v>
      </c>
      <c r="M2693">
        <v>50</v>
      </c>
      <c r="N2693">
        <f>VLOOKUP(B2693,'pull exp 0'!A:E,2,FALSE)</f>
        <v>49</v>
      </c>
      <c r="O2693">
        <f>VLOOKUP(B2693,'pull exp 0'!A:E,3,FALSE)</f>
        <v>24</v>
      </c>
      <c r="P2693">
        <f>VLOOKUP(B2693,'pull exp 0'!A:E,4,FALSE)</f>
        <v>93</v>
      </c>
      <c r="Q2693">
        <f>VLOOKUP(B2693,'pull exp 0'!A:E,5,FALSE)</f>
        <v>27</v>
      </c>
    </row>
    <row r="2694" spans="1:17">
      <c r="A2694" t="s">
        <v>15</v>
      </c>
      <c r="B2694">
        <v>52</v>
      </c>
      <c r="C2694" t="s">
        <v>16</v>
      </c>
      <c r="D2694" s="1">
        <v>38931</v>
      </c>
      <c r="E2694" s="2">
        <v>0.10938657407407408</v>
      </c>
      <c r="F2694" t="s">
        <v>17</v>
      </c>
      <c r="G2694">
        <v>5</v>
      </c>
      <c r="H2694">
        <v>1</v>
      </c>
      <c r="I2694" t="s">
        <v>105</v>
      </c>
      <c r="J2694" t="s">
        <v>106</v>
      </c>
      <c r="K2694">
        <v>45</v>
      </c>
      <c r="L2694">
        <v>0.44800000000000001</v>
      </c>
      <c r="M2694">
        <v>25</v>
      </c>
      <c r="N2694">
        <f>VLOOKUP(B2694,'pull exp 0'!A:E,2,FALSE)</f>
        <v>49</v>
      </c>
      <c r="O2694">
        <f>VLOOKUP(B2694,'pull exp 0'!A:E,3,FALSE)</f>
        <v>24</v>
      </c>
      <c r="P2694">
        <f>VLOOKUP(B2694,'pull exp 0'!A:E,4,FALSE)</f>
        <v>93</v>
      </c>
      <c r="Q2694">
        <f>VLOOKUP(B2694,'pull exp 0'!A:E,5,FALSE)</f>
        <v>27</v>
      </c>
    </row>
    <row r="2695" spans="1:17">
      <c r="A2695" t="s">
        <v>15</v>
      </c>
      <c r="B2695">
        <v>52</v>
      </c>
      <c r="C2695" t="s">
        <v>16</v>
      </c>
      <c r="D2695" s="1">
        <v>38931</v>
      </c>
      <c r="E2695" s="2">
        <v>0.10942129629629631</v>
      </c>
      <c r="F2695" t="s">
        <v>17</v>
      </c>
      <c r="G2695">
        <v>5</v>
      </c>
      <c r="H2695">
        <v>2</v>
      </c>
      <c r="I2695" t="s">
        <v>115</v>
      </c>
      <c r="J2695" t="s">
        <v>116</v>
      </c>
      <c r="K2695">
        <v>60</v>
      </c>
      <c r="L2695">
        <v>0.60299999999999998</v>
      </c>
      <c r="M2695">
        <v>35</v>
      </c>
      <c r="N2695">
        <f>VLOOKUP(B2695,'pull exp 0'!A:E,2,FALSE)</f>
        <v>49</v>
      </c>
      <c r="O2695">
        <f>VLOOKUP(B2695,'pull exp 0'!A:E,3,FALSE)</f>
        <v>24</v>
      </c>
      <c r="P2695">
        <f>VLOOKUP(B2695,'pull exp 0'!A:E,4,FALSE)</f>
        <v>93</v>
      </c>
      <c r="Q2695">
        <f>VLOOKUP(B2695,'pull exp 0'!A:E,5,FALSE)</f>
        <v>27</v>
      </c>
    </row>
    <row r="2696" spans="1:17">
      <c r="A2696" t="s">
        <v>15</v>
      </c>
      <c r="B2696">
        <v>52</v>
      </c>
      <c r="C2696" t="s">
        <v>16</v>
      </c>
      <c r="D2696" s="1">
        <v>38931</v>
      </c>
      <c r="E2696" s="2">
        <v>0.10947916666666667</v>
      </c>
      <c r="F2696" t="s">
        <v>17</v>
      </c>
      <c r="G2696">
        <v>5</v>
      </c>
      <c r="H2696">
        <v>3</v>
      </c>
      <c r="I2696" t="s">
        <v>113</v>
      </c>
      <c r="J2696" t="s">
        <v>114</v>
      </c>
      <c r="K2696">
        <v>42</v>
      </c>
      <c r="L2696">
        <v>0.41599999999999998</v>
      </c>
      <c r="M2696">
        <v>5</v>
      </c>
      <c r="N2696">
        <f>VLOOKUP(B2696,'pull exp 0'!A:E,2,FALSE)</f>
        <v>49</v>
      </c>
      <c r="O2696">
        <f>VLOOKUP(B2696,'pull exp 0'!A:E,3,FALSE)</f>
        <v>24</v>
      </c>
      <c r="P2696">
        <f>VLOOKUP(B2696,'pull exp 0'!A:E,4,FALSE)</f>
        <v>93</v>
      </c>
      <c r="Q2696">
        <f>VLOOKUP(B2696,'pull exp 0'!A:E,5,FALSE)</f>
        <v>27</v>
      </c>
    </row>
    <row r="2697" spans="1:17">
      <c r="A2697" t="s">
        <v>15</v>
      </c>
      <c r="B2697">
        <v>52</v>
      </c>
      <c r="C2697" t="s">
        <v>16</v>
      </c>
      <c r="D2697" s="1">
        <v>38931</v>
      </c>
      <c r="E2697" s="2">
        <v>0.10956018518518518</v>
      </c>
      <c r="F2697" t="s">
        <v>17</v>
      </c>
      <c r="G2697">
        <v>5</v>
      </c>
      <c r="H2697">
        <v>4</v>
      </c>
      <c r="I2697" t="s">
        <v>109</v>
      </c>
      <c r="J2697" t="s">
        <v>110</v>
      </c>
      <c r="K2697">
        <v>38</v>
      </c>
      <c r="L2697">
        <v>0.38200000000000001</v>
      </c>
      <c r="M2697">
        <v>10</v>
      </c>
      <c r="N2697">
        <f>VLOOKUP(B2697,'pull exp 0'!A:E,2,FALSE)</f>
        <v>49</v>
      </c>
      <c r="O2697">
        <f>VLOOKUP(B2697,'pull exp 0'!A:E,3,FALSE)</f>
        <v>24</v>
      </c>
      <c r="P2697">
        <f>VLOOKUP(B2697,'pull exp 0'!A:E,4,FALSE)</f>
        <v>93</v>
      </c>
      <c r="Q2697">
        <f>VLOOKUP(B2697,'pull exp 0'!A:E,5,FALSE)</f>
        <v>27</v>
      </c>
    </row>
    <row r="2698" spans="1:17">
      <c r="A2698" t="s">
        <v>15</v>
      </c>
      <c r="B2698">
        <v>52</v>
      </c>
      <c r="C2698" t="s">
        <v>16</v>
      </c>
      <c r="D2698" s="1">
        <v>38931</v>
      </c>
      <c r="E2698" s="2">
        <v>0.10958333333333332</v>
      </c>
      <c r="F2698" t="s">
        <v>17</v>
      </c>
      <c r="G2698">
        <v>5</v>
      </c>
      <c r="H2698">
        <v>5</v>
      </c>
      <c r="I2698" t="s">
        <v>111</v>
      </c>
      <c r="J2698" t="s">
        <v>112</v>
      </c>
      <c r="K2698">
        <v>12</v>
      </c>
      <c r="L2698">
        <v>0.11600000000000001</v>
      </c>
      <c r="M2698">
        <v>10</v>
      </c>
      <c r="N2698">
        <f>VLOOKUP(B2698,'pull exp 0'!A:E,2,FALSE)</f>
        <v>49</v>
      </c>
      <c r="O2698">
        <f>VLOOKUP(B2698,'pull exp 0'!A:E,3,FALSE)</f>
        <v>24</v>
      </c>
      <c r="P2698">
        <f>VLOOKUP(B2698,'pull exp 0'!A:E,4,FALSE)</f>
        <v>93</v>
      </c>
      <c r="Q2698">
        <f>VLOOKUP(B2698,'pull exp 0'!A:E,5,FALSE)</f>
        <v>27</v>
      </c>
    </row>
    <row r="2699" spans="1:17">
      <c r="A2699" t="s">
        <v>15</v>
      </c>
      <c r="B2699">
        <v>52</v>
      </c>
      <c r="C2699" t="s">
        <v>16</v>
      </c>
      <c r="D2699" s="1">
        <v>38931</v>
      </c>
      <c r="E2699" s="2">
        <v>0.10961805555555555</v>
      </c>
      <c r="F2699" t="s">
        <v>17</v>
      </c>
      <c r="G2699">
        <v>5</v>
      </c>
      <c r="H2699">
        <v>6</v>
      </c>
      <c r="I2699" t="s">
        <v>117</v>
      </c>
      <c r="J2699" t="s">
        <v>118</v>
      </c>
      <c r="K2699">
        <v>16</v>
      </c>
      <c r="L2699">
        <v>0.16400000000000001</v>
      </c>
      <c r="M2699">
        <v>55</v>
      </c>
      <c r="N2699">
        <f>VLOOKUP(B2699,'pull exp 0'!A:E,2,FALSE)</f>
        <v>49</v>
      </c>
      <c r="O2699">
        <f>VLOOKUP(B2699,'pull exp 0'!A:E,3,FALSE)</f>
        <v>24</v>
      </c>
      <c r="P2699">
        <f>VLOOKUP(B2699,'pull exp 0'!A:E,4,FALSE)</f>
        <v>93</v>
      </c>
      <c r="Q2699">
        <f>VLOOKUP(B2699,'pull exp 0'!A:E,5,FALSE)</f>
        <v>27</v>
      </c>
    </row>
    <row r="2700" spans="1:17">
      <c r="A2700" t="s">
        <v>15</v>
      </c>
      <c r="B2700">
        <v>52</v>
      </c>
      <c r="C2700" t="s">
        <v>16</v>
      </c>
      <c r="D2700" s="1">
        <v>38931</v>
      </c>
      <c r="E2700" s="2">
        <v>0.10964120370370371</v>
      </c>
      <c r="F2700" t="s">
        <v>17</v>
      </c>
      <c r="G2700">
        <v>5</v>
      </c>
      <c r="H2700">
        <v>7</v>
      </c>
      <c r="I2700" t="s">
        <v>107</v>
      </c>
      <c r="J2700" t="s">
        <v>108</v>
      </c>
      <c r="K2700">
        <v>13</v>
      </c>
      <c r="L2700">
        <v>0.126</v>
      </c>
      <c r="M2700">
        <v>65</v>
      </c>
      <c r="N2700">
        <f>VLOOKUP(B2700,'pull exp 0'!A:E,2,FALSE)</f>
        <v>49</v>
      </c>
      <c r="O2700">
        <f>VLOOKUP(B2700,'pull exp 0'!A:E,3,FALSE)</f>
        <v>24</v>
      </c>
      <c r="P2700">
        <f>VLOOKUP(B2700,'pull exp 0'!A:E,4,FALSE)</f>
        <v>93</v>
      </c>
      <c r="Q2700">
        <f>VLOOKUP(B2700,'pull exp 0'!A:E,5,FALSE)</f>
        <v>27</v>
      </c>
    </row>
    <row r="2701" spans="1:17">
      <c r="A2701" t="s">
        <v>15</v>
      </c>
      <c r="B2701">
        <v>52</v>
      </c>
      <c r="C2701" t="s">
        <v>16</v>
      </c>
      <c r="D2701" s="1">
        <v>38931</v>
      </c>
      <c r="E2701" s="2">
        <v>0.10967592592592591</v>
      </c>
      <c r="F2701" t="s">
        <v>17</v>
      </c>
      <c r="G2701">
        <v>5</v>
      </c>
      <c r="H2701">
        <v>8</v>
      </c>
      <c r="I2701" t="s">
        <v>119</v>
      </c>
      <c r="J2701" t="s">
        <v>120</v>
      </c>
      <c r="K2701">
        <v>62</v>
      </c>
      <c r="L2701">
        <v>0.61499999999999999</v>
      </c>
      <c r="M2701">
        <v>65</v>
      </c>
      <c r="N2701">
        <f>VLOOKUP(B2701,'pull exp 0'!A:E,2,FALSE)</f>
        <v>49</v>
      </c>
      <c r="O2701">
        <f>VLOOKUP(B2701,'pull exp 0'!A:E,3,FALSE)</f>
        <v>24</v>
      </c>
      <c r="P2701">
        <f>VLOOKUP(B2701,'pull exp 0'!A:E,4,FALSE)</f>
        <v>93</v>
      </c>
      <c r="Q2701">
        <f>VLOOKUP(B2701,'pull exp 0'!A:E,5,FALSE)</f>
        <v>27</v>
      </c>
    </row>
    <row r="2702" spans="1:17">
      <c r="A2702" t="s">
        <v>15</v>
      </c>
      <c r="B2702">
        <v>53</v>
      </c>
      <c r="C2702" t="s">
        <v>16</v>
      </c>
      <c r="D2702" s="1">
        <v>38932</v>
      </c>
      <c r="E2702" s="2">
        <v>9.5393518518518516E-2</v>
      </c>
      <c r="F2702" t="s">
        <v>17</v>
      </c>
      <c r="G2702">
        <v>2</v>
      </c>
      <c r="H2702">
        <v>0</v>
      </c>
      <c r="I2702" t="s">
        <v>38</v>
      </c>
      <c r="J2702" t="s">
        <v>39</v>
      </c>
      <c r="K2702">
        <v>35</v>
      </c>
      <c r="L2702">
        <v>0.35099999999999998</v>
      </c>
      <c r="M2702">
        <v>40</v>
      </c>
      <c r="N2702">
        <f>VLOOKUP(B2702,'pull exp 0'!A:E,2,FALSE)</f>
        <v>38</v>
      </c>
      <c r="O2702">
        <f>VLOOKUP(B2702,'pull exp 0'!A:E,3,FALSE)</f>
        <v>25</v>
      </c>
      <c r="P2702">
        <f>VLOOKUP(B2702,'pull exp 0'!A:E,4,FALSE)</f>
        <v>93</v>
      </c>
      <c r="Q2702">
        <f>VLOOKUP(B2702,'pull exp 0'!A:E,5,FALSE)</f>
        <v>15</v>
      </c>
    </row>
    <row r="2703" spans="1:17">
      <c r="A2703" t="s">
        <v>15</v>
      </c>
      <c r="B2703">
        <v>53</v>
      </c>
      <c r="C2703" t="s">
        <v>16</v>
      </c>
      <c r="D2703" s="1">
        <v>38932</v>
      </c>
      <c r="E2703" s="2">
        <v>9.5509259259259252E-2</v>
      </c>
      <c r="F2703" t="s">
        <v>17</v>
      </c>
      <c r="G2703">
        <v>2</v>
      </c>
      <c r="H2703">
        <v>1</v>
      </c>
      <c r="I2703" t="s">
        <v>48</v>
      </c>
      <c r="J2703" t="s">
        <v>49</v>
      </c>
      <c r="K2703">
        <v>16</v>
      </c>
      <c r="L2703">
        <v>0.157</v>
      </c>
      <c r="M2703">
        <v>38</v>
      </c>
      <c r="N2703">
        <f>VLOOKUP(B2703,'pull exp 0'!A:E,2,FALSE)</f>
        <v>38</v>
      </c>
      <c r="O2703">
        <f>VLOOKUP(B2703,'pull exp 0'!A:E,3,FALSE)</f>
        <v>25</v>
      </c>
      <c r="P2703">
        <f>VLOOKUP(B2703,'pull exp 0'!A:E,4,FALSE)</f>
        <v>93</v>
      </c>
      <c r="Q2703">
        <f>VLOOKUP(B2703,'pull exp 0'!A:E,5,FALSE)</f>
        <v>15</v>
      </c>
    </row>
    <row r="2704" spans="1:17">
      <c r="A2704" t="s">
        <v>15</v>
      </c>
      <c r="B2704">
        <v>53</v>
      </c>
      <c r="C2704" t="s">
        <v>16</v>
      </c>
      <c r="D2704" s="1">
        <v>38932</v>
      </c>
      <c r="E2704" s="2">
        <v>9.5567129629629641E-2</v>
      </c>
      <c r="F2704" t="s">
        <v>17</v>
      </c>
      <c r="G2704">
        <v>2</v>
      </c>
      <c r="H2704">
        <v>2</v>
      </c>
      <c r="I2704" t="s">
        <v>46</v>
      </c>
      <c r="J2704" t="s">
        <v>47</v>
      </c>
      <c r="K2704">
        <v>38</v>
      </c>
      <c r="L2704">
        <v>0.378</v>
      </c>
      <c r="M2704">
        <v>70</v>
      </c>
      <c r="N2704">
        <f>VLOOKUP(B2704,'pull exp 0'!A:E,2,FALSE)</f>
        <v>38</v>
      </c>
      <c r="O2704">
        <f>VLOOKUP(B2704,'pull exp 0'!A:E,3,FALSE)</f>
        <v>25</v>
      </c>
      <c r="P2704">
        <f>VLOOKUP(B2704,'pull exp 0'!A:E,4,FALSE)</f>
        <v>93</v>
      </c>
      <c r="Q2704">
        <f>VLOOKUP(B2704,'pull exp 0'!A:E,5,FALSE)</f>
        <v>15</v>
      </c>
    </row>
    <row r="2705" spans="1:17">
      <c r="A2705" t="s">
        <v>15</v>
      </c>
      <c r="B2705">
        <v>53</v>
      </c>
      <c r="C2705" t="s">
        <v>16</v>
      </c>
      <c r="D2705" s="1">
        <v>38932</v>
      </c>
      <c r="E2705" s="2">
        <v>9.5636574074074068E-2</v>
      </c>
      <c r="F2705" t="s">
        <v>17</v>
      </c>
      <c r="G2705">
        <v>2</v>
      </c>
      <c r="H2705">
        <v>3</v>
      </c>
      <c r="I2705" t="s">
        <v>42</v>
      </c>
      <c r="J2705" t="s">
        <v>43</v>
      </c>
      <c r="K2705">
        <v>61</v>
      </c>
      <c r="L2705">
        <v>0.61199999999999999</v>
      </c>
      <c r="M2705">
        <v>55</v>
      </c>
      <c r="N2705">
        <f>VLOOKUP(B2705,'pull exp 0'!A:E,2,FALSE)</f>
        <v>38</v>
      </c>
      <c r="O2705">
        <f>VLOOKUP(B2705,'pull exp 0'!A:E,3,FALSE)</f>
        <v>25</v>
      </c>
      <c r="P2705">
        <f>VLOOKUP(B2705,'pull exp 0'!A:E,4,FALSE)</f>
        <v>93</v>
      </c>
      <c r="Q2705">
        <f>VLOOKUP(B2705,'pull exp 0'!A:E,5,FALSE)</f>
        <v>15</v>
      </c>
    </row>
    <row r="2706" spans="1:17">
      <c r="A2706" t="s">
        <v>15</v>
      </c>
      <c r="B2706">
        <v>53</v>
      </c>
      <c r="C2706" t="s">
        <v>16</v>
      </c>
      <c r="D2706" s="1">
        <v>38932</v>
      </c>
      <c r="E2706" s="2">
        <v>9.5694444444444457E-2</v>
      </c>
      <c r="F2706" t="s">
        <v>17</v>
      </c>
      <c r="G2706">
        <v>2</v>
      </c>
      <c r="H2706">
        <v>4</v>
      </c>
      <c r="I2706" t="s">
        <v>52</v>
      </c>
      <c r="J2706" t="s">
        <v>53</v>
      </c>
      <c r="K2706">
        <v>12</v>
      </c>
      <c r="L2706">
        <v>0.115</v>
      </c>
      <c r="M2706">
        <v>12</v>
      </c>
      <c r="N2706">
        <f>VLOOKUP(B2706,'pull exp 0'!A:E,2,FALSE)</f>
        <v>38</v>
      </c>
      <c r="O2706">
        <f>VLOOKUP(B2706,'pull exp 0'!A:E,3,FALSE)</f>
        <v>25</v>
      </c>
      <c r="P2706">
        <f>VLOOKUP(B2706,'pull exp 0'!A:E,4,FALSE)</f>
        <v>93</v>
      </c>
      <c r="Q2706">
        <f>VLOOKUP(B2706,'pull exp 0'!A:E,5,FALSE)</f>
        <v>15</v>
      </c>
    </row>
    <row r="2707" spans="1:17">
      <c r="A2707" t="s">
        <v>15</v>
      </c>
      <c r="B2707">
        <v>53</v>
      </c>
      <c r="C2707" t="s">
        <v>16</v>
      </c>
      <c r="D2707" s="1">
        <v>38932</v>
      </c>
      <c r="E2707" s="2">
        <v>9.5775462962962965E-2</v>
      </c>
      <c r="F2707" t="s">
        <v>17</v>
      </c>
      <c r="G2707">
        <v>2</v>
      </c>
      <c r="H2707">
        <v>5</v>
      </c>
      <c r="I2707" t="s">
        <v>44</v>
      </c>
      <c r="J2707" t="s">
        <v>45</v>
      </c>
      <c r="K2707">
        <v>85</v>
      </c>
      <c r="L2707">
        <v>0.84899999999999998</v>
      </c>
      <c r="M2707">
        <v>63</v>
      </c>
      <c r="N2707">
        <f>VLOOKUP(B2707,'pull exp 0'!A:E,2,FALSE)</f>
        <v>38</v>
      </c>
      <c r="O2707">
        <f>VLOOKUP(B2707,'pull exp 0'!A:E,3,FALSE)</f>
        <v>25</v>
      </c>
      <c r="P2707">
        <f>VLOOKUP(B2707,'pull exp 0'!A:E,4,FALSE)</f>
        <v>93</v>
      </c>
      <c r="Q2707">
        <f>VLOOKUP(B2707,'pull exp 0'!A:E,5,FALSE)</f>
        <v>15</v>
      </c>
    </row>
    <row r="2708" spans="1:17">
      <c r="A2708" t="s">
        <v>15</v>
      </c>
      <c r="B2708">
        <v>53</v>
      </c>
      <c r="C2708" t="s">
        <v>16</v>
      </c>
      <c r="D2708" s="1">
        <v>38932</v>
      </c>
      <c r="E2708" s="2">
        <v>9.5833333333333326E-2</v>
      </c>
      <c r="F2708" t="s">
        <v>17</v>
      </c>
      <c r="G2708">
        <v>2</v>
      </c>
      <c r="H2708">
        <v>6</v>
      </c>
      <c r="I2708" t="s">
        <v>36</v>
      </c>
      <c r="J2708" t="s">
        <v>37</v>
      </c>
      <c r="K2708">
        <v>70</v>
      </c>
      <c r="L2708">
        <v>0.69599999999999995</v>
      </c>
      <c r="M2708">
        <v>24</v>
      </c>
      <c r="N2708">
        <f>VLOOKUP(B2708,'pull exp 0'!A:E,2,FALSE)</f>
        <v>38</v>
      </c>
      <c r="O2708">
        <f>VLOOKUP(B2708,'pull exp 0'!A:E,3,FALSE)</f>
        <v>25</v>
      </c>
      <c r="P2708">
        <f>VLOOKUP(B2708,'pull exp 0'!A:E,4,FALSE)</f>
        <v>93</v>
      </c>
      <c r="Q2708">
        <f>VLOOKUP(B2708,'pull exp 0'!A:E,5,FALSE)</f>
        <v>15</v>
      </c>
    </row>
    <row r="2709" spans="1:17">
      <c r="A2709" t="s">
        <v>15</v>
      </c>
      <c r="B2709">
        <v>53</v>
      </c>
      <c r="C2709" t="s">
        <v>16</v>
      </c>
      <c r="D2709" s="1">
        <v>38932</v>
      </c>
      <c r="E2709" s="2">
        <v>9.5925925925925928E-2</v>
      </c>
      <c r="F2709" t="s">
        <v>17</v>
      </c>
      <c r="G2709">
        <v>2</v>
      </c>
      <c r="H2709">
        <v>7</v>
      </c>
      <c r="I2709" t="s">
        <v>40</v>
      </c>
      <c r="J2709" t="s">
        <v>41</v>
      </c>
      <c r="K2709">
        <v>35</v>
      </c>
      <c r="L2709">
        <v>0.35099999999999998</v>
      </c>
      <c r="M2709">
        <v>54</v>
      </c>
      <c r="N2709">
        <f>VLOOKUP(B2709,'pull exp 0'!A:E,2,FALSE)</f>
        <v>38</v>
      </c>
      <c r="O2709">
        <f>VLOOKUP(B2709,'pull exp 0'!A:E,3,FALSE)</f>
        <v>25</v>
      </c>
      <c r="P2709">
        <f>VLOOKUP(B2709,'pull exp 0'!A:E,4,FALSE)</f>
        <v>93</v>
      </c>
      <c r="Q2709">
        <f>VLOOKUP(B2709,'pull exp 0'!A:E,5,FALSE)</f>
        <v>15</v>
      </c>
    </row>
    <row r="2710" spans="1:17">
      <c r="A2710" t="s">
        <v>15</v>
      </c>
      <c r="B2710">
        <v>53</v>
      </c>
      <c r="C2710" t="s">
        <v>16</v>
      </c>
      <c r="D2710" s="1">
        <v>38932</v>
      </c>
      <c r="E2710" s="2">
        <v>9.599537037037037E-2</v>
      </c>
      <c r="F2710" t="s">
        <v>17</v>
      </c>
      <c r="G2710">
        <v>2</v>
      </c>
      <c r="H2710">
        <v>8</v>
      </c>
      <c r="I2710" t="s">
        <v>50</v>
      </c>
      <c r="J2710" t="s">
        <v>51</v>
      </c>
      <c r="K2710">
        <v>13</v>
      </c>
      <c r="L2710">
        <v>0.127</v>
      </c>
      <c r="M2710">
        <v>33</v>
      </c>
      <c r="N2710">
        <f>VLOOKUP(B2710,'pull exp 0'!A:E,2,FALSE)</f>
        <v>38</v>
      </c>
      <c r="O2710">
        <f>VLOOKUP(B2710,'pull exp 0'!A:E,3,FALSE)</f>
        <v>25</v>
      </c>
      <c r="P2710">
        <f>VLOOKUP(B2710,'pull exp 0'!A:E,4,FALSE)</f>
        <v>93</v>
      </c>
      <c r="Q2710">
        <f>VLOOKUP(B2710,'pull exp 0'!A:E,5,FALSE)</f>
        <v>15</v>
      </c>
    </row>
    <row r="2711" spans="1:17">
      <c r="A2711" t="s">
        <v>15</v>
      </c>
      <c r="B2711">
        <v>53</v>
      </c>
      <c r="C2711" t="s">
        <v>16</v>
      </c>
      <c r="D2711" s="1">
        <v>38932</v>
      </c>
      <c r="E2711" s="2">
        <v>9.6076388888888878E-2</v>
      </c>
      <c r="F2711" t="s">
        <v>17</v>
      </c>
      <c r="G2711">
        <v>0</v>
      </c>
      <c r="H2711">
        <v>0</v>
      </c>
      <c r="I2711" t="s">
        <v>75</v>
      </c>
      <c r="J2711" t="s">
        <v>76</v>
      </c>
      <c r="K2711">
        <v>38</v>
      </c>
      <c r="L2711">
        <v>0.378</v>
      </c>
      <c r="M2711">
        <v>29</v>
      </c>
      <c r="N2711">
        <f>VLOOKUP(B2711,'pull exp 0'!A:E,2,FALSE)</f>
        <v>38</v>
      </c>
      <c r="O2711">
        <f>VLOOKUP(B2711,'pull exp 0'!A:E,3,FALSE)</f>
        <v>25</v>
      </c>
      <c r="P2711">
        <f>VLOOKUP(B2711,'pull exp 0'!A:E,4,FALSE)</f>
        <v>93</v>
      </c>
      <c r="Q2711">
        <f>VLOOKUP(B2711,'pull exp 0'!A:E,5,FALSE)</f>
        <v>15</v>
      </c>
    </row>
    <row r="2712" spans="1:17">
      <c r="A2712" t="s">
        <v>15</v>
      </c>
      <c r="B2712">
        <v>53</v>
      </c>
      <c r="C2712" t="s">
        <v>16</v>
      </c>
      <c r="D2712" s="1">
        <v>38932</v>
      </c>
      <c r="E2712" s="2">
        <v>9.6134259259259267E-2</v>
      </c>
      <c r="F2712" t="s">
        <v>17</v>
      </c>
      <c r="G2712">
        <v>0</v>
      </c>
      <c r="H2712">
        <v>1</v>
      </c>
      <c r="I2712" t="s">
        <v>77</v>
      </c>
      <c r="J2712" t="s">
        <v>78</v>
      </c>
      <c r="K2712">
        <v>45</v>
      </c>
      <c r="L2712">
        <v>0.44600000000000001</v>
      </c>
      <c r="M2712">
        <v>68</v>
      </c>
      <c r="N2712">
        <f>VLOOKUP(B2712,'pull exp 0'!A:E,2,FALSE)</f>
        <v>38</v>
      </c>
      <c r="O2712">
        <f>VLOOKUP(B2712,'pull exp 0'!A:E,3,FALSE)</f>
        <v>25</v>
      </c>
      <c r="P2712">
        <f>VLOOKUP(B2712,'pull exp 0'!A:E,4,FALSE)</f>
        <v>93</v>
      </c>
      <c r="Q2712">
        <f>VLOOKUP(B2712,'pull exp 0'!A:E,5,FALSE)</f>
        <v>15</v>
      </c>
    </row>
    <row r="2713" spans="1:17">
      <c r="A2713" t="s">
        <v>15</v>
      </c>
      <c r="B2713">
        <v>53</v>
      </c>
      <c r="C2713" t="s">
        <v>16</v>
      </c>
      <c r="D2713" s="1">
        <v>38932</v>
      </c>
      <c r="E2713" s="2">
        <v>9.6215277777777775E-2</v>
      </c>
      <c r="F2713" t="s">
        <v>17</v>
      </c>
      <c r="G2713">
        <v>0</v>
      </c>
      <c r="H2713">
        <v>2</v>
      </c>
      <c r="I2713" t="s">
        <v>71</v>
      </c>
      <c r="J2713" t="s">
        <v>72</v>
      </c>
      <c r="K2713">
        <v>76</v>
      </c>
      <c r="L2713">
        <v>0.755</v>
      </c>
      <c r="M2713">
        <v>72</v>
      </c>
      <c r="N2713">
        <f>VLOOKUP(B2713,'pull exp 0'!A:E,2,FALSE)</f>
        <v>38</v>
      </c>
      <c r="O2713">
        <f>VLOOKUP(B2713,'pull exp 0'!A:E,3,FALSE)</f>
        <v>25</v>
      </c>
      <c r="P2713">
        <f>VLOOKUP(B2713,'pull exp 0'!A:E,4,FALSE)</f>
        <v>93</v>
      </c>
      <c r="Q2713">
        <f>VLOOKUP(B2713,'pull exp 0'!A:E,5,FALSE)</f>
        <v>15</v>
      </c>
    </row>
    <row r="2714" spans="1:17">
      <c r="A2714" t="s">
        <v>15</v>
      </c>
      <c r="B2714">
        <v>53</v>
      </c>
      <c r="C2714" t="s">
        <v>16</v>
      </c>
      <c r="D2714" s="1">
        <v>38932</v>
      </c>
      <c r="E2714" s="2">
        <v>9.6284722222222216E-2</v>
      </c>
      <c r="F2714" t="s">
        <v>17</v>
      </c>
      <c r="G2714">
        <v>0</v>
      </c>
      <c r="H2714">
        <v>3</v>
      </c>
      <c r="I2714" t="s">
        <v>82</v>
      </c>
      <c r="J2714" t="s">
        <v>83</v>
      </c>
      <c r="K2714">
        <v>10</v>
      </c>
      <c r="L2714">
        <v>0.105</v>
      </c>
      <c r="M2714">
        <v>45</v>
      </c>
      <c r="N2714">
        <f>VLOOKUP(B2714,'pull exp 0'!A:E,2,FALSE)</f>
        <v>38</v>
      </c>
      <c r="O2714">
        <f>VLOOKUP(B2714,'pull exp 0'!A:E,3,FALSE)</f>
        <v>25</v>
      </c>
      <c r="P2714">
        <f>VLOOKUP(B2714,'pull exp 0'!A:E,4,FALSE)</f>
        <v>93</v>
      </c>
      <c r="Q2714">
        <f>VLOOKUP(B2714,'pull exp 0'!A:E,5,FALSE)</f>
        <v>15</v>
      </c>
    </row>
    <row r="2715" spans="1:17">
      <c r="A2715" t="s">
        <v>15</v>
      </c>
      <c r="B2715">
        <v>53</v>
      </c>
      <c r="C2715" t="s">
        <v>16</v>
      </c>
      <c r="D2715" s="1">
        <v>38932</v>
      </c>
      <c r="E2715" s="2">
        <v>9.6377314814814818E-2</v>
      </c>
      <c r="F2715" t="s">
        <v>17</v>
      </c>
      <c r="G2715">
        <v>0</v>
      </c>
      <c r="H2715">
        <v>4</v>
      </c>
      <c r="I2715" t="s">
        <v>84</v>
      </c>
      <c r="J2715" t="s">
        <v>85</v>
      </c>
      <c r="K2715">
        <v>13</v>
      </c>
      <c r="L2715">
        <v>0.129</v>
      </c>
      <c r="M2715">
        <v>37</v>
      </c>
      <c r="N2715">
        <f>VLOOKUP(B2715,'pull exp 0'!A:E,2,FALSE)</f>
        <v>38</v>
      </c>
      <c r="O2715">
        <f>VLOOKUP(B2715,'pull exp 0'!A:E,3,FALSE)</f>
        <v>25</v>
      </c>
      <c r="P2715">
        <f>VLOOKUP(B2715,'pull exp 0'!A:E,4,FALSE)</f>
        <v>93</v>
      </c>
      <c r="Q2715">
        <f>VLOOKUP(B2715,'pull exp 0'!A:E,5,FALSE)</f>
        <v>15</v>
      </c>
    </row>
    <row r="2716" spans="1:17">
      <c r="A2716" t="s">
        <v>15</v>
      </c>
      <c r="B2716">
        <v>53</v>
      </c>
      <c r="C2716" t="s">
        <v>16</v>
      </c>
      <c r="D2716" s="1">
        <v>38932</v>
      </c>
      <c r="E2716" s="2">
        <v>9.6435185185185179E-2</v>
      </c>
      <c r="F2716" t="s">
        <v>17</v>
      </c>
      <c r="G2716">
        <v>0</v>
      </c>
      <c r="H2716">
        <v>5</v>
      </c>
      <c r="I2716" t="s">
        <v>73</v>
      </c>
      <c r="J2716" t="s">
        <v>74</v>
      </c>
      <c r="K2716">
        <v>38</v>
      </c>
      <c r="L2716">
        <v>0.378</v>
      </c>
      <c r="M2716">
        <v>69</v>
      </c>
      <c r="N2716">
        <f>VLOOKUP(B2716,'pull exp 0'!A:E,2,FALSE)</f>
        <v>38</v>
      </c>
      <c r="O2716">
        <f>VLOOKUP(B2716,'pull exp 0'!A:E,3,FALSE)</f>
        <v>25</v>
      </c>
      <c r="P2716">
        <f>VLOOKUP(B2716,'pull exp 0'!A:E,4,FALSE)</f>
        <v>93</v>
      </c>
      <c r="Q2716">
        <f>VLOOKUP(B2716,'pull exp 0'!A:E,5,FALSE)</f>
        <v>15</v>
      </c>
    </row>
    <row r="2717" spans="1:17">
      <c r="A2717" t="s">
        <v>15</v>
      </c>
      <c r="B2717">
        <v>53</v>
      </c>
      <c r="C2717" t="s">
        <v>16</v>
      </c>
      <c r="D2717" s="1">
        <v>38932</v>
      </c>
      <c r="E2717" s="2">
        <v>9.6516203703703715E-2</v>
      </c>
      <c r="F2717" t="s">
        <v>17</v>
      </c>
      <c r="G2717">
        <v>0</v>
      </c>
      <c r="H2717">
        <v>6</v>
      </c>
      <c r="I2717" t="s">
        <v>79</v>
      </c>
      <c r="J2717" t="s">
        <v>80</v>
      </c>
      <c r="K2717">
        <v>66</v>
      </c>
      <c r="L2717">
        <v>0.66200000000000003</v>
      </c>
      <c r="M2717">
        <v>86</v>
      </c>
      <c r="N2717">
        <f>VLOOKUP(B2717,'pull exp 0'!A:E,2,FALSE)</f>
        <v>38</v>
      </c>
      <c r="O2717">
        <f>VLOOKUP(B2717,'pull exp 0'!A:E,3,FALSE)</f>
        <v>25</v>
      </c>
      <c r="P2717">
        <f>VLOOKUP(B2717,'pull exp 0'!A:E,4,FALSE)</f>
        <v>93</v>
      </c>
      <c r="Q2717">
        <f>VLOOKUP(B2717,'pull exp 0'!A:E,5,FALSE)</f>
        <v>15</v>
      </c>
    </row>
    <row r="2718" spans="1:17">
      <c r="A2718" t="s">
        <v>15</v>
      </c>
      <c r="B2718">
        <v>53</v>
      </c>
      <c r="C2718" t="s">
        <v>16</v>
      </c>
      <c r="D2718" s="1">
        <v>38932</v>
      </c>
      <c r="E2718" s="2">
        <v>9.6574074074074076E-2</v>
      </c>
      <c r="F2718" t="s">
        <v>17</v>
      </c>
      <c r="G2718">
        <v>0</v>
      </c>
      <c r="H2718">
        <v>7</v>
      </c>
      <c r="I2718" t="s">
        <v>81</v>
      </c>
      <c r="J2718" t="s">
        <v>68</v>
      </c>
      <c r="K2718">
        <v>13</v>
      </c>
      <c r="L2718">
        <v>0.13400000000000001</v>
      </c>
      <c r="M2718">
        <v>50</v>
      </c>
      <c r="N2718">
        <f>VLOOKUP(B2718,'pull exp 0'!A:E,2,FALSE)</f>
        <v>38</v>
      </c>
      <c r="O2718">
        <f>VLOOKUP(B2718,'pull exp 0'!A:E,3,FALSE)</f>
        <v>25</v>
      </c>
      <c r="P2718">
        <f>VLOOKUP(B2718,'pull exp 0'!A:E,4,FALSE)</f>
        <v>93</v>
      </c>
      <c r="Q2718">
        <f>VLOOKUP(B2718,'pull exp 0'!A:E,5,FALSE)</f>
        <v>15</v>
      </c>
    </row>
    <row r="2719" spans="1:17">
      <c r="A2719" t="s">
        <v>15</v>
      </c>
      <c r="B2719">
        <v>53</v>
      </c>
      <c r="C2719" t="s">
        <v>16</v>
      </c>
      <c r="D2719" s="1">
        <v>38932</v>
      </c>
      <c r="E2719" s="2">
        <v>9.6678240740740731E-2</v>
      </c>
      <c r="F2719" t="s">
        <v>17</v>
      </c>
      <c r="G2719">
        <v>0</v>
      </c>
      <c r="H2719">
        <v>8</v>
      </c>
      <c r="I2719" t="s">
        <v>86</v>
      </c>
      <c r="J2719" t="s">
        <v>87</v>
      </c>
      <c r="K2719">
        <v>78</v>
      </c>
      <c r="L2719">
        <v>0.78</v>
      </c>
      <c r="M2719">
        <v>90</v>
      </c>
      <c r="N2719">
        <f>VLOOKUP(B2719,'pull exp 0'!A:E,2,FALSE)</f>
        <v>38</v>
      </c>
      <c r="O2719">
        <f>VLOOKUP(B2719,'pull exp 0'!A:E,3,FALSE)</f>
        <v>25</v>
      </c>
      <c r="P2719">
        <f>VLOOKUP(B2719,'pull exp 0'!A:E,4,FALSE)</f>
        <v>93</v>
      </c>
      <c r="Q2719">
        <f>VLOOKUP(B2719,'pull exp 0'!A:E,5,FALSE)</f>
        <v>15</v>
      </c>
    </row>
    <row r="2720" spans="1:17">
      <c r="A2720" t="s">
        <v>15</v>
      </c>
      <c r="B2720">
        <v>53</v>
      </c>
      <c r="C2720" t="s">
        <v>16</v>
      </c>
      <c r="D2720" s="1">
        <v>38932</v>
      </c>
      <c r="E2720" s="2">
        <v>9.67824074074074E-2</v>
      </c>
      <c r="F2720" t="s">
        <v>17</v>
      </c>
      <c r="G2720">
        <v>1</v>
      </c>
      <c r="H2720">
        <v>0</v>
      </c>
      <c r="I2720" t="s">
        <v>26</v>
      </c>
      <c r="J2720" t="s">
        <v>27</v>
      </c>
      <c r="K2720">
        <v>35</v>
      </c>
      <c r="L2720">
        <v>0.35299999999999998</v>
      </c>
      <c r="M2720">
        <v>59</v>
      </c>
      <c r="N2720">
        <f>VLOOKUP(B2720,'pull exp 0'!A:E,2,FALSE)</f>
        <v>38</v>
      </c>
      <c r="O2720">
        <f>VLOOKUP(B2720,'pull exp 0'!A:E,3,FALSE)</f>
        <v>25</v>
      </c>
      <c r="P2720">
        <f>VLOOKUP(B2720,'pull exp 0'!A:E,4,FALSE)</f>
        <v>93</v>
      </c>
      <c r="Q2720">
        <f>VLOOKUP(B2720,'pull exp 0'!A:E,5,FALSE)</f>
        <v>15</v>
      </c>
    </row>
    <row r="2721" spans="1:17">
      <c r="A2721" t="s">
        <v>15</v>
      </c>
      <c r="B2721">
        <v>53</v>
      </c>
      <c r="C2721" t="s">
        <v>16</v>
      </c>
      <c r="D2721" s="1">
        <v>38932</v>
      </c>
      <c r="E2721" s="2">
        <v>9.6840277777777775E-2</v>
      </c>
      <c r="F2721" t="s">
        <v>17</v>
      </c>
      <c r="G2721">
        <v>1</v>
      </c>
      <c r="H2721">
        <v>1</v>
      </c>
      <c r="I2721" t="s">
        <v>24</v>
      </c>
      <c r="J2721" t="s">
        <v>25</v>
      </c>
      <c r="K2721">
        <v>38</v>
      </c>
      <c r="L2721">
        <v>0.375</v>
      </c>
      <c r="M2721">
        <v>74</v>
      </c>
      <c r="N2721">
        <f>VLOOKUP(B2721,'pull exp 0'!A:E,2,FALSE)</f>
        <v>38</v>
      </c>
      <c r="O2721">
        <f>VLOOKUP(B2721,'pull exp 0'!A:E,3,FALSE)</f>
        <v>25</v>
      </c>
      <c r="P2721">
        <f>VLOOKUP(B2721,'pull exp 0'!A:E,4,FALSE)</f>
        <v>93</v>
      </c>
      <c r="Q2721">
        <f>VLOOKUP(B2721,'pull exp 0'!A:E,5,FALSE)</f>
        <v>15</v>
      </c>
    </row>
    <row r="2722" spans="1:17">
      <c r="A2722" t="s">
        <v>15</v>
      </c>
      <c r="B2722">
        <v>53</v>
      </c>
      <c r="C2722" t="s">
        <v>16</v>
      </c>
      <c r="D2722" s="1">
        <v>38932</v>
      </c>
      <c r="E2722" s="2">
        <v>9.6909722222222217E-2</v>
      </c>
      <c r="F2722" t="s">
        <v>17</v>
      </c>
      <c r="G2722">
        <v>1</v>
      </c>
      <c r="H2722">
        <v>2</v>
      </c>
      <c r="I2722" t="s">
        <v>18</v>
      </c>
      <c r="J2722" t="s">
        <v>19</v>
      </c>
      <c r="K2722">
        <v>73</v>
      </c>
      <c r="L2722">
        <v>0.73199999999999998</v>
      </c>
      <c r="M2722">
        <v>42</v>
      </c>
      <c r="N2722">
        <f>VLOOKUP(B2722,'pull exp 0'!A:E,2,FALSE)</f>
        <v>38</v>
      </c>
      <c r="O2722">
        <f>VLOOKUP(B2722,'pull exp 0'!A:E,3,FALSE)</f>
        <v>25</v>
      </c>
      <c r="P2722">
        <f>VLOOKUP(B2722,'pull exp 0'!A:E,4,FALSE)</f>
        <v>93</v>
      </c>
      <c r="Q2722">
        <f>VLOOKUP(B2722,'pull exp 0'!A:E,5,FALSE)</f>
        <v>15</v>
      </c>
    </row>
    <row r="2723" spans="1:17">
      <c r="A2723" t="s">
        <v>15</v>
      </c>
      <c r="B2723">
        <v>53</v>
      </c>
      <c r="C2723" t="s">
        <v>16</v>
      </c>
      <c r="D2723" s="1">
        <v>38932</v>
      </c>
      <c r="E2723" s="2">
        <v>9.6956018518518525E-2</v>
      </c>
      <c r="F2723" t="s">
        <v>17</v>
      </c>
      <c r="G2723">
        <v>1</v>
      </c>
      <c r="H2723">
        <v>3</v>
      </c>
      <c r="I2723" t="s">
        <v>30</v>
      </c>
      <c r="J2723" t="s">
        <v>31</v>
      </c>
      <c r="K2723">
        <v>18</v>
      </c>
      <c r="L2723">
        <v>0.182</v>
      </c>
      <c r="M2723">
        <v>62</v>
      </c>
      <c r="N2723">
        <f>VLOOKUP(B2723,'pull exp 0'!A:E,2,FALSE)</f>
        <v>38</v>
      </c>
      <c r="O2723">
        <f>VLOOKUP(B2723,'pull exp 0'!A:E,3,FALSE)</f>
        <v>25</v>
      </c>
      <c r="P2723">
        <f>VLOOKUP(B2723,'pull exp 0'!A:E,4,FALSE)</f>
        <v>93</v>
      </c>
      <c r="Q2723">
        <f>VLOOKUP(B2723,'pull exp 0'!A:E,5,FALSE)</f>
        <v>15</v>
      </c>
    </row>
    <row r="2724" spans="1:17">
      <c r="A2724" t="s">
        <v>15</v>
      </c>
      <c r="B2724">
        <v>53</v>
      </c>
      <c r="C2724" t="s">
        <v>16</v>
      </c>
      <c r="D2724" s="1">
        <v>38932</v>
      </c>
      <c r="E2724" s="2">
        <v>9.7013888888888886E-2</v>
      </c>
      <c r="F2724" t="s">
        <v>17</v>
      </c>
      <c r="G2724">
        <v>1</v>
      </c>
      <c r="H2724">
        <v>4</v>
      </c>
      <c r="I2724" t="s">
        <v>20</v>
      </c>
      <c r="J2724" t="s">
        <v>21</v>
      </c>
      <c r="K2724">
        <v>62</v>
      </c>
      <c r="L2724">
        <v>0.61799999999999999</v>
      </c>
      <c r="M2724">
        <v>46</v>
      </c>
      <c r="N2724">
        <f>VLOOKUP(B2724,'pull exp 0'!A:E,2,FALSE)</f>
        <v>38</v>
      </c>
      <c r="O2724">
        <f>VLOOKUP(B2724,'pull exp 0'!A:E,3,FALSE)</f>
        <v>25</v>
      </c>
      <c r="P2724">
        <f>VLOOKUP(B2724,'pull exp 0'!A:E,4,FALSE)</f>
        <v>93</v>
      </c>
      <c r="Q2724">
        <f>VLOOKUP(B2724,'pull exp 0'!A:E,5,FALSE)</f>
        <v>15</v>
      </c>
    </row>
    <row r="2725" spans="1:17">
      <c r="A2725" t="s">
        <v>15</v>
      </c>
      <c r="B2725">
        <v>53</v>
      </c>
      <c r="C2725" t="s">
        <v>16</v>
      </c>
      <c r="D2725" s="1">
        <v>38932</v>
      </c>
      <c r="E2725" s="2">
        <v>9.7048611111111113E-2</v>
      </c>
      <c r="F2725" t="s">
        <v>17</v>
      </c>
      <c r="G2725">
        <v>1</v>
      </c>
      <c r="H2725">
        <v>5</v>
      </c>
      <c r="I2725" t="s">
        <v>28</v>
      </c>
      <c r="J2725" t="s">
        <v>29</v>
      </c>
      <c r="K2725">
        <v>65</v>
      </c>
      <c r="L2725">
        <v>0.64700000000000002</v>
      </c>
      <c r="M2725">
        <v>78</v>
      </c>
      <c r="N2725">
        <f>VLOOKUP(B2725,'pull exp 0'!A:E,2,FALSE)</f>
        <v>38</v>
      </c>
      <c r="O2725">
        <f>VLOOKUP(B2725,'pull exp 0'!A:E,3,FALSE)</f>
        <v>25</v>
      </c>
      <c r="P2725">
        <f>VLOOKUP(B2725,'pull exp 0'!A:E,4,FALSE)</f>
        <v>93</v>
      </c>
      <c r="Q2725">
        <f>VLOOKUP(B2725,'pull exp 0'!A:E,5,FALSE)</f>
        <v>15</v>
      </c>
    </row>
    <row r="2726" spans="1:17">
      <c r="A2726" t="s">
        <v>15</v>
      </c>
      <c r="B2726">
        <v>53</v>
      </c>
      <c r="C2726" t="s">
        <v>16</v>
      </c>
      <c r="D2726" s="1">
        <v>38932</v>
      </c>
      <c r="E2726" s="2">
        <v>9.7118055555555569E-2</v>
      </c>
      <c r="F2726" t="s">
        <v>17</v>
      </c>
      <c r="G2726">
        <v>1</v>
      </c>
      <c r="H2726">
        <v>6</v>
      </c>
      <c r="I2726" t="s">
        <v>22</v>
      </c>
      <c r="J2726" t="s">
        <v>23</v>
      </c>
      <c r="K2726">
        <v>11</v>
      </c>
      <c r="L2726">
        <v>0.112</v>
      </c>
      <c r="M2726">
        <v>55</v>
      </c>
      <c r="N2726">
        <f>VLOOKUP(B2726,'pull exp 0'!A:E,2,FALSE)</f>
        <v>38</v>
      </c>
      <c r="O2726">
        <f>VLOOKUP(B2726,'pull exp 0'!A:E,3,FALSE)</f>
        <v>25</v>
      </c>
      <c r="P2726">
        <f>VLOOKUP(B2726,'pull exp 0'!A:E,4,FALSE)</f>
        <v>93</v>
      </c>
      <c r="Q2726">
        <f>VLOOKUP(B2726,'pull exp 0'!A:E,5,FALSE)</f>
        <v>15</v>
      </c>
    </row>
    <row r="2727" spans="1:17">
      <c r="A2727" t="s">
        <v>15</v>
      </c>
      <c r="B2727">
        <v>53</v>
      </c>
      <c r="C2727" t="s">
        <v>16</v>
      </c>
      <c r="D2727" s="1">
        <v>38932</v>
      </c>
      <c r="E2727" s="2">
        <v>9.7187499999999996E-2</v>
      </c>
      <c r="F2727" t="s">
        <v>17</v>
      </c>
      <c r="G2727">
        <v>1</v>
      </c>
      <c r="H2727">
        <v>7</v>
      </c>
      <c r="I2727" t="s">
        <v>32</v>
      </c>
      <c r="J2727" t="s">
        <v>33</v>
      </c>
      <c r="K2727">
        <v>16</v>
      </c>
      <c r="L2727">
        <v>0.155</v>
      </c>
      <c r="M2727">
        <v>44</v>
      </c>
      <c r="N2727">
        <f>VLOOKUP(B2727,'pull exp 0'!A:E,2,FALSE)</f>
        <v>38</v>
      </c>
      <c r="O2727">
        <f>VLOOKUP(B2727,'pull exp 0'!A:E,3,FALSE)</f>
        <v>25</v>
      </c>
      <c r="P2727">
        <f>VLOOKUP(B2727,'pull exp 0'!A:E,4,FALSE)</f>
        <v>93</v>
      </c>
      <c r="Q2727">
        <f>VLOOKUP(B2727,'pull exp 0'!A:E,5,FALSE)</f>
        <v>15</v>
      </c>
    </row>
    <row r="2728" spans="1:17">
      <c r="A2728" t="s">
        <v>15</v>
      </c>
      <c r="B2728">
        <v>53</v>
      </c>
      <c r="C2728" t="s">
        <v>16</v>
      </c>
      <c r="D2728" s="1">
        <v>38932</v>
      </c>
      <c r="E2728" s="2">
        <v>9.723379629629629E-2</v>
      </c>
      <c r="F2728" t="s">
        <v>17</v>
      </c>
      <c r="G2728">
        <v>1</v>
      </c>
      <c r="H2728">
        <v>8</v>
      </c>
      <c r="I2728" t="s">
        <v>34</v>
      </c>
      <c r="J2728" t="s">
        <v>35</v>
      </c>
      <c r="K2728">
        <v>44</v>
      </c>
      <c r="L2728">
        <v>0.436</v>
      </c>
      <c r="M2728">
        <v>12</v>
      </c>
      <c r="N2728">
        <f>VLOOKUP(B2728,'pull exp 0'!A:E,2,FALSE)</f>
        <v>38</v>
      </c>
      <c r="O2728">
        <f>VLOOKUP(B2728,'pull exp 0'!A:E,3,FALSE)</f>
        <v>25</v>
      </c>
      <c r="P2728">
        <f>VLOOKUP(B2728,'pull exp 0'!A:E,4,FALSE)</f>
        <v>93</v>
      </c>
      <c r="Q2728">
        <f>VLOOKUP(B2728,'pull exp 0'!A:E,5,FALSE)</f>
        <v>15</v>
      </c>
    </row>
    <row r="2729" spans="1:17">
      <c r="A2729" t="s">
        <v>15</v>
      </c>
      <c r="B2729">
        <v>53</v>
      </c>
      <c r="C2729" t="s">
        <v>16</v>
      </c>
      <c r="D2729" s="1">
        <v>38932</v>
      </c>
      <c r="E2729" s="2">
        <v>9.7291666666666665E-2</v>
      </c>
      <c r="F2729" t="s">
        <v>17</v>
      </c>
      <c r="G2729">
        <v>5</v>
      </c>
      <c r="H2729">
        <v>0</v>
      </c>
      <c r="I2729" t="s">
        <v>109</v>
      </c>
      <c r="J2729" t="s">
        <v>110</v>
      </c>
      <c r="K2729">
        <v>38</v>
      </c>
      <c r="L2729">
        <v>0.38200000000000001</v>
      </c>
      <c r="M2729">
        <v>67</v>
      </c>
      <c r="N2729">
        <f>VLOOKUP(B2729,'pull exp 0'!A:E,2,FALSE)</f>
        <v>38</v>
      </c>
      <c r="O2729">
        <f>VLOOKUP(B2729,'pull exp 0'!A:E,3,FALSE)</f>
        <v>25</v>
      </c>
      <c r="P2729">
        <f>VLOOKUP(B2729,'pull exp 0'!A:E,4,FALSE)</f>
        <v>93</v>
      </c>
      <c r="Q2729">
        <f>VLOOKUP(B2729,'pull exp 0'!A:E,5,FALSE)</f>
        <v>15</v>
      </c>
    </row>
    <row r="2730" spans="1:17">
      <c r="A2730" t="s">
        <v>15</v>
      </c>
      <c r="B2730">
        <v>53</v>
      </c>
      <c r="C2730" t="s">
        <v>16</v>
      </c>
      <c r="D2730" s="1">
        <v>38932</v>
      </c>
      <c r="E2730" s="2">
        <v>9.7337962962962973E-2</v>
      </c>
      <c r="F2730" t="s">
        <v>17</v>
      </c>
      <c r="G2730">
        <v>5</v>
      </c>
      <c r="H2730">
        <v>1</v>
      </c>
      <c r="I2730" t="s">
        <v>105</v>
      </c>
      <c r="J2730" t="s">
        <v>106</v>
      </c>
      <c r="K2730">
        <v>45</v>
      </c>
      <c r="L2730">
        <v>0.44800000000000001</v>
      </c>
      <c r="M2730">
        <v>27</v>
      </c>
      <c r="N2730">
        <f>VLOOKUP(B2730,'pull exp 0'!A:E,2,FALSE)</f>
        <v>38</v>
      </c>
      <c r="O2730">
        <f>VLOOKUP(B2730,'pull exp 0'!A:E,3,FALSE)</f>
        <v>25</v>
      </c>
      <c r="P2730">
        <f>VLOOKUP(B2730,'pull exp 0'!A:E,4,FALSE)</f>
        <v>93</v>
      </c>
      <c r="Q2730">
        <f>VLOOKUP(B2730,'pull exp 0'!A:E,5,FALSE)</f>
        <v>15</v>
      </c>
    </row>
    <row r="2731" spans="1:17">
      <c r="A2731" t="s">
        <v>15</v>
      </c>
      <c r="B2731">
        <v>53</v>
      </c>
      <c r="C2731" t="s">
        <v>16</v>
      </c>
      <c r="D2731" s="1">
        <v>38932</v>
      </c>
      <c r="E2731" s="2">
        <v>9.7407407407407401E-2</v>
      </c>
      <c r="F2731" t="s">
        <v>17</v>
      </c>
      <c r="G2731">
        <v>5</v>
      </c>
      <c r="H2731">
        <v>2</v>
      </c>
      <c r="I2731" t="s">
        <v>111</v>
      </c>
      <c r="J2731" t="s">
        <v>112</v>
      </c>
      <c r="K2731">
        <v>12</v>
      </c>
      <c r="L2731">
        <v>0.11600000000000001</v>
      </c>
      <c r="M2731">
        <v>40</v>
      </c>
      <c r="N2731">
        <f>VLOOKUP(B2731,'pull exp 0'!A:E,2,FALSE)</f>
        <v>38</v>
      </c>
      <c r="O2731">
        <f>VLOOKUP(B2731,'pull exp 0'!A:E,3,FALSE)</f>
        <v>25</v>
      </c>
      <c r="P2731">
        <f>VLOOKUP(B2731,'pull exp 0'!A:E,4,FALSE)</f>
        <v>93</v>
      </c>
      <c r="Q2731">
        <f>VLOOKUP(B2731,'pull exp 0'!A:E,5,FALSE)</f>
        <v>15</v>
      </c>
    </row>
    <row r="2732" spans="1:17">
      <c r="A2732" t="s">
        <v>15</v>
      </c>
      <c r="B2732">
        <v>53</v>
      </c>
      <c r="C2732" t="s">
        <v>16</v>
      </c>
      <c r="D2732" s="1">
        <v>38932</v>
      </c>
      <c r="E2732" s="2">
        <v>9.7442129629629629E-2</v>
      </c>
      <c r="F2732" t="s">
        <v>17</v>
      </c>
      <c r="G2732">
        <v>5</v>
      </c>
      <c r="H2732">
        <v>3</v>
      </c>
      <c r="I2732" t="s">
        <v>121</v>
      </c>
      <c r="J2732" t="s">
        <v>122</v>
      </c>
      <c r="K2732">
        <v>69</v>
      </c>
      <c r="L2732">
        <v>0.69</v>
      </c>
      <c r="M2732">
        <v>65</v>
      </c>
      <c r="N2732">
        <f>VLOOKUP(B2732,'pull exp 0'!A:E,2,FALSE)</f>
        <v>38</v>
      </c>
      <c r="O2732">
        <f>VLOOKUP(B2732,'pull exp 0'!A:E,3,FALSE)</f>
        <v>25</v>
      </c>
      <c r="P2732">
        <f>VLOOKUP(B2732,'pull exp 0'!A:E,4,FALSE)</f>
        <v>93</v>
      </c>
      <c r="Q2732">
        <f>VLOOKUP(B2732,'pull exp 0'!A:E,5,FALSE)</f>
        <v>15</v>
      </c>
    </row>
    <row r="2733" spans="1:17">
      <c r="A2733" t="s">
        <v>15</v>
      </c>
      <c r="B2733">
        <v>53</v>
      </c>
      <c r="C2733" t="s">
        <v>16</v>
      </c>
      <c r="D2733" s="1">
        <v>38932</v>
      </c>
      <c r="E2733" s="2">
        <v>9.7476851851851842E-2</v>
      </c>
      <c r="F2733" t="s">
        <v>17</v>
      </c>
      <c r="G2733">
        <v>5</v>
      </c>
      <c r="H2733">
        <v>4</v>
      </c>
      <c r="I2733" t="s">
        <v>119</v>
      </c>
      <c r="J2733" t="s">
        <v>120</v>
      </c>
      <c r="K2733">
        <v>62</v>
      </c>
      <c r="L2733">
        <v>0.61499999999999999</v>
      </c>
      <c r="M2733">
        <v>80</v>
      </c>
      <c r="N2733">
        <f>VLOOKUP(B2733,'pull exp 0'!A:E,2,FALSE)</f>
        <v>38</v>
      </c>
      <c r="O2733">
        <f>VLOOKUP(B2733,'pull exp 0'!A:E,3,FALSE)</f>
        <v>25</v>
      </c>
      <c r="P2733">
        <f>VLOOKUP(B2733,'pull exp 0'!A:E,4,FALSE)</f>
        <v>93</v>
      </c>
      <c r="Q2733">
        <f>VLOOKUP(B2733,'pull exp 0'!A:E,5,FALSE)</f>
        <v>15</v>
      </c>
    </row>
    <row r="2734" spans="1:17">
      <c r="A2734" t="s">
        <v>15</v>
      </c>
      <c r="B2734">
        <v>53</v>
      </c>
      <c r="C2734" t="s">
        <v>16</v>
      </c>
      <c r="D2734" s="1">
        <v>38932</v>
      </c>
      <c r="E2734" s="2">
        <v>9.751157407407407E-2</v>
      </c>
      <c r="F2734" t="s">
        <v>17</v>
      </c>
      <c r="G2734">
        <v>5</v>
      </c>
      <c r="H2734">
        <v>5</v>
      </c>
      <c r="I2734" t="s">
        <v>115</v>
      </c>
      <c r="J2734" t="s">
        <v>116</v>
      </c>
      <c r="K2734">
        <v>60</v>
      </c>
      <c r="L2734">
        <v>0.60299999999999998</v>
      </c>
      <c r="M2734">
        <v>60</v>
      </c>
      <c r="N2734">
        <f>VLOOKUP(B2734,'pull exp 0'!A:E,2,FALSE)</f>
        <v>38</v>
      </c>
      <c r="O2734">
        <f>VLOOKUP(B2734,'pull exp 0'!A:E,3,FALSE)</f>
        <v>25</v>
      </c>
      <c r="P2734">
        <f>VLOOKUP(B2734,'pull exp 0'!A:E,4,FALSE)</f>
        <v>93</v>
      </c>
      <c r="Q2734">
        <f>VLOOKUP(B2734,'pull exp 0'!A:E,5,FALSE)</f>
        <v>15</v>
      </c>
    </row>
    <row r="2735" spans="1:17">
      <c r="A2735" t="s">
        <v>15</v>
      </c>
      <c r="B2735">
        <v>53</v>
      </c>
      <c r="C2735" t="s">
        <v>16</v>
      </c>
      <c r="D2735" s="1">
        <v>38932</v>
      </c>
      <c r="E2735" s="2">
        <v>9.7557870370370378E-2</v>
      </c>
      <c r="F2735" t="s">
        <v>17</v>
      </c>
      <c r="G2735">
        <v>5</v>
      </c>
      <c r="H2735">
        <v>6</v>
      </c>
      <c r="I2735" t="s">
        <v>107</v>
      </c>
      <c r="J2735" t="s">
        <v>108</v>
      </c>
      <c r="K2735">
        <v>13</v>
      </c>
      <c r="L2735">
        <v>0.126</v>
      </c>
      <c r="M2735">
        <v>55</v>
      </c>
      <c r="N2735">
        <f>VLOOKUP(B2735,'pull exp 0'!A:E,2,FALSE)</f>
        <v>38</v>
      </c>
      <c r="O2735">
        <f>VLOOKUP(B2735,'pull exp 0'!A:E,3,FALSE)</f>
        <v>25</v>
      </c>
      <c r="P2735">
        <f>VLOOKUP(B2735,'pull exp 0'!A:E,4,FALSE)</f>
        <v>93</v>
      </c>
      <c r="Q2735">
        <f>VLOOKUP(B2735,'pull exp 0'!A:E,5,FALSE)</f>
        <v>15</v>
      </c>
    </row>
    <row r="2736" spans="1:17">
      <c r="A2736" t="s">
        <v>15</v>
      </c>
      <c r="B2736">
        <v>53</v>
      </c>
      <c r="C2736" t="s">
        <v>16</v>
      </c>
      <c r="D2736" s="1">
        <v>38932</v>
      </c>
      <c r="E2736" s="2">
        <v>9.7604166666666672E-2</v>
      </c>
      <c r="F2736" t="s">
        <v>17</v>
      </c>
      <c r="G2736">
        <v>5</v>
      </c>
      <c r="H2736">
        <v>7</v>
      </c>
      <c r="I2736" t="s">
        <v>113</v>
      </c>
      <c r="J2736" t="s">
        <v>114</v>
      </c>
      <c r="K2736">
        <v>42</v>
      </c>
      <c r="L2736">
        <v>0.41599999999999998</v>
      </c>
      <c r="M2736">
        <v>42</v>
      </c>
      <c r="N2736">
        <f>VLOOKUP(B2736,'pull exp 0'!A:E,2,FALSE)</f>
        <v>38</v>
      </c>
      <c r="O2736">
        <f>VLOOKUP(B2736,'pull exp 0'!A:E,3,FALSE)</f>
        <v>25</v>
      </c>
      <c r="P2736">
        <f>VLOOKUP(B2736,'pull exp 0'!A:E,4,FALSE)</f>
        <v>93</v>
      </c>
      <c r="Q2736">
        <f>VLOOKUP(B2736,'pull exp 0'!A:E,5,FALSE)</f>
        <v>15</v>
      </c>
    </row>
    <row r="2737" spans="1:17">
      <c r="A2737" t="s">
        <v>15</v>
      </c>
      <c r="B2737">
        <v>53</v>
      </c>
      <c r="C2737" t="s">
        <v>16</v>
      </c>
      <c r="D2737" s="1">
        <v>38932</v>
      </c>
      <c r="E2737" s="2">
        <v>9.7650462962962967E-2</v>
      </c>
      <c r="F2737" t="s">
        <v>17</v>
      </c>
      <c r="G2737">
        <v>5</v>
      </c>
      <c r="H2737">
        <v>8</v>
      </c>
      <c r="I2737" t="s">
        <v>117</v>
      </c>
      <c r="J2737" t="s">
        <v>118</v>
      </c>
      <c r="K2737">
        <v>16</v>
      </c>
      <c r="L2737">
        <v>0.16400000000000001</v>
      </c>
      <c r="M2737">
        <v>33</v>
      </c>
      <c r="N2737">
        <f>VLOOKUP(B2737,'pull exp 0'!A:E,2,FALSE)</f>
        <v>38</v>
      </c>
      <c r="O2737">
        <f>VLOOKUP(B2737,'pull exp 0'!A:E,3,FALSE)</f>
        <v>25</v>
      </c>
      <c r="P2737">
        <f>VLOOKUP(B2737,'pull exp 0'!A:E,4,FALSE)</f>
        <v>93</v>
      </c>
      <c r="Q2737">
        <f>VLOOKUP(B2737,'pull exp 0'!A:E,5,FALSE)</f>
        <v>15</v>
      </c>
    </row>
    <row r="2738" spans="1:17">
      <c r="A2738" t="s">
        <v>15</v>
      </c>
      <c r="B2738">
        <v>53</v>
      </c>
      <c r="C2738" t="s">
        <v>16</v>
      </c>
      <c r="D2738" s="1">
        <v>38932</v>
      </c>
      <c r="E2738" s="2">
        <v>9.7685185185185194E-2</v>
      </c>
      <c r="F2738" t="s">
        <v>17</v>
      </c>
      <c r="G2738">
        <v>4</v>
      </c>
      <c r="H2738">
        <v>0</v>
      </c>
      <c r="I2738" t="s">
        <v>61</v>
      </c>
      <c r="J2738" t="s">
        <v>62</v>
      </c>
      <c r="K2738">
        <v>35</v>
      </c>
      <c r="L2738">
        <v>0.35299999999999998</v>
      </c>
      <c r="M2738">
        <v>47</v>
      </c>
      <c r="N2738">
        <f>VLOOKUP(B2738,'pull exp 0'!A:E,2,FALSE)</f>
        <v>38</v>
      </c>
      <c r="O2738">
        <f>VLOOKUP(B2738,'pull exp 0'!A:E,3,FALSE)</f>
        <v>25</v>
      </c>
      <c r="P2738">
        <f>VLOOKUP(B2738,'pull exp 0'!A:E,4,FALSE)</f>
        <v>93</v>
      </c>
      <c r="Q2738">
        <f>VLOOKUP(B2738,'pull exp 0'!A:E,5,FALSE)</f>
        <v>15</v>
      </c>
    </row>
    <row r="2739" spans="1:17">
      <c r="A2739" t="s">
        <v>15</v>
      </c>
      <c r="B2739">
        <v>53</v>
      </c>
      <c r="C2739" t="s">
        <v>16</v>
      </c>
      <c r="D2739" s="1">
        <v>38932</v>
      </c>
      <c r="E2739" s="2">
        <v>9.7731481481481475E-2</v>
      </c>
      <c r="F2739" t="s">
        <v>17</v>
      </c>
      <c r="G2739">
        <v>4</v>
      </c>
      <c r="H2739">
        <v>1</v>
      </c>
      <c r="I2739" t="s">
        <v>58</v>
      </c>
      <c r="J2739" t="s">
        <v>13</v>
      </c>
      <c r="K2739">
        <v>71</v>
      </c>
      <c r="L2739">
        <v>0.70899999999999996</v>
      </c>
      <c r="M2739">
        <v>85</v>
      </c>
      <c r="N2739">
        <f>VLOOKUP(B2739,'pull exp 0'!A:E,2,FALSE)</f>
        <v>38</v>
      </c>
      <c r="O2739">
        <f>VLOOKUP(B2739,'pull exp 0'!A:E,3,FALSE)</f>
        <v>25</v>
      </c>
      <c r="P2739">
        <f>VLOOKUP(B2739,'pull exp 0'!A:E,4,FALSE)</f>
        <v>93</v>
      </c>
      <c r="Q2739">
        <f>VLOOKUP(B2739,'pull exp 0'!A:E,5,FALSE)</f>
        <v>15</v>
      </c>
    </row>
    <row r="2740" spans="1:17">
      <c r="A2740" t="s">
        <v>15</v>
      </c>
      <c r="B2740">
        <v>53</v>
      </c>
      <c r="C2740" t="s">
        <v>16</v>
      </c>
      <c r="D2740" s="1">
        <v>38932</v>
      </c>
      <c r="E2740" s="2">
        <v>9.7777777777777783E-2</v>
      </c>
      <c r="F2740" t="s">
        <v>17</v>
      </c>
      <c r="G2740">
        <v>4</v>
      </c>
      <c r="H2740">
        <v>2</v>
      </c>
      <c r="I2740" t="s">
        <v>54</v>
      </c>
      <c r="J2740" t="s">
        <v>55</v>
      </c>
      <c r="K2740">
        <v>88</v>
      </c>
      <c r="L2740">
        <v>0.88500000000000001</v>
      </c>
      <c r="M2740">
        <v>100</v>
      </c>
      <c r="N2740">
        <f>VLOOKUP(B2740,'pull exp 0'!A:E,2,FALSE)</f>
        <v>38</v>
      </c>
      <c r="O2740">
        <f>VLOOKUP(B2740,'pull exp 0'!A:E,3,FALSE)</f>
        <v>25</v>
      </c>
      <c r="P2740">
        <f>VLOOKUP(B2740,'pull exp 0'!A:E,4,FALSE)</f>
        <v>93</v>
      </c>
      <c r="Q2740">
        <f>VLOOKUP(B2740,'pull exp 0'!A:E,5,FALSE)</f>
        <v>15</v>
      </c>
    </row>
    <row r="2741" spans="1:17">
      <c r="A2741" t="s">
        <v>15</v>
      </c>
      <c r="B2741">
        <v>53</v>
      </c>
      <c r="C2741" t="s">
        <v>16</v>
      </c>
      <c r="D2741" s="1">
        <v>38932</v>
      </c>
      <c r="E2741" s="2">
        <v>9.7835648148148158E-2</v>
      </c>
      <c r="F2741" t="s">
        <v>17</v>
      </c>
      <c r="G2741">
        <v>4</v>
      </c>
      <c r="H2741">
        <v>3</v>
      </c>
      <c r="I2741" t="s">
        <v>59</v>
      </c>
      <c r="J2741" t="s">
        <v>60</v>
      </c>
      <c r="K2741">
        <v>39</v>
      </c>
      <c r="L2741">
        <v>0.38900000000000001</v>
      </c>
      <c r="M2741">
        <v>59</v>
      </c>
      <c r="N2741">
        <f>VLOOKUP(B2741,'pull exp 0'!A:E,2,FALSE)</f>
        <v>38</v>
      </c>
      <c r="O2741">
        <f>VLOOKUP(B2741,'pull exp 0'!A:E,3,FALSE)</f>
        <v>25</v>
      </c>
      <c r="P2741">
        <f>VLOOKUP(B2741,'pull exp 0'!A:E,4,FALSE)</f>
        <v>93</v>
      </c>
      <c r="Q2741">
        <f>VLOOKUP(B2741,'pull exp 0'!A:E,5,FALSE)</f>
        <v>15</v>
      </c>
    </row>
    <row r="2742" spans="1:17">
      <c r="A2742" t="s">
        <v>15</v>
      </c>
      <c r="B2742">
        <v>53</v>
      </c>
      <c r="C2742" t="s">
        <v>16</v>
      </c>
      <c r="D2742" s="1">
        <v>38932</v>
      </c>
      <c r="E2742" s="2">
        <v>9.7881944444444438E-2</v>
      </c>
      <c r="F2742" t="s">
        <v>17</v>
      </c>
      <c r="G2742">
        <v>4</v>
      </c>
      <c r="H2742">
        <v>4</v>
      </c>
      <c r="I2742" t="s">
        <v>56</v>
      </c>
      <c r="J2742" t="s">
        <v>57</v>
      </c>
      <c r="K2742">
        <v>12</v>
      </c>
      <c r="L2742">
        <v>0.115</v>
      </c>
      <c r="M2742">
        <v>74</v>
      </c>
      <c r="N2742">
        <f>VLOOKUP(B2742,'pull exp 0'!A:E,2,FALSE)</f>
        <v>38</v>
      </c>
      <c r="O2742">
        <f>VLOOKUP(B2742,'pull exp 0'!A:E,3,FALSE)</f>
        <v>25</v>
      </c>
      <c r="P2742">
        <f>VLOOKUP(B2742,'pull exp 0'!A:E,4,FALSE)</f>
        <v>93</v>
      </c>
      <c r="Q2742">
        <f>VLOOKUP(B2742,'pull exp 0'!A:E,5,FALSE)</f>
        <v>15</v>
      </c>
    </row>
    <row r="2743" spans="1:17">
      <c r="A2743" t="s">
        <v>15</v>
      </c>
      <c r="B2743">
        <v>53</v>
      </c>
      <c r="C2743" t="s">
        <v>16</v>
      </c>
      <c r="D2743" s="1">
        <v>38932</v>
      </c>
      <c r="E2743" s="2">
        <v>9.7916666666666666E-2</v>
      </c>
      <c r="F2743" t="s">
        <v>17</v>
      </c>
      <c r="G2743">
        <v>4</v>
      </c>
      <c r="H2743">
        <v>5</v>
      </c>
      <c r="I2743" t="s">
        <v>63</v>
      </c>
      <c r="J2743" t="s">
        <v>64</v>
      </c>
      <c r="K2743">
        <v>13</v>
      </c>
      <c r="L2743">
        <v>0.127</v>
      </c>
      <c r="M2743">
        <v>98</v>
      </c>
      <c r="N2743">
        <f>VLOOKUP(B2743,'pull exp 0'!A:E,2,FALSE)</f>
        <v>38</v>
      </c>
      <c r="O2743">
        <f>VLOOKUP(B2743,'pull exp 0'!A:E,3,FALSE)</f>
        <v>25</v>
      </c>
      <c r="P2743">
        <f>VLOOKUP(B2743,'pull exp 0'!A:E,4,FALSE)</f>
        <v>93</v>
      </c>
      <c r="Q2743">
        <f>VLOOKUP(B2743,'pull exp 0'!A:E,5,FALSE)</f>
        <v>15</v>
      </c>
    </row>
    <row r="2744" spans="1:17">
      <c r="A2744" t="s">
        <v>15</v>
      </c>
      <c r="B2744">
        <v>53</v>
      </c>
      <c r="C2744" t="s">
        <v>16</v>
      </c>
      <c r="D2744" s="1">
        <v>38932</v>
      </c>
      <c r="E2744" s="2">
        <v>9.795138888888888E-2</v>
      </c>
      <c r="F2744" t="s">
        <v>17</v>
      </c>
      <c r="G2744">
        <v>4</v>
      </c>
      <c r="H2744">
        <v>6</v>
      </c>
      <c r="I2744" t="s">
        <v>69</v>
      </c>
      <c r="J2744" t="s">
        <v>70</v>
      </c>
      <c r="K2744">
        <v>14</v>
      </c>
      <c r="L2744">
        <v>0.13500000000000001</v>
      </c>
      <c r="M2744">
        <v>55</v>
      </c>
      <c r="N2744">
        <f>VLOOKUP(B2744,'pull exp 0'!A:E,2,FALSE)</f>
        <v>38</v>
      </c>
      <c r="O2744">
        <f>VLOOKUP(B2744,'pull exp 0'!A:E,3,FALSE)</f>
        <v>25</v>
      </c>
      <c r="P2744">
        <f>VLOOKUP(B2744,'pull exp 0'!A:E,4,FALSE)</f>
        <v>93</v>
      </c>
      <c r="Q2744">
        <f>VLOOKUP(B2744,'pull exp 0'!A:E,5,FALSE)</f>
        <v>15</v>
      </c>
    </row>
    <row r="2745" spans="1:17">
      <c r="A2745" t="s">
        <v>15</v>
      </c>
      <c r="B2745">
        <v>53</v>
      </c>
      <c r="C2745" t="s">
        <v>16</v>
      </c>
      <c r="D2745" s="1">
        <v>38932</v>
      </c>
      <c r="E2745" s="2">
        <v>9.7986111111111107E-2</v>
      </c>
      <c r="F2745" t="s">
        <v>17</v>
      </c>
      <c r="G2745">
        <v>4</v>
      </c>
      <c r="H2745">
        <v>7</v>
      </c>
      <c r="I2745" t="s">
        <v>67</v>
      </c>
      <c r="J2745" t="s">
        <v>68</v>
      </c>
      <c r="K2745">
        <v>63</v>
      </c>
      <c r="L2745">
        <v>0.63</v>
      </c>
      <c r="M2745">
        <v>78</v>
      </c>
      <c r="N2745">
        <f>VLOOKUP(B2745,'pull exp 0'!A:E,2,FALSE)</f>
        <v>38</v>
      </c>
      <c r="O2745">
        <f>VLOOKUP(B2745,'pull exp 0'!A:E,3,FALSE)</f>
        <v>25</v>
      </c>
      <c r="P2745">
        <f>VLOOKUP(B2745,'pull exp 0'!A:E,4,FALSE)</f>
        <v>93</v>
      </c>
      <c r="Q2745">
        <f>VLOOKUP(B2745,'pull exp 0'!A:E,5,FALSE)</f>
        <v>15</v>
      </c>
    </row>
    <row r="2746" spans="1:17">
      <c r="A2746" t="s">
        <v>15</v>
      </c>
      <c r="B2746">
        <v>53</v>
      </c>
      <c r="C2746" t="s">
        <v>16</v>
      </c>
      <c r="D2746" s="1">
        <v>38932</v>
      </c>
      <c r="E2746" s="2">
        <v>9.8020833333333335E-2</v>
      </c>
      <c r="F2746" t="s">
        <v>17</v>
      </c>
      <c r="G2746">
        <v>4</v>
      </c>
      <c r="H2746">
        <v>8</v>
      </c>
      <c r="I2746" t="s">
        <v>65</v>
      </c>
      <c r="J2746" t="s">
        <v>66</v>
      </c>
      <c r="K2746">
        <v>37</v>
      </c>
      <c r="L2746">
        <v>0.372</v>
      </c>
      <c r="M2746">
        <v>85</v>
      </c>
      <c r="N2746">
        <f>VLOOKUP(B2746,'pull exp 0'!A:E,2,FALSE)</f>
        <v>38</v>
      </c>
      <c r="O2746">
        <f>VLOOKUP(B2746,'pull exp 0'!A:E,3,FALSE)</f>
        <v>25</v>
      </c>
      <c r="P2746">
        <f>VLOOKUP(B2746,'pull exp 0'!A:E,4,FALSE)</f>
        <v>93</v>
      </c>
      <c r="Q2746">
        <f>VLOOKUP(B2746,'pull exp 0'!A:E,5,FALSE)</f>
        <v>15</v>
      </c>
    </row>
    <row r="2747" spans="1:17">
      <c r="A2747" t="s">
        <v>15</v>
      </c>
      <c r="B2747">
        <v>53</v>
      </c>
      <c r="C2747" t="s">
        <v>16</v>
      </c>
      <c r="D2747" s="1">
        <v>38932</v>
      </c>
      <c r="E2747" s="2">
        <v>9.8055555555555562E-2</v>
      </c>
      <c r="F2747" t="s">
        <v>17</v>
      </c>
      <c r="G2747">
        <v>3</v>
      </c>
      <c r="H2747">
        <v>0</v>
      </c>
      <c r="I2747" t="s">
        <v>88</v>
      </c>
      <c r="J2747" t="s">
        <v>89</v>
      </c>
      <c r="K2747">
        <v>80</v>
      </c>
      <c r="L2747">
        <v>0.79500000000000004</v>
      </c>
      <c r="M2747">
        <v>65</v>
      </c>
      <c r="N2747">
        <f>VLOOKUP(B2747,'pull exp 0'!A:E,2,FALSE)</f>
        <v>38</v>
      </c>
      <c r="O2747">
        <f>VLOOKUP(B2747,'pull exp 0'!A:E,3,FALSE)</f>
        <v>25</v>
      </c>
      <c r="P2747">
        <f>VLOOKUP(B2747,'pull exp 0'!A:E,4,FALSE)</f>
        <v>93</v>
      </c>
      <c r="Q2747">
        <f>VLOOKUP(B2747,'pull exp 0'!A:E,5,FALSE)</f>
        <v>15</v>
      </c>
    </row>
    <row r="2748" spans="1:17">
      <c r="A2748" t="s">
        <v>15</v>
      </c>
      <c r="B2748">
        <v>53</v>
      </c>
      <c r="C2748" t="s">
        <v>16</v>
      </c>
      <c r="D2748" s="1">
        <v>38932</v>
      </c>
      <c r="E2748" s="2">
        <v>9.8101851851851843E-2</v>
      </c>
      <c r="F2748" t="s">
        <v>17</v>
      </c>
      <c r="G2748">
        <v>3</v>
      </c>
      <c r="H2748">
        <v>1</v>
      </c>
      <c r="I2748" t="s">
        <v>92</v>
      </c>
      <c r="J2748" t="s">
        <v>93</v>
      </c>
      <c r="K2748">
        <v>78</v>
      </c>
      <c r="L2748">
        <v>0.78400000000000003</v>
      </c>
      <c r="M2748">
        <v>39</v>
      </c>
      <c r="N2748">
        <f>VLOOKUP(B2748,'pull exp 0'!A:E,2,FALSE)</f>
        <v>38</v>
      </c>
      <c r="O2748">
        <f>VLOOKUP(B2748,'pull exp 0'!A:E,3,FALSE)</f>
        <v>25</v>
      </c>
      <c r="P2748">
        <f>VLOOKUP(B2748,'pull exp 0'!A:E,4,FALSE)</f>
        <v>93</v>
      </c>
      <c r="Q2748">
        <f>VLOOKUP(B2748,'pull exp 0'!A:E,5,FALSE)</f>
        <v>15</v>
      </c>
    </row>
    <row r="2749" spans="1:17">
      <c r="A2749" t="s">
        <v>15</v>
      </c>
      <c r="B2749">
        <v>53</v>
      </c>
      <c r="C2749" t="s">
        <v>16</v>
      </c>
      <c r="D2749" s="1">
        <v>38932</v>
      </c>
      <c r="E2749" s="2">
        <v>9.8125000000000004E-2</v>
      </c>
      <c r="F2749" t="s">
        <v>17</v>
      </c>
      <c r="G2749">
        <v>3</v>
      </c>
      <c r="H2749">
        <v>2</v>
      </c>
      <c r="I2749" t="s">
        <v>90</v>
      </c>
      <c r="J2749" t="s">
        <v>91</v>
      </c>
      <c r="K2749">
        <v>14</v>
      </c>
      <c r="L2749">
        <v>0.13600000000000001</v>
      </c>
      <c r="M2749">
        <v>35</v>
      </c>
      <c r="N2749">
        <f>VLOOKUP(B2749,'pull exp 0'!A:E,2,FALSE)</f>
        <v>38</v>
      </c>
      <c r="O2749">
        <f>VLOOKUP(B2749,'pull exp 0'!A:E,3,FALSE)</f>
        <v>25</v>
      </c>
      <c r="P2749">
        <f>VLOOKUP(B2749,'pull exp 0'!A:E,4,FALSE)</f>
        <v>93</v>
      </c>
      <c r="Q2749">
        <f>VLOOKUP(B2749,'pull exp 0'!A:E,5,FALSE)</f>
        <v>15</v>
      </c>
    </row>
    <row r="2750" spans="1:17">
      <c r="A2750" t="s">
        <v>15</v>
      </c>
      <c r="B2750">
        <v>53</v>
      </c>
      <c r="C2750" t="s">
        <v>16</v>
      </c>
      <c r="D2750" s="1">
        <v>38932</v>
      </c>
      <c r="E2750" s="2">
        <v>9.8148148148148151E-2</v>
      </c>
      <c r="F2750" t="s">
        <v>17</v>
      </c>
      <c r="G2750">
        <v>3</v>
      </c>
      <c r="H2750">
        <v>3</v>
      </c>
      <c r="I2750" t="s">
        <v>95</v>
      </c>
      <c r="J2750" t="s">
        <v>96</v>
      </c>
      <c r="K2750">
        <v>18</v>
      </c>
      <c r="L2750">
        <v>0.17899999999999999</v>
      </c>
      <c r="M2750">
        <v>45</v>
      </c>
      <c r="N2750">
        <f>VLOOKUP(B2750,'pull exp 0'!A:E,2,FALSE)</f>
        <v>38</v>
      </c>
      <c r="O2750">
        <f>VLOOKUP(B2750,'pull exp 0'!A:E,3,FALSE)</f>
        <v>25</v>
      </c>
      <c r="P2750">
        <f>VLOOKUP(B2750,'pull exp 0'!A:E,4,FALSE)</f>
        <v>93</v>
      </c>
      <c r="Q2750">
        <f>VLOOKUP(B2750,'pull exp 0'!A:E,5,FALSE)</f>
        <v>15</v>
      </c>
    </row>
    <row r="2751" spans="1:17">
      <c r="A2751" t="s">
        <v>15</v>
      </c>
      <c r="B2751">
        <v>53</v>
      </c>
      <c r="C2751" t="s">
        <v>16</v>
      </c>
      <c r="D2751" s="1">
        <v>38932</v>
      </c>
      <c r="E2751" s="2">
        <v>9.8229166666666659E-2</v>
      </c>
      <c r="F2751" t="s">
        <v>17</v>
      </c>
      <c r="G2751">
        <v>3</v>
      </c>
      <c r="H2751">
        <v>4</v>
      </c>
      <c r="I2751" t="s">
        <v>94</v>
      </c>
      <c r="J2751" t="s">
        <v>91</v>
      </c>
      <c r="K2751">
        <v>37</v>
      </c>
      <c r="L2751">
        <v>0.372</v>
      </c>
      <c r="M2751">
        <v>29</v>
      </c>
      <c r="N2751">
        <f>VLOOKUP(B2751,'pull exp 0'!A:E,2,FALSE)</f>
        <v>38</v>
      </c>
      <c r="O2751">
        <f>VLOOKUP(B2751,'pull exp 0'!A:E,3,FALSE)</f>
        <v>25</v>
      </c>
      <c r="P2751">
        <f>VLOOKUP(B2751,'pull exp 0'!A:E,4,FALSE)</f>
        <v>93</v>
      </c>
      <c r="Q2751">
        <f>VLOOKUP(B2751,'pull exp 0'!A:E,5,FALSE)</f>
        <v>15</v>
      </c>
    </row>
    <row r="2752" spans="1:17">
      <c r="A2752" t="s">
        <v>15</v>
      </c>
      <c r="B2752">
        <v>53</v>
      </c>
      <c r="C2752" t="s">
        <v>16</v>
      </c>
      <c r="D2752" s="1">
        <v>38932</v>
      </c>
      <c r="E2752" s="2">
        <v>9.8275462962962967E-2</v>
      </c>
      <c r="F2752" t="s">
        <v>17</v>
      </c>
      <c r="G2752">
        <v>3</v>
      </c>
      <c r="H2752">
        <v>5</v>
      </c>
      <c r="I2752" t="s">
        <v>99</v>
      </c>
      <c r="J2752" t="s">
        <v>100</v>
      </c>
      <c r="K2752">
        <v>38</v>
      </c>
      <c r="L2752">
        <v>0.376</v>
      </c>
      <c r="M2752">
        <v>33</v>
      </c>
      <c r="N2752">
        <f>VLOOKUP(B2752,'pull exp 0'!A:E,2,FALSE)</f>
        <v>38</v>
      </c>
      <c r="O2752">
        <f>VLOOKUP(B2752,'pull exp 0'!A:E,3,FALSE)</f>
        <v>25</v>
      </c>
      <c r="P2752">
        <f>VLOOKUP(B2752,'pull exp 0'!A:E,4,FALSE)</f>
        <v>93</v>
      </c>
      <c r="Q2752">
        <f>VLOOKUP(B2752,'pull exp 0'!A:E,5,FALSE)</f>
        <v>15</v>
      </c>
    </row>
    <row r="2753" spans="1:17">
      <c r="A2753" t="s">
        <v>15</v>
      </c>
      <c r="B2753">
        <v>53</v>
      </c>
      <c r="C2753" t="s">
        <v>16</v>
      </c>
      <c r="D2753" s="1">
        <v>38932</v>
      </c>
      <c r="E2753" s="2">
        <v>9.8298611111111114E-2</v>
      </c>
      <c r="F2753" t="s">
        <v>17</v>
      </c>
      <c r="G2753">
        <v>3</v>
      </c>
      <c r="H2753">
        <v>6</v>
      </c>
      <c r="I2753" t="s">
        <v>101</v>
      </c>
      <c r="J2753" t="s">
        <v>102</v>
      </c>
      <c r="K2753">
        <v>61</v>
      </c>
      <c r="L2753">
        <v>0.61399999999999999</v>
      </c>
      <c r="M2753">
        <v>74</v>
      </c>
      <c r="N2753">
        <f>VLOOKUP(B2753,'pull exp 0'!A:E,2,FALSE)</f>
        <v>38</v>
      </c>
      <c r="O2753">
        <f>VLOOKUP(B2753,'pull exp 0'!A:E,3,FALSE)</f>
        <v>25</v>
      </c>
      <c r="P2753">
        <f>VLOOKUP(B2753,'pull exp 0'!A:E,4,FALSE)</f>
        <v>93</v>
      </c>
      <c r="Q2753">
        <f>VLOOKUP(B2753,'pull exp 0'!A:E,5,FALSE)</f>
        <v>15</v>
      </c>
    </row>
    <row r="2754" spans="1:17">
      <c r="A2754" t="s">
        <v>15</v>
      </c>
      <c r="B2754">
        <v>53</v>
      </c>
      <c r="C2754" t="s">
        <v>16</v>
      </c>
      <c r="D2754" s="1">
        <v>38932</v>
      </c>
      <c r="E2754" s="2">
        <v>9.8333333333333328E-2</v>
      </c>
      <c r="F2754" t="s">
        <v>17</v>
      </c>
      <c r="G2754">
        <v>3</v>
      </c>
      <c r="H2754">
        <v>7</v>
      </c>
      <c r="I2754" t="s">
        <v>97</v>
      </c>
      <c r="J2754" t="s">
        <v>98</v>
      </c>
      <c r="K2754">
        <v>14</v>
      </c>
      <c r="L2754">
        <v>0.14299999999999999</v>
      </c>
      <c r="M2754">
        <v>100</v>
      </c>
      <c r="N2754">
        <f>VLOOKUP(B2754,'pull exp 0'!A:E,2,FALSE)</f>
        <v>38</v>
      </c>
      <c r="O2754">
        <f>VLOOKUP(B2754,'pull exp 0'!A:E,3,FALSE)</f>
        <v>25</v>
      </c>
      <c r="P2754">
        <f>VLOOKUP(B2754,'pull exp 0'!A:E,4,FALSE)</f>
        <v>93</v>
      </c>
      <c r="Q2754">
        <f>VLOOKUP(B2754,'pull exp 0'!A:E,5,FALSE)</f>
        <v>15</v>
      </c>
    </row>
    <row r="2755" spans="1:17">
      <c r="A2755" t="s">
        <v>15</v>
      </c>
      <c r="B2755">
        <v>53</v>
      </c>
      <c r="C2755" t="s">
        <v>16</v>
      </c>
      <c r="D2755" s="1">
        <v>38932</v>
      </c>
      <c r="E2755" s="2">
        <v>9.8379629629629636E-2</v>
      </c>
      <c r="F2755" t="s">
        <v>17</v>
      </c>
      <c r="G2755">
        <v>3</v>
      </c>
      <c r="H2755">
        <v>8</v>
      </c>
      <c r="I2755" t="s">
        <v>103</v>
      </c>
      <c r="J2755" t="s">
        <v>104</v>
      </c>
      <c r="K2755">
        <v>36</v>
      </c>
      <c r="L2755">
        <v>0.35899999999999999</v>
      </c>
      <c r="M2755">
        <v>87</v>
      </c>
      <c r="N2755">
        <f>VLOOKUP(B2755,'pull exp 0'!A:E,2,FALSE)</f>
        <v>38</v>
      </c>
      <c r="O2755">
        <f>VLOOKUP(B2755,'pull exp 0'!A:E,3,FALSE)</f>
        <v>25</v>
      </c>
      <c r="P2755">
        <f>VLOOKUP(B2755,'pull exp 0'!A:E,4,FALSE)</f>
        <v>93</v>
      </c>
      <c r="Q2755">
        <f>VLOOKUP(B2755,'pull exp 0'!A:E,5,FALSE)</f>
        <v>15</v>
      </c>
    </row>
    <row r="2756" spans="1:17">
      <c r="A2756" t="s">
        <v>15</v>
      </c>
      <c r="B2756">
        <v>54</v>
      </c>
      <c r="C2756" t="s">
        <v>16</v>
      </c>
      <c r="D2756" s="1">
        <v>38974</v>
      </c>
      <c r="E2756" s="2">
        <v>0.47640046296296296</v>
      </c>
      <c r="F2756" t="s">
        <v>123</v>
      </c>
      <c r="G2756">
        <v>0</v>
      </c>
      <c r="H2756">
        <v>0</v>
      </c>
      <c r="I2756" t="s">
        <v>73</v>
      </c>
      <c r="J2756" t="s">
        <v>74</v>
      </c>
      <c r="K2756">
        <v>38</v>
      </c>
      <c r="L2756">
        <v>0.378</v>
      </c>
      <c r="M2756">
        <v>85</v>
      </c>
      <c r="N2756">
        <f>VLOOKUP(B2756,'pull exp 0'!A:E,2,FALSE)</f>
        <v>52</v>
      </c>
      <c r="O2756">
        <f>VLOOKUP(B2756,'pull exp 0'!A:E,3,FALSE)</f>
        <v>19</v>
      </c>
      <c r="P2756">
        <f>VLOOKUP(B2756,'pull exp 0'!A:E,4,FALSE)</f>
        <v>97</v>
      </c>
      <c r="Q2756">
        <f>VLOOKUP(B2756,'pull exp 0'!A:E,5,FALSE)</f>
        <v>34</v>
      </c>
    </row>
    <row r="2757" spans="1:17">
      <c r="A2757" t="s">
        <v>15</v>
      </c>
      <c r="B2757">
        <v>54</v>
      </c>
      <c r="C2757" t="s">
        <v>16</v>
      </c>
      <c r="D2757" s="1">
        <v>38974</v>
      </c>
      <c r="E2757" s="2">
        <v>0.47650462962962964</v>
      </c>
      <c r="F2757" t="s">
        <v>123</v>
      </c>
      <c r="G2757">
        <v>0</v>
      </c>
      <c r="H2757">
        <v>1</v>
      </c>
      <c r="I2757" t="s">
        <v>71</v>
      </c>
      <c r="J2757" t="s">
        <v>72</v>
      </c>
      <c r="K2757">
        <v>76</v>
      </c>
      <c r="L2757">
        <v>0.755</v>
      </c>
      <c r="M2757">
        <v>89</v>
      </c>
      <c r="N2757">
        <f>VLOOKUP(B2757,'pull exp 0'!A:E,2,FALSE)</f>
        <v>52</v>
      </c>
      <c r="O2757">
        <f>VLOOKUP(B2757,'pull exp 0'!A:E,3,FALSE)</f>
        <v>19</v>
      </c>
      <c r="P2757">
        <f>VLOOKUP(B2757,'pull exp 0'!A:E,4,FALSE)</f>
        <v>97</v>
      </c>
      <c r="Q2757">
        <f>VLOOKUP(B2757,'pull exp 0'!A:E,5,FALSE)</f>
        <v>34</v>
      </c>
    </row>
    <row r="2758" spans="1:17">
      <c r="A2758" t="s">
        <v>15</v>
      </c>
      <c r="B2758">
        <v>54</v>
      </c>
      <c r="C2758" t="s">
        <v>16</v>
      </c>
      <c r="D2758" s="1">
        <v>38974</v>
      </c>
      <c r="E2758" s="2">
        <v>0.47658564814814813</v>
      </c>
      <c r="F2758" t="s">
        <v>123</v>
      </c>
      <c r="G2758">
        <v>0</v>
      </c>
      <c r="H2758">
        <v>2</v>
      </c>
      <c r="I2758" t="s">
        <v>84</v>
      </c>
      <c r="J2758" t="s">
        <v>85</v>
      </c>
      <c r="K2758">
        <v>13</v>
      </c>
      <c r="L2758">
        <v>0.129</v>
      </c>
      <c r="M2758">
        <v>40</v>
      </c>
      <c r="N2758">
        <f>VLOOKUP(B2758,'pull exp 0'!A:E,2,FALSE)</f>
        <v>52</v>
      </c>
      <c r="O2758">
        <f>VLOOKUP(B2758,'pull exp 0'!A:E,3,FALSE)</f>
        <v>19</v>
      </c>
      <c r="P2758">
        <f>VLOOKUP(B2758,'pull exp 0'!A:E,4,FALSE)</f>
        <v>97</v>
      </c>
      <c r="Q2758">
        <f>VLOOKUP(B2758,'pull exp 0'!A:E,5,FALSE)</f>
        <v>34</v>
      </c>
    </row>
    <row r="2759" spans="1:17">
      <c r="A2759" t="s">
        <v>15</v>
      </c>
      <c r="B2759">
        <v>54</v>
      </c>
      <c r="C2759" t="s">
        <v>16</v>
      </c>
      <c r="D2759" s="1">
        <v>38974</v>
      </c>
      <c r="E2759" s="2">
        <v>0.47667824074074078</v>
      </c>
      <c r="F2759" t="s">
        <v>123</v>
      </c>
      <c r="G2759">
        <v>0</v>
      </c>
      <c r="H2759">
        <v>3</v>
      </c>
      <c r="I2759" t="s">
        <v>77</v>
      </c>
      <c r="J2759" t="s">
        <v>78</v>
      </c>
      <c r="K2759">
        <v>45</v>
      </c>
      <c r="L2759">
        <v>0.44600000000000001</v>
      </c>
      <c r="M2759">
        <v>50</v>
      </c>
      <c r="N2759">
        <f>VLOOKUP(B2759,'pull exp 0'!A:E,2,FALSE)</f>
        <v>52</v>
      </c>
      <c r="O2759">
        <f>VLOOKUP(B2759,'pull exp 0'!A:E,3,FALSE)</f>
        <v>19</v>
      </c>
      <c r="P2759">
        <f>VLOOKUP(B2759,'pull exp 0'!A:E,4,FALSE)</f>
        <v>97</v>
      </c>
      <c r="Q2759">
        <f>VLOOKUP(B2759,'pull exp 0'!A:E,5,FALSE)</f>
        <v>34</v>
      </c>
    </row>
    <row r="2760" spans="1:17">
      <c r="A2760" t="s">
        <v>15</v>
      </c>
      <c r="B2760">
        <v>54</v>
      </c>
      <c r="C2760" t="s">
        <v>16</v>
      </c>
      <c r="D2760" s="1">
        <v>38974</v>
      </c>
      <c r="E2760" s="2">
        <v>0.47674768518518523</v>
      </c>
      <c r="F2760" t="s">
        <v>123</v>
      </c>
      <c r="G2760">
        <v>0</v>
      </c>
      <c r="H2760">
        <v>4</v>
      </c>
      <c r="I2760" t="s">
        <v>79</v>
      </c>
      <c r="J2760" t="s">
        <v>80</v>
      </c>
      <c r="K2760">
        <v>66</v>
      </c>
      <c r="L2760">
        <v>0.66200000000000003</v>
      </c>
      <c r="M2760">
        <v>45</v>
      </c>
      <c r="N2760">
        <f>VLOOKUP(B2760,'pull exp 0'!A:E,2,FALSE)</f>
        <v>52</v>
      </c>
      <c r="O2760">
        <f>VLOOKUP(B2760,'pull exp 0'!A:E,3,FALSE)</f>
        <v>19</v>
      </c>
      <c r="P2760">
        <f>VLOOKUP(B2760,'pull exp 0'!A:E,4,FALSE)</f>
        <v>97</v>
      </c>
      <c r="Q2760">
        <f>VLOOKUP(B2760,'pull exp 0'!A:E,5,FALSE)</f>
        <v>34</v>
      </c>
    </row>
    <row r="2761" spans="1:17">
      <c r="A2761" t="s">
        <v>15</v>
      </c>
      <c r="B2761">
        <v>54</v>
      </c>
      <c r="C2761" t="s">
        <v>16</v>
      </c>
      <c r="D2761" s="1">
        <v>38974</v>
      </c>
      <c r="E2761" s="2">
        <v>0.4768634259259259</v>
      </c>
      <c r="F2761" t="s">
        <v>123</v>
      </c>
      <c r="G2761">
        <v>0</v>
      </c>
      <c r="H2761">
        <v>5</v>
      </c>
      <c r="I2761" t="s">
        <v>81</v>
      </c>
      <c r="J2761" t="s">
        <v>68</v>
      </c>
      <c r="K2761">
        <v>13</v>
      </c>
      <c r="L2761">
        <v>0.13400000000000001</v>
      </c>
      <c r="M2761">
        <v>90</v>
      </c>
      <c r="N2761">
        <f>VLOOKUP(B2761,'pull exp 0'!A:E,2,FALSE)</f>
        <v>52</v>
      </c>
      <c r="O2761">
        <f>VLOOKUP(B2761,'pull exp 0'!A:E,3,FALSE)</f>
        <v>19</v>
      </c>
      <c r="P2761">
        <f>VLOOKUP(B2761,'pull exp 0'!A:E,4,FALSE)</f>
        <v>97</v>
      </c>
      <c r="Q2761">
        <f>VLOOKUP(B2761,'pull exp 0'!A:E,5,FALSE)</f>
        <v>34</v>
      </c>
    </row>
    <row r="2762" spans="1:17">
      <c r="A2762" t="s">
        <v>15</v>
      </c>
      <c r="B2762">
        <v>54</v>
      </c>
      <c r="C2762" t="s">
        <v>16</v>
      </c>
      <c r="D2762" s="1">
        <v>38974</v>
      </c>
      <c r="E2762" s="2">
        <v>0.47694444444444445</v>
      </c>
      <c r="F2762" t="s">
        <v>123</v>
      </c>
      <c r="G2762">
        <v>0</v>
      </c>
      <c r="H2762">
        <v>6</v>
      </c>
      <c r="I2762" t="s">
        <v>75</v>
      </c>
      <c r="J2762" t="s">
        <v>76</v>
      </c>
      <c r="K2762">
        <v>38</v>
      </c>
      <c r="L2762">
        <v>0.378</v>
      </c>
      <c r="M2762">
        <v>40</v>
      </c>
      <c r="N2762">
        <f>VLOOKUP(B2762,'pull exp 0'!A:E,2,FALSE)</f>
        <v>52</v>
      </c>
      <c r="O2762">
        <f>VLOOKUP(B2762,'pull exp 0'!A:E,3,FALSE)</f>
        <v>19</v>
      </c>
      <c r="P2762">
        <f>VLOOKUP(B2762,'pull exp 0'!A:E,4,FALSE)</f>
        <v>97</v>
      </c>
      <c r="Q2762">
        <f>VLOOKUP(B2762,'pull exp 0'!A:E,5,FALSE)</f>
        <v>34</v>
      </c>
    </row>
    <row r="2763" spans="1:17">
      <c r="A2763" t="s">
        <v>15</v>
      </c>
      <c r="B2763">
        <v>54</v>
      </c>
      <c r="C2763" t="s">
        <v>16</v>
      </c>
      <c r="D2763" s="1">
        <v>38974</v>
      </c>
      <c r="E2763" s="2">
        <v>0.47703703703703698</v>
      </c>
      <c r="F2763" t="s">
        <v>123</v>
      </c>
      <c r="G2763">
        <v>0</v>
      </c>
      <c r="H2763">
        <v>7</v>
      </c>
      <c r="I2763" t="s">
        <v>86</v>
      </c>
      <c r="J2763" t="s">
        <v>87</v>
      </c>
      <c r="K2763">
        <v>78</v>
      </c>
      <c r="L2763">
        <v>0.78</v>
      </c>
      <c r="M2763">
        <v>75</v>
      </c>
      <c r="N2763">
        <f>VLOOKUP(B2763,'pull exp 0'!A:E,2,FALSE)</f>
        <v>52</v>
      </c>
      <c r="O2763">
        <f>VLOOKUP(B2763,'pull exp 0'!A:E,3,FALSE)</f>
        <v>19</v>
      </c>
      <c r="P2763">
        <f>VLOOKUP(B2763,'pull exp 0'!A:E,4,FALSE)</f>
        <v>97</v>
      </c>
      <c r="Q2763">
        <f>VLOOKUP(B2763,'pull exp 0'!A:E,5,FALSE)</f>
        <v>34</v>
      </c>
    </row>
    <row r="2764" spans="1:17">
      <c r="A2764" t="s">
        <v>15</v>
      </c>
      <c r="B2764">
        <v>54</v>
      </c>
      <c r="C2764" t="s">
        <v>16</v>
      </c>
      <c r="D2764" s="1">
        <v>38974</v>
      </c>
      <c r="E2764" s="2">
        <v>0.4770949074074074</v>
      </c>
      <c r="F2764" t="s">
        <v>123</v>
      </c>
      <c r="G2764">
        <v>0</v>
      </c>
      <c r="H2764">
        <v>8</v>
      </c>
      <c r="I2764" t="s">
        <v>82</v>
      </c>
      <c r="J2764" t="s">
        <v>83</v>
      </c>
      <c r="K2764">
        <v>10</v>
      </c>
      <c r="L2764">
        <v>0.105</v>
      </c>
      <c r="M2764">
        <v>40</v>
      </c>
      <c r="N2764">
        <f>VLOOKUP(B2764,'pull exp 0'!A:E,2,FALSE)</f>
        <v>52</v>
      </c>
      <c r="O2764">
        <f>VLOOKUP(B2764,'pull exp 0'!A:E,3,FALSE)</f>
        <v>19</v>
      </c>
      <c r="P2764">
        <f>VLOOKUP(B2764,'pull exp 0'!A:E,4,FALSE)</f>
        <v>97</v>
      </c>
      <c r="Q2764">
        <f>VLOOKUP(B2764,'pull exp 0'!A:E,5,FALSE)</f>
        <v>34</v>
      </c>
    </row>
    <row r="2765" spans="1:17">
      <c r="A2765" t="s">
        <v>15</v>
      </c>
      <c r="B2765">
        <v>54</v>
      </c>
      <c r="C2765" t="s">
        <v>16</v>
      </c>
      <c r="D2765" s="1">
        <v>38974</v>
      </c>
      <c r="E2765" s="2">
        <v>0.47718750000000004</v>
      </c>
      <c r="F2765" t="s">
        <v>123</v>
      </c>
      <c r="G2765">
        <v>5</v>
      </c>
      <c r="H2765">
        <v>0</v>
      </c>
      <c r="I2765" t="s">
        <v>105</v>
      </c>
      <c r="J2765" t="s">
        <v>106</v>
      </c>
      <c r="K2765">
        <v>45</v>
      </c>
      <c r="L2765">
        <v>0.44800000000000001</v>
      </c>
      <c r="M2765">
        <v>80</v>
      </c>
      <c r="N2765">
        <f>VLOOKUP(B2765,'pull exp 0'!A:E,2,FALSE)</f>
        <v>52</v>
      </c>
      <c r="O2765">
        <f>VLOOKUP(B2765,'pull exp 0'!A:E,3,FALSE)</f>
        <v>19</v>
      </c>
      <c r="P2765">
        <f>VLOOKUP(B2765,'pull exp 0'!A:E,4,FALSE)</f>
        <v>97</v>
      </c>
      <c r="Q2765">
        <f>VLOOKUP(B2765,'pull exp 0'!A:E,5,FALSE)</f>
        <v>34</v>
      </c>
    </row>
    <row r="2766" spans="1:17">
      <c r="A2766" t="s">
        <v>15</v>
      </c>
      <c r="B2766">
        <v>54</v>
      </c>
      <c r="C2766" t="s">
        <v>16</v>
      </c>
      <c r="D2766" s="1">
        <v>38974</v>
      </c>
      <c r="E2766" s="2">
        <v>0.47724537037037035</v>
      </c>
      <c r="F2766" t="s">
        <v>123</v>
      </c>
      <c r="G2766">
        <v>5</v>
      </c>
      <c r="H2766">
        <v>1</v>
      </c>
      <c r="I2766" t="s">
        <v>109</v>
      </c>
      <c r="J2766" t="s">
        <v>110</v>
      </c>
      <c r="K2766">
        <v>38</v>
      </c>
      <c r="L2766">
        <v>0.38200000000000001</v>
      </c>
      <c r="M2766">
        <v>35</v>
      </c>
      <c r="N2766">
        <f>VLOOKUP(B2766,'pull exp 0'!A:E,2,FALSE)</f>
        <v>52</v>
      </c>
      <c r="O2766">
        <f>VLOOKUP(B2766,'pull exp 0'!A:E,3,FALSE)</f>
        <v>19</v>
      </c>
      <c r="P2766">
        <f>VLOOKUP(B2766,'pull exp 0'!A:E,4,FALSE)</f>
        <v>97</v>
      </c>
      <c r="Q2766">
        <f>VLOOKUP(B2766,'pull exp 0'!A:E,5,FALSE)</f>
        <v>34</v>
      </c>
    </row>
    <row r="2767" spans="1:17">
      <c r="A2767" t="s">
        <v>15</v>
      </c>
      <c r="B2767">
        <v>54</v>
      </c>
      <c r="C2767" t="s">
        <v>16</v>
      </c>
      <c r="D2767" s="1">
        <v>38974</v>
      </c>
      <c r="E2767" s="2">
        <v>0.47736111111111112</v>
      </c>
      <c r="F2767" t="s">
        <v>123</v>
      </c>
      <c r="G2767">
        <v>5</v>
      </c>
      <c r="H2767">
        <v>2</v>
      </c>
      <c r="I2767" t="s">
        <v>111</v>
      </c>
      <c r="J2767" t="s">
        <v>112</v>
      </c>
      <c r="K2767">
        <v>12</v>
      </c>
      <c r="L2767">
        <v>0.11600000000000001</v>
      </c>
      <c r="M2767">
        <v>40</v>
      </c>
      <c r="N2767">
        <f>VLOOKUP(B2767,'pull exp 0'!A:E,2,FALSE)</f>
        <v>52</v>
      </c>
      <c r="O2767">
        <f>VLOOKUP(B2767,'pull exp 0'!A:E,3,FALSE)</f>
        <v>19</v>
      </c>
      <c r="P2767">
        <f>VLOOKUP(B2767,'pull exp 0'!A:E,4,FALSE)</f>
        <v>97</v>
      </c>
      <c r="Q2767">
        <f>VLOOKUP(B2767,'pull exp 0'!A:E,5,FALSE)</f>
        <v>34</v>
      </c>
    </row>
    <row r="2768" spans="1:17">
      <c r="A2768" t="s">
        <v>15</v>
      </c>
      <c r="B2768">
        <v>54</v>
      </c>
      <c r="C2768" t="s">
        <v>16</v>
      </c>
      <c r="D2768" s="1">
        <v>38974</v>
      </c>
      <c r="E2768" s="2">
        <v>0.47745370370370371</v>
      </c>
      <c r="F2768" t="s">
        <v>123</v>
      </c>
      <c r="G2768">
        <v>5</v>
      </c>
      <c r="H2768">
        <v>3</v>
      </c>
      <c r="I2768" t="s">
        <v>121</v>
      </c>
      <c r="J2768" t="s">
        <v>122</v>
      </c>
      <c r="K2768">
        <v>69</v>
      </c>
      <c r="L2768">
        <v>0.69</v>
      </c>
      <c r="M2768">
        <v>70</v>
      </c>
      <c r="N2768">
        <f>VLOOKUP(B2768,'pull exp 0'!A:E,2,FALSE)</f>
        <v>52</v>
      </c>
      <c r="O2768">
        <f>VLOOKUP(B2768,'pull exp 0'!A:E,3,FALSE)</f>
        <v>19</v>
      </c>
      <c r="P2768">
        <f>VLOOKUP(B2768,'pull exp 0'!A:E,4,FALSE)</f>
        <v>97</v>
      </c>
      <c r="Q2768">
        <f>VLOOKUP(B2768,'pull exp 0'!A:E,5,FALSE)</f>
        <v>34</v>
      </c>
    </row>
    <row r="2769" spans="1:17">
      <c r="A2769" t="s">
        <v>15</v>
      </c>
      <c r="B2769">
        <v>54</v>
      </c>
      <c r="C2769" t="s">
        <v>16</v>
      </c>
      <c r="D2769" s="1">
        <v>38974</v>
      </c>
      <c r="E2769" s="2">
        <v>0.47753472222222221</v>
      </c>
      <c r="F2769" t="s">
        <v>123</v>
      </c>
      <c r="G2769">
        <v>5</v>
      </c>
      <c r="H2769">
        <v>4</v>
      </c>
      <c r="I2769" t="s">
        <v>113</v>
      </c>
      <c r="J2769" t="s">
        <v>114</v>
      </c>
      <c r="K2769">
        <v>42</v>
      </c>
      <c r="L2769">
        <v>0.41599999999999998</v>
      </c>
      <c r="M2769">
        <v>60</v>
      </c>
      <c r="N2769">
        <f>VLOOKUP(B2769,'pull exp 0'!A:E,2,FALSE)</f>
        <v>52</v>
      </c>
      <c r="O2769">
        <f>VLOOKUP(B2769,'pull exp 0'!A:E,3,FALSE)</f>
        <v>19</v>
      </c>
      <c r="P2769">
        <f>VLOOKUP(B2769,'pull exp 0'!A:E,4,FALSE)</f>
        <v>97</v>
      </c>
      <c r="Q2769">
        <f>VLOOKUP(B2769,'pull exp 0'!A:E,5,FALSE)</f>
        <v>34</v>
      </c>
    </row>
    <row r="2770" spans="1:17">
      <c r="A2770" t="s">
        <v>15</v>
      </c>
      <c r="B2770">
        <v>54</v>
      </c>
      <c r="C2770" t="s">
        <v>16</v>
      </c>
      <c r="D2770" s="1">
        <v>38974</v>
      </c>
      <c r="E2770" s="2">
        <v>0.47759259259259257</v>
      </c>
      <c r="F2770" t="s">
        <v>123</v>
      </c>
      <c r="G2770">
        <v>5</v>
      </c>
      <c r="H2770">
        <v>5</v>
      </c>
      <c r="I2770" t="s">
        <v>119</v>
      </c>
      <c r="J2770" t="s">
        <v>120</v>
      </c>
      <c r="K2770">
        <v>62</v>
      </c>
      <c r="L2770">
        <v>0.61499999999999999</v>
      </c>
      <c r="M2770">
        <v>90</v>
      </c>
      <c r="N2770">
        <f>VLOOKUP(B2770,'pull exp 0'!A:E,2,FALSE)</f>
        <v>52</v>
      </c>
      <c r="O2770">
        <f>VLOOKUP(B2770,'pull exp 0'!A:E,3,FALSE)</f>
        <v>19</v>
      </c>
      <c r="P2770">
        <f>VLOOKUP(B2770,'pull exp 0'!A:E,4,FALSE)</f>
        <v>97</v>
      </c>
      <c r="Q2770">
        <f>VLOOKUP(B2770,'pull exp 0'!A:E,5,FALSE)</f>
        <v>34</v>
      </c>
    </row>
    <row r="2771" spans="1:17">
      <c r="A2771" t="s">
        <v>15</v>
      </c>
      <c r="B2771">
        <v>54</v>
      </c>
      <c r="C2771" t="s">
        <v>16</v>
      </c>
      <c r="D2771" s="1">
        <v>38974</v>
      </c>
      <c r="E2771" s="2">
        <v>0.47766203703703702</v>
      </c>
      <c r="F2771" t="s">
        <v>123</v>
      </c>
      <c r="G2771">
        <v>5</v>
      </c>
      <c r="H2771">
        <v>6</v>
      </c>
      <c r="I2771" t="s">
        <v>107</v>
      </c>
      <c r="J2771" t="s">
        <v>108</v>
      </c>
      <c r="K2771">
        <v>13</v>
      </c>
      <c r="L2771">
        <v>0.126</v>
      </c>
      <c r="M2771">
        <v>85</v>
      </c>
      <c r="N2771">
        <f>VLOOKUP(B2771,'pull exp 0'!A:E,2,FALSE)</f>
        <v>52</v>
      </c>
      <c r="O2771">
        <f>VLOOKUP(B2771,'pull exp 0'!A:E,3,FALSE)</f>
        <v>19</v>
      </c>
      <c r="P2771">
        <f>VLOOKUP(B2771,'pull exp 0'!A:E,4,FALSE)</f>
        <v>97</v>
      </c>
      <c r="Q2771">
        <f>VLOOKUP(B2771,'pull exp 0'!A:E,5,FALSE)</f>
        <v>34</v>
      </c>
    </row>
    <row r="2772" spans="1:17">
      <c r="A2772" t="s">
        <v>15</v>
      </c>
      <c r="B2772">
        <v>54</v>
      </c>
      <c r="C2772" t="s">
        <v>16</v>
      </c>
      <c r="D2772" s="1">
        <v>38974</v>
      </c>
      <c r="E2772" s="2">
        <v>0.4777777777777778</v>
      </c>
      <c r="F2772" t="s">
        <v>123</v>
      </c>
      <c r="G2772">
        <v>5</v>
      </c>
      <c r="H2772">
        <v>7</v>
      </c>
      <c r="I2772" t="s">
        <v>115</v>
      </c>
      <c r="J2772" t="s">
        <v>116</v>
      </c>
      <c r="K2772">
        <v>60</v>
      </c>
      <c r="L2772">
        <v>0.60299999999999998</v>
      </c>
      <c r="M2772">
        <v>65</v>
      </c>
      <c r="N2772">
        <f>VLOOKUP(B2772,'pull exp 0'!A:E,2,FALSE)</f>
        <v>52</v>
      </c>
      <c r="O2772">
        <f>VLOOKUP(B2772,'pull exp 0'!A:E,3,FALSE)</f>
        <v>19</v>
      </c>
      <c r="P2772">
        <f>VLOOKUP(B2772,'pull exp 0'!A:E,4,FALSE)</f>
        <v>97</v>
      </c>
      <c r="Q2772">
        <f>VLOOKUP(B2772,'pull exp 0'!A:E,5,FALSE)</f>
        <v>34</v>
      </c>
    </row>
    <row r="2773" spans="1:17">
      <c r="A2773" t="s">
        <v>15</v>
      </c>
      <c r="B2773">
        <v>54</v>
      </c>
      <c r="C2773" t="s">
        <v>16</v>
      </c>
      <c r="D2773" s="1">
        <v>38974</v>
      </c>
      <c r="E2773" s="2">
        <v>0.47784722222222226</v>
      </c>
      <c r="F2773" t="s">
        <v>123</v>
      </c>
      <c r="G2773">
        <v>5</v>
      </c>
      <c r="H2773">
        <v>8</v>
      </c>
      <c r="I2773" t="s">
        <v>117</v>
      </c>
      <c r="J2773" t="s">
        <v>118</v>
      </c>
      <c r="K2773">
        <v>16</v>
      </c>
      <c r="L2773">
        <v>0.16400000000000001</v>
      </c>
      <c r="M2773">
        <v>85</v>
      </c>
      <c r="N2773">
        <f>VLOOKUP(B2773,'pull exp 0'!A:E,2,FALSE)</f>
        <v>52</v>
      </c>
      <c r="O2773">
        <f>VLOOKUP(B2773,'pull exp 0'!A:E,3,FALSE)</f>
        <v>19</v>
      </c>
      <c r="P2773">
        <f>VLOOKUP(B2773,'pull exp 0'!A:E,4,FALSE)</f>
        <v>97</v>
      </c>
      <c r="Q2773">
        <f>VLOOKUP(B2773,'pull exp 0'!A:E,5,FALSE)</f>
        <v>34</v>
      </c>
    </row>
    <row r="2774" spans="1:17">
      <c r="A2774" t="s">
        <v>15</v>
      </c>
      <c r="B2774">
        <v>54</v>
      </c>
      <c r="C2774" t="s">
        <v>16</v>
      </c>
      <c r="D2774" s="1">
        <v>38974</v>
      </c>
      <c r="E2774" s="2">
        <v>0.47789351851851852</v>
      </c>
      <c r="F2774" t="s">
        <v>123</v>
      </c>
      <c r="G2774">
        <v>2</v>
      </c>
      <c r="H2774">
        <v>0</v>
      </c>
      <c r="I2774" t="s">
        <v>38</v>
      </c>
      <c r="J2774" t="s">
        <v>39</v>
      </c>
      <c r="K2774">
        <v>35</v>
      </c>
      <c r="L2774">
        <v>0.35099999999999998</v>
      </c>
      <c r="M2774">
        <v>90</v>
      </c>
      <c r="N2774">
        <f>VLOOKUP(B2774,'pull exp 0'!A:E,2,FALSE)</f>
        <v>52</v>
      </c>
      <c r="O2774">
        <f>VLOOKUP(B2774,'pull exp 0'!A:E,3,FALSE)</f>
        <v>19</v>
      </c>
      <c r="P2774">
        <f>VLOOKUP(B2774,'pull exp 0'!A:E,4,FALSE)</f>
        <v>97</v>
      </c>
      <c r="Q2774">
        <f>VLOOKUP(B2774,'pull exp 0'!A:E,5,FALSE)</f>
        <v>34</v>
      </c>
    </row>
    <row r="2775" spans="1:17">
      <c r="A2775" t="s">
        <v>15</v>
      </c>
      <c r="B2775">
        <v>54</v>
      </c>
      <c r="C2775" t="s">
        <v>16</v>
      </c>
      <c r="D2775" s="1">
        <v>38974</v>
      </c>
      <c r="E2775" s="2">
        <v>0.47800925925925924</v>
      </c>
      <c r="F2775" t="s">
        <v>123</v>
      </c>
      <c r="G2775">
        <v>2</v>
      </c>
      <c r="H2775">
        <v>1</v>
      </c>
      <c r="I2775" t="s">
        <v>36</v>
      </c>
      <c r="J2775" t="s">
        <v>37</v>
      </c>
      <c r="K2775">
        <v>70</v>
      </c>
      <c r="L2775">
        <v>0.69599999999999995</v>
      </c>
      <c r="M2775">
        <v>80</v>
      </c>
      <c r="N2775">
        <f>VLOOKUP(B2775,'pull exp 0'!A:E,2,FALSE)</f>
        <v>52</v>
      </c>
      <c r="O2775">
        <f>VLOOKUP(B2775,'pull exp 0'!A:E,3,FALSE)</f>
        <v>19</v>
      </c>
      <c r="P2775">
        <f>VLOOKUP(B2775,'pull exp 0'!A:E,4,FALSE)</f>
        <v>97</v>
      </c>
      <c r="Q2775">
        <f>VLOOKUP(B2775,'pull exp 0'!A:E,5,FALSE)</f>
        <v>34</v>
      </c>
    </row>
    <row r="2776" spans="1:17">
      <c r="A2776" t="s">
        <v>15</v>
      </c>
      <c r="B2776">
        <v>54</v>
      </c>
      <c r="C2776" t="s">
        <v>16</v>
      </c>
      <c r="D2776" s="1">
        <v>38974</v>
      </c>
      <c r="E2776" s="2">
        <v>0.47805555555555551</v>
      </c>
      <c r="F2776" t="s">
        <v>123</v>
      </c>
      <c r="G2776">
        <v>2</v>
      </c>
      <c r="H2776">
        <v>2</v>
      </c>
      <c r="I2776" t="s">
        <v>46</v>
      </c>
      <c r="J2776" t="s">
        <v>47</v>
      </c>
      <c r="K2776">
        <v>38</v>
      </c>
      <c r="L2776">
        <v>0.378</v>
      </c>
      <c r="M2776">
        <v>95</v>
      </c>
      <c r="N2776">
        <f>VLOOKUP(B2776,'pull exp 0'!A:E,2,FALSE)</f>
        <v>52</v>
      </c>
      <c r="O2776">
        <f>VLOOKUP(B2776,'pull exp 0'!A:E,3,FALSE)</f>
        <v>19</v>
      </c>
      <c r="P2776">
        <f>VLOOKUP(B2776,'pull exp 0'!A:E,4,FALSE)</f>
        <v>97</v>
      </c>
      <c r="Q2776">
        <f>VLOOKUP(B2776,'pull exp 0'!A:E,5,FALSE)</f>
        <v>34</v>
      </c>
    </row>
    <row r="2777" spans="1:17">
      <c r="A2777" t="s">
        <v>15</v>
      </c>
      <c r="B2777">
        <v>54</v>
      </c>
      <c r="C2777" t="s">
        <v>16</v>
      </c>
      <c r="D2777" s="1">
        <v>38974</v>
      </c>
      <c r="E2777" s="2">
        <v>0.47811342592592593</v>
      </c>
      <c r="F2777" t="s">
        <v>123</v>
      </c>
      <c r="G2777">
        <v>2</v>
      </c>
      <c r="H2777">
        <v>3</v>
      </c>
      <c r="I2777" t="s">
        <v>40</v>
      </c>
      <c r="J2777" t="s">
        <v>41</v>
      </c>
      <c r="K2777">
        <v>35</v>
      </c>
      <c r="L2777">
        <v>0.35099999999999998</v>
      </c>
      <c r="M2777">
        <v>90</v>
      </c>
      <c r="N2777">
        <f>VLOOKUP(B2777,'pull exp 0'!A:E,2,FALSE)</f>
        <v>52</v>
      </c>
      <c r="O2777">
        <f>VLOOKUP(B2777,'pull exp 0'!A:E,3,FALSE)</f>
        <v>19</v>
      </c>
      <c r="P2777">
        <f>VLOOKUP(B2777,'pull exp 0'!A:E,4,FALSE)</f>
        <v>97</v>
      </c>
      <c r="Q2777">
        <f>VLOOKUP(B2777,'pull exp 0'!A:E,5,FALSE)</f>
        <v>34</v>
      </c>
    </row>
    <row r="2778" spans="1:17">
      <c r="A2778" t="s">
        <v>15</v>
      </c>
      <c r="B2778">
        <v>54</v>
      </c>
      <c r="C2778" t="s">
        <v>16</v>
      </c>
      <c r="D2778" s="1">
        <v>38974</v>
      </c>
      <c r="E2778" s="2">
        <v>0.47819444444444442</v>
      </c>
      <c r="F2778" t="s">
        <v>123</v>
      </c>
      <c r="G2778">
        <v>2</v>
      </c>
      <c r="H2778">
        <v>4</v>
      </c>
      <c r="I2778" t="s">
        <v>44</v>
      </c>
      <c r="J2778" t="s">
        <v>45</v>
      </c>
      <c r="K2778">
        <v>85</v>
      </c>
      <c r="L2778">
        <v>0.84899999999999998</v>
      </c>
      <c r="M2778">
        <v>95</v>
      </c>
      <c r="N2778">
        <f>VLOOKUP(B2778,'pull exp 0'!A:E,2,FALSE)</f>
        <v>52</v>
      </c>
      <c r="O2778">
        <f>VLOOKUP(B2778,'pull exp 0'!A:E,3,FALSE)</f>
        <v>19</v>
      </c>
      <c r="P2778">
        <f>VLOOKUP(B2778,'pull exp 0'!A:E,4,FALSE)</f>
        <v>97</v>
      </c>
      <c r="Q2778">
        <f>VLOOKUP(B2778,'pull exp 0'!A:E,5,FALSE)</f>
        <v>34</v>
      </c>
    </row>
    <row r="2779" spans="1:17">
      <c r="A2779" t="s">
        <v>15</v>
      </c>
      <c r="B2779">
        <v>54</v>
      </c>
      <c r="C2779" t="s">
        <v>16</v>
      </c>
      <c r="D2779" s="1">
        <v>38974</v>
      </c>
      <c r="E2779" s="2">
        <v>0.47824074074074074</v>
      </c>
      <c r="F2779" t="s">
        <v>123</v>
      </c>
      <c r="G2779">
        <v>2</v>
      </c>
      <c r="H2779">
        <v>5</v>
      </c>
      <c r="I2779" t="s">
        <v>42</v>
      </c>
      <c r="J2779" t="s">
        <v>43</v>
      </c>
      <c r="K2779">
        <v>61</v>
      </c>
      <c r="L2779">
        <v>0.61199999999999999</v>
      </c>
      <c r="M2779">
        <v>90</v>
      </c>
      <c r="N2779">
        <f>VLOOKUP(B2779,'pull exp 0'!A:E,2,FALSE)</f>
        <v>52</v>
      </c>
      <c r="O2779">
        <f>VLOOKUP(B2779,'pull exp 0'!A:E,3,FALSE)</f>
        <v>19</v>
      </c>
      <c r="P2779">
        <f>VLOOKUP(B2779,'pull exp 0'!A:E,4,FALSE)</f>
        <v>97</v>
      </c>
      <c r="Q2779">
        <f>VLOOKUP(B2779,'pull exp 0'!A:E,5,FALSE)</f>
        <v>34</v>
      </c>
    </row>
    <row r="2780" spans="1:17">
      <c r="A2780" t="s">
        <v>15</v>
      </c>
      <c r="B2780">
        <v>54</v>
      </c>
      <c r="C2780" t="s">
        <v>16</v>
      </c>
      <c r="D2780" s="1">
        <v>38974</v>
      </c>
      <c r="E2780" s="2">
        <v>0.4783101851851852</v>
      </c>
      <c r="F2780" t="s">
        <v>123</v>
      </c>
      <c r="G2780">
        <v>2</v>
      </c>
      <c r="H2780">
        <v>6</v>
      </c>
      <c r="I2780" t="s">
        <v>52</v>
      </c>
      <c r="J2780" t="s">
        <v>53</v>
      </c>
      <c r="K2780">
        <v>12</v>
      </c>
      <c r="L2780">
        <v>0.115</v>
      </c>
      <c r="M2780">
        <v>70</v>
      </c>
      <c r="N2780">
        <f>VLOOKUP(B2780,'pull exp 0'!A:E,2,FALSE)</f>
        <v>52</v>
      </c>
      <c r="O2780">
        <f>VLOOKUP(B2780,'pull exp 0'!A:E,3,FALSE)</f>
        <v>19</v>
      </c>
      <c r="P2780">
        <f>VLOOKUP(B2780,'pull exp 0'!A:E,4,FALSE)</f>
        <v>97</v>
      </c>
      <c r="Q2780">
        <f>VLOOKUP(B2780,'pull exp 0'!A:E,5,FALSE)</f>
        <v>34</v>
      </c>
    </row>
    <row r="2781" spans="1:17">
      <c r="A2781" t="s">
        <v>15</v>
      </c>
      <c r="B2781">
        <v>54</v>
      </c>
      <c r="C2781" t="s">
        <v>16</v>
      </c>
      <c r="D2781" s="1">
        <v>38974</v>
      </c>
      <c r="E2781" s="2">
        <v>0.47839120370370369</v>
      </c>
      <c r="F2781" t="s">
        <v>123</v>
      </c>
      <c r="G2781">
        <v>2</v>
      </c>
      <c r="H2781">
        <v>7</v>
      </c>
      <c r="I2781" t="s">
        <v>50</v>
      </c>
      <c r="J2781" t="s">
        <v>51</v>
      </c>
      <c r="K2781">
        <v>13</v>
      </c>
      <c r="L2781">
        <v>0.127</v>
      </c>
      <c r="M2781">
        <v>70</v>
      </c>
      <c r="N2781">
        <f>VLOOKUP(B2781,'pull exp 0'!A:E,2,FALSE)</f>
        <v>52</v>
      </c>
      <c r="O2781">
        <f>VLOOKUP(B2781,'pull exp 0'!A:E,3,FALSE)</f>
        <v>19</v>
      </c>
      <c r="P2781">
        <f>VLOOKUP(B2781,'pull exp 0'!A:E,4,FALSE)</f>
        <v>97</v>
      </c>
      <c r="Q2781">
        <f>VLOOKUP(B2781,'pull exp 0'!A:E,5,FALSE)</f>
        <v>34</v>
      </c>
    </row>
    <row r="2782" spans="1:17">
      <c r="A2782" t="s">
        <v>15</v>
      </c>
      <c r="B2782">
        <v>54</v>
      </c>
      <c r="C2782" t="s">
        <v>16</v>
      </c>
      <c r="D2782" s="1">
        <v>38974</v>
      </c>
      <c r="E2782" s="2">
        <v>0.47846064814814815</v>
      </c>
      <c r="F2782" t="s">
        <v>123</v>
      </c>
      <c r="G2782">
        <v>2</v>
      </c>
      <c r="H2782">
        <v>8</v>
      </c>
      <c r="I2782" t="s">
        <v>48</v>
      </c>
      <c r="J2782" t="s">
        <v>49</v>
      </c>
      <c r="K2782">
        <v>16</v>
      </c>
      <c r="L2782">
        <v>0.157</v>
      </c>
      <c r="M2782">
        <v>60</v>
      </c>
      <c r="N2782">
        <f>VLOOKUP(B2782,'pull exp 0'!A:E,2,FALSE)</f>
        <v>52</v>
      </c>
      <c r="O2782">
        <f>VLOOKUP(B2782,'pull exp 0'!A:E,3,FALSE)</f>
        <v>19</v>
      </c>
      <c r="P2782">
        <f>VLOOKUP(B2782,'pull exp 0'!A:E,4,FALSE)</f>
        <v>97</v>
      </c>
      <c r="Q2782">
        <f>VLOOKUP(B2782,'pull exp 0'!A:E,5,FALSE)</f>
        <v>34</v>
      </c>
    </row>
    <row r="2783" spans="1:17">
      <c r="A2783" t="s">
        <v>15</v>
      </c>
      <c r="B2783">
        <v>54</v>
      </c>
      <c r="C2783" t="s">
        <v>16</v>
      </c>
      <c r="D2783" s="1">
        <v>38974</v>
      </c>
      <c r="E2783" s="2">
        <v>0.47850694444444447</v>
      </c>
      <c r="F2783" t="s">
        <v>123</v>
      </c>
      <c r="G2783">
        <v>3</v>
      </c>
      <c r="H2783">
        <v>0</v>
      </c>
      <c r="I2783" t="s">
        <v>88</v>
      </c>
      <c r="J2783" t="s">
        <v>89</v>
      </c>
      <c r="K2783">
        <v>80</v>
      </c>
      <c r="L2783">
        <v>0.79500000000000004</v>
      </c>
      <c r="M2783">
        <v>80</v>
      </c>
      <c r="N2783">
        <f>VLOOKUP(B2783,'pull exp 0'!A:E,2,FALSE)</f>
        <v>52</v>
      </c>
      <c r="O2783">
        <f>VLOOKUP(B2783,'pull exp 0'!A:E,3,FALSE)</f>
        <v>19</v>
      </c>
      <c r="P2783">
        <f>VLOOKUP(B2783,'pull exp 0'!A:E,4,FALSE)</f>
        <v>97</v>
      </c>
      <c r="Q2783">
        <f>VLOOKUP(B2783,'pull exp 0'!A:E,5,FALSE)</f>
        <v>34</v>
      </c>
    </row>
    <row r="2784" spans="1:17">
      <c r="A2784" t="s">
        <v>15</v>
      </c>
      <c r="B2784">
        <v>54</v>
      </c>
      <c r="C2784" t="s">
        <v>16</v>
      </c>
      <c r="D2784" s="1">
        <v>38974</v>
      </c>
      <c r="E2784" s="2">
        <v>0.47855324074074074</v>
      </c>
      <c r="F2784" t="s">
        <v>123</v>
      </c>
      <c r="G2784">
        <v>3</v>
      </c>
      <c r="H2784">
        <v>1</v>
      </c>
      <c r="I2784" t="s">
        <v>92</v>
      </c>
      <c r="J2784" t="s">
        <v>93</v>
      </c>
      <c r="K2784">
        <v>78</v>
      </c>
      <c r="L2784">
        <v>0.78400000000000003</v>
      </c>
      <c r="M2784">
        <v>90</v>
      </c>
      <c r="N2784">
        <f>VLOOKUP(B2784,'pull exp 0'!A:E,2,FALSE)</f>
        <v>52</v>
      </c>
      <c r="O2784">
        <f>VLOOKUP(B2784,'pull exp 0'!A:E,3,FALSE)</f>
        <v>19</v>
      </c>
      <c r="P2784">
        <f>VLOOKUP(B2784,'pull exp 0'!A:E,4,FALSE)</f>
        <v>97</v>
      </c>
      <c r="Q2784">
        <f>VLOOKUP(B2784,'pull exp 0'!A:E,5,FALSE)</f>
        <v>34</v>
      </c>
    </row>
    <row r="2785" spans="1:17">
      <c r="A2785" t="s">
        <v>15</v>
      </c>
      <c r="B2785">
        <v>54</v>
      </c>
      <c r="C2785" t="s">
        <v>16</v>
      </c>
      <c r="D2785" s="1">
        <v>38974</v>
      </c>
      <c r="E2785" s="2">
        <v>0.47864583333333338</v>
      </c>
      <c r="F2785" t="s">
        <v>123</v>
      </c>
      <c r="G2785">
        <v>3</v>
      </c>
      <c r="H2785">
        <v>2</v>
      </c>
      <c r="I2785" t="s">
        <v>99</v>
      </c>
      <c r="J2785" t="s">
        <v>100</v>
      </c>
      <c r="K2785">
        <v>38</v>
      </c>
      <c r="L2785">
        <v>0.376</v>
      </c>
      <c r="M2785">
        <v>80</v>
      </c>
      <c r="N2785">
        <f>VLOOKUP(B2785,'pull exp 0'!A:E,2,FALSE)</f>
        <v>52</v>
      </c>
      <c r="O2785">
        <f>VLOOKUP(B2785,'pull exp 0'!A:E,3,FALSE)</f>
        <v>19</v>
      </c>
      <c r="P2785">
        <f>VLOOKUP(B2785,'pull exp 0'!A:E,4,FALSE)</f>
        <v>97</v>
      </c>
      <c r="Q2785">
        <f>VLOOKUP(B2785,'pull exp 0'!A:E,5,FALSE)</f>
        <v>34</v>
      </c>
    </row>
    <row r="2786" spans="1:17">
      <c r="A2786" t="s">
        <v>15</v>
      </c>
      <c r="B2786">
        <v>54</v>
      </c>
      <c r="C2786" t="s">
        <v>16</v>
      </c>
      <c r="D2786" s="1">
        <v>38974</v>
      </c>
      <c r="E2786" s="2">
        <v>0.47869212962962965</v>
      </c>
      <c r="F2786" t="s">
        <v>123</v>
      </c>
      <c r="G2786">
        <v>3</v>
      </c>
      <c r="H2786">
        <v>3</v>
      </c>
      <c r="I2786" t="s">
        <v>90</v>
      </c>
      <c r="J2786" t="s">
        <v>91</v>
      </c>
      <c r="K2786">
        <v>14</v>
      </c>
      <c r="L2786">
        <v>0.13600000000000001</v>
      </c>
      <c r="M2786">
        <v>95</v>
      </c>
      <c r="N2786">
        <f>VLOOKUP(B2786,'pull exp 0'!A:E,2,FALSE)</f>
        <v>52</v>
      </c>
      <c r="O2786">
        <f>VLOOKUP(B2786,'pull exp 0'!A:E,3,FALSE)</f>
        <v>19</v>
      </c>
      <c r="P2786">
        <f>VLOOKUP(B2786,'pull exp 0'!A:E,4,FALSE)</f>
        <v>97</v>
      </c>
      <c r="Q2786">
        <f>VLOOKUP(B2786,'pull exp 0'!A:E,5,FALSE)</f>
        <v>34</v>
      </c>
    </row>
    <row r="2787" spans="1:17">
      <c r="A2787" t="s">
        <v>15</v>
      </c>
      <c r="B2787">
        <v>54</v>
      </c>
      <c r="C2787" t="s">
        <v>16</v>
      </c>
      <c r="D2787" s="1">
        <v>38974</v>
      </c>
      <c r="E2787" s="2">
        <v>0.47872685185185188</v>
      </c>
      <c r="F2787" t="s">
        <v>123</v>
      </c>
      <c r="G2787">
        <v>3</v>
      </c>
      <c r="H2787">
        <v>4</v>
      </c>
      <c r="I2787" t="s">
        <v>103</v>
      </c>
      <c r="J2787" t="s">
        <v>104</v>
      </c>
      <c r="K2787">
        <v>36</v>
      </c>
      <c r="L2787">
        <v>0.35899999999999999</v>
      </c>
      <c r="M2787">
        <v>95</v>
      </c>
      <c r="N2787">
        <f>VLOOKUP(B2787,'pull exp 0'!A:E,2,FALSE)</f>
        <v>52</v>
      </c>
      <c r="O2787">
        <f>VLOOKUP(B2787,'pull exp 0'!A:E,3,FALSE)</f>
        <v>19</v>
      </c>
      <c r="P2787">
        <f>VLOOKUP(B2787,'pull exp 0'!A:E,4,FALSE)</f>
        <v>97</v>
      </c>
      <c r="Q2787">
        <f>VLOOKUP(B2787,'pull exp 0'!A:E,5,FALSE)</f>
        <v>34</v>
      </c>
    </row>
    <row r="2788" spans="1:17">
      <c r="A2788" t="s">
        <v>15</v>
      </c>
      <c r="B2788">
        <v>54</v>
      </c>
      <c r="C2788" t="s">
        <v>16</v>
      </c>
      <c r="D2788" s="1">
        <v>38974</v>
      </c>
      <c r="E2788" s="2">
        <v>0.47877314814814814</v>
      </c>
      <c r="F2788" t="s">
        <v>123</v>
      </c>
      <c r="G2788">
        <v>3</v>
      </c>
      <c r="H2788">
        <v>5</v>
      </c>
      <c r="I2788" t="s">
        <v>97</v>
      </c>
      <c r="J2788" t="s">
        <v>98</v>
      </c>
      <c r="K2788">
        <v>14</v>
      </c>
      <c r="L2788">
        <v>0.14299999999999999</v>
      </c>
      <c r="M2788">
        <v>95</v>
      </c>
      <c r="N2788">
        <f>VLOOKUP(B2788,'pull exp 0'!A:E,2,FALSE)</f>
        <v>52</v>
      </c>
      <c r="O2788">
        <f>VLOOKUP(B2788,'pull exp 0'!A:E,3,FALSE)</f>
        <v>19</v>
      </c>
      <c r="P2788">
        <f>VLOOKUP(B2788,'pull exp 0'!A:E,4,FALSE)</f>
        <v>97</v>
      </c>
      <c r="Q2788">
        <f>VLOOKUP(B2788,'pull exp 0'!A:E,5,FALSE)</f>
        <v>34</v>
      </c>
    </row>
    <row r="2789" spans="1:17">
      <c r="A2789" t="s">
        <v>15</v>
      </c>
      <c r="B2789">
        <v>54</v>
      </c>
      <c r="C2789" t="s">
        <v>16</v>
      </c>
      <c r="D2789" s="1">
        <v>38974</v>
      </c>
      <c r="E2789" s="2">
        <v>0.47880787037037037</v>
      </c>
      <c r="F2789" t="s">
        <v>123</v>
      </c>
      <c r="G2789">
        <v>3</v>
      </c>
      <c r="H2789">
        <v>6</v>
      </c>
      <c r="I2789" t="s">
        <v>95</v>
      </c>
      <c r="J2789" t="s">
        <v>96</v>
      </c>
      <c r="K2789">
        <v>18</v>
      </c>
      <c r="L2789">
        <v>0.17899999999999999</v>
      </c>
      <c r="M2789">
        <v>95</v>
      </c>
      <c r="N2789">
        <f>VLOOKUP(B2789,'pull exp 0'!A:E,2,FALSE)</f>
        <v>52</v>
      </c>
      <c r="O2789">
        <f>VLOOKUP(B2789,'pull exp 0'!A:E,3,FALSE)</f>
        <v>19</v>
      </c>
      <c r="P2789">
        <f>VLOOKUP(B2789,'pull exp 0'!A:E,4,FALSE)</f>
        <v>97</v>
      </c>
      <c r="Q2789">
        <f>VLOOKUP(B2789,'pull exp 0'!A:E,5,FALSE)</f>
        <v>34</v>
      </c>
    </row>
    <row r="2790" spans="1:17">
      <c r="A2790" t="s">
        <v>15</v>
      </c>
      <c r="B2790">
        <v>54</v>
      </c>
      <c r="C2790" t="s">
        <v>16</v>
      </c>
      <c r="D2790" s="1">
        <v>38974</v>
      </c>
      <c r="E2790" s="2">
        <v>0.4788425925925926</v>
      </c>
      <c r="F2790" t="s">
        <v>123</v>
      </c>
      <c r="G2790">
        <v>3</v>
      </c>
      <c r="H2790">
        <v>7</v>
      </c>
      <c r="I2790" t="s">
        <v>101</v>
      </c>
      <c r="J2790" t="s">
        <v>102</v>
      </c>
      <c r="K2790">
        <v>61</v>
      </c>
      <c r="L2790">
        <v>0.61399999999999999</v>
      </c>
      <c r="M2790">
        <v>80</v>
      </c>
      <c r="N2790">
        <f>VLOOKUP(B2790,'pull exp 0'!A:E,2,FALSE)</f>
        <v>52</v>
      </c>
      <c r="O2790">
        <f>VLOOKUP(B2790,'pull exp 0'!A:E,3,FALSE)</f>
        <v>19</v>
      </c>
      <c r="P2790">
        <f>VLOOKUP(B2790,'pull exp 0'!A:E,4,FALSE)</f>
        <v>97</v>
      </c>
      <c r="Q2790">
        <f>VLOOKUP(B2790,'pull exp 0'!A:E,5,FALSE)</f>
        <v>34</v>
      </c>
    </row>
    <row r="2791" spans="1:17">
      <c r="A2791" t="s">
        <v>15</v>
      </c>
      <c r="B2791">
        <v>54</v>
      </c>
      <c r="C2791" t="s">
        <v>16</v>
      </c>
      <c r="D2791" s="1">
        <v>38974</v>
      </c>
      <c r="E2791" s="2">
        <v>0.47891203703703705</v>
      </c>
      <c r="F2791" t="s">
        <v>123</v>
      </c>
      <c r="G2791">
        <v>3</v>
      </c>
      <c r="H2791">
        <v>8</v>
      </c>
      <c r="I2791" t="s">
        <v>94</v>
      </c>
      <c r="J2791" t="s">
        <v>91</v>
      </c>
      <c r="K2791">
        <v>37</v>
      </c>
      <c r="L2791">
        <v>0.372</v>
      </c>
      <c r="M2791">
        <v>95</v>
      </c>
      <c r="N2791">
        <f>VLOOKUP(B2791,'pull exp 0'!A:E,2,FALSE)</f>
        <v>52</v>
      </c>
      <c r="O2791">
        <f>VLOOKUP(B2791,'pull exp 0'!A:E,3,FALSE)</f>
        <v>19</v>
      </c>
      <c r="P2791">
        <f>VLOOKUP(B2791,'pull exp 0'!A:E,4,FALSE)</f>
        <v>97</v>
      </c>
      <c r="Q2791">
        <f>VLOOKUP(B2791,'pull exp 0'!A:E,5,FALSE)</f>
        <v>34</v>
      </c>
    </row>
    <row r="2792" spans="1:17">
      <c r="A2792" t="s">
        <v>15</v>
      </c>
      <c r="B2792">
        <v>54</v>
      </c>
      <c r="C2792" t="s">
        <v>16</v>
      </c>
      <c r="D2792" s="1">
        <v>38974</v>
      </c>
      <c r="E2792" s="2">
        <v>0.47900462962962959</v>
      </c>
      <c r="F2792" t="s">
        <v>123</v>
      </c>
      <c r="G2792">
        <v>1</v>
      </c>
      <c r="H2792">
        <v>0</v>
      </c>
      <c r="I2792" t="s">
        <v>18</v>
      </c>
      <c r="J2792" t="s">
        <v>19</v>
      </c>
      <c r="K2792">
        <v>73</v>
      </c>
      <c r="L2792">
        <v>0.73199999999999998</v>
      </c>
      <c r="M2792">
        <v>90</v>
      </c>
      <c r="N2792">
        <f>VLOOKUP(B2792,'pull exp 0'!A:E,2,FALSE)</f>
        <v>52</v>
      </c>
      <c r="O2792">
        <f>VLOOKUP(B2792,'pull exp 0'!A:E,3,FALSE)</f>
        <v>19</v>
      </c>
      <c r="P2792">
        <f>VLOOKUP(B2792,'pull exp 0'!A:E,4,FALSE)</f>
        <v>97</v>
      </c>
      <c r="Q2792">
        <f>VLOOKUP(B2792,'pull exp 0'!A:E,5,FALSE)</f>
        <v>34</v>
      </c>
    </row>
    <row r="2793" spans="1:17">
      <c r="A2793" t="s">
        <v>15</v>
      </c>
      <c r="B2793">
        <v>54</v>
      </c>
      <c r="C2793" t="s">
        <v>16</v>
      </c>
      <c r="D2793" s="1">
        <v>38974</v>
      </c>
      <c r="E2793" s="2">
        <v>0.4790625</v>
      </c>
      <c r="F2793" t="s">
        <v>123</v>
      </c>
      <c r="G2793">
        <v>1</v>
      </c>
      <c r="H2793">
        <v>1</v>
      </c>
      <c r="I2793" t="s">
        <v>20</v>
      </c>
      <c r="J2793" t="s">
        <v>21</v>
      </c>
      <c r="K2793">
        <v>62</v>
      </c>
      <c r="L2793">
        <v>0.61799999999999999</v>
      </c>
      <c r="M2793">
        <v>80</v>
      </c>
      <c r="N2793">
        <f>VLOOKUP(B2793,'pull exp 0'!A:E,2,FALSE)</f>
        <v>52</v>
      </c>
      <c r="O2793">
        <f>VLOOKUP(B2793,'pull exp 0'!A:E,3,FALSE)</f>
        <v>19</v>
      </c>
      <c r="P2793">
        <f>VLOOKUP(B2793,'pull exp 0'!A:E,4,FALSE)</f>
        <v>97</v>
      </c>
      <c r="Q2793">
        <f>VLOOKUP(B2793,'pull exp 0'!A:E,5,FALSE)</f>
        <v>34</v>
      </c>
    </row>
    <row r="2794" spans="1:17">
      <c r="A2794" t="s">
        <v>15</v>
      </c>
      <c r="B2794">
        <v>54</v>
      </c>
      <c r="C2794" t="s">
        <v>16</v>
      </c>
      <c r="D2794" s="1">
        <v>38974</v>
      </c>
      <c r="E2794" s="2">
        <v>0.47912037037037036</v>
      </c>
      <c r="F2794" t="s">
        <v>123</v>
      </c>
      <c r="G2794">
        <v>1</v>
      </c>
      <c r="H2794">
        <v>2</v>
      </c>
      <c r="I2794" t="s">
        <v>24</v>
      </c>
      <c r="J2794" t="s">
        <v>25</v>
      </c>
      <c r="K2794">
        <v>38</v>
      </c>
      <c r="L2794">
        <v>0.375</v>
      </c>
      <c r="M2794">
        <v>90</v>
      </c>
      <c r="N2794">
        <f>VLOOKUP(B2794,'pull exp 0'!A:E,2,FALSE)</f>
        <v>52</v>
      </c>
      <c r="O2794">
        <f>VLOOKUP(B2794,'pull exp 0'!A:E,3,FALSE)</f>
        <v>19</v>
      </c>
      <c r="P2794">
        <f>VLOOKUP(B2794,'pull exp 0'!A:E,4,FALSE)</f>
        <v>97</v>
      </c>
      <c r="Q2794">
        <f>VLOOKUP(B2794,'pull exp 0'!A:E,5,FALSE)</f>
        <v>34</v>
      </c>
    </row>
    <row r="2795" spans="1:17">
      <c r="A2795" t="s">
        <v>15</v>
      </c>
      <c r="B2795">
        <v>54</v>
      </c>
      <c r="C2795" t="s">
        <v>16</v>
      </c>
      <c r="D2795" s="1">
        <v>38974</v>
      </c>
      <c r="E2795" s="2">
        <v>0.47917824074074072</v>
      </c>
      <c r="F2795" t="s">
        <v>123</v>
      </c>
      <c r="G2795">
        <v>1</v>
      </c>
      <c r="H2795">
        <v>3</v>
      </c>
      <c r="I2795" t="s">
        <v>26</v>
      </c>
      <c r="J2795" t="s">
        <v>27</v>
      </c>
      <c r="K2795">
        <v>35</v>
      </c>
      <c r="L2795">
        <v>0.35299999999999998</v>
      </c>
      <c r="M2795">
        <v>95</v>
      </c>
      <c r="N2795">
        <f>VLOOKUP(B2795,'pull exp 0'!A:E,2,FALSE)</f>
        <v>52</v>
      </c>
      <c r="O2795">
        <f>VLOOKUP(B2795,'pull exp 0'!A:E,3,FALSE)</f>
        <v>19</v>
      </c>
      <c r="P2795">
        <f>VLOOKUP(B2795,'pull exp 0'!A:E,4,FALSE)</f>
        <v>97</v>
      </c>
      <c r="Q2795">
        <f>VLOOKUP(B2795,'pull exp 0'!A:E,5,FALSE)</f>
        <v>34</v>
      </c>
    </row>
    <row r="2796" spans="1:17">
      <c r="A2796" t="s">
        <v>15</v>
      </c>
      <c r="B2796">
        <v>54</v>
      </c>
      <c r="C2796" t="s">
        <v>16</v>
      </c>
      <c r="D2796" s="1">
        <v>38974</v>
      </c>
      <c r="E2796" s="2">
        <v>0.47924768518518518</v>
      </c>
      <c r="F2796" t="s">
        <v>123</v>
      </c>
      <c r="G2796">
        <v>1</v>
      </c>
      <c r="H2796">
        <v>4</v>
      </c>
      <c r="I2796" t="s">
        <v>22</v>
      </c>
      <c r="J2796" t="s">
        <v>23</v>
      </c>
      <c r="K2796">
        <v>11</v>
      </c>
      <c r="L2796">
        <v>0.112</v>
      </c>
      <c r="M2796">
        <v>50</v>
      </c>
      <c r="N2796">
        <f>VLOOKUP(B2796,'pull exp 0'!A:E,2,FALSE)</f>
        <v>52</v>
      </c>
      <c r="O2796">
        <f>VLOOKUP(B2796,'pull exp 0'!A:E,3,FALSE)</f>
        <v>19</v>
      </c>
      <c r="P2796">
        <f>VLOOKUP(B2796,'pull exp 0'!A:E,4,FALSE)</f>
        <v>97</v>
      </c>
      <c r="Q2796">
        <f>VLOOKUP(B2796,'pull exp 0'!A:E,5,FALSE)</f>
        <v>34</v>
      </c>
    </row>
    <row r="2797" spans="1:17">
      <c r="A2797" t="s">
        <v>15</v>
      </c>
      <c r="B2797">
        <v>54</v>
      </c>
      <c r="C2797" t="s">
        <v>16</v>
      </c>
      <c r="D2797" s="1">
        <v>38974</v>
      </c>
      <c r="E2797" s="2">
        <v>0.47929398148148145</v>
      </c>
      <c r="F2797" t="s">
        <v>123</v>
      </c>
      <c r="G2797">
        <v>1</v>
      </c>
      <c r="H2797">
        <v>5</v>
      </c>
      <c r="I2797" t="s">
        <v>28</v>
      </c>
      <c r="J2797" t="s">
        <v>29</v>
      </c>
      <c r="K2797">
        <v>65</v>
      </c>
      <c r="L2797">
        <v>0.64700000000000002</v>
      </c>
      <c r="M2797">
        <v>90</v>
      </c>
      <c r="N2797">
        <f>VLOOKUP(B2797,'pull exp 0'!A:E,2,FALSE)</f>
        <v>52</v>
      </c>
      <c r="O2797">
        <f>VLOOKUP(B2797,'pull exp 0'!A:E,3,FALSE)</f>
        <v>19</v>
      </c>
      <c r="P2797">
        <f>VLOOKUP(B2797,'pull exp 0'!A:E,4,FALSE)</f>
        <v>97</v>
      </c>
      <c r="Q2797">
        <f>VLOOKUP(B2797,'pull exp 0'!A:E,5,FALSE)</f>
        <v>34</v>
      </c>
    </row>
    <row r="2798" spans="1:17">
      <c r="A2798" t="s">
        <v>15</v>
      </c>
      <c r="B2798">
        <v>54</v>
      </c>
      <c r="C2798" t="s">
        <v>16</v>
      </c>
      <c r="D2798" s="1">
        <v>38974</v>
      </c>
      <c r="E2798" s="2">
        <v>0.47935185185185186</v>
      </c>
      <c r="F2798" t="s">
        <v>123</v>
      </c>
      <c r="G2798">
        <v>1</v>
      </c>
      <c r="H2798">
        <v>6</v>
      </c>
      <c r="I2798" t="s">
        <v>30</v>
      </c>
      <c r="J2798" t="s">
        <v>31</v>
      </c>
      <c r="K2798">
        <v>18</v>
      </c>
      <c r="L2798">
        <v>0.182</v>
      </c>
      <c r="M2798">
        <v>80</v>
      </c>
      <c r="N2798">
        <f>VLOOKUP(B2798,'pull exp 0'!A:E,2,FALSE)</f>
        <v>52</v>
      </c>
      <c r="O2798">
        <f>VLOOKUP(B2798,'pull exp 0'!A:E,3,FALSE)</f>
        <v>19</v>
      </c>
      <c r="P2798">
        <f>VLOOKUP(B2798,'pull exp 0'!A:E,4,FALSE)</f>
        <v>97</v>
      </c>
      <c r="Q2798">
        <f>VLOOKUP(B2798,'pull exp 0'!A:E,5,FALSE)</f>
        <v>34</v>
      </c>
    </row>
    <row r="2799" spans="1:17">
      <c r="A2799" t="s">
        <v>15</v>
      </c>
      <c r="B2799">
        <v>54</v>
      </c>
      <c r="C2799" t="s">
        <v>16</v>
      </c>
      <c r="D2799" s="1">
        <v>38974</v>
      </c>
      <c r="E2799" s="2">
        <v>0.47942129629629626</v>
      </c>
      <c r="F2799" t="s">
        <v>123</v>
      </c>
      <c r="G2799">
        <v>1</v>
      </c>
      <c r="H2799">
        <v>7</v>
      </c>
      <c r="I2799" t="s">
        <v>32</v>
      </c>
      <c r="J2799" t="s">
        <v>33</v>
      </c>
      <c r="K2799">
        <v>16</v>
      </c>
      <c r="L2799">
        <v>0.155</v>
      </c>
      <c r="M2799">
        <v>90</v>
      </c>
      <c r="N2799">
        <f>VLOOKUP(B2799,'pull exp 0'!A:E,2,FALSE)</f>
        <v>52</v>
      </c>
      <c r="O2799">
        <f>VLOOKUP(B2799,'pull exp 0'!A:E,3,FALSE)</f>
        <v>19</v>
      </c>
      <c r="P2799">
        <f>VLOOKUP(B2799,'pull exp 0'!A:E,4,FALSE)</f>
        <v>97</v>
      </c>
      <c r="Q2799">
        <f>VLOOKUP(B2799,'pull exp 0'!A:E,5,FALSE)</f>
        <v>34</v>
      </c>
    </row>
    <row r="2800" spans="1:17">
      <c r="A2800" t="s">
        <v>15</v>
      </c>
      <c r="B2800">
        <v>54</v>
      </c>
      <c r="C2800" t="s">
        <v>16</v>
      </c>
      <c r="D2800" s="1">
        <v>38974</v>
      </c>
      <c r="E2800" s="2">
        <v>0.47951388888888885</v>
      </c>
      <c r="F2800" t="s">
        <v>123</v>
      </c>
      <c r="G2800">
        <v>1</v>
      </c>
      <c r="H2800">
        <v>8</v>
      </c>
      <c r="I2800" t="s">
        <v>34</v>
      </c>
      <c r="J2800" t="s">
        <v>35</v>
      </c>
      <c r="K2800">
        <v>44</v>
      </c>
      <c r="L2800">
        <v>0.436</v>
      </c>
      <c r="M2800">
        <v>85</v>
      </c>
      <c r="N2800">
        <f>VLOOKUP(B2800,'pull exp 0'!A:E,2,FALSE)</f>
        <v>52</v>
      </c>
      <c r="O2800">
        <f>VLOOKUP(B2800,'pull exp 0'!A:E,3,FALSE)</f>
        <v>19</v>
      </c>
      <c r="P2800">
        <f>VLOOKUP(B2800,'pull exp 0'!A:E,4,FALSE)</f>
        <v>97</v>
      </c>
      <c r="Q2800">
        <f>VLOOKUP(B2800,'pull exp 0'!A:E,5,FALSE)</f>
        <v>34</v>
      </c>
    </row>
    <row r="2801" spans="1:17">
      <c r="A2801" t="s">
        <v>15</v>
      </c>
      <c r="B2801">
        <v>54</v>
      </c>
      <c r="C2801" t="s">
        <v>16</v>
      </c>
      <c r="D2801" s="1">
        <v>38974</v>
      </c>
      <c r="E2801" s="2">
        <v>0.47956018518518517</v>
      </c>
      <c r="F2801" t="s">
        <v>123</v>
      </c>
      <c r="G2801">
        <v>4</v>
      </c>
      <c r="H2801">
        <v>0</v>
      </c>
      <c r="I2801" t="s">
        <v>58</v>
      </c>
      <c r="J2801" t="s">
        <v>13</v>
      </c>
      <c r="K2801">
        <v>71</v>
      </c>
      <c r="L2801">
        <v>0.70899999999999996</v>
      </c>
      <c r="M2801">
        <v>95</v>
      </c>
      <c r="N2801">
        <f>VLOOKUP(B2801,'pull exp 0'!A:E,2,FALSE)</f>
        <v>52</v>
      </c>
      <c r="O2801">
        <f>VLOOKUP(B2801,'pull exp 0'!A:E,3,FALSE)</f>
        <v>19</v>
      </c>
      <c r="P2801">
        <f>VLOOKUP(B2801,'pull exp 0'!A:E,4,FALSE)</f>
        <v>97</v>
      </c>
      <c r="Q2801">
        <f>VLOOKUP(B2801,'pull exp 0'!A:E,5,FALSE)</f>
        <v>34</v>
      </c>
    </row>
    <row r="2802" spans="1:17">
      <c r="A2802" t="s">
        <v>15</v>
      </c>
      <c r="B2802">
        <v>54</v>
      </c>
      <c r="C2802" t="s">
        <v>16</v>
      </c>
      <c r="D2802" s="1">
        <v>38974</v>
      </c>
      <c r="E2802" s="2">
        <v>0.47961805555555559</v>
      </c>
      <c r="F2802" t="s">
        <v>123</v>
      </c>
      <c r="G2802">
        <v>4</v>
      </c>
      <c r="H2802">
        <v>1</v>
      </c>
      <c r="I2802" t="s">
        <v>61</v>
      </c>
      <c r="J2802" t="s">
        <v>62</v>
      </c>
      <c r="K2802">
        <v>35</v>
      </c>
      <c r="L2802">
        <v>0.35299999999999998</v>
      </c>
      <c r="M2802">
        <v>100</v>
      </c>
      <c r="N2802">
        <f>VLOOKUP(B2802,'pull exp 0'!A:E,2,FALSE)</f>
        <v>52</v>
      </c>
      <c r="O2802">
        <f>VLOOKUP(B2802,'pull exp 0'!A:E,3,FALSE)</f>
        <v>19</v>
      </c>
      <c r="P2802">
        <f>VLOOKUP(B2802,'pull exp 0'!A:E,4,FALSE)</f>
        <v>97</v>
      </c>
      <c r="Q2802">
        <f>VLOOKUP(B2802,'pull exp 0'!A:E,5,FALSE)</f>
        <v>34</v>
      </c>
    </row>
    <row r="2803" spans="1:17">
      <c r="A2803" t="s">
        <v>15</v>
      </c>
      <c r="B2803">
        <v>54</v>
      </c>
      <c r="C2803" t="s">
        <v>16</v>
      </c>
      <c r="D2803" s="1">
        <v>38974</v>
      </c>
      <c r="E2803" s="2">
        <v>0.47971064814814812</v>
      </c>
      <c r="F2803" t="s">
        <v>123</v>
      </c>
      <c r="G2803">
        <v>4</v>
      </c>
      <c r="H2803">
        <v>2</v>
      </c>
      <c r="I2803" t="s">
        <v>56</v>
      </c>
      <c r="J2803" t="s">
        <v>57</v>
      </c>
      <c r="K2803">
        <v>12</v>
      </c>
      <c r="L2803">
        <v>0.115</v>
      </c>
      <c r="M2803">
        <v>80</v>
      </c>
      <c r="N2803">
        <f>VLOOKUP(B2803,'pull exp 0'!A:E,2,FALSE)</f>
        <v>52</v>
      </c>
      <c r="O2803">
        <f>VLOOKUP(B2803,'pull exp 0'!A:E,3,FALSE)</f>
        <v>19</v>
      </c>
      <c r="P2803">
        <f>VLOOKUP(B2803,'pull exp 0'!A:E,4,FALSE)</f>
        <v>97</v>
      </c>
      <c r="Q2803">
        <f>VLOOKUP(B2803,'pull exp 0'!A:E,5,FALSE)</f>
        <v>34</v>
      </c>
    </row>
    <row r="2804" spans="1:17">
      <c r="A2804" t="s">
        <v>15</v>
      </c>
      <c r="B2804">
        <v>54</v>
      </c>
      <c r="C2804" t="s">
        <v>16</v>
      </c>
      <c r="D2804" s="1">
        <v>38974</v>
      </c>
      <c r="E2804" s="2">
        <v>0.47976851851851854</v>
      </c>
      <c r="F2804" t="s">
        <v>123</v>
      </c>
      <c r="G2804">
        <v>4</v>
      </c>
      <c r="H2804">
        <v>3</v>
      </c>
      <c r="I2804" t="s">
        <v>65</v>
      </c>
      <c r="J2804" t="s">
        <v>66</v>
      </c>
      <c r="K2804">
        <v>37</v>
      </c>
      <c r="L2804">
        <v>0.372</v>
      </c>
      <c r="M2804">
        <v>45</v>
      </c>
      <c r="N2804">
        <f>VLOOKUP(B2804,'pull exp 0'!A:E,2,FALSE)</f>
        <v>52</v>
      </c>
      <c r="O2804">
        <f>VLOOKUP(B2804,'pull exp 0'!A:E,3,FALSE)</f>
        <v>19</v>
      </c>
      <c r="P2804">
        <f>VLOOKUP(B2804,'pull exp 0'!A:E,4,FALSE)</f>
        <v>97</v>
      </c>
      <c r="Q2804">
        <f>VLOOKUP(B2804,'pull exp 0'!A:E,5,FALSE)</f>
        <v>34</v>
      </c>
    </row>
    <row r="2805" spans="1:17">
      <c r="A2805" t="s">
        <v>15</v>
      </c>
      <c r="B2805">
        <v>54</v>
      </c>
      <c r="C2805" t="s">
        <v>16</v>
      </c>
      <c r="D2805" s="1">
        <v>38974</v>
      </c>
      <c r="E2805" s="2">
        <v>0.47980324074074071</v>
      </c>
      <c r="F2805" t="s">
        <v>123</v>
      </c>
      <c r="G2805">
        <v>4</v>
      </c>
      <c r="H2805">
        <v>4</v>
      </c>
      <c r="I2805" t="s">
        <v>59</v>
      </c>
      <c r="J2805" t="s">
        <v>60</v>
      </c>
      <c r="K2805">
        <v>39</v>
      </c>
      <c r="L2805">
        <v>0.38900000000000001</v>
      </c>
      <c r="M2805">
        <v>50</v>
      </c>
      <c r="N2805">
        <f>VLOOKUP(B2805,'pull exp 0'!A:E,2,FALSE)</f>
        <v>52</v>
      </c>
      <c r="O2805">
        <f>VLOOKUP(B2805,'pull exp 0'!A:E,3,FALSE)</f>
        <v>19</v>
      </c>
      <c r="P2805">
        <f>VLOOKUP(B2805,'pull exp 0'!A:E,4,FALSE)</f>
        <v>97</v>
      </c>
      <c r="Q2805">
        <f>VLOOKUP(B2805,'pull exp 0'!A:E,5,FALSE)</f>
        <v>34</v>
      </c>
    </row>
    <row r="2806" spans="1:17">
      <c r="A2806" t="s">
        <v>15</v>
      </c>
      <c r="B2806">
        <v>54</v>
      </c>
      <c r="C2806" t="s">
        <v>16</v>
      </c>
      <c r="D2806" s="1">
        <v>38974</v>
      </c>
      <c r="E2806" s="2">
        <v>0.47984953703703703</v>
      </c>
      <c r="F2806" t="s">
        <v>123</v>
      </c>
      <c r="G2806">
        <v>4</v>
      </c>
      <c r="H2806">
        <v>5</v>
      </c>
      <c r="I2806" t="s">
        <v>67</v>
      </c>
      <c r="J2806" t="s">
        <v>68</v>
      </c>
      <c r="K2806">
        <v>63</v>
      </c>
      <c r="L2806">
        <v>0.63</v>
      </c>
      <c r="M2806">
        <v>90</v>
      </c>
      <c r="N2806">
        <f>VLOOKUP(B2806,'pull exp 0'!A:E,2,FALSE)</f>
        <v>52</v>
      </c>
      <c r="O2806">
        <f>VLOOKUP(B2806,'pull exp 0'!A:E,3,FALSE)</f>
        <v>19</v>
      </c>
      <c r="P2806">
        <f>VLOOKUP(B2806,'pull exp 0'!A:E,4,FALSE)</f>
        <v>97</v>
      </c>
      <c r="Q2806">
        <f>VLOOKUP(B2806,'pull exp 0'!A:E,5,FALSE)</f>
        <v>34</v>
      </c>
    </row>
    <row r="2807" spans="1:17">
      <c r="A2807" t="s">
        <v>15</v>
      </c>
      <c r="B2807">
        <v>54</v>
      </c>
      <c r="C2807" t="s">
        <v>16</v>
      </c>
      <c r="D2807" s="1">
        <v>38974</v>
      </c>
      <c r="E2807" s="2">
        <v>0.47991898148148149</v>
      </c>
      <c r="F2807" t="s">
        <v>123</v>
      </c>
      <c r="G2807">
        <v>4</v>
      </c>
      <c r="H2807">
        <v>6</v>
      </c>
      <c r="I2807" t="s">
        <v>69</v>
      </c>
      <c r="J2807" t="s">
        <v>70</v>
      </c>
      <c r="K2807">
        <v>14</v>
      </c>
      <c r="L2807">
        <v>0.13500000000000001</v>
      </c>
      <c r="M2807">
        <v>95</v>
      </c>
      <c r="N2807">
        <f>VLOOKUP(B2807,'pull exp 0'!A:E,2,FALSE)</f>
        <v>52</v>
      </c>
      <c r="O2807">
        <f>VLOOKUP(B2807,'pull exp 0'!A:E,3,FALSE)</f>
        <v>19</v>
      </c>
      <c r="P2807">
        <f>VLOOKUP(B2807,'pull exp 0'!A:E,4,FALSE)</f>
        <v>97</v>
      </c>
      <c r="Q2807">
        <f>VLOOKUP(B2807,'pull exp 0'!A:E,5,FALSE)</f>
        <v>34</v>
      </c>
    </row>
    <row r="2808" spans="1:17">
      <c r="A2808" t="s">
        <v>15</v>
      </c>
      <c r="B2808">
        <v>54</v>
      </c>
      <c r="C2808" t="s">
        <v>16</v>
      </c>
      <c r="D2808" s="1">
        <v>38974</v>
      </c>
      <c r="E2808" s="2">
        <v>0.47997685185185185</v>
      </c>
      <c r="F2808" t="s">
        <v>123</v>
      </c>
      <c r="G2808">
        <v>4</v>
      </c>
      <c r="H2808">
        <v>7</v>
      </c>
      <c r="I2808" t="s">
        <v>54</v>
      </c>
      <c r="J2808" t="s">
        <v>55</v>
      </c>
      <c r="K2808">
        <v>88</v>
      </c>
      <c r="L2808">
        <v>0.88500000000000001</v>
      </c>
      <c r="M2808">
        <v>100</v>
      </c>
      <c r="N2808">
        <f>VLOOKUP(B2808,'pull exp 0'!A:E,2,FALSE)</f>
        <v>52</v>
      </c>
      <c r="O2808">
        <f>VLOOKUP(B2808,'pull exp 0'!A:E,3,FALSE)</f>
        <v>19</v>
      </c>
      <c r="P2808">
        <f>VLOOKUP(B2808,'pull exp 0'!A:E,4,FALSE)</f>
        <v>97</v>
      </c>
      <c r="Q2808">
        <f>VLOOKUP(B2808,'pull exp 0'!A:E,5,FALSE)</f>
        <v>34</v>
      </c>
    </row>
    <row r="2809" spans="1:17">
      <c r="A2809" t="s">
        <v>15</v>
      </c>
      <c r="B2809">
        <v>54</v>
      </c>
      <c r="C2809" t="s">
        <v>16</v>
      </c>
      <c r="D2809" s="1">
        <v>38974</v>
      </c>
      <c r="E2809" s="2">
        <v>0.48002314814814812</v>
      </c>
      <c r="F2809" t="s">
        <v>123</v>
      </c>
      <c r="G2809">
        <v>4</v>
      </c>
      <c r="H2809">
        <v>8</v>
      </c>
      <c r="I2809" t="s">
        <v>63</v>
      </c>
      <c r="J2809" t="s">
        <v>64</v>
      </c>
      <c r="K2809">
        <v>13</v>
      </c>
      <c r="L2809">
        <v>0.127</v>
      </c>
      <c r="M2809">
        <v>100</v>
      </c>
      <c r="N2809">
        <f>VLOOKUP(B2809,'pull exp 0'!A:E,2,FALSE)</f>
        <v>52</v>
      </c>
      <c r="O2809">
        <f>VLOOKUP(B2809,'pull exp 0'!A:E,3,FALSE)</f>
        <v>19</v>
      </c>
      <c r="P2809">
        <f>VLOOKUP(B2809,'pull exp 0'!A:E,4,FALSE)</f>
        <v>97</v>
      </c>
      <c r="Q2809">
        <f>VLOOKUP(B2809,'pull exp 0'!A:E,5,FALSE)</f>
        <v>34</v>
      </c>
    </row>
    <row r="2810" spans="1:17">
      <c r="A2810" t="s">
        <v>15</v>
      </c>
      <c r="B2810">
        <v>55</v>
      </c>
      <c r="C2810" t="s">
        <v>16</v>
      </c>
      <c r="D2810" s="1">
        <v>38978</v>
      </c>
      <c r="E2810" s="2">
        <v>0.49105324074074069</v>
      </c>
      <c r="F2810" t="s">
        <v>123</v>
      </c>
      <c r="G2810">
        <v>5</v>
      </c>
      <c r="H2810">
        <v>0</v>
      </c>
      <c r="I2810" t="s">
        <v>105</v>
      </c>
      <c r="J2810" t="s">
        <v>106</v>
      </c>
      <c r="K2810">
        <v>45</v>
      </c>
      <c r="L2810">
        <v>0.44800000000000001</v>
      </c>
      <c r="M2810">
        <v>75</v>
      </c>
      <c r="N2810">
        <f>VLOOKUP(B2810,'pull exp 0'!A:E,2,FALSE)</f>
        <v>65</v>
      </c>
      <c r="O2810">
        <f>VLOOKUP(B2810,'pull exp 0'!A:E,3,FALSE)</f>
        <v>23</v>
      </c>
      <c r="P2810">
        <f>VLOOKUP(B2810,'pull exp 0'!A:E,4,FALSE)</f>
        <v>96</v>
      </c>
      <c r="Q2810">
        <f>VLOOKUP(B2810,'pull exp 0'!A:E,5,FALSE)</f>
        <v>44</v>
      </c>
    </row>
    <row r="2811" spans="1:17">
      <c r="A2811" t="s">
        <v>15</v>
      </c>
      <c r="B2811">
        <v>55</v>
      </c>
      <c r="C2811" t="s">
        <v>16</v>
      </c>
      <c r="D2811" s="1">
        <v>38978</v>
      </c>
      <c r="E2811" s="2">
        <v>0.49116898148148147</v>
      </c>
      <c r="F2811" t="s">
        <v>123</v>
      </c>
      <c r="G2811">
        <v>5</v>
      </c>
      <c r="H2811">
        <v>1</v>
      </c>
      <c r="I2811" t="s">
        <v>109</v>
      </c>
      <c r="J2811" t="s">
        <v>110</v>
      </c>
      <c r="K2811">
        <v>38</v>
      </c>
      <c r="L2811">
        <v>0.38200000000000001</v>
      </c>
      <c r="M2811">
        <v>95</v>
      </c>
      <c r="N2811">
        <f>VLOOKUP(B2811,'pull exp 0'!A:E,2,FALSE)</f>
        <v>65</v>
      </c>
      <c r="O2811">
        <f>VLOOKUP(B2811,'pull exp 0'!A:E,3,FALSE)</f>
        <v>23</v>
      </c>
      <c r="P2811">
        <f>VLOOKUP(B2811,'pull exp 0'!A:E,4,FALSE)</f>
        <v>96</v>
      </c>
      <c r="Q2811">
        <f>VLOOKUP(B2811,'pull exp 0'!A:E,5,FALSE)</f>
        <v>44</v>
      </c>
    </row>
    <row r="2812" spans="1:17">
      <c r="A2812" t="s">
        <v>15</v>
      </c>
      <c r="B2812">
        <v>55</v>
      </c>
      <c r="C2812" t="s">
        <v>16</v>
      </c>
      <c r="D2812" s="1">
        <v>38978</v>
      </c>
      <c r="E2812" s="2">
        <v>0.49131944444444442</v>
      </c>
      <c r="F2812" t="s">
        <v>123</v>
      </c>
      <c r="G2812">
        <v>5</v>
      </c>
      <c r="H2812">
        <v>2</v>
      </c>
      <c r="I2812" t="s">
        <v>115</v>
      </c>
      <c r="J2812" t="s">
        <v>116</v>
      </c>
      <c r="K2812">
        <v>60</v>
      </c>
      <c r="L2812">
        <v>0.60299999999999998</v>
      </c>
      <c r="M2812">
        <v>50</v>
      </c>
      <c r="N2812">
        <f>VLOOKUP(B2812,'pull exp 0'!A:E,2,FALSE)</f>
        <v>65</v>
      </c>
      <c r="O2812">
        <f>VLOOKUP(B2812,'pull exp 0'!A:E,3,FALSE)</f>
        <v>23</v>
      </c>
      <c r="P2812">
        <f>VLOOKUP(B2812,'pull exp 0'!A:E,4,FALSE)</f>
        <v>96</v>
      </c>
      <c r="Q2812">
        <f>VLOOKUP(B2812,'pull exp 0'!A:E,5,FALSE)</f>
        <v>44</v>
      </c>
    </row>
    <row r="2813" spans="1:17">
      <c r="A2813" t="s">
        <v>15</v>
      </c>
      <c r="B2813">
        <v>55</v>
      </c>
      <c r="C2813" t="s">
        <v>16</v>
      </c>
      <c r="D2813" s="1">
        <v>38978</v>
      </c>
      <c r="E2813" s="2">
        <v>0.49145833333333333</v>
      </c>
      <c r="F2813" t="s">
        <v>123</v>
      </c>
      <c r="G2813">
        <v>5</v>
      </c>
      <c r="H2813">
        <v>3</v>
      </c>
      <c r="I2813" t="s">
        <v>107</v>
      </c>
      <c r="J2813" t="s">
        <v>108</v>
      </c>
      <c r="K2813">
        <v>13</v>
      </c>
      <c r="L2813">
        <v>0.126</v>
      </c>
      <c r="M2813">
        <v>80</v>
      </c>
      <c r="N2813">
        <f>VLOOKUP(B2813,'pull exp 0'!A:E,2,FALSE)</f>
        <v>65</v>
      </c>
      <c r="O2813">
        <f>VLOOKUP(B2813,'pull exp 0'!A:E,3,FALSE)</f>
        <v>23</v>
      </c>
      <c r="P2813">
        <f>VLOOKUP(B2813,'pull exp 0'!A:E,4,FALSE)</f>
        <v>96</v>
      </c>
      <c r="Q2813">
        <f>VLOOKUP(B2813,'pull exp 0'!A:E,5,FALSE)</f>
        <v>44</v>
      </c>
    </row>
    <row r="2814" spans="1:17">
      <c r="A2814" t="s">
        <v>15</v>
      </c>
      <c r="B2814">
        <v>55</v>
      </c>
      <c r="C2814" t="s">
        <v>16</v>
      </c>
      <c r="D2814" s="1">
        <v>38978</v>
      </c>
      <c r="E2814" s="2">
        <v>0.49156249999999996</v>
      </c>
      <c r="F2814" t="s">
        <v>123</v>
      </c>
      <c r="G2814">
        <v>5</v>
      </c>
      <c r="H2814">
        <v>4</v>
      </c>
      <c r="I2814" t="s">
        <v>111</v>
      </c>
      <c r="J2814" t="s">
        <v>112</v>
      </c>
      <c r="K2814">
        <v>12</v>
      </c>
      <c r="L2814">
        <v>0.11600000000000001</v>
      </c>
      <c r="M2814">
        <v>98</v>
      </c>
      <c r="N2814">
        <f>VLOOKUP(B2814,'pull exp 0'!A:E,2,FALSE)</f>
        <v>65</v>
      </c>
      <c r="O2814">
        <f>VLOOKUP(B2814,'pull exp 0'!A:E,3,FALSE)</f>
        <v>23</v>
      </c>
      <c r="P2814">
        <f>VLOOKUP(B2814,'pull exp 0'!A:E,4,FALSE)</f>
        <v>96</v>
      </c>
      <c r="Q2814">
        <f>VLOOKUP(B2814,'pull exp 0'!A:E,5,FALSE)</f>
        <v>44</v>
      </c>
    </row>
    <row r="2815" spans="1:17">
      <c r="A2815" t="s">
        <v>15</v>
      </c>
      <c r="B2815">
        <v>55</v>
      </c>
      <c r="C2815" t="s">
        <v>16</v>
      </c>
      <c r="D2815" s="1">
        <v>38978</v>
      </c>
      <c r="E2815" s="2">
        <v>0.4916666666666667</v>
      </c>
      <c r="F2815" t="s">
        <v>123</v>
      </c>
      <c r="G2815">
        <v>5</v>
      </c>
      <c r="H2815">
        <v>5</v>
      </c>
      <c r="I2815" t="s">
        <v>121</v>
      </c>
      <c r="J2815" t="s">
        <v>122</v>
      </c>
      <c r="K2815">
        <v>69</v>
      </c>
      <c r="L2815">
        <v>0.69</v>
      </c>
      <c r="M2815">
        <v>97</v>
      </c>
      <c r="N2815">
        <f>VLOOKUP(B2815,'pull exp 0'!A:E,2,FALSE)</f>
        <v>65</v>
      </c>
      <c r="O2815">
        <f>VLOOKUP(B2815,'pull exp 0'!A:E,3,FALSE)</f>
        <v>23</v>
      </c>
      <c r="P2815">
        <f>VLOOKUP(B2815,'pull exp 0'!A:E,4,FALSE)</f>
        <v>96</v>
      </c>
      <c r="Q2815">
        <f>VLOOKUP(B2815,'pull exp 0'!A:E,5,FALSE)</f>
        <v>44</v>
      </c>
    </row>
    <row r="2816" spans="1:17">
      <c r="A2816" t="s">
        <v>15</v>
      </c>
      <c r="B2816">
        <v>55</v>
      </c>
      <c r="C2816" t="s">
        <v>16</v>
      </c>
      <c r="D2816" s="1">
        <v>38978</v>
      </c>
      <c r="E2816" s="2">
        <v>0.49175925925925923</v>
      </c>
      <c r="F2816" t="s">
        <v>123</v>
      </c>
      <c r="G2816">
        <v>5</v>
      </c>
      <c r="H2816">
        <v>6</v>
      </c>
      <c r="I2816" t="s">
        <v>119</v>
      </c>
      <c r="J2816" t="s">
        <v>120</v>
      </c>
      <c r="K2816">
        <v>62</v>
      </c>
      <c r="L2816">
        <v>0.61499999999999999</v>
      </c>
      <c r="M2816">
        <v>75</v>
      </c>
      <c r="N2816">
        <f>VLOOKUP(B2816,'pull exp 0'!A:E,2,FALSE)</f>
        <v>65</v>
      </c>
      <c r="O2816">
        <f>VLOOKUP(B2816,'pull exp 0'!A:E,3,FALSE)</f>
        <v>23</v>
      </c>
      <c r="P2816">
        <f>VLOOKUP(B2816,'pull exp 0'!A:E,4,FALSE)</f>
        <v>96</v>
      </c>
      <c r="Q2816">
        <f>VLOOKUP(B2816,'pull exp 0'!A:E,5,FALSE)</f>
        <v>44</v>
      </c>
    </row>
    <row r="2817" spans="1:17">
      <c r="A2817" t="s">
        <v>15</v>
      </c>
      <c r="B2817">
        <v>55</v>
      </c>
      <c r="C2817" t="s">
        <v>16</v>
      </c>
      <c r="D2817" s="1">
        <v>38978</v>
      </c>
      <c r="E2817" s="2">
        <v>0.49194444444444446</v>
      </c>
      <c r="F2817" t="s">
        <v>123</v>
      </c>
      <c r="G2817">
        <v>5</v>
      </c>
      <c r="H2817">
        <v>7</v>
      </c>
      <c r="I2817" t="s">
        <v>113</v>
      </c>
      <c r="J2817" t="s">
        <v>114</v>
      </c>
      <c r="K2817">
        <v>42</v>
      </c>
      <c r="L2817">
        <v>0.41599999999999998</v>
      </c>
      <c r="M2817">
        <v>60</v>
      </c>
      <c r="N2817">
        <f>VLOOKUP(B2817,'pull exp 0'!A:E,2,FALSE)</f>
        <v>65</v>
      </c>
      <c r="O2817">
        <f>VLOOKUP(B2817,'pull exp 0'!A:E,3,FALSE)</f>
        <v>23</v>
      </c>
      <c r="P2817">
        <f>VLOOKUP(B2817,'pull exp 0'!A:E,4,FALSE)</f>
        <v>96</v>
      </c>
      <c r="Q2817">
        <f>VLOOKUP(B2817,'pull exp 0'!A:E,5,FALSE)</f>
        <v>44</v>
      </c>
    </row>
    <row r="2818" spans="1:17">
      <c r="A2818" t="s">
        <v>15</v>
      </c>
      <c r="B2818">
        <v>55</v>
      </c>
      <c r="C2818" t="s">
        <v>16</v>
      </c>
      <c r="D2818" s="1">
        <v>38978</v>
      </c>
      <c r="E2818" s="2">
        <v>0.49215277777777783</v>
      </c>
      <c r="F2818" t="s">
        <v>123</v>
      </c>
      <c r="G2818">
        <v>5</v>
      </c>
      <c r="H2818">
        <v>8</v>
      </c>
      <c r="I2818" t="s">
        <v>117</v>
      </c>
      <c r="J2818" t="s">
        <v>118</v>
      </c>
      <c r="K2818">
        <v>16</v>
      </c>
      <c r="L2818">
        <v>0.16400000000000001</v>
      </c>
      <c r="M2818">
        <v>80</v>
      </c>
      <c r="N2818">
        <f>VLOOKUP(B2818,'pull exp 0'!A:E,2,FALSE)</f>
        <v>65</v>
      </c>
      <c r="O2818">
        <f>VLOOKUP(B2818,'pull exp 0'!A:E,3,FALSE)</f>
        <v>23</v>
      </c>
      <c r="P2818">
        <f>VLOOKUP(B2818,'pull exp 0'!A:E,4,FALSE)</f>
        <v>96</v>
      </c>
      <c r="Q2818">
        <f>VLOOKUP(B2818,'pull exp 0'!A:E,5,FALSE)</f>
        <v>44</v>
      </c>
    </row>
    <row r="2819" spans="1:17">
      <c r="A2819" t="s">
        <v>15</v>
      </c>
      <c r="B2819">
        <v>55</v>
      </c>
      <c r="C2819" t="s">
        <v>16</v>
      </c>
      <c r="D2819" s="1">
        <v>38978</v>
      </c>
      <c r="E2819" s="2">
        <v>0.49226851851851849</v>
      </c>
      <c r="F2819" t="s">
        <v>123</v>
      </c>
      <c r="G2819">
        <v>3</v>
      </c>
      <c r="H2819">
        <v>0</v>
      </c>
      <c r="I2819" t="s">
        <v>88</v>
      </c>
      <c r="J2819" t="s">
        <v>89</v>
      </c>
      <c r="K2819">
        <v>80</v>
      </c>
      <c r="L2819">
        <v>0.79500000000000004</v>
      </c>
      <c r="M2819">
        <v>95</v>
      </c>
      <c r="N2819">
        <f>VLOOKUP(B2819,'pull exp 0'!A:E,2,FALSE)</f>
        <v>65</v>
      </c>
      <c r="O2819">
        <f>VLOOKUP(B2819,'pull exp 0'!A:E,3,FALSE)</f>
        <v>23</v>
      </c>
      <c r="P2819">
        <f>VLOOKUP(B2819,'pull exp 0'!A:E,4,FALSE)</f>
        <v>96</v>
      </c>
      <c r="Q2819">
        <f>VLOOKUP(B2819,'pull exp 0'!A:E,5,FALSE)</f>
        <v>44</v>
      </c>
    </row>
    <row r="2820" spans="1:17">
      <c r="A2820" t="s">
        <v>15</v>
      </c>
      <c r="B2820">
        <v>55</v>
      </c>
      <c r="C2820" t="s">
        <v>16</v>
      </c>
      <c r="D2820" s="1">
        <v>38978</v>
      </c>
      <c r="E2820" s="2">
        <v>0.49239583333333337</v>
      </c>
      <c r="F2820" t="s">
        <v>123</v>
      </c>
      <c r="G2820">
        <v>3</v>
      </c>
      <c r="H2820">
        <v>1</v>
      </c>
      <c r="I2820" t="s">
        <v>90</v>
      </c>
      <c r="J2820" t="s">
        <v>91</v>
      </c>
      <c r="K2820">
        <v>14</v>
      </c>
      <c r="L2820">
        <v>0.13600000000000001</v>
      </c>
      <c r="M2820">
        <v>40</v>
      </c>
      <c r="N2820">
        <f>VLOOKUP(B2820,'pull exp 0'!A:E,2,FALSE)</f>
        <v>65</v>
      </c>
      <c r="O2820">
        <f>VLOOKUP(B2820,'pull exp 0'!A:E,3,FALSE)</f>
        <v>23</v>
      </c>
      <c r="P2820">
        <f>VLOOKUP(B2820,'pull exp 0'!A:E,4,FALSE)</f>
        <v>96</v>
      </c>
      <c r="Q2820">
        <f>VLOOKUP(B2820,'pull exp 0'!A:E,5,FALSE)</f>
        <v>44</v>
      </c>
    </row>
    <row r="2821" spans="1:17">
      <c r="A2821" t="s">
        <v>15</v>
      </c>
      <c r="B2821">
        <v>55</v>
      </c>
      <c r="C2821" t="s">
        <v>16</v>
      </c>
      <c r="D2821" s="1">
        <v>38978</v>
      </c>
      <c r="E2821" s="2">
        <v>0.49252314814814818</v>
      </c>
      <c r="F2821" t="s">
        <v>123</v>
      </c>
      <c r="G2821">
        <v>3</v>
      </c>
      <c r="H2821">
        <v>2</v>
      </c>
      <c r="I2821" t="s">
        <v>95</v>
      </c>
      <c r="J2821" t="s">
        <v>96</v>
      </c>
      <c r="K2821">
        <v>18</v>
      </c>
      <c r="L2821">
        <v>0.17899999999999999</v>
      </c>
      <c r="M2821">
        <v>95</v>
      </c>
      <c r="N2821">
        <f>VLOOKUP(B2821,'pull exp 0'!A:E,2,FALSE)</f>
        <v>65</v>
      </c>
      <c r="O2821">
        <f>VLOOKUP(B2821,'pull exp 0'!A:E,3,FALSE)</f>
        <v>23</v>
      </c>
      <c r="P2821">
        <f>VLOOKUP(B2821,'pull exp 0'!A:E,4,FALSE)</f>
        <v>96</v>
      </c>
      <c r="Q2821">
        <f>VLOOKUP(B2821,'pull exp 0'!A:E,5,FALSE)</f>
        <v>44</v>
      </c>
    </row>
    <row r="2822" spans="1:17">
      <c r="A2822" t="s">
        <v>15</v>
      </c>
      <c r="B2822">
        <v>55</v>
      </c>
      <c r="C2822" t="s">
        <v>16</v>
      </c>
      <c r="D2822" s="1">
        <v>38978</v>
      </c>
      <c r="E2822" s="2">
        <v>0.4927199074074074</v>
      </c>
      <c r="F2822" t="s">
        <v>123</v>
      </c>
      <c r="G2822">
        <v>3</v>
      </c>
      <c r="H2822">
        <v>3</v>
      </c>
      <c r="I2822" t="s">
        <v>103</v>
      </c>
      <c r="J2822" t="s">
        <v>104</v>
      </c>
      <c r="K2822">
        <v>36</v>
      </c>
      <c r="L2822">
        <v>0.35899999999999999</v>
      </c>
      <c r="M2822">
        <v>30</v>
      </c>
      <c r="N2822">
        <f>VLOOKUP(B2822,'pull exp 0'!A:E,2,FALSE)</f>
        <v>65</v>
      </c>
      <c r="O2822">
        <f>VLOOKUP(B2822,'pull exp 0'!A:E,3,FALSE)</f>
        <v>23</v>
      </c>
      <c r="P2822">
        <f>VLOOKUP(B2822,'pull exp 0'!A:E,4,FALSE)</f>
        <v>96</v>
      </c>
      <c r="Q2822">
        <f>VLOOKUP(B2822,'pull exp 0'!A:E,5,FALSE)</f>
        <v>44</v>
      </c>
    </row>
    <row r="2823" spans="1:17">
      <c r="A2823" t="s">
        <v>15</v>
      </c>
      <c r="B2823">
        <v>55</v>
      </c>
      <c r="C2823" t="s">
        <v>16</v>
      </c>
      <c r="D2823" s="1">
        <v>38978</v>
      </c>
      <c r="E2823" s="2">
        <v>0.49283564814814818</v>
      </c>
      <c r="F2823" t="s">
        <v>123</v>
      </c>
      <c r="G2823">
        <v>3</v>
      </c>
      <c r="H2823">
        <v>4</v>
      </c>
      <c r="I2823" t="s">
        <v>99</v>
      </c>
      <c r="J2823" t="s">
        <v>100</v>
      </c>
      <c r="K2823">
        <v>38</v>
      </c>
      <c r="L2823">
        <v>0.376</v>
      </c>
      <c r="M2823">
        <v>75</v>
      </c>
      <c r="N2823">
        <f>VLOOKUP(B2823,'pull exp 0'!A:E,2,FALSE)</f>
        <v>65</v>
      </c>
      <c r="O2823">
        <f>VLOOKUP(B2823,'pull exp 0'!A:E,3,FALSE)</f>
        <v>23</v>
      </c>
      <c r="P2823">
        <f>VLOOKUP(B2823,'pull exp 0'!A:E,4,FALSE)</f>
        <v>96</v>
      </c>
      <c r="Q2823">
        <f>VLOOKUP(B2823,'pull exp 0'!A:E,5,FALSE)</f>
        <v>44</v>
      </c>
    </row>
    <row r="2824" spans="1:17">
      <c r="A2824" t="s">
        <v>15</v>
      </c>
      <c r="B2824">
        <v>55</v>
      </c>
      <c r="C2824" t="s">
        <v>16</v>
      </c>
      <c r="D2824" s="1">
        <v>38978</v>
      </c>
      <c r="E2824" s="2">
        <v>0.4929398148148148</v>
      </c>
      <c r="F2824" t="s">
        <v>123</v>
      </c>
      <c r="G2824">
        <v>3</v>
      </c>
      <c r="H2824">
        <v>5</v>
      </c>
      <c r="I2824" t="s">
        <v>92</v>
      </c>
      <c r="J2824" t="s">
        <v>93</v>
      </c>
      <c r="K2824">
        <v>78</v>
      </c>
      <c r="L2824">
        <v>0.78400000000000003</v>
      </c>
      <c r="M2824">
        <v>85</v>
      </c>
      <c r="N2824">
        <f>VLOOKUP(B2824,'pull exp 0'!A:E,2,FALSE)</f>
        <v>65</v>
      </c>
      <c r="O2824">
        <f>VLOOKUP(B2824,'pull exp 0'!A:E,3,FALSE)</f>
        <v>23</v>
      </c>
      <c r="P2824">
        <f>VLOOKUP(B2824,'pull exp 0'!A:E,4,FALSE)</f>
        <v>96</v>
      </c>
      <c r="Q2824">
        <f>VLOOKUP(B2824,'pull exp 0'!A:E,5,FALSE)</f>
        <v>44</v>
      </c>
    </row>
    <row r="2825" spans="1:17">
      <c r="A2825" t="s">
        <v>15</v>
      </c>
      <c r="B2825">
        <v>55</v>
      </c>
      <c r="C2825" t="s">
        <v>16</v>
      </c>
      <c r="D2825" s="1">
        <v>38978</v>
      </c>
      <c r="E2825" s="2">
        <v>0.49306712962962962</v>
      </c>
      <c r="F2825" t="s">
        <v>123</v>
      </c>
      <c r="G2825">
        <v>3</v>
      </c>
      <c r="H2825">
        <v>6</v>
      </c>
      <c r="I2825" t="s">
        <v>94</v>
      </c>
      <c r="J2825" t="s">
        <v>91</v>
      </c>
      <c r="K2825">
        <v>37</v>
      </c>
      <c r="L2825">
        <v>0.372</v>
      </c>
      <c r="M2825">
        <v>65</v>
      </c>
      <c r="N2825">
        <f>VLOOKUP(B2825,'pull exp 0'!A:E,2,FALSE)</f>
        <v>65</v>
      </c>
      <c r="O2825">
        <f>VLOOKUP(B2825,'pull exp 0'!A:E,3,FALSE)</f>
        <v>23</v>
      </c>
      <c r="P2825">
        <f>VLOOKUP(B2825,'pull exp 0'!A:E,4,FALSE)</f>
        <v>96</v>
      </c>
      <c r="Q2825">
        <f>VLOOKUP(B2825,'pull exp 0'!A:E,5,FALSE)</f>
        <v>44</v>
      </c>
    </row>
    <row r="2826" spans="1:17">
      <c r="A2826" t="s">
        <v>15</v>
      </c>
      <c r="B2826">
        <v>55</v>
      </c>
      <c r="C2826" t="s">
        <v>16</v>
      </c>
      <c r="D2826" s="1">
        <v>38978</v>
      </c>
      <c r="E2826" s="2">
        <v>0.49314814814814811</v>
      </c>
      <c r="F2826" t="s">
        <v>123</v>
      </c>
      <c r="G2826">
        <v>3</v>
      </c>
      <c r="H2826">
        <v>7</v>
      </c>
      <c r="I2826" t="s">
        <v>97</v>
      </c>
      <c r="J2826" t="s">
        <v>98</v>
      </c>
      <c r="K2826">
        <v>14</v>
      </c>
      <c r="L2826">
        <v>0.14299999999999999</v>
      </c>
      <c r="M2826">
        <v>90</v>
      </c>
      <c r="N2826">
        <f>VLOOKUP(B2826,'pull exp 0'!A:E,2,FALSE)</f>
        <v>65</v>
      </c>
      <c r="O2826">
        <f>VLOOKUP(B2826,'pull exp 0'!A:E,3,FALSE)</f>
        <v>23</v>
      </c>
      <c r="P2826">
        <f>VLOOKUP(B2826,'pull exp 0'!A:E,4,FALSE)</f>
        <v>96</v>
      </c>
      <c r="Q2826">
        <f>VLOOKUP(B2826,'pull exp 0'!A:E,5,FALSE)</f>
        <v>44</v>
      </c>
    </row>
    <row r="2827" spans="1:17">
      <c r="A2827" t="s">
        <v>15</v>
      </c>
      <c r="B2827">
        <v>55</v>
      </c>
      <c r="C2827" t="s">
        <v>16</v>
      </c>
      <c r="D2827" s="1">
        <v>38978</v>
      </c>
      <c r="E2827" s="2">
        <v>0.49325231481481485</v>
      </c>
      <c r="F2827" t="s">
        <v>123</v>
      </c>
      <c r="G2827">
        <v>3</v>
      </c>
      <c r="H2827">
        <v>8</v>
      </c>
      <c r="I2827" t="s">
        <v>101</v>
      </c>
      <c r="J2827" t="s">
        <v>102</v>
      </c>
      <c r="K2827">
        <v>61</v>
      </c>
      <c r="L2827">
        <v>0.61399999999999999</v>
      </c>
      <c r="M2827">
        <v>70</v>
      </c>
      <c r="N2827">
        <f>VLOOKUP(B2827,'pull exp 0'!A:E,2,FALSE)</f>
        <v>65</v>
      </c>
      <c r="O2827">
        <f>VLOOKUP(B2827,'pull exp 0'!A:E,3,FALSE)</f>
        <v>23</v>
      </c>
      <c r="P2827">
        <f>VLOOKUP(B2827,'pull exp 0'!A:E,4,FALSE)</f>
        <v>96</v>
      </c>
      <c r="Q2827">
        <f>VLOOKUP(B2827,'pull exp 0'!A:E,5,FALSE)</f>
        <v>44</v>
      </c>
    </row>
    <row r="2828" spans="1:17">
      <c r="A2828" t="s">
        <v>15</v>
      </c>
      <c r="B2828">
        <v>55</v>
      </c>
      <c r="C2828" t="s">
        <v>16</v>
      </c>
      <c r="D2828" s="1">
        <v>38978</v>
      </c>
      <c r="E2828" s="2">
        <v>0.49337962962962961</v>
      </c>
      <c r="F2828" t="s">
        <v>123</v>
      </c>
      <c r="G2828">
        <v>0</v>
      </c>
      <c r="H2828">
        <v>0</v>
      </c>
      <c r="I2828" t="s">
        <v>75</v>
      </c>
      <c r="J2828" t="s">
        <v>76</v>
      </c>
      <c r="K2828">
        <v>38</v>
      </c>
      <c r="L2828">
        <v>0.378</v>
      </c>
      <c r="M2828">
        <v>50</v>
      </c>
      <c r="N2828">
        <f>VLOOKUP(B2828,'pull exp 0'!A:E,2,FALSE)</f>
        <v>65</v>
      </c>
      <c r="O2828">
        <f>VLOOKUP(B2828,'pull exp 0'!A:E,3,FALSE)</f>
        <v>23</v>
      </c>
      <c r="P2828">
        <f>VLOOKUP(B2828,'pull exp 0'!A:E,4,FALSE)</f>
        <v>96</v>
      </c>
      <c r="Q2828">
        <f>VLOOKUP(B2828,'pull exp 0'!A:E,5,FALSE)</f>
        <v>44</v>
      </c>
    </row>
    <row r="2829" spans="1:17">
      <c r="A2829" t="s">
        <v>15</v>
      </c>
      <c r="B2829">
        <v>55</v>
      </c>
      <c r="C2829" t="s">
        <v>16</v>
      </c>
      <c r="D2829" s="1">
        <v>38978</v>
      </c>
      <c r="E2829" s="2">
        <v>0.49351851851851852</v>
      </c>
      <c r="F2829" t="s">
        <v>123</v>
      </c>
      <c r="G2829">
        <v>0</v>
      </c>
      <c r="H2829">
        <v>1</v>
      </c>
      <c r="I2829" t="s">
        <v>73</v>
      </c>
      <c r="J2829" t="s">
        <v>74</v>
      </c>
      <c r="K2829">
        <v>38</v>
      </c>
      <c r="L2829">
        <v>0.378</v>
      </c>
      <c r="M2829">
        <v>70</v>
      </c>
      <c r="N2829">
        <f>VLOOKUP(B2829,'pull exp 0'!A:E,2,FALSE)</f>
        <v>65</v>
      </c>
      <c r="O2829">
        <f>VLOOKUP(B2829,'pull exp 0'!A:E,3,FALSE)</f>
        <v>23</v>
      </c>
      <c r="P2829">
        <f>VLOOKUP(B2829,'pull exp 0'!A:E,4,FALSE)</f>
        <v>96</v>
      </c>
      <c r="Q2829">
        <f>VLOOKUP(B2829,'pull exp 0'!A:E,5,FALSE)</f>
        <v>44</v>
      </c>
    </row>
    <row r="2830" spans="1:17">
      <c r="A2830" t="s">
        <v>15</v>
      </c>
      <c r="B2830">
        <v>55</v>
      </c>
      <c r="C2830" t="s">
        <v>16</v>
      </c>
      <c r="D2830" s="1">
        <v>38978</v>
      </c>
      <c r="E2830" s="2">
        <v>0.49366898148148147</v>
      </c>
      <c r="F2830" t="s">
        <v>123</v>
      </c>
      <c r="G2830">
        <v>0</v>
      </c>
      <c r="H2830">
        <v>2</v>
      </c>
      <c r="I2830" t="s">
        <v>71</v>
      </c>
      <c r="J2830" t="s">
        <v>72</v>
      </c>
      <c r="K2830">
        <v>76</v>
      </c>
      <c r="L2830">
        <v>0.755</v>
      </c>
      <c r="M2830">
        <v>75</v>
      </c>
      <c r="N2830">
        <f>VLOOKUP(B2830,'pull exp 0'!A:E,2,FALSE)</f>
        <v>65</v>
      </c>
      <c r="O2830">
        <f>VLOOKUP(B2830,'pull exp 0'!A:E,3,FALSE)</f>
        <v>23</v>
      </c>
      <c r="P2830">
        <f>VLOOKUP(B2830,'pull exp 0'!A:E,4,FALSE)</f>
        <v>96</v>
      </c>
      <c r="Q2830">
        <f>VLOOKUP(B2830,'pull exp 0'!A:E,5,FALSE)</f>
        <v>44</v>
      </c>
    </row>
    <row r="2831" spans="1:17">
      <c r="A2831" t="s">
        <v>15</v>
      </c>
      <c r="B2831">
        <v>55</v>
      </c>
      <c r="C2831" t="s">
        <v>16</v>
      </c>
      <c r="D2831" s="1">
        <v>38978</v>
      </c>
      <c r="E2831" s="2">
        <v>0.49381944444444442</v>
      </c>
      <c r="F2831" t="s">
        <v>123</v>
      </c>
      <c r="G2831">
        <v>0</v>
      </c>
      <c r="H2831">
        <v>3</v>
      </c>
      <c r="I2831" t="s">
        <v>81</v>
      </c>
      <c r="J2831" t="s">
        <v>68</v>
      </c>
      <c r="K2831">
        <v>13</v>
      </c>
      <c r="L2831">
        <v>0.13400000000000001</v>
      </c>
      <c r="M2831">
        <v>60</v>
      </c>
      <c r="N2831">
        <f>VLOOKUP(B2831,'pull exp 0'!A:E,2,FALSE)</f>
        <v>65</v>
      </c>
      <c r="O2831">
        <f>VLOOKUP(B2831,'pull exp 0'!A:E,3,FALSE)</f>
        <v>23</v>
      </c>
      <c r="P2831">
        <f>VLOOKUP(B2831,'pull exp 0'!A:E,4,FALSE)</f>
        <v>96</v>
      </c>
      <c r="Q2831">
        <f>VLOOKUP(B2831,'pull exp 0'!A:E,5,FALSE)</f>
        <v>44</v>
      </c>
    </row>
    <row r="2832" spans="1:17">
      <c r="A2832" t="s">
        <v>15</v>
      </c>
      <c r="B2832">
        <v>55</v>
      </c>
      <c r="C2832" t="s">
        <v>16</v>
      </c>
      <c r="D2832" s="1">
        <v>38978</v>
      </c>
      <c r="E2832" s="2">
        <v>0.4939351851851852</v>
      </c>
      <c r="F2832" t="s">
        <v>123</v>
      </c>
      <c r="G2832">
        <v>0</v>
      </c>
      <c r="H2832">
        <v>4</v>
      </c>
      <c r="I2832" t="s">
        <v>84</v>
      </c>
      <c r="J2832" t="s">
        <v>85</v>
      </c>
      <c r="K2832">
        <v>13</v>
      </c>
      <c r="L2832">
        <v>0.129</v>
      </c>
      <c r="M2832">
        <v>20</v>
      </c>
      <c r="N2832">
        <f>VLOOKUP(B2832,'pull exp 0'!A:E,2,FALSE)</f>
        <v>65</v>
      </c>
      <c r="O2832">
        <f>VLOOKUP(B2832,'pull exp 0'!A:E,3,FALSE)</f>
        <v>23</v>
      </c>
      <c r="P2832">
        <f>VLOOKUP(B2832,'pull exp 0'!A:E,4,FALSE)</f>
        <v>96</v>
      </c>
      <c r="Q2832">
        <f>VLOOKUP(B2832,'pull exp 0'!A:E,5,FALSE)</f>
        <v>44</v>
      </c>
    </row>
    <row r="2833" spans="1:17">
      <c r="A2833" t="s">
        <v>15</v>
      </c>
      <c r="B2833">
        <v>55</v>
      </c>
      <c r="C2833" t="s">
        <v>16</v>
      </c>
      <c r="D2833" s="1">
        <v>38978</v>
      </c>
      <c r="E2833" s="2">
        <v>0.49410879629629628</v>
      </c>
      <c r="F2833" t="s">
        <v>123</v>
      </c>
      <c r="G2833">
        <v>0</v>
      </c>
      <c r="H2833">
        <v>5</v>
      </c>
      <c r="I2833" t="s">
        <v>82</v>
      </c>
      <c r="J2833" t="s">
        <v>83</v>
      </c>
      <c r="K2833">
        <v>10</v>
      </c>
      <c r="L2833">
        <v>0.105</v>
      </c>
      <c r="M2833">
        <v>25</v>
      </c>
      <c r="N2833">
        <f>VLOOKUP(B2833,'pull exp 0'!A:E,2,FALSE)</f>
        <v>65</v>
      </c>
      <c r="O2833">
        <f>VLOOKUP(B2833,'pull exp 0'!A:E,3,FALSE)</f>
        <v>23</v>
      </c>
      <c r="P2833">
        <f>VLOOKUP(B2833,'pull exp 0'!A:E,4,FALSE)</f>
        <v>96</v>
      </c>
      <c r="Q2833">
        <f>VLOOKUP(B2833,'pull exp 0'!A:E,5,FALSE)</f>
        <v>44</v>
      </c>
    </row>
    <row r="2834" spans="1:17">
      <c r="A2834" t="s">
        <v>15</v>
      </c>
      <c r="B2834">
        <v>55</v>
      </c>
      <c r="C2834" t="s">
        <v>16</v>
      </c>
      <c r="D2834" s="1">
        <v>38978</v>
      </c>
      <c r="E2834" s="2">
        <v>0.4942361111111111</v>
      </c>
      <c r="F2834" t="s">
        <v>123</v>
      </c>
      <c r="G2834">
        <v>0</v>
      </c>
      <c r="H2834">
        <v>6</v>
      </c>
      <c r="I2834" t="s">
        <v>79</v>
      </c>
      <c r="J2834" t="s">
        <v>80</v>
      </c>
      <c r="K2834">
        <v>66</v>
      </c>
      <c r="L2834">
        <v>0.66200000000000003</v>
      </c>
      <c r="M2834">
        <v>60</v>
      </c>
      <c r="N2834">
        <f>VLOOKUP(B2834,'pull exp 0'!A:E,2,FALSE)</f>
        <v>65</v>
      </c>
      <c r="O2834">
        <f>VLOOKUP(B2834,'pull exp 0'!A:E,3,FALSE)</f>
        <v>23</v>
      </c>
      <c r="P2834">
        <f>VLOOKUP(B2834,'pull exp 0'!A:E,4,FALSE)</f>
        <v>96</v>
      </c>
      <c r="Q2834">
        <f>VLOOKUP(B2834,'pull exp 0'!A:E,5,FALSE)</f>
        <v>44</v>
      </c>
    </row>
    <row r="2835" spans="1:17">
      <c r="A2835" t="s">
        <v>15</v>
      </c>
      <c r="B2835">
        <v>55</v>
      </c>
      <c r="C2835" t="s">
        <v>16</v>
      </c>
      <c r="D2835" s="1">
        <v>38978</v>
      </c>
      <c r="E2835" s="2">
        <v>0.49434027777777773</v>
      </c>
      <c r="F2835" t="s">
        <v>123</v>
      </c>
      <c r="G2835">
        <v>0</v>
      </c>
      <c r="H2835">
        <v>7</v>
      </c>
      <c r="I2835" t="s">
        <v>77</v>
      </c>
      <c r="J2835" t="s">
        <v>78</v>
      </c>
      <c r="K2835">
        <v>45</v>
      </c>
      <c r="L2835">
        <v>0.44600000000000001</v>
      </c>
      <c r="M2835">
        <v>65</v>
      </c>
      <c r="N2835">
        <f>VLOOKUP(B2835,'pull exp 0'!A:E,2,FALSE)</f>
        <v>65</v>
      </c>
      <c r="O2835">
        <f>VLOOKUP(B2835,'pull exp 0'!A:E,3,FALSE)</f>
        <v>23</v>
      </c>
      <c r="P2835">
        <f>VLOOKUP(B2835,'pull exp 0'!A:E,4,FALSE)</f>
        <v>96</v>
      </c>
      <c r="Q2835">
        <f>VLOOKUP(B2835,'pull exp 0'!A:E,5,FALSE)</f>
        <v>44</v>
      </c>
    </row>
    <row r="2836" spans="1:17">
      <c r="A2836" t="s">
        <v>15</v>
      </c>
      <c r="B2836">
        <v>55</v>
      </c>
      <c r="C2836" t="s">
        <v>16</v>
      </c>
      <c r="D2836" s="1">
        <v>38978</v>
      </c>
      <c r="E2836" s="2">
        <v>0.49444444444444446</v>
      </c>
      <c r="F2836" t="s">
        <v>123</v>
      </c>
      <c r="G2836">
        <v>0</v>
      </c>
      <c r="H2836">
        <v>8</v>
      </c>
      <c r="I2836" t="s">
        <v>86</v>
      </c>
      <c r="J2836" t="s">
        <v>87</v>
      </c>
      <c r="K2836">
        <v>78</v>
      </c>
      <c r="L2836">
        <v>0.78</v>
      </c>
      <c r="M2836">
        <v>90</v>
      </c>
      <c r="N2836">
        <f>VLOOKUP(B2836,'pull exp 0'!A:E,2,FALSE)</f>
        <v>65</v>
      </c>
      <c r="O2836">
        <f>VLOOKUP(B2836,'pull exp 0'!A:E,3,FALSE)</f>
        <v>23</v>
      </c>
      <c r="P2836">
        <f>VLOOKUP(B2836,'pull exp 0'!A:E,4,FALSE)</f>
        <v>96</v>
      </c>
      <c r="Q2836">
        <f>VLOOKUP(B2836,'pull exp 0'!A:E,5,FALSE)</f>
        <v>44</v>
      </c>
    </row>
    <row r="2837" spans="1:17">
      <c r="A2837" t="s">
        <v>15</v>
      </c>
      <c r="B2837">
        <v>55</v>
      </c>
      <c r="C2837" t="s">
        <v>16</v>
      </c>
      <c r="D2837" s="1">
        <v>38978</v>
      </c>
      <c r="E2837" s="2">
        <v>0.49454861111111109</v>
      </c>
      <c r="F2837" t="s">
        <v>123</v>
      </c>
      <c r="G2837">
        <v>4</v>
      </c>
      <c r="H2837">
        <v>0</v>
      </c>
      <c r="I2837" t="s">
        <v>54</v>
      </c>
      <c r="J2837" t="s">
        <v>55</v>
      </c>
      <c r="K2837">
        <v>88</v>
      </c>
      <c r="L2837">
        <v>0.88500000000000001</v>
      </c>
      <c r="M2837">
        <v>100</v>
      </c>
      <c r="N2837">
        <f>VLOOKUP(B2837,'pull exp 0'!A:E,2,FALSE)</f>
        <v>65</v>
      </c>
      <c r="O2837">
        <f>VLOOKUP(B2837,'pull exp 0'!A:E,3,FALSE)</f>
        <v>23</v>
      </c>
      <c r="P2837">
        <f>VLOOKUP(B2837,'pull exp 0'!A:E,4,FALSE)</f>
        <v>96</v>
      </c>
      <c r="Q2837">
        <f>VLOOKUP(B2837,'pull exp 0'!A:E,5,FALSE)</f>
        <v>44</v>
      </c>
    </row>
    <row r="2838" spans="1:17">
      <c r="A2838" t="s">
        <v>15</v>
      </c>
      <c r="B2838">
        <v>55</v>
      </c>
      <c r="C2838" t="s">
        <v>16</v>
      </c>
      <c r="D2838" s="1">
        <v>38978</v>
      </c>
      <c r="E2838" s="2">
        <v>0.49467592592592591</v>
      </c>
      <c r="F2838" t="s">
        <v>123</v>
      </c>
      <c r="G2838">
        <v>4</v>
      </c>
      <c r="H2838">
        <v>1</v>
      </c>
      <c r="I2838" t="s">
        <v>58</v>
      </c>
      <c r="J2838" t="s">
        <v>13</v>
      </c>
      <c r="K2838">
        <v>71</v>
      </c>
      <c r="L2838">
        <v>0.70899999999999996</v>
      </c>
      <c r="M2838">
        <v>90</v>
      </c>
      <c r="N2838">
        <f>VLOOKUP(B2838,'pull exp 0'!A:E,2,FALSE)</f>
        <v>65</v>
      </c>
      <c r="O2838">
        <f>VLOOKUP(B2838,'pull exp 0'!A:E,3,FALSE)</f>
        <v>23</v>
      </c>
      <c r="P2838">
        <f>VLOOKUP(B2838,'pull exp 0'!A:E,4,FALSE)</f>
        <v>96</v>
      </c>
      <c r="Q2838">
        <f>VLOOKUP(B2838,'pull exp 0'!A:E,5,FALSE)</f>
        <v>44</v>
      </c>
    </row>
    <row r="2839" spans="1:17">
      <c r="A2839" t="s">
        <v>15</v>
      </c>
      <c r="B2839">
        <v>55</v>
      </c>
      <c r="C2839" t="s">
        <v>16</v>
      </c>
      <c r="D2839" s="1">
        <v>38978</v>
      </c>
      <c r="E2839" s="2">
        <v>0.4947685185185185</v>
      </c>
      <c r="F2839" t="s">
        <v>123</v>
      </c>
      <c r="G2839">
        <v>4</v>
      </c>
      <c r="H2839">
        <v>2</v>
      </c>
      <c r="I2839" t="s">
        <v>63</v>
      </c>
      <c r="J2839" t="s">
        <v>64</v>
      </c>
      <c r="K2839">
        <v>13</v>
      </c>
      <c r="L2839">
        <v>0.127</v>
      </c>
      <c r="M2839">
        <v>90</v>
      </c>
      <c r="N2839">
        <f>VLOOKUP(B2839,'pull exp 0'!A:E,2,FALSE)</f>
        <v>65</v>
      </c>
      <c r="O2839">
        <f>VLOOKUP(B2839,'pull exp 0'!A:E,3,FALSE)</f>
        <v>23</v>
      </c>
      <c r="P2839">
        <f>VLOOKUP(B2839,'pull exp 0'!A:E,4,FALSE)</f>
        <v>96</v>
      </c>
      <c r="Q2839">
        <f>VLOOKUP(B2839,'pull exp 0'!A:E,5,FALSE)</f>
        <v>44</v>
      </c>
    </row>
    <row r="2840" spans="1:17">
      <c r="A2840" t="s">
        <v>15</v>
      </c>
      <c r="B2840">
        <v>55</v>
      </c>
      <c r="C2840" t="s">
        <v>16</v>
      </c>
      <c r="D2840" s="1">
        <v>38978</v>
      </c>
      <c r="E2840" s="2">
        <v>0.49484953703703699</v>
      </c>
      <c r="F2840" t="s">
        <v>123</v>
      </c>
      <c r="G2840">
        <v>4</v>
      </c>
      <c r="H2840">
        <v>3</v>
      </c>
      <c r="I2840" t="s">
        <v>56</v>
      </c>
      <c r="J2840" t="s">
        <v>57</v>
      </c>
      <c r="K2840">
        <v>12</v>
      </c>
      <c r="L2840">
        <v>0.115</v>
      </c>
      <c r="M2840">
        <v>45</v>
      </c>
      <c r="N2840">
        <f>VLOOKUP(B2840,'pull exp 0'!A:E,2,FALSE)</f>
        <v>65</v>
      </c>
      <c r="O2840">
        <f>VLOOKUP(B2840,'pull exp 0'!A:E,3,FALSE)</f>
        <v>23</v>
      </c>
      <c r="P2840">
        <f>VLOOKUP(B2840,'pull exp 0'!A:E,4,FALSE)</f>
        <v>96</v>
      </c>
      <c r="Q2840">
        <f>VLOOKUP(B2840,'pull exp 0'!A:E,5,FALSE)</f>
        <v>44</v>
      </c>
    </row>
    <row r="2841" spans="1:17">
      <c r="A2841" t="s">
        <v>15</v>
      </c>
      <c r="B2841">
        <v>55</v>
      </c>
      <c r="C2841" t="s">
        <v>16</v>
      </c>
      <c r="D2841" s="1">
        <v>38978</v>
      </c>
      <c r="E2841" s="2">
        <v>0.49494212962962963</v>
      </c>
      <c r="F2841" t="s">
        <v>123</v>
      </c>
      <c r="G2841">
        <v>4</v>
      </c>
      <c r="H2841">
        <v>4</v>
      </c>
      <c r="I2841" t="s">
        <v>67</v>
      </c>
      <c r="J2841" t="s">
        <v>68</v>
      </c>
      <c r="K2841">
        <v>63</v>
      </c>
      <c r="L2841">
        <v>0.63</v>
      </c>
      <c r="M2841">
        <v>70</v>
      </c>
      <c r="N2841">
        <f>VLOOKUP(B2841,'pull exp 0'!A:E,2,FALSE)</f>
        <v>65</v>
      </c>
      <c r="O2841">
        <f>VLOOKUP(B2841,'pull exp 0'!A:E,3,FALSE)</f>
        <v>23</v>
      </c>
      <c r="P2841">
        <f>VLOOKUP(B2841,'pull exp 0'!A:E,4,FALSE)</f>
        <v>96</v>
      </c>
      <c r="Q2841">
        <f>VLOOKUP(B2841,'pull exp 0'!A:E,5,FALSE)</f>
        <v>44</v>
      </c>
    </row>
    <row r="2842" spans="1:17">
      <c r="A2842" t="s">
        <v>15</v>
      </c>
      <c r="B2842">
        <v>55</v>
      </c>
      <c r="C2842" t="s">
        <v>16</v>
      </c>
      <c r="D2842" s="1">
        <v>38978</v>
      </c>
      <c r="E2842" s="2">
        <v>0.49508101851851855</v>
      </c>
      <c r="F2842" t="s">
        <v>123</v>
      </c>
      <c r="G2842">
        <v>4</v>
      </c>
      <c r="H2842">
        <v>5</v>
      </c>
      <c r="I2842" t="s">
        <v>61</v>
      </c>
      <c r="J2842" t="s">
        <v>62</v>
      </c>
      <c r="K2842">
        <v>35</v>
      </c>
      <c r="L2842">
        <v>0.35299999999999998</v>
      </c>
      <c r="M2842">
        <v>75</v>
      </c>
      <c r="N2842">
        <f>VLOOKUP(B2842,'pull exp 0'!A:E,2,FALSE)</f>
        <v>65</v>
      </c>
      <c r="O2842">
        <f>VLOOKUP(B2842,'pull exp 0'!A:E,3,FALSE)</f>
        <v>23</v>
      </c>
      <c r="P2842">
        <f>VLOOKUP(B2842,'pull exp 0'!A:E,4,FALSE)</f>
        <v>96</v>
      </c>
      <c r="Q2842">
        <f>VLOOKUP(B2842,'pull exp 0'!A:E,5,FALSE)</f>
        <v>44</v>
      </c>
    </row>
    <row r="2843" spans="1:17">
      <c r="A2843" t="s">
        <v>15</v>
      </c>
      <c r="B2843">
        <v>55</v>
      </c>
      <c r="C2843" t="s">
        <v>16</v>
      </c>
      <c r="D2843" s="1">
        <v>38978</v>
      </c>
      <c r="E2843" s="2">
        <v>0.49523148148148149</v>
      </c>
      <c r="F2843" t="s">
        <v>123</v>
      </c>
      <c r="G2843">
        <v>4</v>
      </c>
      <c r="H2843">
        <v>6</v>
      </c>
      <c r="I2843" t="s">
        <v>69</v>
      </c>
      <c r="J2843" t="s">
        <v>70</v>
      </c>
      <c r="K2843">
        <v>14</v>
      </c>
      <c r="L2843">
        <v>0.13500000000000001</v>
      </c>
      <c r="M2843">
        <v>55</v>
      </c>
      <c r="N2843">
        <f>VLOOKUP(B2843,'pull exp 0'!A:E,2,FALSE)</f>
        <v>65</v>
      </c>
      <c r="O2843">
        <f>VLOOKUP(B2843,'pull exp 0'!A:E,3,FALSE)</f>
        <v>23</v>
      </c>
      <c r="P2843">
        <f>VLOOKUP(B2843,'pull exp 0'!A:E,4,FALSE)</f>
        <v>96</v>
      </c>
      <c r="Q2843">
        <f>VLOOKUP(B2843,'pull exp 0'!A:E,5,FALSE)</f>
        <v>44</v>
      </c>
    </row>
    <row r="2844" spans="1:17">
      <c r="A2844" t="s">
        <v>15</v>
      </c>
      <c r="B2844">
        <v>55</v>
      </c>
      <c r="C2844" t="s">
        <v>16</v>
      </c>
      <c r="D2844" s="1">
        <v>38978</v>
      </c>
      <c r="E2844" s="2">
        <v>0.49531249999999999</v>
      </c>
      <c r="F2844" t="s">
        <v>123</v>
      </c>
      <c r="G2844">
        <v>4</v>
      </c>
      <c r="H2844">
        <v>7</v>
      </c>
      <c r="I2844" t="s">
        <v>59</v>
      </c>
      <c r="J2844" t="s">
        <v>60</v>
      </c>
      <c r="K2844">
        <v>39</v>
      </c>
      <c r="L2844">
        <v>0.38900000000000001</v>
      </c>
      <c r="M2844">
        <v>85</v>
      </c>
      <c r="N2844">
        <f>VLOOKUP(B2844,'pull exp 0'!A:E,2,FALSE)</f>
        <v>65</v>
      </c>
      <c r="O2844">
        <f>VLOOKUP(B2844,'pull exp 0'!A:E,3,FALSE)</f>
        <v>23</v>
      </c>
      <c r="P2844">
        <f>VLOOKUP(B2844,'pull exp 0'!A:E,4,FALSE)</f>
        <v>96</v>
      </c>
      <c r="Q2844">
        <f>VLOOKUP(B2844,'pull exp 0'!A:E,5,FALSE)</f>
        <v>44</v>
      </c>
    </row>
    <row r="2845" spans="1:17">
      <c r="A2845" t="s">
        <v>15</v>
      </c>
      <c r="B2845">
        <v>55</v>
      </c>
      <c r="C2845" t="s">
        <v>16</v>
      </c>
      <c r="D2845" s="1">
        <v>38978</v>
      </c>
      <c r="E2845" s="2">
        <v>0.49543981481481486</v>
      </c>
      <c r="F2845" t="s">
        <v>123</v>
      </c>
      <c r="G2845">
        <v>4</v>
      </c>
      <c r="H2845">
        <v>8</v>
      </c>
      <c r="I2845" t="s">
        <v>65</v>
      </c>
      <c r="J2845" t="s">
        <v>66</v>
      </c>
      <c r="K2845">
        <v>37</v>
      </c>
      <c r="L2845">
        <v>0.372</v>
      </c>
      <c r="M2845">
        <v>70</v>
      </c>
      <c r="N2845">
        <f>VLOOKUP(B2845,'pull exp 0'!A:E,2,FALSE)</f>
        <v>65</v>
      </c>
      <c r="O2845">
        <f>VLOOKUP(B2845,'pull exp 0'!A:E,3,FALSE)</f>
        <v>23</v>
      </c>
      <c r="P2845">
        <f>VLOOKUP(B2845,'pull exp 0'!A:E,4,FALSE)</f>
        <v>96</v>
      </c>
      <c r="Q2845">
        <f>VLOOKUP(B2845,'pull exp 0'!A:E,5,FALSE)</f>
        <v>44</v>
      </c>
    </row>
    <row r="2846" spans="1:17">
      <c r="A2846" t="s">
        <v>15</v>
      </c>
      <c r="B2846">
        <v>55</v>
      </c>
      <c r="C2846" t="s">
        <v>16</v>
      </c>
      <c r="D2846" s="1">
        <v>38978</v>
      </c>
      <c r="E2846" s="2">
        <v>0.49554398148148149</v>
      </c>
      <c r="F2846" t="s">
        <v>123</v>
      </c>
      <c r="G2846">
        <v>2</v>
      </c>
      <c r="H2846">
        <v>0</v>
      </c>
      <c r="I2846" t="s">
        <v>36</v>
      </c>
      <c r="J2846" t="s">
        <v>37</v>
      </c>
      <c r="K2846">
        <v>70</v>
      </c>
      <c r="L2846">
        <v>0.69599999999999995</v>
      </c>
      <c r="M2846">
        <v>90</v>
      </c>
      <c r="N2846">
        <f>VLOOKUP(B2846,'pull exp 0'!A:E,2,FALSE)</f>
        <v>65</v>
      </c>
      <c r="O2846">
        <f>VLOOKUP(B2846,'pull exp 0'!A:E,3,FALSE)</f>
        <v>23</v>
      </c>
      <c r="P2846">
        <f>VLOOKUP(B2846,'pull exp 0'!A:E,4,FALSE)</f>
        <v>96</v>
      </c>
      <c r="Q2846">
        <f>VLOOKUP(B2846,'pull exp 0'!A:E,5,FALSE)</f>
        <v>44</v>
      </c>
    </row>
    <row r="2847" spans="1:17">
      <c r="A2847" t="s">
        <v>15</v>
      </c>
      <c r="B2847">
        <v>55</v>
      </c>
      <c r="C2847" t="s">
        <v>16</v>
      </c>
      <c r="D2847" s="1">
        <v>38978</v>
      </c>
      <c r="E2847" s="2">
        <v>0.49562499999999998</v>
      </c>
      <c r="F2847" t="s">
        <v>123</v>
      </c>
      <c r="G2847">
        <v>2</v>
      </c>
      <c r="H2847">
        <v>1</v>
      </c>
      <c r="I2847" t="s">
        <v>46</v>
      </c>
      <c r="J2847" t="s">
        <v>47</v>
      </c>
      <c r="K2847">
        <v>38</v>
      </c>
      <c r="L2847">
        <v>0.378</v>
      </c>
      <c r="M2847">
        <v>60</v>
      </c>
      <c r="N2847">
        <f>VLOOKUP(B2847,'pull exp 0'!A:E,2,FALSE)</f>
        <v>65</v>
      </c>
      <c r="O2847">
        <f>VLOOKUP(B2847,'pull exp 0'!A:E,3,FALSE)</f>
        <v>23</v>
      </c>
      <c r="P2847">
        <f>VLOOKUP(B2847,'pull exp 0'!A:E,4,FALSE)</f>
        <v>96</v>
      </c>
      <c r="Q2847">
        <f>VLOOKUP(B2847,'pull exp 0'!A:E,5,FALSE)</f>
        <v>44</v>
      </c>
    </row>
    <row r="2848" spans="1:17">
      <c r="A2848" t="s">
        <v>15</v>
      </c>
      <c r="B2848">
        <v>55</v>
      </c>
      <c r="C2848" t="s">
        <v>16</v>
      </c>
      <c r="D2848" s="1">
        <v>38978</v>
      </c>
      <c r="E2848" s="2">
        <v>0.49569444444444444</v>
      </c>
      <c r="F2848" t="s">
        <v>123</v>
      </c>
      <c r="G2848">
        <v>2</v>
      </c>
      <c r="H2848">
        <v>2</v>
      </c>
      <c r="I2848" t="s">
        <v>38</v>
      </c>
      <c r="J2848" t="s">
        <v>39</v>
      </c>
      <c r="K2848">
        <v>35</v>
      </c>
      <c r="L2848">
        <v>0.35099999999999998</v>
      </c>
      <c r="M2848">
        <v>75</v>
      </c>
      <c r="N2848">
        <f>VLOOKUP(B2848,'pull exp 0'!A:E,2,FALSE)</f>
        <v>65</v>
      </c>
      <c r="O2848">
        <f>VLOOKUP(B2848,'pull exp 0'!A:E,3,FALSE)</f>
        <v>23</v>
      </c>
      <c r="P2848">
        <f>VLOOKUP(B2848,'pull exp 0'!A:E,4,FALSE)</f>
        <v>96</v>
      </c>
      <c r="Q2848">
        <f>VLOOKUP(B2848,'pull exp 0'!A:E,5,FALSE)</f>
        <v>44</v>
      </c>
    </row>
    <row r="2849" spans="1:17">
      <c r="A2849" t="s">
        <v>15</v>
      </c>
      <c r="B2849">
        <v>55</v>
      </c>
      <c r="C2849" t="s">
        <v>16</v>
      </c>
      <c r="D2849" s="1">
        <v>38978</v>
      </c>
      <c r="E2849" s="2">
        <v>0.49579861111111106</v>
      </c>
      <c r="F2849" t="s">
        <v>123</v>
      </c>
      <c r="G2849">
        <v>2</v>
      </c>
      <c r="H2849">
        <v>3</v>
      </c>
      <c r="I2849" t="s">
        <v>40</v>
      </c>
      <c r="J2849" t="s">
        <v>41</v>
      </c>
      <c r="K2849">
        <v>35</v>
      </c>
      <c r="L2849">
        <v>0.35099999999999998</v>
      </c>
      <c r="M2849">
        <v>80</v>
      </c>
      <c r="N2849">
        <f>VLOOKUP(B2849,'pull exp 0'!A:E,2,FALSE)</f>
        <v>65</v>
      </c>
      <c r="O2849">
        <f>VLOOKUP(B2849,'pull exp 0'!A:E,3,FALSE)</f>
        <v>23</v>
      </c>
      <c r="P2849">
        <f>VLOOKUP(B2849,'pull exp 0'!A:E,4,FALSE)</f>
        <v>96</v>
      </c>
      <c r="Q2849">
        <f>VLOOKUP(B2849,'pull exp 0'!A:E,5,FALSE)</f>
        <v>44</v>
      </c>
    </row>
    <row r="2850" spans="1:17">
      <c r="A2850" t="s">
        <v>15</v>
      </c>
      <c r="B2850">
        <v>55</v>
      </c>
      <c r="C2850" t="s">
        <v>16</v>
      </c>
      <c r="D2850" s="1">
        <v>38978</v>
      </c>
      <c r="E2850" s="2">
        <v>0.49586805555555552</v>
      </c>
      <c r="F2850" t="s">
        <v>123</v>
      </c>
      <c r="G2850">
        <v>2</v>
      </c>
      <c r="H2850">
        <v>4</v>
      </c>
      <c r="I2850" t="s">
        <v>44</v>
      </c>
      <c r="J2850" t="s">
        <v>45</v>
      </c>
      <c r="K2850">
        <v>85</v>
      </c>
      <c r="L2850">
        <v>0.84899999999999998</v>
      </c>
      <c r="M2850">
        <v>90</v>
      </c>
      <c r="N2850">
        <f>VLOOKUP(B2850,'pull exp 0'!A:E,2,FALSE)</f>
        <v>65</v>
      </c>
      <c r="O2850">
        <f>VLOOKUP(B2850,'pull exp 0'!A:E,3,FALSE)</f>
        <v>23</v>
      </c>
      <c r="P2850">
        <f>VLOOKUP(B2850,'pull exp 0'!A:E,4,FALSE)</f>
        <v>96</v>
      </c>
      <c r="Q2850">
        <f>VLOOKUP(B2850,'pull exp 0'!A:E,5,FALSE)</f>
        <v>44</v>
      </c>
    </row>
    <row r="2851" spans="1:17">
      <c r="A2851" t="s">
        <v>15</v>
      </c>
      <c r="B2851">
        <v>55</v>
      </c>
      <c r="C2851" t="s">
        <v>16</v>
      </c>
      <c r="D2851" s="1">
        <v>38978</v>
      </c>
      <c r="E2851" s="2">
        <v>0.49596064814814816</v>
      </c>
      <c r="F2851" t="s">
        <v>123</v>
      </c>
      <c r="G2851">
        <v>2</v>
      </c>
      <c r="H2851">
        <v>5</v>
      </c>
      <c r="I2851" t="s">
        <v>48</v>
      </c>
      <c r="J2851" t="s">
        <v>49</v>
      </c>
      <c r="K2851">
        <v>16</v>
      </c>
      <c r="L2851">
        <v>0.157</v>
      </c>
      <c r="M2851">
        <v>65</v>
      </c>
      <c r="N2851">
        <f>VLOOKUP(B2851,'pull exp 0'!A:E,2,FALSE)</f>
        <v>65</v>
      </c>
      <c r="O2851">
        <f>VLOOKUP(B2851,'pull exp 0'!A:E,3,FALSE)</f>
        <v>23</v>
      </c>
      <c r="P2851">
        <f>VLOOKUP(B2851,'pull exp 0'!A:E,4,FALSE)</f>
        <v>96</v>
      </c>
      <c r="Q2851">
        <f>VLOOKUP(B2851,'pull exp 0'!A:E,5,FALSE)</f>
        <v>44</v>
      </c>
    </row>
    <row r="2852" spans="1:17">
      <c r="A2852" t="s">
        <v>15</v>
      </c>
      <c r="B2852">
        <v>55</v>
      </c>
      <c r="C2852" t="s">
        <v>16</v>
      </c>
      <c r="D2852" s="1">
        <v>38978</v>
      </c>
      <c r="E2852" s="2">
        <v>0.49604166666666666</v>
      </c>
      <c r="F2852" t="s">
        <v>123</v>
      </c>
      <c r="G2852">
        <v>2</v>
      </c>
      <c r="H2852">
        <v>6</v>
      </c>
      <c r="I2852" t="s">
        <v>42</v>
      </c>
      <c r="J2852" t="s">
        <v>43</v>
      </c>
      <c r="K2852">
        <v>61</v>
      </c>
      <c r="L2852">
        <v>0.61199999999999999</v>
      </c>
      <c r="M2852">
        <v>80</v>
      </c>
      <c r="N2852">
        <f>VLOOKUP(B2852,'pull exp 0'!A:E,2,FALSE)</f>
        <v>65</v>
      </c>
      <c r="O2852">
        <f>VLOOKUP(B2852,'pull exp 0'!A:E,3,FALSE)</f>
        <v>23</v>
      </c>
      <c r="P2852">
        <f>VLOOKUP(B2852,'pull exp 0'!A:E,4,FALSE)</f>
        <v>96</v>
      </c>
      <c r="Q2852">
        <f>VLOOKUP(B2852,'pull exp 0'!A:E,5,FALSE)</f>
        <v>44</v>
      </c>
    </row>
    <row r="2853" spans="1:17">
      <c r="A2853" t="s">
        <v>15</v>
      </c>
      <c r="B2853">
        <v>55</v>
      </c>
      <c r="C2853" t="s">
        <v>16</v>
      </c>
      <c r="D2853" s="1">
        <v>38978</v>
      </c>
      <c r="E2853" s="2">
        <v>0.49616898148148153</v>
      </c>
      <c r="F2853" t="s">
        <v>123</v>
      </c>
      <c r="G2853">
        <v>2</v>
      </c>
      <c r="H2853">
        <v>7</v>
      </c>
      <c r="I2853" t="s">
        <v>50</v>
      </c>
      <c r="J2853" t="s">
        <v>51</v>
      </c>
      <c r="K2853">
        <v>13</v>
      </c>
      <c r="L2853">
        <v>0.127</v>
      </c>
      <c r="M2853">
        <v>50</v>
      </c>
      <c r="N2853">
        <f>VLOOKUP(B2853,'pull exp 0'!A:E,2,FALSE)</f>
        <v>65</v>
      </c>
      <c r="O2853">
        <f>VLOOKUP(B2853,'pull exp 0'!A:E,3,FALSE)</f>
        <v>23</v>
      </c>
      <c r="P2853">
        <f>VLOOKUP(B2853,'pull exp 0'!A:E,4,FALSE)</f>
        <v>96</v>
      </c>
      <c r="Q2853">
        <f>VLOOKUP(B2853,'pull exp 0'!A:E,5,FALSE)</f>
        <v>44</v>
      </c>
    </row>
    <row r="2854" spans="1:17">
      <c r="A2854" t="s">
        <v>15</v>
      </c>
      <c r="B2854">
        <v>55</v>
      </c>
      <c r="C2854" t="s">
        <v>16</v>
      </c>
      <c r="D2854" s="1">
        <v>38978</v>
      </c>
      <c r="E2854" s="2">
        <v>0.49631944444444448</v>
      </c>
      <c r="F2854" t="s">
        <v>123</v>
      </c>
      <c r="G2854">
        <v>2</v>
      </c>
      <c r="H2854">
        <v>8</v>
      </c>
      <c r="I2854" t="s">
        <v>52</v>
      </c>
      <c r="J2854" t="s">
        <v>53</v>
      </c>
      <c r="K2854">
        <v>12</v>
      </c>
      <c r="L2854">
        <v>0.115</v>
      </c>
      <c r="M2854">
        <v>15</v>
      </c>
      <c r="N2854">
        <f>VLOOKUP(B2854,'pull exp 0'!A:E,2,FALSE)</f>
        <v>65</v>
      </c>
      <c r="O2854">
        <f>VLOOKUP(B2854,'pull exp 0'!A:E,3,FALSE)</f>
        <v>23</v>
      </c>
      <c r="P2854">
        <f>VLOOKUP(B2854,'pull exp 0'!A:E,4,FALSE)</f>
        <v>96</v>
      </c>
      <c r="Q2854">
        <f>VLOOKUP(B2854,'pull exp 0'!A:E,5,FALSE)</f>
        <v>44</v>
      </c>
    </row>
    <row r="2855" spans="1:17">
      <c r="A2855" t="s">
        <v>15</v>
      </c>
      <c r="B2855">
        <v>55</v>
      </c>
      <c r="C2855" t="s">
        <v>16</v>
      </c>
      <c r="D2855" s="1">
        <v>38978</v>
      </c>
      <c r="E2855" s="2">
        <v>0.49642361111111111</v>
      </c>
      <c r="F2855" t="s">
        <v>123</v>
      </c>
      <c r="G2855">
        <v>1</v>
      </c>
      <c r="H2855">
        <v>0</v>
      </c>
      <c r="I2855" t="s">
        <v>26</v>
      </c>
      <c r="J2855" t="s">
        <v>27</v>
      </c>
      <c r="K2855">
        <v>35</v>
      </c>
      <c r="L2855">
        <v>0.35299999999999998</v>
      </c>
      <c r="M2855">
        <v>85</v>
      </c>
      <c r="N2855">
        <f>VLOOKUP(B2855,'pull exp 0'!A:E,2,FALSE)</f>
        <v>65</v>
      </c>
      <c r="O2855">
        <f>VLOOKUP(B2855,'pull exp 0'!A:E,3,FALSE)</f>
        <v>23</v>
      </c>
      <c r="P2855">
        <f>VLOOKUP(B2855,'pull exp 0'!A:E,4,FALSE)</f>
        <v>96</v>
      </c>
      <c r="Q2855">
        <f>VLOOKUP(B2855,'pull exp 0'!A:E,5,FALSE)</f>
        <v>44</v>
      </c>
    </row>
    <row r="2856" spans="1:17">
      <c r="A2856" t="s">
        <v>15</v>
      </c>
      <c r="B2856">
        <v>55</v>
      </c>
      <c r="C2856" t="s">
        <v>16</v>
      </c>
      <c r="D2856" s="1">
        <v>38978</v>
      </c>
      <c r="E2856" s="2">
        <v>0.49659722222222219</v>
      </c>
      <c r="F2856" t="s">
        <v>123</v>
      </c>
      <c r="G2856">
        <v>1</v>
      </c>
      <c r="H2856">
        <v>1</v>
      </c>
      <c r="I2856" t="s">
        <v>20</v>
      </c>
      <c r="J2856" t="s">
        <v>21</v>
      </c>
      <c r="K2856">
        <v>62</v>
      </c>
      <c r="L2856">
        <v>0.61799999999999999</v>
      </c>
      <c r="M2856">
        <v>75</v>
      </c>
      <c r="N2856">
        <f>VLOOKUP(B2856,'pull exp 0'!A:E,2,FALSE)</f>
        <v>65</v>
      </c>
      <c r="O2856">
        <f>VLOOKUP(B2856,'pull exp 0'!A:E,3,FALSE)</f>
        <v>23</v>
      </c>
      <c r="P2856">
        <f>VLOOKUP(B2856,'pull exp 0'!A:E,4,FALSE)</f>
        <v>96</v>
      </c>
      <c r="Q2856">
        <f>VLOOKUP(B2856,'pull exp 0'!A:E,5,FALSE)</f>
        <v>44</v>
      </c>
    </row>
    <row r="2857" spans="1:17">
      <c r="A2857" t="s">
        <v>15</v>
      </c>
      <c r="B2857">
        <v>55</v>
      </c>
      <c r="C2857" t="s">
        <v>16</v>
      </c>
      <c r="D2857" s="1">
        <v>38978</v>
      </c>
      <c r="E2857" s="2">
        <v>0.4967361111111111</v>
      </c>
      <c r="F2857" t="s">
        <v>123</v>
      </c>
      <c r="G2857">
        <v>1</v>
      </c>
      <c r="H2857">
        <v>2</v>
      </c>
      <c r="I2857" t="s">
        <v>22</v>
      </c>
      <c r="J2857" t="s">
        <v>23</v>
      </c>
      <c r="K2857">
        <v>11</v>
      </c>
      <c r="L2857">
        <v>0.112</v>
      </c>
      <c r="M2857">
        <v>60</v>
      </c>
      <c r="N2857">
        <f>VLOOKUP(B2857,'pull exp 0'!A:E,2,FALSE)</f>
        <v>65</v>
      </c>
      <c r="O2857">
        <f>VLOOKUP(B2857,'pull exp 0'!A:E,3,FALSE)</f>
        <v>23</v>
      </c>
      <c r="P2857">
        <f>VLOOKUP(B2857,'pull exp 0'!A:E,4,FALSE)</f>
        <v>96</v>
      </c>
      <c r="Q2857">
        <f>VLOOKUP(B2857,'pull exp 0'!A:E,5,FALSE)</f>
        <v>44</v>
      </c>
    </row>
    <row r="2858" spans="1:17">
      <c r="A2858" t="s">
        <v>15</v>
      </c>
      <c r="B2858">
        <v>55</v>
      </c>
      <c r="C2858" t="s">
        <v>16</v>
      </c>
      <c r="D2858" s="1">
        <v>38978</v>
      </c>
      <c r="E2858" s="2">
        <v>0.49680555555555556</v>
      </c>
      <c r="F2858" t="s">
        <v>123</v>
      </c>
      <c r="G2858">
        <v>1</v>
      </c>
      <c r="H2858">
        <v>3</v>
      </c>
      <c r="I2858" t="s">
        <v>34</v>
      </c>
      <c r="J2858" t="s">
        <v>35</v>
      </c>
      <c r="K2858">
        <v>44</v>
      </c>
      <c r="L2858">
        <v>0.436</v>
      </c>
      <c r="M2858">
        <v>35</v>
      </c>
      <c r="N2858">
        <f>VLOOKUP(B2858,'pull exp 0'!A:E,2,FALSE)</f>
        <v>65</v>
      </c>
      <c r="O2858">
        <f>VLOOKUP(B2858,'pull exp 0'!A:E,3,FALSE)</f>
        <v>23</v>
      </c>
      <c r="P2858">
        <f>VLOOKUP(B2858,'pull exp 0'!A:E,4,FALSE)</f>
        <v>96</v>
      </c>
      <c r="Q2858">
        <f>VLOOKUP(B2858,'pull exp 0'!A:E,5,FALSE)</f>
        <v>44</v>
      </c>
    </row>
    <row r="2859" spans="1:17">
      <c r="A2859" t="s">
        <v>15</v>
      </c>
      <c r="B2859">
        <v>55</v>
      </c>
      <c r="C2859" t="s">
        <v>16</v>
      </c>
      <c r="D2859" s="1">
        <v>38978</v>
      </c>
      <c r="E2859" s="2">
        <v>0.49687500000000001</v>
      </c>
      <c r="F2859" t="s">
        <v>123</v>
      </c>
      <c r="G2859">
        <v>1</v>
      </c>
      <c r="H2859">
        <v>4</v>
      </c>
      <c r="I2859" t="s">
        <v>18</v>
      </c>
      <c r="J2859" t="s">
        <v>19</v>
      </c>
      <c r="K2859">
        <v>73</v>
      </c>
      <c r="L2859">
        <v>0.73199999999999998</v>
      </c>
      <c r="M2859">
        <v>90</v>
      </c>
      <c r="N2859">
        <f>VLOOKUP(B2859,'pull exp 0'!A:E,2,FALSE)</f>
        <v>65</v>
      </c>
      <c r="O2859">
        <f>VLOOKUP(B2859,'pull exp 0'!A:E,3,FALSE)</f>
        <v>23</v>
      </c>
      <c r="P2859">
        <f>VLOOKUP(B2859,'pull exp 0'!A:E,4,FALSE)</f>
        <v>96</v>
      </c>
      <c r="Q2859">
        <f>VLOOKUP(B2859,'pull exp 0'!A:E,5,FALSE)</f>
        <v>44</v>
      </c>
    </row>
    <row r="2860" spans="1:17">
      <c r="A2860" t="s">
        <v>15</v>
      </c>
      <c r="B2860">
        <v>55</v>
      </c>
      <c r="C2860" t="s">
        <v>16</v>
      </c>
      <c r="D2860" s="1">
        <v>38978</v>
      </c>
      <c r="E2860" s="2">
        <v>0.49699074074074073</v>
      </c>
      <c r="F2860" t="s">
        <v>123</v>
      </c>
      <c r="G2860">
        <v>1</v>
      </c>
      <c r="H2860">
        <v>5</v>
      </c>
      <c r="I2860" t="s">
        <v>32</v>
      </c>
      <c r="J2860" t="s">
        <v>33</v>
      </c>
      <c r="K2860">
        <v>16</v>
      </c>
      <c r="L2860">
        <v>0.155</v>
      </c>
      <c r="M2860">
        <v>80</v>
      </c>
      <c r="N2860">
        <f>VLOOKUP(B2860,'pull exp 0'!A:E,2,FALSE)</f>
        <v>65</v>
      </c>
      <c r="O2860">
        <f>VLOOKUP(B2860,'pull exp 0'!A:E,3,FALSE)</f>
        <v>23</v>
      </c>
      <c r="P2860">
        <f>VLOOKUP(B2860,'pull exp 0'!A:E,4,FALSE)</f>
        <v>96</v>
      </c>
      <c r="Q2860">
        <f>VLOOKUP(B2860,'pull exp 0'!A:E,5,FALSE)</f>
        <v>44</v>
      </c>
    </row>
    <row r="2861" spans="1:17">
      <c r="A2861" t="s">
        <v>15</v>
      </c>
      <c r="B2861">
        <v>55</v>
      </c>
      <c r="C2861" t="s">
        <v>16</v>
      </c>
      <c r="D2861" s="1">
        <v>38978</v>
      </c>
      <c r="E2861" s="2">
        <v>0.49709490740740742</v>
      </c>
      <c r="F2861" t="s">
        <v>123</v>
      </c>
      <c r="G2861">
        <v>1</v>
      </c>
      <c r="H2861">
        <v>6</v>
      </c>
      <c r="I2861" t="s">
        <v>24</v>
      </c>
      <c r="J2861" t="s">
        <v>25</v>
      </c>
      <c r="K2861">
        <v>38</v>
      </c>
      <c r="L2861">
        <v>0.375</v>
      </c>
      <c r="M2861">
        <v>35</v>
      </c>
      <c r="N2861">
        <f>VLOOKUP(B2861,'pull exp 0'!A:E,2,FALSE)</f>
        <v>65</v>
      </c>
      <c r="O2861">
        <f>VLOOKUP(B2861,'pull exp 0'!A:E,3,FALSE)</f>
        <v>23</v>
      </c>
      <c r="P2861">
        <f>VLOOKUP(B2861,'pull exp 0'!A:E,4,FALSE)</f>
        <v>96</v>
      </c>
      <c r="Q2861">
        <f>VLOOKUP(B2861,'pull exp 0'!A:E,5,FALSE)</f>
        <v>44</v>
      </c>
    </row>
    <row r="2862" spans="1:17">
      <c r="A2862" t="s">
        <v>15</v>
      </c>
      <c r="B2862">
        <v>55</v>
      </c>
      <c r="C2862" t="s">
        <v>16</v>
      </c>
      <c r="D2862" s="1">
        <v>38978</v>
      </c>
      <c r="E2862" s="2">
        <v>0.49718749999999995</v>
      </c>
      <c r="F2862" t="s">
        <v>123</v>
      </c>
      <c r="G2862">
        <v>1</v>
      </c>
      <c r="H2862">
        <v>7</v>
      </c>
      <c r="I2862" t="s">
        <v>30</v>
      </c>
      <c r="J2862" t="s">
        <v>31</v>
      </c>
      <c r="K2862">
        <v>18</v>
      </c>
      <c r="L2862">
        <v>0.182</v>
      </c>
      <c r="M2862">
        <v>70</v>
      </c>
      <c r="N2862">
        <f>VLOOKUP(B2862,'pull exp 0'!A:E,2,FALSE)</f>
        <v>65</v>
      </c>
      <c r="O2862">
        <f>VLOOKUP(B2862,'pull exp 0'!A:E,3,FALSE)</f>
        <v>23</v>
      </c>
      <c r="P2862">
        <f>VLOOKUP(B2862,'pull exp 0'!A:E,4,FALSE)</f>
        <v>96</v>
      </c>
      <c r="Q2862">
        <f>VLOOKUP(B2862,'pull exp 0'!A:E,5,FALSE)</f>
        <v>44</v>
      </c>
    </row>
    <row r="2863" spans="1:17">
      <c r="A2863" t="s">
        <v>15</v>
      </c>
      <c r="B2863">
        <v>55</v>
      </c>
      <c r="C2863" t="s">
        <v>16</v>
      </c>
      <c r="D2863" s="1">
        <v>38978</v>
      </c>
      <c r="E2863" s="2">
        <v>0.49723379629629627</v>
      </c>
      <c r="F2863" t="s">
        <v>123</v>
      </c>
      <c r="G2863">
        <v>1</v>
      </c>
      <c r="H2863">
        <v>8</v>
      </c>
      <c r="I2863" t="s">
        <v>28</v>
      </c>
      <c r="J2863" t="s">
        <v>29</v>
      </c>
      <c r="K2863">
        <v>65</v>
      </c>
      <c r="L2863">
        <v>0.64700000000000002</v>
      </c>
      <c r="M2863">
        <v>90</v>
      </c>
      <c r="N2863">
        <f>VLOOKUP(B2863,'pull exp 0'!A:E,2,FALSE)</f>
        <v>65</v>
      </c>
      <c r="O2863">
        <f>VLOOKUP(B2863,'pull exp 0'!A:E,3,FALSE)</f>
        <v>23</v>
      </c>
      <c r="P2863">
        <f>VLOOKUP(B2863,'pull exp 0'!A:E,4,FALSE)</f>
        <v>96</v>
      </c>
      <c r="Q2863">
        <f>VLOOKUP(B2863,'pull exp 0'!A:E,5,FALSE)</f>
        <v>44</v>
      </c>
    </row>
    <row r="2864" spans="1:17">
      <c r="A2864" t="s">
        <v>15</v>
      </c>
      <c r="B2864">
        <v>56</v>
      </c>
      <c r="C2864" t="s">
        <v>16</v>
      </c>
      <c r="D2864" s="1">
        <v>38979</v>
      </c>
      <c r="E2864" s="2">
        <v>9.329861111111111E-2</v>
      </c>
      <c r="F2864" t="s">
        <v>17</v>
      </c>
      <c r="G2864">
        <v>3</v>
      </c>
      <c r="H2864">
        <v>0</v>
      </c>
      <c r="I2864" t="s">
        <v>88</v>
      </c>
      <c r="J2864" t="s">
        <v>89</v>
      </c>
      <c r="K2864">
        <v>80</v>
      </c>
      <c r="L2864">
        <v>0.79500000000000004</v>
      </c>
      <c r="M2864">
        <v>25</v>
      </c>
      <c r="N2864">
        <f>VLOOKUP(B2864,'pull exp 0'!A:E,2,FALSE)</f>
        <v>58</v>
      </c>
      <c r="O2864">
        <f>VLOOKUP(B2864,'pull exp 0'!A:E,3,FALSE)</f>
        <v>19</v>
      </c>
      <c r="P2864">
        <f>VLOOKUP(B2864,'pull exp 0'!A:E,4,FALSE)</f>
        <v>99</v>
      </c>
      <c r="Q2864">
        <f>VLOOKUP(B2864,'pull exp 0'!A:E,5,FALSE)</f>
        <v>22</v>
      </c>
    </row>
    <row r="2865" spans="1:17">
      <c r="A2865" t="s">
        <v>15</v>
      </c>
      <c r="B2865">
        <v>56</v>
      </c>
      <c r="C2865" t="s">
        <v>16</v>
      </c>
      <c r="D2865" s="1">
        <v>38979</v>
      </c>
      <c r="E2865" s="2">
        <v>9.3356481481481471E-2</v>
      </c>
      <c r="F2865" t="s">
        <v>17</v>
      </c>
      <c r="G2865">
        <v>3</v>
      </c>
      <c r="H2865">
        <v>1</v>
      </c>
      <c r="I2865" t="s">
        <v>95</v>
      </c>
      <c r="J2865" t="s">
        <v>96</v>
      </c>
      <c r="K2865">
        <v>18</v>
      </c>
      <c r="L2865">
        <v>0.17899999999999999</v>
      </c>
      <c r="M2865">
        <v>80</v>
      </c>
      <c r="N2865">
        <f>VLOOKUP(B2865,'pull exp 0'!A:E,2,FALSE)</f>
        <v>58</v>
      </c>
      <c r="O2865">
        <f>VLOOKUP(B2865,'pull exp 0'!A:E,3,FALSE)</f>
        <v>19</v>
      </c>
      <c r="P2865">
        <f>VLOOKUP(B2865,'pull exp 0'!A:E,4,FALSE)</f>
        <v>99</v>
      </c>
      <c r="Q2865">
        <f>VLOOKUP(B2865,'pull exp 0'!A:E,5,FALSE)</f>
        <v>22</v>
      </c>
    </row>
    <row r="2866" spans="1:17">
      <c r="A2866" t="s">
        <v>15</v>
      </c>
      <c r="B2866">
        <v>56</v>
      </c>
      <c r="C2866" t="s">
        <v>16</v>
      </c>
      <c r="D2866" s="1">
        <v>38979</v>
      </c>
      <c r="E2866" s="2">
        <v>9.341435185185186E-2</v>
      </c>
      <c r="F2866" t="s">
        <v>17</v>
      </c>
      <c r="G2866">
        <v>3</v>
      </c>
      <c r="H2866">
        <v>2</v>
      </c>
      <c r="I2866" t="s">
        <v>92</v>
      </c>
      <c r="J2866" t="s">
        <v>93</v>
      </c>
      <c r="K2866">
        <v>78</v>
      </c>
      <c r="L2866">
        <v>0.78400000000000003</v>
      </c>
      <c r="M2866">
        <v>90</v>
      </c>
      <c r="N2866">
        <f>VLOOKUP(B2866,'pull exp 0'!A:E,2,FALSE)</f>
        <v>58</v>
      </c>
      <c r="O2866">
        <f>VLOOKUP(B2866,'pull exp 0'!A:E,3,FALSE)</f>
        <v>19</v>
      </c>
      <c r="P2866">
        <f>VLOOKUP(B2866,'pull exp 0'!A:E,4,FALSE)</f>
        <v>99</v>
      </c>
      <c r="Q2866">
        <f>VLOOKUP(B2866,'pull exp 0'!A:E,5,FALSE)</f>
        <v>22</v>
      </c>
    </row>
    <row r="2867" spans="1:17">
      <c r="A2867" t="s">
        <v>15</v>
      </c>
      <c r="B2867">
        <v>56</v>
      </c>
      <c r="C2867" t="s">
        <v>16</v>
      </c>
      <c r="D2867" s="1">
        <v>38979</v>
      </c>
      <c r="E2867" s="2">
        <v>9.346064814814814E-2</v>
      </c>
      <c r="F2867" t="s">
        <v>17</v>
      </c>
      <c r="G2867">
        <v>3</v>
      </c>
      <c r="H2867">
        <v>3</v>
      </c>
      <c r="I2867" t="s">
        <v>99</v>
      </c>
      <c r="J2867" t="s">
        <v>100</v>
      </c>
      <c r="K2867">
        <v>38</v>
      </c>
      <c r="L2867">
        <v>0.376</v>
      </c>
      <c r="M2867">
        <v>20</v>
      </c>
      <c r="N2867">
        <f>VLOOKUP(B2867,'pull exp 0'!A:E,2,FALSE)</f>
        <v>58</v>
      </c>
      <c r="O2867">
        <f>VLOOKUP(B2867,'pull exp 0'!A:E,3,FALSE)</f>
        <v>19</v>
      </c>
      <c r="P2867">
        <f>VLOOKUP(B2867,'pull exp 0'!A:E,4,FALSE)</f>
        <v>99</v>
      </c>
      <c r="Q2867">
        <f>VLOOKUP(B2867,'pull exp 0'!A:E,5,FALSE)</f>
        <v>22</v>
      </c>
    </row>
    <row r="2868" spans="1:17">
      <c r="A2868" t="s">
        <v>15</v>
      </c>
      <c r="B2868">
        <v>56</v>
      </c>
      <c r="C2868" t="s">
        <v>16</v>
      </c>
      <c r="D2868" s="1">
        <v>38979</v>
      </c>
      <c r="E2868" s="2">
        <v>9.3506944444444448E-2</v>
      </c>
      <c r="F2868" t="s">
        <v>17</v>
      </c>
      <c r="G2868">
        <v>3</v>
      </c>
      <c r="H2868">
        <v>4</v>
      </c>
      <c r="I2868" t="s">
        <v>103</v>
      </c>
      <c r="J2868" t="s">
        <v>104</v>
      </c>
      <c r="K2868">
        <v>36</v>
      </c>
      <c r="L2868">
        <v>0.35899999999999999</v>
      </c>
      <c r="M2868">
        <v>50</v>
      </c>
      <c r="N2868">
        <f>VLOOKUP(B2868,'pull exp 0'!A:E,2,FALSE)</f>
        <v>58</v>
      </c>
      <c r="O2868">
        <f>VLOOKUP(B2868,'pull exp 0'!A:E,3,FALSE)</f>
        <v>19</v>
      </c>
      <c r="P2868">
        <f>VLOOKUP(B2868,'pull exp 0'!A:E,4,FALSE)</f>
        <v>99</v>
      </c>
      <c r="Q2868">
        <f>VLOOKUP(B2868,'pull exp 0'!A:E,5,FALSE)</f>
        <v>22</v>
      </c>
    </row>
    <row r="2869" spans="1:17">
      <c r="A2869" t="s">
        <v>15</v>
      </c>
      <c r="B2869">
        <v>56</v>
      </c>
      <c r="C2869" t="s">
        <v>16</v>
      </c>
      <c r="D2869" s="1">
        <v>38979</v>
      </c>
      <c r="E2869" s="2">
        <v>9.3564814814814823E-2</v>
      </c>
      <c r="F2869" t="s">
        <v>17</v>
      </c>
      <c r="G2869">
        <v>3</v>
      </c>
      <c r="H2869">
        <v>5</v>
      </c>
      <c r="I2869" t="s">
        <v>94</v>
      </c>
      <c r="J2869" t="s">
        <v>91</v>
      </c>
      <c r="K2869">
        <v>37</v>
      </c>
      <c r="L2869">
        <v>0.372</v>
      </c>
      <c r="M2869">
        <v>70</v>
      </c>
      <c r="N2869">
        <f>VLOOKUP(B2869,'pull exp 0'!A:E,2,FALSE)</f>
        <v>58</v>
      </c>
      <c r="O2869">
        <f>VLOOKUP(B2869,'pull exp 0'!A:E,3,FALSE)</f>
        <v>19</v>
      </c>
      <c r="P2869">
        <f>VLOOKUP(B2869,'pull exp 0'!A:E,4,FALSE)</f>
        <v>99</v>
      </c>
      <c r="Q2869">
        <f>VLOOKUP(B2869,'pull exp 0'!A:E,5,FALSE)</f>
        <v>22</v>
      </c>
    </row>
    <row r="2870" spans="1:17">
      <c r="A2870" t="s">
        <v>15</v>
      </c>
      <c r="B2870">
        <v>56</v>
      </c>
      <c r="C2870" t="s">
        <v>16</v>
      </c>
      <c r="D2870" s="1">
        <v>38979</v>
      </c>
      <c r="E2870" s="2">
        <v>9.3611111111111103E-2</v>
      </c>
      <c r="F2870" t="s">
        <v>17</v>
      </c>
      <c r="G2870">
        <v>3</v>
      </c>
      <c r="H2870">
        <v>6</v>
      </c>
      <c r="I2870" t="s">
        <v>90</v>
      </c>
      <c r="J2870" t="s">
        <v>91</v>
      </c>
      <c r="K2870">
        <v>14</v>
      </c>
      <c r="L2870">
        <v>0.13600000000000001</v>
      </c>
      <c r="M2870">
        <v>80</v>
      </c>
      <c r="N2870">
        <f>VLOOKUP(B2870,'pull exp 0'!A:E,2,FALSE)</f>
        <v>58</v>
      </c>
      <c r="O2870">
        <f>VLOOKUP(B2870,'pull exp 0'!A:E,3,FALSE)</f>
        <v>19</v>
      </c>
      <c r="P2870">
        <f>VLOOKUP(B2870,'pull exp 0'!A:E,4,FALSE)</f>
        <v>99</v>
      </c>
      <c r="Q2870">
        <f>VLOOKUP(B2870,'pull exp 0'!A:E,5,FALSE)</f>
        <v>22</v>
      </c>
    </row>
    <row r="2871" spans="1:17">
      <c r="A2871" t="s">
        <v>15</v>
      </c>
      <c r="B2871">
        <v>56</v>
      </c>
      <c r="C2871" t="s">
        <v>16</v>
      </c>
      <c r="D2871" s="1">
        <v>38979</v>
      </c>
      <c r="E2871" s="2">
        <v>9.3680555555555559E-2</v>
      </c>
      <c r="F2871" t="s">
        <v>17</v>
      </c>
      <c r="G2871">
        <v>3</v>
      </c>
      <c r="H2871">
        <v>7</v>
      </c>
      <c r="I2871" t="s">
        <v>97</v>
      </c>
      <c r="J2871" t="s">
        <v>98</v>
      </c>
      <c r="K2871">
        <v>14</v>
      </c>
      <c r="L2871">
        <v>0.14299999999999999</v>
      </c>
      <c r="M2871">
        <v>50</v>
      </c>
      <c r="N2871">
        <f>VLOOKUP(B2871,'pull exp 0'!A:E,2,FALSE)</f>
        <v>58</v>
      </c>
      <c r="O2871">
        <f>VLOOKUP(B2871,'pull exp 0'!A:E,3,FALSE)</f>
        <v>19</v>
      </c>
      <c r="P2871">
        <f>VLOOKUP(B2871,'pull exp 0'!A:E,4,FALSE)</f>
        <v>99</v>
      </c>
      <c r="Q2871">
        <f>VLOOKUP(B2871,'pull exp 0'!A:E,5,FALSE)</f>
        <v>22</v>
      </c>
    </row>
    <row r="2872" spans="1:17">
      <c r="A2872" t="s">
        <v>15</v>
      </c>
      <c r="B2872">
        <v>56</v>
      </c>
      <c r="C2872" t="s">
        <v>16</v>
      </c>
      <c r="D2872" s="1">
        <v>38979</v>
      </c>
      <c r="E2872" s="2">
        <v>9.3726851851851853E-2</v>
      </c>
      <c r="F2872" t="s">
        <v>17</v>
      </c>
      <c r="G2872">
        <v>3</v>
      </c>
      <c r="H2872">
        <v>8</v>
      </c>
      <c r="I2872" t="s">
        <v>101</v>
      </c>
      <c r="J2872" t="s">
        <v>102</v>
      </c>
      <c r="K2872">
        <v>61</v>
      </c>
      <c r="L2872">
        <v>0.61399999999999999</v>
      </c>
      <c r="M2872">
        <v>60</v>
      </c>
      <c r="N2872">
        <f>VLOOKUP(B2872,'pull exp 0'!A:E,2,FALSE)</f>
        <v>58</v>
      </c>
      <c r="O2872">
        <f>VLOOKUP(B2872,'pull exp 0'!A:E,3,FALSE)</f>
        <v>19</v>
      </c>
      <c r="P2872">
        <f>VLOOKUP(B2872,'pull exp 0'!A:E,4,FALSE)</f>
        <v>99</v>
      </c>
      <c r="Q2872">
        <f>VLOOKUP(B2872,'pull exp 0'!A:E,5,FALSE)</f>
        <v>22</v>
      </c>
    </row>
    <row r="2873" spans="1:17">
      <c r="A2873" t="s">
        <v>15</v>
      </c>
      <c r="B2873">
        <v>56</v>
      </c>
      <c r="C2873" t="s">
        <v>16</v>
      </c>
      <c r="D2873" s="1">
        <v>38979</v>
      </c>
      <c r="E2873" s="2">
        <v>9.3761574074074081E-2</v>
      </c>
      <c r="F2873" t="s">
        <v>17</v>
      </c>
      <c r="G2873">
        <v>4</v>
      </c>
      <c r="H2873">
        <v>0</v>
      </c>
      <c r="I2873" t="s">
        <v>54</v>
      </c>
      <c r="J2873" t="s">
        <v>55</v>
      </c>
      <c r="K2873">
        <v>88</v>
      </c>
      <c r="L2873">
        <v>0.88500000000000001</v>
      </c>
      <c r="M2873">
        <v>100</v>
      </c>
      <c r="N2873">
        <f>VLOOKUP(B2873,'pull exp 0'!A:E,2,FALSE)</f>
        <v>58</v>
      </c>
      <c r="O2873">
        <f>VLOOKUP(B2873,'pull exp 0'!A:E,3,FALSE)</f>
        <v>19</v>
      </c>
      <c r="P2873">
        <f>VLOOKUP(B2873,'pull exp 0'!A:E,4,FALSE)</f>
        <v>99</v>
      </c>
      <c r="Q2873">
        <f>VLOOKUP(B2873,'pull exp 0'!A:E,5,FALSE)</f>
        <v>22</v>
      </c>
    </row>
    <row r="2874" spans="1:17">
      <c r="A2874" t="s">
        <v>15</v>
      </c>
      <c r="B2874">
        <v>56</v>
      </c>
      <c r="C2874" t="s">
        <v>16</v>
      </c>
      <c r="D2874" s="1">
        <v>38979</v>
      </c>
      <c r="E2874" s="2">
        <v>9.3831018518518508E-2</v>
      </c>
      <c r="F2874" t="s">
        <v>17</v>
      </c>
      <c r="G2874">
        <v>4</v>
      </c>
      <c r="H2874">
        <v>1</v>
      </c>
      <c r="I2874" t="s">
        <v>61</v>
      </c>
      <c r="J2874" t="s">
        <v>62</v>
      </c>
      <c r="K2874">
        <v>35</v>
      </c>
      <c r="L2874">
        <v>0.35299999999999998</v>
      </c>
      <c r="M2874">
        <v>90</v>
      </c>
      <c r="N2874">
        <f>VLOOKUP(B2874,'pull exp 0'!A:E,2,FALSE)</f>
        <v>58</v>
      </c>
      <c r="O2874">
        <f>VLOOKUP(B2874,'pull exp 0'!A:E,3,FALSE)</f>
        <v>19</v>
      </c>
      <c r="P2874">
        <f>VLOOKUP(B2874,'pull exp 0'!A:E,4,FALSE)</f>
        <v>99</v>
      </c>
      <c r="Q2874">
        <f>VLOOKUP(B2874,'pull exp 0'!A:E,5,FALSE)</f>
        <v>22</v>
      </c>
    </row>
    <row r="2875" spans="1:17">
      <c r="A2875" t="s">
        <v>15</v>
      </c>
      <c r="B2875">
        <v>56</v>
      </c>
      <c r="C2875" t="s">
        <v>16</v>
      </c>
      <c r="D2875" s="1">
        <v>38979</v>
      </c>
      <c r="E2875" s="2">
        <v>9.3877314814814816E-2</v>
      </c>
      <c r="F2875" t="s">
        <v>17</v>
      </c>
      <c r="G2875">
        <v>4</v>
      </c>
      <c r="H2875">
        <v>2</v>
      </c>
      <c r="I2875" t="s">
        <v>63</v>
      </c>
      <c r="J2875" t="s">
        <v>64</v>
      </c>
      <c r="K2875">
        <v>13</v>
      </c>
      <c r="L2875">
        <v>0.127</v>
      </c>
      <c r="M2875">
        <v>80</v>
      </c>
      <c r="N2875">
        <f>VLOOKUP(B2875,'pull exp 0'!A:E,2,FALSE)</f>
        <v>58</v>
      </c>
      <c r="O2875">
        <f>VLOOKUP(B2875,'pull exp 0'!A:E,3,FALSE)</f>
        <v>19</v>
      </c>
      <c r="P2875">
        <f>VLOOKUP(B2875,'pull exp 0'!A:E,4,FALSE)</f>
        <v>99</v>
      </c>
      <c r="Q2875">
        <f>VLOOKUP(B2875,'pull exp 0'!A:E,5,FALSE)</f>
        <v>22</v>
      </c>
    </row>
    <row r="2876" spans="1:17">
      <c r="A2876" t="s">
        <v>15</v>
      </c>
      <c r="B2876">
        <v>56</v>
      </c>
      <c r="C2876" t="s">
        <v>16</v>
      </c>
      <c r="D2876" s="1">
        <v>38979</v>
      </c>
      <c r="E2876" s="2">
        <v>9.3923611111111097E-2</v>
      </c>
      <c r="F2876" t="s">
        <v>17</v>
      </c>
      <c r="G2876">
        <v>4</v>
      </c>
      <c r="H2876">
        <v>3</v>
      </c>
      <c r="I2876" t="s">
        <v>67</v>
      </c>
      <c r="J2876" t="s">
        <v>68</v>
      </c>
      <c r="K2876">
        <v>63</v>
      </c>
      <c r="L2876">
        <v>0.63</v>
      </c>
      <c r="M2876">
        <v>78</v>
      </c>
      <c r="N2876">
        <f>VLOOKUP(B2876,'pull exp 0'!A:E,2,FALSE)</f>
        <v>58</v>
      </c>
      <c r="O2876">
        <f>VLOOKUP(B2876,'pull exp 0'!A:E,3,FALSE)</f>
        <v>19</v>
      </c>
      <c r="P2876">
        <f>VLOOKUP(B2876,'pull exp 0'!A:E,4,FALSE)</f>
        <v>99</v>
      </c>
      <c r="Q2876">
        <f>VLOOKUP(B2876,'pull exp 0'!A:E,5,FALSE)</f>
        <v>22</v>
      </c>
    </row>
    <row r="2877" spans="1:17">
      <c r="A2877" t="s">
        <v>15</v>
      </c>
      <c r="B2877">
        <v>56</v>
      </c>
      <c r="C2877" t="s">
        <v>16</v>
      </c>
      <c r="D2877" s="1">
        <v>38979</v>
      </c>
      <c r="E2877" s="2">
        <v>9.3969907407407405E-2</v>
      </c>
      <c r="F2877" t="s">
        <v>17</v>
      </c>
      <c r="G2877">
        <v>4</v>
      </c>
      <c r="H2877">
        <v>4</v>
      </c>
      <c r="I2877" t="s">
        <v>56</v>
      </c>
      <c r="J2877" t="s">
        <v>57</v>
      </c>
      <c r="K2877">
        <v>12</v>
      </c>
      <c r="L2877">
        <v>0.115</v>
      </c>
      <c r="M2877">
        <v>40</v>
      </c>
      <c r="N2877">
        <f>VLOOKUP(B2877,'pull exp 0'!A:E,2,FALSE)</f>
        <v>58</v>
      </c>
      <c r="O2877">
        <f>VLOOKUP(B2877,'pull exp 0'!A:E,3,FALSE)</f>
        <v>19</v>
      </c>
      <c r="P2877">
        <f>VLOOKUP(B2877,'pull exp 0'!A:E,4,FALSE)</f>
        <v>99</v>
      </c>
      <c r="Q2877">
        <f>VLOOKUP(B2877,'pull exp 0'!A:E,5,FALSE)</f>
        <v>22</v>
      </c>
    </row>
    <row r="2878" spans="1:17">
      <c r="A2878" t="s">
        <v>15</v>
      </c>
      <c r="B2878">
        <v>56</v>
      </c>
      <c r="C2878" t="s">
        <v>16</v>
      </c>
      <c r="D2878" s="1">
        <v>38979</v>
      </c>
      <c r="E2878" s="2">
        <v>9.402777777777778E-2</v>
      </c>
      <c r="F2878" t="s">
        <v>17</v>
      </c>
      <c r="G2878">
        <v>4</v>
      </c>
      <c r="H2878">
        <v>5</v>
      </c>
      <c r="I2878" t="s">
        <v>69</v>
      </c>
      <c r="J2878" t="s">
        <v>70</v>
      </c>
      <c r="K2878">
        <v>14</v>
      </c>
      <c r="L2878">
        <v>0.13500000000000001</v>
      </c>
      <c r="M2878">
        <v>90</v>
      </c>
      <c r="N2878">
        <f>VLOOKUP(B2878,'pull exp 0'!A:E,2,FALSE)</f>
        <v>58</v>
      </c>
      <c r="O2878">
        <f>VLOOKUP(B2878,'pull exp 0'!A:E,3,FALSE)</f>
        <v>19</v>
      </c>
      <c r="P2878">
        <f>VLOOKUP(B2878,'pull exp 0'!A:E,4,FALSE)</f>
        <v>99</v>
      </c>
      <c r="Q2878">
        <f>VLOOKUP(B2878,'pull exp 0'!A:E,5,FALSE)</f>
        <v>22</v>
      </c>
    </row>
    <row r="2879" spans="1:17">
      <c r="A2879" t="s">
        <v>15</v>
      </c>
      <c r="B2879">
        <v>56</v>
      </c>
      <c r="C2879" t="s">
        <v>16</v>
      </c>
      <c r="D2879" s="1">
        <v>38979</v>
      </c>
      <c r="E2879" s="2">
        <v>9.4050925925925941E-2</v>
      </c>
      <c r="F2879" t="s">
        <v>17</v>
      </c>
      <c r="G2879">
        <v>4</v>
      </c>
      <c r="H2879">
        <v>6</v>
      </c>
      <c r="I2879" t="s">
        <v>58</v>
      </c>
      <c r="J2879" t="s">
        <v>13</v>
      </c>
      <c r="K2879">
        <v>71</v>
      </c>
      <c r="L2879">
        <v>0.70899999999999996</v>
      </c>
      <c r="M2879">
        <v>60</v>
      </c>
      <c r="N2879">
        <f>VLOOKUP(B2879,'pull exp 0'!A:E,2,FALSE)</f>
        <v>58</v>
      </c>
      <c r="O2879">
        <f>VLOOKUP(B2879,'pull exp 0'!A:E,3,FALSE)</f>
        <v>19</v>
      </c>
      <c r="P2879">
        <f>VLOOKUP(B2879,'pull exp 0'!A:E,4,FALSE)</f>
        <v>99</v>
      </c>
      <c r="Q2879">
        <f>VLOOKUP(B2879,'pull exp 0'!A:E,5,FALSE)</f>
        <v>22</v>
      </c>
    </row>
    <row r="2880" spans="1:17">
      <c r="A2880" t="s">
        <v>15</v>
      </c>
      <c r="B2880">
        <v>56</v>
      </c>
      <c r="C2880" t="s">
        <v>16</v>
      </c>
      <c r="D2880" s="1">
        <v>38979</v>
      </c>
      <c r="E2880" s="2">
        <v>9.4108796296296301E-2</v>
      </c>
      <c r="F2880" t="s">
        <v>17</v>
      </c>
      <c r="G2880">
        <v>4</v>
      </c>
      <c r="H2880">
        <v>7</v>
      </c>
      <c r="I2880" t="s">
        <v>59</v>
      </c>
      <c r="J2880" t="s">
        <v>60</v>
      </c>
      <c r="K2880">
        <v>39</v>
      </c>
      <c r="L2880">
        <v>0.38900000000000001</v>
      </c>
      <c r="M2880">
        <v>80</v>
      </c>
      <c r="N2880">
        <f>VLOOKUP(B2880,'pull exp 0'!A:E,2,FALSE)</f>
        <v>58</v>
      </c>
      <c r="O2880">
        <f>VLOOKUP(B2880,'pull exp 0'!A:E,3,FALSE)</f>
        <v>19</v>
      </c>
      <c r="P2880">
        <f>VLOOKUP(B2880,'pull exp 0'!A:E,4,FALSE)</f>
        <v>99</v>
      </c>
      <c r="Q2880">
        <f>VLOOKUP(B2880,'pull exp 0'!A:E,5,FALSE)</f>
        <v>22</v>
      </c>
    </row>
    <row r="2881" spans="1:17">
      <c r="A2881" t="s">
        <v>15</v>
      </c>
      <c r="B2881">
        <v>56</v>
      </c>
      <c r="C2881" t="s">
        <v>16</v>
      </c>
      <c r="D2881" s="1">
        <v>38979</v>
      </c>
      <c r="E2881" s="2">
        <v>9.4143518518518529E-2</v>
      </c>
      <c r="F2881" t="s">
        <v>17</v>
      </c>
      <c r="G2881">
        <v>4</v>
      </c>
      <c r="H2881">
        <v>8</v>
      </c>
      <c r="I2881" t="s">
        <v>65</v>
      </c>
      <c r="J2881" t="s">
        <v>66</v>
      </c>
      <c r="K2881">
        <v>37</v>
      </c>
      <c r="L2881">
        <v>0.372</v>
      </c>
      <c r="M2881">
        <v>50</v>
      </c>
      <c r="N2881">
        <f>VLOOKUP(B2881,'pull exp 0'!A:E,2,FALSE)</f>
        <v>58</v>
      </c>
      <c r="O2881">
        <f>VLOOKUP(B2881,'pull exp 0'!A:E,3,FALSE)</f>
        <v>19</v>
      </c>
      <c r="P2881">
        <f>VLOOKUP(B2881,'pull exp 0'!A:E,4,FALSE)</f>
        <v>99</v>
      </c>
      <c r="Q2881">
        <f>VLOOKUP(B2881,'pull exp 0'!A:E,5,FALSE)</f>
        <v>22</v>
      </c>
    </row>
    <row r="2882" spans="1:17">
      <c r="A2882" t="s">
        <v>15</v>
      </c>
      <c r="B2882">
        <v>56</v>
      </c>
      <c r="C2882" t="s">
        <v>16</v>
      </c>
      <c r="D2882" s="1">
        <v>38979</v>
      </c>
      <c r="E2882" s="2">
        <v>9.4293981481481479E-2</v>
      </c>
      <c r="F2882" t="s">
        <v>17</v>
      </c>
      <c r="G2882">
        <v>5</v>
      </c>
      <c r="H2882">
        <v>0</v>
      </c>
      <c r="I2882" t="s">
        <v>109</v>
      </c>
      <c r="J2882" t="s">
        <v>110</v>
      </c>
      <c r="K2882">
        <v>38</v>
      </c>
      <c r="L2882">
        <v>0.38200000000000001</v>
      </c>
      <c r="M2882">
        <v>20</v>
      </c>
      <c r="N2882">
        <f>VLOOKUP(B2882,'pull exp 0'!A:E,2,FALSE)</f>
        <v>58</v>
      </c>
      <c r="O2882">
        <f>VLOOKUP(B2882,'pull exp 0'!A:E,3,FALSE)</f>
        <v>19</v>
      </c>
      <c r="P2882">
        <f>VLOOKUP(B2882,'pull exp 0'!A:E,4,FALSE)</f>
        <v>99</v>
      </c>
      <c r="Q2882">
        <f>VLOOKUP(B2882,'pull exp 0'!A:E,5,FALSE)</f>
        <v>22</v>
      </c>
    </row>
    <row r="2883" spans="1:17">
      <c r="A2883" t="s">
        <v>15</v>
      </c>
      <c r="B2883">
        <v>56</v>
      </c>
      <c r="C2883" t="s">
        <v>16</v>
      </c>
      <c r="D2883" s="1">
        <v>38979</v>
      </c>
      <c r="E2883" s="2">
        <v>9.4328703703703706E-2</v>
      </c>
      <c r="F2883" t="s">
        <v>17</v>
      </c>
      <c r="G2883">
        <v>5</v>
      </c>
      <c r="H2883">
        <v>1</v>
      </c>
      <c r="I2883" t="s">
        <v>105</v>
      </c>
      <c r="J2883" t="s">
        <v>106</v>
      </c>
      <c r="K2883">
        <v>45</v>
      </c>
      <c r="L2883">
        <v>0.44800000000000001</v>
      </c>
      <c r="M2883">
        <v>10</v>
      </c>
      <c r="N2883">
        <f>VLOOKUP(B2883,'pull exp 0'!A:E,2,FALSE)</f>
        <v>58</v>
      </c>
      <c r="O2883">
        <f>VLOOKUP(B2883,'pull exp 0'!A:E,3,FALSE)</f>
        <v>19</v>
      </c>
      <c r="P2883">
        <f>VLOOKUP(B2883,'pull exp 0'!A:E,4,FALSE)</f>
        <v>99</v>
      </c>
      <c r="Q2883">
        <f>VLOOKUP(B2883,'pull exp 0'!A:E,5,FALSE)</f>
        <v>22</v>
      </c>
    </row>
    <row r="2884" spans="1:17">
      <c r="A2884" t="s">
        <v>15</v>
      </c>
      <c r="B2884">
        <v>56</v>
      </c>
      <c r="C2884" t="s">
        <v>16</v>
      </c>
      <c r="D2884" s="1">
        <v>38979</v>
      </c>
      <c r="E2884" s="2">
        <v>9.4375000000000001E-2</v>
      </c>
      <c r="F2884" t="s">
        <v>17</v>
      </c>
      <c r="G2884">
        <v>5</v>
      </c>
      <c r="H2884">
        <v>2</v>
      </c>
      <c r="I2884" t="s">
        <v>113</v>
      </c>
      <c r="J2884" t="s">
        <v>114</v>
      </c>
      <c r="K2884">
        <v>42</v>
      </c>
      <c r="L2884">
        <v>0.41599999999999998</v>
      </c>
      <c r="M2884">
        <v>50</v>
      </c>
      <c r="N2884">
        <f>VLOOKUP(B2884,'pull exp 0'!A:E,2,FALSE)</f>
        <v>58</v>
      </c>
      <c r="O2884">
        <f>VLOOKUP(B2884,'pull exp 0'!A:E,3,FALSE)</f>
        <v>19</v>
      </c>
      <c r="P2884">
        <f>VLOOKUP(B2884,'pull exp 0'!A:E,4,FALSE)</f>
        <v>99</v>
      </c>
      <c r="Q2884">
        <f>VLOOKUP(B2884,'pull exp 0'!A:E,5,FALSE)</f>
        <v>22</v>
      </c>
    </row>
    <row r="2885" spans="1:17">
      <c r="A2885" t="s">
        <v>15</v>
      </c>
      <c r="B2885">
        <v>56</v>
      </c>
      <c r="C2885" t="s">
        <v>16</v>
      </c>
      <c r="D2885" s="1">
        <v>38979</v>
      </c>
      <c r="E2885" s="2">
        <v>9.4571759259259258E-2</v>
      </c>
      <c r="F2885" t="s">
        <v>17</v>
      </c>
      <c r="G2885">
        <v>5</v>
      </c>
      <c r="H2885">
        <v>3</v>
      </c>
      <c r="I2885" t="s">
        <v>121</v>
      </c>
      <c r="J2885" t="s">
        <v>122</v>
      </c>
      <c r="K2885">
        <v>69</v>
      </c>
      <c r="L2885">
        <v>0.69</v>
      </c>
      <c r="M2885">
        <v>40</v>
      </c>
      <c r="N2885">
        <f>VLOOKUP(B2885,'pull exp 0'!A:E,2,FALSE)</f>
        <v>58</v>
      </c>
      <c r="O2885">
        <f>VLOOKUP(B2885,'pull exp 0'!A:E,3,FALSE)</f>
        <v>19</v>
      </c>
      <c r="P2885">
        <f>VLOOKUP(B2885,'pull exp 0'!A:E,4,FALSE)</f>
        <v>99</v>
      </c>
      <c r="Q2885">
        <f>VLOOKUP(B2885,'pull exp 0'!A:E,5,FALSE)</f>
        <v>22</v>
      </c>
    </row>
    <row r="2886" spans="1:17">
      <c r="A2886" t="s">
        <v>15</v>
      </c>
      <c r="B2886">
        <v>56</v>
      </c>
      <c r="C2886" t="s">
        <v>16</v>
      </c>
      <c r="D2886" s="1">
        <v>38979</v>
      </c>
      <c r="E2886" s="2">
        <v>9.4606481481481486E-2</v>
      </c>
      <c r="F2886" t="s">
        <v>17</v>
      </c>
      <c r="G2886">
        <v>5</v>
      </c>
      <c r="H2886">
        <v>4</v>
      </c>
      <c r="I2886" t="s">
        <v>117</v>
      </c>
      <c r="J2886" t="s">
        <v>118</v>
      </c>
      <c r="K2886">
        <v>16</v>
      </c>
      <c r="L2886">
        <v>0.16400000000000001</v>
      </c>
      <c r="M2886">
        <v>51</v>
      </c>
      <c r="N2886">
        <f>VLOOKUP(B2886,'pull exp 0'!A:E,2,FALSE)</f>
        <v>58</v>
      </c>
      <c r="O2886">
        <f>VLOOKUP(B2886,'pull exp 0'!A:E,3,FALSE)</f>
        <v>19</v>
      </c>
      <c r="P2886">
        <f>VLOOKUP(B2886,'pull exp 0'!A:E,4,FALSE)</f>
        <v>99</v>
      </c>
      <c r="Q2886">
        <f>VLOOKUP(B2886,'pull exp 0'!A:E,5,FALSE)</f>
        <v>22</v>
      </c>
    </row>
    <row r="2887" spans="1:17">
      <c r="A2887" t="s">
        <v>15</v>
      </c>
      <c r="B2887">
        <v>56</v>
      </c>
      <c r="C2887" t="s">
        <v>16</v>
      </c>
      <c r="D2887" s="1">
        <v>38979</v>
      </c>
      <c r="E2887" s="2">
        <v>9.4652777777777766E-2</v>
      </c>
      <c r="F2887" t="s">
        <v>17</v>
      </c>
      <c r="G2887">
        <v>5</v>
      </c>
      <c r="H2887">
        <v>5</v>
      </c>
      <c r="I2887" t="s">
        <v>111</v>
      </c>
      <c r="J2887" t="s">
        <v>112</v>
      </c>
      <c r="K2887">
        <v>12</v>
      </c>
      <c r="L2887">
        <v>0.11600000000000001</v>
      </c>
      <c r="M2887">
        <v>60</v>
      </c>
      <c r="N2887">
        <f>VLOOKUP(B2887,'pull exp 0'!A:E,2,FALSE)</f>
        <v>58</v>
      </c>
      <c r="O2887">
        <f>VLOOKUP(B2887,'pull exp 0'!A:E,3,FALSE)</f>
        <v>19</v>
      </c>
      <c r="P2887">
        <f>VLOOKUP(B2887,'pull exp 0'!A:E,4,FALSE)</f>
        <v>99</v>
      </c>
      <c r="Q2887">
        <f>VLOOKUP(B2887,'pull exp 0'!A:E,5,FALSE)</f>
        <v>22</v>
      </c>
    </row>
    <row r="2888" spans="1:17">
      <c r="A2888" t="s">
        <v>15</v>
      </c>
      <c r="B2888">
        <v>56</v>
      </c>
      <c r="C2888" t="s">
        <v>16</v>
      </c>
      <c r="D2888" s="1">
        <v>38979</v>
      </c>
      <c r="E2888" s="2">
        <v>9.4687499999999994E-2</v>
      </c>
      <c r="F2888" t="s">
        <v>17</v>
      </c>
      <c r="G2888">
        <v>5</v>
      </c>
      <c r="H2888">
        <v>6</v>
      </c>
      <c r="I2888" t="s">
        <v>107</v>
      </c>
      <c r="J2888" t="s">
        <v>108</v>
      </c>
      <c r="K2888">
        <v>13</v>
      </c>
      <c r="L2888">
        <v>0.126</v>
      </c>
      <c r="M2888">
        <v>80</v>
      </c>
      <c r="N2888">
        <f>VLOOKUP(B2888,'pull exp 0'!A:E,2,FALSE)</f>
        <v>58</v>
      </c>
      <c r="O2888">
        <f>VLOOKUP(B2888,'pull exp 0'!A:E,3,FALSE)</f>
        <v>19</v>
      </c>
      <c r="P2888">
        <f>VLOOKUP(B2888,'pull exp 0'!A:E,4,FALSE)</f>
        <v>99</v>
      </c>
      <c r="Q2888">
        <f>VLOOKUP(B2888,'pull exp 0'!A:E,5,FALSE)</f>
        <v>22</v>
      </c>
    </row>
    <row r="2889" spans="1:17">
      <c r="A2889" t="s">
        <v>15</v>
      </c>
      <c r="B2889">
        <v>56</v>
      </c>
      <c r="C2889" t="s">
        <v>16</v>
      </c>
      <c r="D2889" s="1">
        <v>38979</v>
      </c>
      <c r="E2889" s="2">
        <v>9.4733796296296302E-2</v>
      </c>
      <c r="F2889" t="s">
        <v>17</v>
      </c>
      <c r="G2889">
        <v>5</v>
      </c>
      <c r="H2889">
        <v>7</v>
      </c>
      <c r="I2889" t="s">
        <v>115</v>
      </c>
      <c r="J2889" t="s">
        <v>116</v>
      </c>
      <c r="K2889">
        <v>60</v>
      </c>
      <c r="L2889">
        <v>0.60299999999999998</v>
      </c>
      <c r="M2889">
        <v>75</v>
      </c>
      <c r="N2889">
        <f>VLOOKUP(B2889,'pull exp 0'!A:E,2,FALSE)</f>
        <v>58</v>
      </c>
      <c r="O2889">
        <f>VLOOKUP(B2889,'pull exp 0'!A:E,3,FALSE)</f>
        <v>19</v>
      </c>
      <c r="P2889">
        <f>VLOOKUP(B2889,'pull exp 0'!A:E,4,FALSE)</f>
        <v>99</v>
      </c>
      <c r="Q2889">
        <f>VLOOKUP(B2889,'pull exp 0'!A:E,5,FALSE)</f>
        <v>22</v>
      </c>
    </row>
    <row r="2890" spans="1:17">
      <c r="A2890" t="s">
        <v>15</v>
      </c>
      <c r="B2890">
        <v>56</v>
      </c>
      <c r="C2890" t="s">
        <v>16</v>
      </c>
      <c r="D2890" s="1">
        <v>38979</v>
      </c>
      <c r="E2890" s="2">
        <v>9.4791666666666663E-2</v>
      </c>
      <c r="F2890" t="s">
        <v>17</v>
      </c>
      <c r="G2890">
        <v>5</v>
      </c>
      <c r="H2890">
        <v>8</v>
      </c>
      <c r="I2890" t="s">
        <v>119</v>
      </c>
      <c r="J2890" t="s">
        <v>120</v>
      </c>
      <c r="K2890">
        <v>62</v>
      </c>
      <c r="L2890">
        <v>0.61499999999999999</v>
      </c>
      <c r="M2890">
        <v>90</v>
      </c>
      <c r="N2890">
        <f>VLOOKUP(B2890,'pull exp 0'!A:E,2,FALSE)</f>
        <v>58</v>
      </c>
      <c r="O2890">
        <f>VLOOKUP(B2890,'pull exp 0'!A:E,3,FALSE)</f>
        <v>19</v>
      </c>
      <c r="P2890">
        <f>VLOOKUP(B2890,'pull exp 0'!A:E,4,FALSE)</f>
        <v>99</v>
      </c>
      <c r="Q2890">
        <f>VLOOKUP(B2890,'pull exp 0'!A:E,5,FALSE)</f>
        <v>22</v>
      </c>
    </row>
    <row r="2891" spans="1:17">
      <c r="A2891" t="s">
        <v>15</v>
      </c>
      <c r="B2891">
        <v>56</v>
      </c>
      <c r="C2891" t="s">
        <v>16</v>
      </c>
      <c r="D2891" s="1">
        <v>38979</v>
      </c>
      <c r="E2891" s="2">
        <v>9.4837962962962971E-2</v>
      </c>
      <c r="F2891" t="s">
        <v>17</v>
      </c>
      <c r="G2891">
        <v>1</v>
      </c>
      <c r="H2891">
        <v>0</v>
      </c>
      <c r="I2891" t="s">
        <v>26</v>
      </c>
      <c r="J2891" t="s">
        <v>27</v>
      </c>
      <c r="K2891">
        <v>35</v>
      </c>
      <c r="L2891">
        <v>0.35299999999999998</v>
      </c>
      <c r="M2891">
        <v>15</v>
      </c>
      <c r="N2891">
        <f>VLOOKUP(B2891,'pull exp 0'!A:E,2,FALSE)</f>
        <v>58</v>
      </c>
      <c r="O2891">
        <f>VLOOKUP(B2891,'pull exp 0'!A:E,3,FALSE)</f>
        <v>19</v>
      </c>
      <c r="P2891">
        <f>VLOOKUP(B2891,'pull exp 0'!A:E,4,FALSE)</f>
        <v>99</v>
      </c>
      <c r="Q2891">
        <f>VLOOKUP(B2891,'pull exp 0'!A:E,5,FALSE)</f>
        <v>22</v>
      </c>
    </row>
    <row r="2892" spans="1:17">
      <c r="A2892" t="s">
        <v>15</v>
      </c>
      <c r="B2892">
        <v>56</v>
      </c>
      <c r="C2892" t="s">
        <v>16</v>
      </c>
      <c r="D2892" s="1">
        <v>38979</v>
      </c>
      <c r="E2892" s="2">
        <v>9.4872685185185171E-2</v>
      </c>
      <c r="F2892" t="s">
        <v>17</v>
      </c>
      <c r="G2892">
        <v>1</v>
      </c>
      <c r="H2892">
        <v>1</v>
      </c>
      <c r="I2892" t="s">
        <v>18</v>
      </c>
      <c r="J2892" t="s">
        <v>19</v>
      </c>
      <c r="K2892">
        <v>73</v>
      </c>
      <c r="L2892">
        <v>0.73199999999999998</v>
      </c>
      <c r="M2892">
        <v>25</v>
      </c>
      <c r="N2892">
        <f>VLOOKUP(B2892,'pull exp 0'!A:E,2,FALSE)</f>
        <v>58</v>
      </c>
      <c r="O2892">
        <f>VLOOKUP(B2892,'pull exp 0'!A:E,3,FALSE)</f>
        <v>19</v>
      </c>
      <c r="P2892">
        <f>VLOOKUP(B2892,'pull exp 0'!A:E,4,FALSE)</f>
        <v>99</v>
      </c>
      <c r="Q2892">
        <f>VLOOKUP(B2892,'pull exp 0'!A:E,5,FALSE)</f>
        <v>22</v>
      </c>
    </row>
    <row r="2893" spans="1:17">
      <c r="A2893" t="s">
        <v>15</v>
      </c>
      <c r="B2893">
        <v>56</v>
      </c>
      <c r="C2893" t="s">
        <v>16</v>
      </c>
      <c r="D2893" s="1">
        <v>38979</v>
      </c>
      <c r="E2893" s="2">
        <v>9.4895833333333332E-2</v>
      </c>
      <c r="F2893" t="s">
        <v>17</v>
      </c>
      <c r="G2893">
        <v>1</v>
      </c>
      <c r="H2893">
        <v>2</v>
      </c>
      <c r="I2893" t="s">
        <v>20</v>
      </c>
      <c r="J2893" t="s">
        <v>21</v>
      </c>
      <c r="K2893">
        <v>62</v>
      </c>
      <c r="L2893">
        <v>0.61799999999999999</v>
      </c>
      <c r="M2893">
        <v>45</v>
      </c>
      <c r="N2893">
        <f>VLOOKUP(B2893,'pull exp 0'!A:E,2,FALSE)</f>
        <v>58</v>
      </c>
      <c r="O2893">
        <f>VLOOKUP(B2893,'pull exp 0'!A:E,3,FALSE)</f>
        <v>19</v>
      </c>
      <c r="P2893">
        <f>VLOOKUP(B2893,'pull exp 0'!A:E,4,FALSE)</f>
        <v>99</v>
      </c>
      <c r="Q2893">
        <f>VLOOKUP(B2893,'pull exp 0'!A:E,5,FALSE)</f>
        <v>22</v>
      </c>
    </row>
    <row r="2894" spans="1:17">
      <c r="A2894" t="s">
        <v>15</v>
      </c>
      <c r="B2894">
        <v>56</v>
      </c>
      <c r="C2894" t="s">
        <v>16</v>
      </c>
      <c r="D2894" s="1">
        <v>38979</v>
      </c>
      <c r="E2894" s="2">
        <v>9.4942129629629626E-2</v>
      </c>
      <c r="F2894" t="s">
        <v>17</v>
      </c>
      <c r="G2894">
        <v>1</v>
      </c>
      <c r="H2894">
        <v>3</v>
      </c>
      <c r="I2894" t="s">
        <v>22</v>
      </c>
      <c r="J2894" t="s">
        <v>23</v>
      </c>
      <c r="K2894">
        <v>11</v>
      </c>
      <c r="L2894">
        <v>0.112</v>
      </c>
      <c r="M2894">
        <v>60</v>
      </c>
      <c r="N2894">
        <f>VLOOKUP(B2894,'pull exp 0'!A:E,2,FALSE)</f>
        <v>58</v>
      </c>
      <c r="O2894">
        <f>VLOOKUP(B2894,'pull exp 0'!A:E,3,FALSE)</f>
        <v>19</v>
      </c>
      <c r="P2894">
        <f>VLOOKUP(B2894,'pull exp 0'!A:E,4,FALSE)</f>
        <v>99</v>
      </c>
      <c r="Q2894">
        <f>VLOOKUP(B2894,'pull exp 0'!A:E,5,FALSE)</f>
        <v>22</v>
      </c>
    </row>
    <row r="2895" spans="1:17">
      <c r="A2895" t="s">
        <v>15</v>
      </c>
      <c r="B2895">
        <v>56</v>
      </c>
      <c r="C2895" t="s">
        <v>16</v>
      </c>
      <c r="D2895" s="1">
        <v>38979</v>
      </c>
      <c r="E2895" s="2">
        <v>9.4988425925925934E-2</v>
      </c>
      <c r="F2895" t="s">
        <v>17</v>
      </c>
      <c r="G2895">
        <v>1</v>
      </c>
      <c r="H2895">
        <v>4</v>
      </c>
      <c r="I2895" t="s">
        <v>32</v>
      </c>
      <c r="J2895" t="s">
        <v>33</v>
      </c>
      <c r="K2895">
        <v>16</v>
      </c>
      <c r="L2895">
        <v>0.155</v>
      </c>
      <c r="M2895">
        <v>80</v>
      </c>
      <c r="N2895">
        <f>VLOOKUP(B2895,'pull exp 0'!A:E,2,FALSE)</f>
        <v>58</v>
      </c>
      <c r="O2895">
        <f>VLOOKUP(B2895,'pull exp 0'!A:E,3,FALSE)</f>
        <v>19</v>
      </c>
      <c r="P2895">
        <f>VLOOKUP(B2895,'pull exp 0'!A:E,4,FALSE)</f>
        <v>99</v>
      </c>
      <c r="Q2895">
        <f>VLOOKUP(B2895,'pull exp 0'!A:E,5,FALSE)</f>
        <v>22</v>
      </c>
    </row>
    <row r="2896" spans="1:17">
      <c r="A2896" t="s">
        <v>15</v>
      </c>
      <c r="B2896">
        <v>56</v>
      </c>
      <c r="C2896" t="s">
        <v>16</v>
      </c>
      <c r="D2896" s="1">
        <v>38979</v>
      </c>
      <c r="E2896" s="2">
        <v>9.5023148148148148E-2</v>
      </c>
      <c r="F2896" t="s">
        <v>17</v>
      </c>
      <c r="G2896">
        <v>1</v>
      </c>
      <c r="H2896">
        <v>5</v>
      </c>
      <c r="I2896" t="s">
        <v>28</v>
      </c>
      <c r="J2896" t="s">
        <v>29</v>
      </c>
      <c r="K2896">
        <v>65</v>
      </c>
      <c r="L2896">
        <v>0.64700000000000002</v>
      </c>
      <c r="M2896">
        <v>95</v>
      </c>
      <c r="N2896">
        <f>VLOOKUP(B2896,'pull exp 0'!A:E,2,FALSE)</f>
        <v>58</v>
      </c>
      <c r="O2896">
        <f>VLOOKUP(B2896,'pull exp 0'!A:E,3,FALSE)</f>
        <v>19</v>
      </c>
      <c r="P2896">
        <f>VLOOKUP(B2896,'pull exp 0'!A:E,4,FALSE)</f>
        <v>99</v>
      </c>
      <c r="Q2896">
        <f>VLOOKUP(B2896,'pull exp 0'!A:E,5,FALSE)</f>
        <v>22</v>
      </c>
    </row>
    <row r="2897" spans="1:17">
      <c r="A2897" t="s">
        <v>15</v>
      </c>
      <c r="B2897">
        <v>56</v>
      </c>
      <c r="C2897" t="s">
        <v>16</v>
      </c>
      <c r="D2897" s="1">
        <v>38979</v>
      </c>
      <c r="E2897" s="2">
        <v>9.5069444444444443E-2</v>
      </c>
      <c r="F2897" t="s">
        <v>17</v>
      </c>
      <c r="G2897">
        <v>1</v>
      </c>
      <c r="H2897">
        <v>6</v>
      </c>
      <c r="I2897" t="s">
        <v>30</v>
      </c>
      <c r="J2897" t="s">
        <v>31</v>
      </c>
      <c r="K2897">
        <v>18</v>
      </c>
      <c r="L2897">
        <v>0.182</v>
      </c>
      <c r="M2897">
        <v>60</v>
      </c>
      <c r="N2897">
        <f>VLOOKUP(B2897,'pull exp 0'!A:E,2,FALSE)</f>
        <v>58</v>
      </c>
      <c r="O2897">
        <f>VLOOKUP(B2897,'pull exp 0'!A:E,3,FALSE)</f>
        <v>19</v>
      </c>
      <c r="P2897">
        <f>VLOOKUP(B2897,'pull exp 0'!A:E,4,FALSE)</f>
        <v>99</v>
      </c>
      <c r="Q2897">
        <f>VLOOKUP(B2897,'pull exp 0'!A:E,5,FALSE)</f>
        <v>22</v>
      </c>
    </row>
    <row r="2898" spans="1:17">
      <c r="A2898" t="s">
        <v>15</v>
      </c>
      <c r="B2898">
        <v>56</v>
      </c>
      <c r="C2898" t="s">
        <v>16</v>
      </c>
      <c r="D2898" s="1">
        <v>38979</v>
      </c>
      <c r="E2898" s="2">
        <v>9.5092592592592604E-2</v>
      </c>
      <c r="F2898" t="s">
        <v>17</v>
      </c>
      <c r="G2898">
        <v>1</v>
      </c>
      <c r="H2898">
        <v>7</v>
      </c>
      <c r="I2898" t="s">
        <v>34</v>
      </c>
      <c r="J2898" t="s">
        <v>35</v>
      </c>
      <c r="K2898">
        <v>44</v>
      </c>
      <c r="L2898">
        <v>0.436</v>
      </c>
      <c r="M2898">
        <v>80</v>
      </c>
      <c r="N2898">
        <f>VLOOKUP(B2898,'pull exp 0'!A:E,2,FALSE)</f>
        <v>58</v>
      </c>
      <c r="O2898">
        <f>VLOOKUP(B2898,'pull exp 0'!A:E,3,FALSE)</f>
        <v>19</v>
      </c>
      <c r="P2898">
        <f>VLOOKUP(B2898,'pull exp 0'!A:E,4,FALSE)</f>
        <v>99</v>
      </c>
      <c r="Q2898">
        <f>VLOOKUP(B2898,'pull exp 0'!A:E,5,FALSE)</f>
        <v>22</v>
      </c>
    </row>
    <row r="2899" spans="1:17">
      <c r="A2899" t="s">
        <v>15</v>
      </c>
      <c r="B2899">
        <v>56</v>
      </c>
      <c r="C2899" t="s">
        <v>16</v>
      </c>
      <c r="D2899" s="1">
        <v>38979</v>
      </c>
      <c r="E2899" s="2">
        <v>9.5127314814814803E-2</v>
      </c>
      <c r="F2899" t="s">
        <v>17</v>
      </c>
      <c r="G2899">
        <v>1</v>
      </c>
      <c r="H2899">
        <v>8</v>
      </c>
      <c r="I2899" t="s">
        <v>24</v>
      </c>
      <c r="J2899" t="s">
        <v>25</v>
      </c>
      <c r="K2899">
        <v>38</v>
      </c>
      <c r="L2899">
        <v>0.375</v>
      </c>
      <c r="M2899">
        <v>1</v>
      </c>
      <c r="N2899">
        <f>VLOOKUP(B2899,'pull exp 0'!A:E,2,FALSE)</f>
        <v>58</v>
      </c>
      <c r="O2899">
        <f>VLOOKUP(B2899,'pull exp 0'!A:E,3,FALSE)</f>
        <v>19</v>
      </c>
      <c r="P2899">
        <f>VLOOKUP(B2899,'pull exp 0'!A:E,4,FALSE)</f>
        <v>99</v>
      </c>
      <c r="Q2899">
        <f>VLOOKUP(B2899,'pull exp 0'!A:E,5,FALSE)</f>
        <v>22</v>
      </c>
    </row>
    <row r="2900" spans="1:17">
      <c r="A2900" t="s">
        <v>15</v>
      </c>
      <c r="B2900">
        <v>56</v>
      </c>
      <c r="C2900" t="s">
        <v>16</v>
      </c>
      <c r="D2900" s="1">
        <v>38979</v>
      </c>
      <c r="E2900" s="2">
        <v>9.5173611111111112E-2</v>
      </c>
      <c r="F2900" t="s">
        <v>17</v>
      </c>
      <c r="G2900">
        <v>0</v>
      </c>
      <c r="H2900">
        <v>0</v>
      </c>
      <c r="I2900" t="s">
        <v>71</v>
      </c>
      <c r="J2900" t="s">
        <v>72</v>
      </c>
      <c r="K2900">
        <v>76</v>
      </c>
      <c r="L2900">
        <v>0.755</v>
      </c>
      <c r="M2900">
        <v>40</v>
      </c>
      <c r="N2900">
        <f>VLOOKUP(B2900,'pull exp 0'!A:E,2,FALSE)</f>
        <v>58</v>
      </c>
      <c r="O2900">
        <f>VLOOKUP(B2900,'pull exp 0'!A:E,3,FALSE)</f>
        <v>19</v>
      </c>
      <c r="P2900">
        <f>VLOOKUP(B2900,'pull exp 0'!A:E,4,FALSE)</f>
        <v>99</v>
      </c>
      <c r="Q2900">
        <f>VLOOKUP(B2900,'pull exp 0'!A:E,5,FALSE)</f>
        <v>22</v>
      </c>
    </row>
    <row r="2901" spans="1:17">
      <c r="A2901" t="s">
        <v>15</v>
      </c>
      <c r="B2901">
        <v>56</v>
      </c>
      <c r="C2901" t="s">
        <v>16</v>
      </c>
      <c r="D2901" s="1">
        <v>38979</v>
      </c>
      <c r="E2901" s="2">
        <v>9.5208333333333339E-2</v>
      </c>
      <c r="F2901" t="s">
        <v>17</v>
      </c>
      <c r="G2901">
        <v>0</v>
      </c>
      <c r="H2901">
        <v>1</v>
      </c>
      <c r="I2901" t="s">
        <v>75</v>
      </c>
      <c r="J2901" t="s">
        <v>76</v>
      </c>
      <c r="K2901">
        <v>38</v>
      </c>
      <c r="L2901">
        <v>0.378</v>
      </c>
      <c r="M2901">
        <v>80</v>
      </c>
      <c r="N2901">
        <f>VLOOKUP(B2901,'pull exp 0'!A:E,2,FALSE)</f>
        <v>58</v>
      </c>
      <c r="O2901">
        <f>VLOOKUP(B2901,'pull exp 0'!A:E,3,FALSE)</f>
        <v>19</v>
      </c>
      <c r="P2901">
        <f>VLOOKUP(B2901,'pull exp 0'!A:E,4,FALSE)</f>
        <v>99</v>
      </c>
      <c r="Q2901">
        <f>VLOOKUP(B2901,'pull exp 0'!A:E,5,FALSE)</f>
        <v>22</v>
      </c>
    </row>
    <row r="2902" spans="1:17">
      <c r="A2902" t="s">
        <v>15</v>
      </c>
      <c r="B2902">
        <v>56</v>
      </c>
      <c r="C2902" t="s">
        <v>16</v>
      </c>
      <c r="D2902" s="1">
        <v>38979</v>
      </c>
      <c r="E2902" s="2">
        <v>9.525462962962962E-2</v>
      </c>
      <c r="F2902" t="s">
        <v>17</v>
      </c>
      <c r="G2902">
        <v>0</v>
      </c>
      <c r="H2902">
        <v>2</v>
      </c>
      <c r="I2902" t="s">
        <v>82</v>
      </c>
      <c r="J2902" t="s">
        <v>83</v>
      </c>
      <c r="K2902">
        <v>10</v>
      </c>
      <c r="L2902">
        <v>0.105</v>
      </c>
      <c r="M2902">
        <v>75</v>
      </c>
      <c r="N2902">
        <f>VLOOKUP(B2902,'pull exp 0'!A:E,2,FALSE)</f>
        <v>58</v>
      </c>
      <c r="O2902">
        <f>VLOOKUP(B2902,'pull exp 0'!A:E,3,FALSE)</f>
        <v>19</v>
      </c>
      <c r="P2902">
        <f>VLOOKUP(B2902,'pull exp 0'!A:E,4,FALSE)</f>
        <v>99</v>
      </c>
      <c r="Q2902">
        <f>VLOOKUP(B2902,'pull exp 0'!A:E,5,FALSE)</f>
        <v>22</v>
      </c>
    </row>
    <row r="2903" spans="1:17">
      <c r="A2903" t="s">
        <v>15</v>
      </c>
      <c r="B2903">
        <v>56</v>
      </c>
      <c r="C2903" t="s">
        <v>16</v>
      </c>
      <c r="D2903" s="1">
        <v>38979</v>
      </c>
      <c r="E2903" s="2">
        <v>9.5277777777777781E-2</v>
      </c>
      <c r="F2903" t="s">
        <v>17</v>
      </c>
      <c r="G2903">
        <v>0</v>
      </c>
      <c r="H2903">
        <v>3</v>
      </c>
      <c r="I2903" t="s">
        <v>73</v>
      </c>
      <c r="J2903" t="s">
        <v>74</v>
      </c>
      <c r="K2903">
        <v>38</v>
      </c>
      <c r="L2903">
        <v>0.378</v>
      </c>
      <c r="M2903">
        <v>60</v>
      </c>
      <c r="N2903">
        <f>VLOOKUP(B2903,'pull exp 0'!A:E,2,FALSE)</f>
        <v>58</v>
      </c>
      <c r="O2903">
        <f>VLOOKUP(B2903,'pull exp 0'!A:E,3,FALSE)</f>
        <v>19</v>
      </c>
      <c r="P2903">
        <f>VLOOKUP(B2903,'pull exp 0'!A:E,4,FALSE)</f>
        <v>99</v>
      </c>
      <c r="Q2903">
        <f>VLOOKUP(B2903,'pull exp 0'!A:E,5,FALSE)</f>
        <v>22</v>
      </c>
    </row>
    <row r="2904" spans="1:17">
      <c r="A2904" t="s">
        <v>15</v>
      </c>
      <c r="B2904">
        <v>56</v>
      </c>
      <c r="C2904" t="s">
        <v>16</v>
      </c>
      <c r="D2904" s="1">
        <v>38979</v>
      </c>
      <c r="E2904" s="2">
        <v>9.5335648148148155E-2</v>
      </c>
      <c r="F2904" t="s">
        <v>17</v>
      </c>
      <c r="G2904">
        <v>0</v>
      </c>
      <c r="H2904">
        <v>4</v>
      </c>
      <c r="I2904" t="s">
        <v>84</v>
      </c>
      <c r="J2904" t="s">
        <v>85</v>
      </c>
      <c r="K2904">
        <v>13</v>
      </c>
      <c r="L2904">
        <v>0.129</v>
      </c>
      <c r="M2904">
        <v>45</v>
      </c>
      <c r="N2904">
        <f>VLOOKUP(B2904,'pull exp 0'!A:E,2,FALSE)</f>
        <v>58</v>
      </c>
      <c r="O2904">
        <f>VLOOKUP(B2904,'pull exp 0'!A:E,3,FALSE)</f>
        <v>19</v>
      </c>
      <c r="P2904">
        <f>VLOOKUP(B2904,'pull exp 0'!A:E,4,FALSE)</f>
        <v>99</v>
      </c>
      <c r="Q2904">
        <f>VLOOKUP(B2904,'pull exp 0'!A:E,5,FALSE)</f>
        <v>22</v>
      </c>
    </row>
    <row r="2905" spans="1:17">
      <c r="A2905" t="s">
        <v>15</v>
      </c>
      <c r="B2905">
        <v>56</v>
      </c>
      <c r="C2905" t="s">
        <v>16</v>
      </c>
      <c r="D2905" s="1">
        <v>38979</v>
      </c>
      <c r="E2905" s="2">
        <v>9.5358796296296289E-2</v>
      </c>
      <c r="F2905" t="s">
        <v>17</v>
      </c>
      <c r="G2905">
        <v>0</v>
      </c>
      <c r="H2905">
        <v>5</v>
      </c>
      <c r="I2905" t="s">
        <v>77</v>
      </c>
      <c r="J2905" t="s">
        <v>78</v>
      </c>
      <c r="K2905">
        <v>45</v>
      </c>
      <c r="L2905">
        <v>0.44600000000000001</v>
      </c>
      <c r="M2905">
        <v>25</v>
      </c>
      <c r="N2905">
        <f>VLOOKUP(B2905,'pull exp 0'!A:E,2,FALSE)</f>
        <v>58</v>
      </c>
      <c r="O2905">
        <f>VLOOKUP(B2905,'pull exp 0'!A:E,3,FALSE)</f>
        <v>19</v>
      </c>
      <c r="P2905">
        <f>VLOOKUP(B2905,'pull exp 0'!A:E,4,FALSE)</f>
        <v>99</v>
      </c>
      <c r="Q2905">
        <f>VLOOKUP(B2905,'pull exp 0'!A:E,5,FALSE)</f>
        <v>22</v>
      </c>
    </row>
    <row r="2906" spans="1:17">
      <c r="A2906" t="s">
        <v>15</v>
      </c>
      <c r="B2906">
        <v>56</v>
      </c>
      <c r="C2906" t="s">
        <v>16</v>
      </c>
      <c r="D2906" s="1">
        <v>38979</v>
      </c>
      <c r="E2906" s="2">
        <v>9.5393518518518516E-2</v>
      </c>
      <c r="F2906" t="s">
        <v>17</v>
      </c>
      <c r="G2906">
        <v>0</v>
      </c>
      <c r="H2906">
        <v>6</v>
      </c>
      <c r="I2906" t="s">
        <v>86</v>
      </c>
      <c r="J2906" t="s">
        <v>87</v>
      </c>
      <c r="K2906">
        <v>78</v>
      </c>
      <c r="L2906">
        <v>0.78</v>
      </c>
      <c r="M2906">
        <v>80</v>
      </c>
      <c r="N2906">
        <f>VLOOKUP(B2906,'pull exp 0'!A:E,2,FALSE)</f>
        <v>58</v>
      </c>
      <c r="O2906">
        <f>VLOOKUP(B2906,'pull exp 0'!A:E,3,FALSE)</f>
        <v>19</v>
      </c>
      <c r="P2906">
        <f>VLOOKUP(B2906,'pull exp 0'!A:E,4,FALSE)</f>
        <v>99</v>
      </c>
      <c r="Q2906">
        <f>VLOOKUP(B2906,'pull exp 0'!A:E,5,FALSE)</f>
        <v>22</v>
      </c>
    </row>
    <row r="2907" spans="1:17">
      <c r="A2907" t="s">
        <v>15</v>
      </c>
      <c r="B2907">
        <v>56</v>
      </c>
      <c r="C2907" t="s">
        <v>16</v>
      </c>
      <c r="D2907" s="1">
        <v>38979</v>
      </c>
      <c r="E2907" s="2">
        <v>9.5428240740740744E-2</v>
      </c>
      <c r="F2907" t="s">
        <v>17</v>
      </c>
      <c r="G2907">
        <v>0</v>
      </c>
      <c r="H2907">
        <v>7</v>
      </c>
      <c r="I2907" t="s">
        <v>79</v>
      </c>
      <c r="J2907" t="s">
        <v>80</v>
      </c>
      <c r="K2907">
        <v>66</v>
      </c>
      <c r="L2907">
        <v>0.66200000000000003</v>
      </c>
      <c r="M2907">
        <v>95</v>
      </c>
      <c r="N2907">
        <f>VLOOKUP(B2907,'pull exp 0'!A:E,2,FALSE)</f>
        <v>58</v>
      </c>
      <c r="O2907">
        <f>VLOOKUP(B2907,'pull exp 0'!A:E,3,FALSE)</f>
        <v>19</v>
      </c>
      <c r="P2907">
        <f>VLOOKUP(B2907,'pull exp 0'!A:E,4,FALSE)</f>
        <v>99</v>
      </c>
      <c r="Q2907">
        <f>VLOOKUP(B2907,'pull exp 0'!A:E,5,FALSE)</f>
        <v>22</v>
      </c>
    </row>
    <row r="2908" spans="1:17">
      <c r="A2908" t="s">
        <v>15</v>
      </c>
      <c r="B2908">
        <v>56</v>
      </c>
      <c r="C2908" t="s">
        <v>16</v>
      </c>
      <c r="D2908" s="1">
        <v>38979</v>
      </c>
      <c r="E2908" s="2">
        <v>9.5462962962962972E-2</v>
      </c>
      <c r="F2908" t="s">
        <v>17</v>
      </c>
      <c r="G2908">
        <v>0</v>
      </c>
      <c r="H2908">
        <v>8</v>
      </c>
      <c r="I2908" t="s">
        <v>81</v>
      </c>
      <c r="J2908" t="s">
        <v>68</v>
      </c>
      <c r="K2908">
        <v>13</v>
      </c>
      <c r="L2908">
        <v>0.13400000000000001</v>
      </c>
      <c r="M2908">
        <v>65</v>
      </c>
      <c r="N2908">
        <f>VLOOKUP(B2908,'pull exp 0'!A:E,2,FALSE)</f>
        <v>58</v>
      </c>
      <c r="O2908">
        <f>VLOOKUP(B2908,'pull exp 0'!A:E,3,FALSE)</f>
        <v>19</v>
      </c>
      <c r="P2908">
        <f>VLOOKUP(B2908,'pull exp 0'!A:E,4,FALSE)</f>
        <v>99</v>
      </c>
      <c r="Q2908">
        <f>VLOOKUP(B2908,'pull exp 0'!A:E,5,FALSE)</f>
        <v>22</v>
      </c>
    </row>
    <row r="2909" spans="1:17">
      <c r="A2909" t="s">
        <v>15</v>
      </c>
      <c r="B2909">
        <v>56</v>
      </c>
      <c r="C2909" t="s">
        <v>16</v>
      </c>
      <c r="D2909" s="1">
        <v>38979</v>
      </c>
      <c r="E2909" s="2">
        <v>9.5497685185185185E-2</v>
      </c>
      <c r="F2909" t="s">
        <v>17</v>
      </c>
      <c r="G2909">
        <v>2</v>
      </c>
      <c r="H2909">
        <v>0</v>
      </c>
      <c r="I2909" t="s">
        <v>44</v>
      </c>
      <c r="J2909" t="s">
        <v>45</v>
      </c>
      <c r="K2909">
        <v>85</v>
      </c>
      <c r="L2909">
        <v>0.84899999999999998</v>
      </c>
      <c r="M2909">
        <v>95</v>
      </c>
      <c r="N2909">
        <f>VLOOKUP(B2909,'pull exp 0'!A:E,2,FALSE)</f>
        <v>58</v>
      </c>
      <c r="O2909">
        <f>VLOOKUP(B2909,'pull exp 0'!A:E,3,FALSE)</f>
        <v>19</v>
      </c>
      <c r="P2909">
        <f>VLOOKUP(B2909,'pull exp 0'!A:E,4,FALSE)</f>
        <v>99</v>
      </c>
      <c r="Q2909">
        <f>VLOOKUP(B2909,'pull exp 0'!A:E,5,FALSE)</f>
        <v>22</v>
      </c>
    </row>
    <row r="2910" spans="1:17">
      <c r="A2910" t="s">
        <v>15</v>
      </c>
      <c r="B2910">
        <v>56</v>
      </c>
      <c r="C2910" t="s">
        <v>16</v>
      </c>
      <c r="D2910" s="1">
        <v>38979</v>
      </c>
      <c r="E2910" s="2">
        <v>9.5520833333333333E-2</v>
      </c>
      <c r="F2910" t="s">
        <v>17</v>
      </c>
      <c r="G2910">
        <v>2</v>
      </c>
      <c r="H2910">
        <v>1</v>
      </c>
      <c r="I2910" t="s">
        <v>36</v>
      </c>
      <c r="J2910" t="s">
        <v>37</v>
      </c>
      <c r="K2910">
        <v>70</v>
      </c>
      <c r="L2910">
        <v>0.69599999999999995</v>
      </c>
      <c r="M2910">
        <v>75</v>
      </c>
      <c r="N2910">
        <f>VLOOKUP(B2910,'pull exp 0'!A:E,2,FALSE)</f>
        <v>58</v>
      </c>
      <c r="O2910">
        <f>VLOOKUP(B2910,'pull exp 0'!A:E,3,FALSE)</f>
        <v>19</v>
      </c>
      <c r="P2910">
        <f>VLOOKUP(B2910,'pull exp 0'!A:E,4,FALSE)</f>
        <v>99</v>
      </c>
      <c r="Q2910">
        <f>VLOOKUP(B2910,'pull exp 0'!A:E,5,FALSE)</f>
        <v>22</v>
      </c>
    </row>
    <row r="2911" spans="1:17">
      <c r="A2911" t="s">
        <v>15</v>
      </c>
      <c r="B2911">
        <v>56</v>
      </c>
      <c r="C2911" t="s">
        <v>16</v>
      </c>
      <c r="D2911" s="1">
        <v>38979</v>
      </c>
      <c r="E2911" s="2">
        <v>9.555555555555556E-2</v>
      </c>
      <c r="F2911" t="s">
        <v>17</v>
      </c>
      <c r="G2911">
        <v>2</v>
      </c>
      <c r="H2911">
        <v>2</v>
      </c>
      <c r="I2911" t="s">
        <v>38</v>
      </c>
      <c r="J2911" t="s">
        <v>39</v>
      </c>
      <c r="K2911">
        <v>35</v>
      </c>
      <c r="L2911">
        <v>0.35099999999999998</v>
      </c>
      <c r="M2911">
        <v>45</v>
      </c>
      <c r="N2911">
        <f>VLOOKUP(B2911,'pull exp 0'!A:E,2,FALSE)</f>
        <v>58</v>
      </c>
      <c r="O2911">
        <f>VLOOKUP(B2911,'pull exp 0'!A:E,3,FALSE)</f>
        <v>19</v>
      </c>
      <c r="P2911">
        <f>VLOOKUP(B2911,'pull exp 0'!A:E,4,FALSE)</f>
        <v>99</v>
      </c>
      <c r="Q2911">
        <f>VLOOKUP(B2911,'pull exp 0'!A:E,5,FALSE)</f>
        <v>22</v>
      </c>
    </row>
    <row r="2912" spans="1:17">
      <c r="A2912" t="s">
        <v>15</v>
      </c>
      <c r="B2912">
        <v>56</v>
      </c>
      <c r="C2912" t="s">
        <v>16</v>
      </c>
      <c r="D2912" s="1">
        <v>38979</v>
      </c>
      <c r="E2912" s="2">
        <v>9.5578703703703694E-2</v>
      </c>
      <c r="F2912" t="s">
        <v>17</v>
      </c>
      <c r="G2912">
        <v>2</v>
      </c>
      <c r="H2912">
        <v>3</v>
      </c>
      <c r="I2912" t="s">
        <v>40</v>
      </c>
      <c r="J2912" t="s">
        <v>41</v>
      </c>
      <c r="K2912">
        <v>35</v>
      </c>
      <c r="L2912">
        <v>0.35099999999999998</v>
      </c>
      <c r="M2912">
        <v>85</v>
      </c>
      <c r="N2912">
        <f>VLOOKUP(B2912,'pull exp 0'!A:E,2,FALSE)</f>
        <v>58</v>
      </c>
      <c r="O2912">
        <f>VLOOKUP(B2912,'pull exp 0'!A:E,3,FALSE)</f>
        <v>19</v>
      </c>
      <c r="P2912">
        <f>VLOOKUP(B2912,'pull exp 0'!A:E,4,FALSE)</f>
        <v>99</v>
      </c>
      <c r="Q2912">
        <f>VLOOKUP(B2912,'pull exp 0'!A:E,5,FALSE)</f>
        <v>22</v>
      </c>
    </row>
    <row r="2913" spans="1:17">
      <c r="A2913" t="s">
        <v>15</v>
      </c>
      <c r="B2913">
        <v>56</v>
      </c>
      <c r="C2913" t="s">
        <v>16</v>
      </c>
      <c r="D2913" s="1">
        <v>38979</v>
      </c>
      <c r="E2913" s="2">
        <v>9.5601851851851841E-2</v>
      </c>
      <c r="F2913" t="s">
        <v>17</v>
      </c>
      <c r="G2913">
        <v>2</v>
      </c>
      <c r="H2913">
        <v>4</v>
      </c>
      <c r="I2913" t="s">
        <v>42</v>
      </c>
      <c r="J2913" t="s">
        <v>43</v>
      </c>
      <c r="K2913">
        <v>61</v>
      </c>
      <c r="L2913">
        <v>0.61199999999999999</v>
      </c>
      <c r="M2913">
        <v>75</v>
      </c>
      <c r="N2913">
        <f>VLOOKUP(B2913,'pull exp 0'!A:E,2,FALSE)</f>
        <v>58</v>
      </c>
      <c r="O2913">
        <f>VLOOKUP(B2913,'pull exp 0'!A:E,3,FALSE)</f>
        <v>19</v>
      </c>
      <c r="P2913">
        <f>VLOOKUP(B2913,'pull exp 0'!A:E,4,FALSE)</f>
        <v>99</v>
      </c>
      <c r="Q2913">
        <f>VLOOKUP(B2913,'pull exp 0'!A:E,5,FALSE)</f>
        <v>22</v>
      </c>
    </row>
    <row r="2914" spans="1:17">
      <c r="A2914" t="s">
        <v>15</v>
      </c>
      <c r="B2914">
        <v>56</v>
      </c>
      <c r="C2914" t="s">
        <v>16</v>
      </c>
      <c r="D2914" s="1">
        <v>38979</v>
      </c>
      <c r="E2914" s="2">
        <v>9.5636574074074068E-2</v>
      </c>
      <c r="F2914" t="s">
        <v>17</v>
      </c>
      <c r="G2914">
        <v>2</v>
      </c>
      <c r="H2914">
        <v>5</v>
      </c>
      <c r="I2914" t="s">
        <v>52</v>
      </c>
      <c r="J2914" t="s">
        <v>53</v>
      </c>
      <c r="K2914">
        <v>12</v>
      </c>
      <c r="L2914">
        <v>0.115</v>
      </c>
      <c r="M2914">
        <v>85</v>
      </c>
      <c r="N2914">
        <f>VLOOKUP(B2914,'pull exp 0'!A:E,2,FALSE)</f>
        <v>58</v>
      </c>
      <c r="O2914">
        <f>VLOOKUP(B2914,'pull exp 0'!A:E,3,FALSE)</f>
        <v>19</v>
      </c>
      <c r="P2914">
        <f>VLOOKUP(B2914,'pull exp 0'!A:E,4,FALSE)</f>
        <v>99</v>
      </c>
      <c r="Q2914">
        <f>VLOOKUP(B2914,'pull exp 0'!A:E,5,FALSE)</f>
        <v>22</v>
      </c>
    </row>
    <row r="2915" spans="1:17">
      <c r="A2915" t="s">
        <v>15</v>
      </c>
      <c r="B2915">
        <v>56</v>
      </c>
      <c r="C2915" t="s">
        <v>16</v>
      </c>
      <c r="D2915" s="1">
        <v>38979</v>
      </c>
      <c r="E2915" s="2">
        <v>9.5671296296296296E-2</v>
      </c>
      <c r="F2915" t="s">
        <v>17</v>
      </c>
      <c r="G2915">
        <v>2</v>
      </c>
      <c r="H2915">
        <v>6</v>
      </c>
      <c r="I2915" t="s">
        <v>46</v>
      </c>
      <c r="J2915" t="s">
        <v>47</v>
      </c>
      <c r="K2915">
        <v>38</v>
      </c>
      <c r="L2915">
        <v>0.378</v>
      </c>
      <c r="M2915">
        <v>90</v>
      </c>
      <c r="N2915">
        <f>VLOOKUP(B2915,'pull exp 0'!A:E,2,FALSE)</f>
        <v>58</v>
      </c>
      <c r="O2915">
        <f>VLOOKUP(B2915,'pull exp 0'!A:E,3,FALSE)</f>
        <v>19</v>
      </c>
      <c r="P2915">
        <f>VLOOKUP(B2915,'pull exp 0'!A:E,4,FALSE)</f>
        <v>99</v>
      </c>
      <c r="Q2915">
        <f>VLOOKUP(B2915,'pull exp 0'!A:E,5,FALSE)</f>
        <v>22</v>
      </c>
    </row>
    <row r="2916" spans="1:17">
      <c r="A2916" t="s">
        <v>15</v>
      </c>
      <c r="B2916">
        <v>56</v>
      </c>
      <c r="C2916" t="s">
        <v>16</v>
      </c>
      <c r="D2916" s="1">
        <v>38979</v>
      </c>
      <c r="E2916" s="2">
        <v>9.5706018518518524E-2</v>
      </c>
      <c r="F2916" t="s">
        <v>17</v>
      </c>
      <c r="G2916">
        <v>2</v>
      </c>
      <c r="H2916">
        <v>7</v>
      </c>
      <c r="I2916" t="s">
        <v>50</v>
      </c>
      <c r="J2916" t="s">
        <v>51</v>
      </c>
      <c r="K2916">
        <v>13</v>
      </c>
      <c r="L2916">
        <v>0.127</v>
      </c>
      <c r="M2916">
        <v>60</v>
      </c>
      <c r="N2916">
        <f>VLOOKUP(B2916,'pull exp 0'!A:E,2,FALSE)</f>
        <v>58</v>
      </c>
      <c r="O2916">
        <f>VLOOKUP(B2916,'pull exp 0'!A:E,3,FALSE)</f>
        <v>19</v>
      </c>
      <c r="P2916">
        <f>VLOOKUP(B2916,'pull exp 0'!A:E,4,FALSE)</f>
        <v>99</v>
      </c>
      <c r="Q2916">
        <f>VLOOKUP(B2916,'pull exp 0'!A:E,5,FALSE)</f>
        <v>22</v>
      </c>
    </row>
    <row r="2917" spans="1:17">
      <c r="A2917" t="s">
        <v>15</v>
      </c>
      <c r="B2917">
        <v>56</v>
      </c>
      <c r="C2917" t="s">
        <v>16</v>
      </c>
      <c r="D2917" s="1">
        <v>38979</v>
      </c>
      <c r="E2917" s="2">
        <v>9.5752314814814818E-2</v>
      </c>
      <c r="F2917" t="s">
        <v>17</v>
      </c>
      <c r="G2917">
        <v>2</v>
      </c>
      <c r="H2917">
        <v>8</v>
      </c>
      <c r="I2917" t="s">
        <v>48</v>
      </c>
      <c r="J2917" t="s">
        <v>49</v>
      </c>
      <c r="K2917">
        <v>16</v>
      </c>
      <c r="L2917">
        <v>0.157</v>
      </c>
      <c r="M2917">
        <v>85</v>
      </c>
      <c r="N2917">
        <f>VLOOKUP(B2917,'pull exp 0'!A:E,2,FALSE)</f>
        <v>58</v>
      </c>
      <c r="O2917">
        <f>VLOOKUP(B2917,'pull exp 0'!A:E,3,FALSE)</f>
        <v>19</v>
      </c>
      <c r="P2917">
        <f>VLOOKUP(B2917,'pull exp 0'!A:E,4,FALSE)</f>
        <v>99</v>
      </c>
      <c r="Q2917">
        <f>VLOOKUP(B2917,'pull exp 0'!A:E,5,FALSE)</f>
        <v>22</v>
      </c>
    </row>
    <row r="2918" spans="1:17">
      <c r="A2918" t="s">
        <v>15</v>
      </c>
      <c r="B2918">
        <v>57</v>
      </c>
      <c r="C2918" t="s">
        <v>16</v>
      </c>
      <c r="D2918" s="1">
        <v>38986</v>
      </c>
      <c r="E2918" s="2">
        <v>0.42834490740740744</v>
      </c>
      <c r="F2918" t="s">
        <v>123</v>
      </c>
      <c r="G2918">
        <v>4</v>
      </c>
      <c r="H2918">
        <v>0</v>
      </c>
      <c r="I2918" t="s">
        <v>54</v>
      </c>
      <c r="J2918" t="s">
        <v>55</v>
      </c>
      <c r="K2918">
        <v>88</v>
      </c>
      <c r="L2918">
        <v>0.88500000000000001</v>
      </c>
      <c r="M2918">
        <v>70</v>
      </c>
      <c r="N2918">
        <f>VLOOKUP(B2918,'pull exp 0'!A:E,2,FALSE)</f>
        <v>40</v>
      </c>
      <c r="O2918">
        <f>VLOOKUP(B2918,'pull exp 0'!A:E,3,FALSE)</f>
        <v>28</v>
      </c>
      <c r="P2918">
        <f>VLOOKUP(B2918,'pull exp 0'!A:E,4,FALSE)</f>
        <v>96</v>
      </c>
      <c r="Q2918">
        <f>VLOOKUP(B2918,'pull exp 0'!A:E,5,FALSE)</f>
        <v>14</v>
      </c>
    </row>
    <row r="2919" spans="1:17">
      <c r="A2919" t="s">
        <v>15</v>
      </c>
      <c r="B2919">
        <v>57</v>
      </c>
      <c r="C2919" t="s">
        <v>16</v>
      </c>
      <c r="D2919" s="1">
        <v>38986</v>
      </c>
      <c r="E2919" s="2">
        <v>0.42844907407407407</v>
      </c>
      <c r="F2919" t="s">
        <v>123</v>
      </c>
      <c r="G2919">
        <v>4</v>
      </c>
      <c r="H2919">
        <v>1</v>
      </c>
      <c r="I2919" t="s">
        <v>58</v>
      </c>
      <c r="J2919" t="s">
        <v>13</v>
      </c>
      <c r="K2919">
        <v>71</v>
      </c>
      <c r="L2919">
        <v>0.70899999999999996</v>
      </c>
      <c r="M2919">
        <v>90</v>
      </c>
      <c r="N2919">
        <f>VLOOKUP(B2919,'pull exp 0'!A:E,2,FALSE)</f>
        <v>40</v>
      </c>
      <c r="O2919">
        <f>VLOOKUP(B2919,'pull exp 0'!A:E,3,FALSE)</f>
        <v>28</v>
      </c>
      <c r="P2919">
        <f>VLOOKUP(B2919,'pull exp 0'!A:E,4,FALSE)</f>
        <v>96</v>
      </c>
      <c r="Q2919">
        <f>VLOOKUP(B2919,'pull exp 0'!A:E,5,FALSE)</f>
        <v>14</v>
      </c>
    </row>
    <row r="2920" spans="1:17">
      <c r="A2920" t="s">
        <v>15</v>
      </c>
      <c r="B2920">
        <v>57</v>
      </c>
      <c r="C2920" t="s">
        <v>16</v>
      </c>
      <c r="D2920" s="1">
        <v>38986</v>
      </c>
      <c r="E2920" s="2">
        <v>0.42854166666666665</v>
      </c>
      <c r="F2920" t="s">
        <v>123</v>
      </c>
      <c r="G2920">
        <v>4</v>
      </c>
      <c r="H2920">
        <v>2</v>
      </c>
      <c r="I2920" t="s">
        <v>59</v>
      </c>
      <c r="J2920" t="s">
        <v>60</v>
      </c>
      <c r="K2920">
        <v>39</v>
      </c>
      <c r="L2920">
        <v>0.38900000000000001</v>
      </c>
      <c r="M2920">
        <v>80</v>
      </c>
      <c r="N2920">
        <f>VLOOKUP(B2920,'pull exp 0'!A:E,2,FALSE)</f>
        <v>40</v>
      </c>
      <c r="O2920">
        <f>VLOOKUP(B2920,'pull exp 0'!A:E,3,FALSE)</f>
        <v>28</v>
      </c>
      <c r="P2920">
        <f>VLOOKUP(B2920,'pull exp 0'!A:E,4,FALSE)</f>
        <v>96</v>
      </c>
      <c r="Q2920">
        <f>VLOOKUP(B2920,'pull exp 0'!A:E,5,FALSE)</f>
        <v>14</v>
      </c>
    </row>
    <row r="2921" spans="1:17">
      <c r="A2921" t="s">
        <v>15</v>
      </c>
      <c r="B2921">
        <v>57</v>
      </c>
      <c r="C2921" t="s">
        <v>16</v>
      </c>
      <c r="D2921" s="1">
        <v>38986</v>
      </c>
      <c r="E2921" s="2">
        <v>0.42862268518518515</v>
      </c>
      <c r="F2921" t="s">
        <v>123</v>
      </c>
      <c r="G2921">
        <v>4</v>
      </c>
      <c r="H2921">
        <v>3</v>
      </c>
      <c r="I2921" t="s">
        <v>56</v>
      </c>
      <c r="J2921" t="s">
        <v>57</v>
      </c>
      <c r="K2921">
        <v>12</v>
      </c>
      <c r="L2921">
        <v>0.115</v>
      </c>
      <c r="M2921">
        <v>50</v>
      </c>
      <c r="N2921">
        <f>VLOOKUP(B2921,'pull exp 0'!A:E,2,FALSE)</f>
        <v>40</v>
      </c>
      <c r="O2921">
        <f>VLOOKUP(B2921,'pull exp 0'!A:E,3,FALSE)</f>
        <v>28</v>
      </c>
      <c r="P2921">
        <f>VLOOKUP(B2921,'pull exp 0'!A:E,4,FALSE)</f>
        <v>96</v>
      </c>
      <c r="Q2921">
        <f>VLOOKUP(B2921,'pull exp 0'!A:E,5,FALSE)</f>
        <v>14</v>
      </c>
    </row>
    <row r="2922" spans="1:17">
      <c r="A2922" t="s">
        <v>15</v>
      </c>
      <c r="B2922">
        <v>57</v>
      </c>
      <c r="C2922" t="s">
        <v>16</v>
      </c>
      <c r="D2922" s="1">
        <v>38986</v>
      </c>
      <c r="E2922" s="2">
        <v>0.42870370370370375</v>
      </c>
      <c r="F2922" t="s">
        <v>123</v>
      </c>
      <c r="G2922">
        <v>4</v>
      </c>
      <c r="H2922">
        <v>4</v>
      </c>
      <c r="I2922" t="s">
        <v>61</v>
      </c>
      <c r="J2922" t="s">
        <v>62</v>
      </c>
      <c r="K2922">
        <v>35</v>
      </c>
      <c r="L2922">
        <v>0.35299999999999998</v>
      </c>
      <c r="M2922">
        <v>50</v>
      </c>
      <c r="N2922">
        <f>VLOOKUP(B2922,'pull exp 0'!A:E,2,FALSE)</f>
        <v>40</v>
      </c>
      <c r="O2922">
        <f>VLOOKUP(B2922,'pull exp 0'!A:E,3,FALSE)</f>
        <v>28</v>
      </c>
      <c r="P2922">
        <f>VLOOKUP(B2922,'pull exp 0'!A:E,4,FALSE)</f>
        <v>96</v>
      </c>
      <c r="Q2922">
        <f>VLOOKUP(B2922,'pull exp 0'!A:E,5,FALSE)</f>
        <v>14</v>
      </c>
    </row>
    <row r="2923" spans="1:17">
      <c r="A2923" t="s">
        <v>15</v>
      </c>
      <c r="B2923">
        <v>57</v>
      </c>
      <c r="C2923" t="s">
        <v>16</v>
      </c>
      <c r="D2923" s="1">
        <v>38986</v>
      </c>
      <c r="E2923" s="2">
        <v>0.42878472222222225</v>
      </c>
      <c r="F2923" t="s">
        <v>123</v>
      </c>
      <c r="G2923">
        <v>4</v>
      </c>
      <c r="H2923">
        <v>5</v>
      </c>
      <c r="I2923" t="s">
        <v>67</v>
      </c>
      <c r="J2923" t="s">
        <v>68</v>
      </c>
      <c r="K2923">
        <v>63</v>
      </c>
      <c r="L2923">
        <v>0.63</v>
      </c>
      <c r="M2923">
        <v>90</v>
      </c>
      <c r="N2923">
        <f>VLOOKUP(B2923,'pull exp 0'!A:E,2,FALSE)</f>
        <v>40</v>
      </c>
      <c r="O2923">
        <f>VLOOKUP(B2923,'pull exp 0'!A:E,3,FALSE)</f>
        <v>28</v>
      </c>
      <c r="P2923">
        <f>VLOOKUP(B2923,'pull exp 0'!A:E,4,FALSE)</f>
        <v>96</v>
      </c>
      <c r="Q2923">
        <f>VLOOKUP(B2923,'pull exp 0'!A:E,5,FALSE)</f>
        <v>14</v>
      </c>
    </row>
    <row r="2924" spans="1:17">
      <c r="A2924" t="s">
        <v>15</v>
      </c>
      <c r="B2924">
        <v>57</v>
      </c>
      <c r="C2924" t="s">
        <v>16</v>
      </c>
      <c r="D2924" s="1">
        <v>38986</v>
      </c>
      <c r="E2924" s="2">
        <v>0.42884259259259255</v>
      </c>
      <c r="F2924" t="s">
        <v>123</v>
      </c>
      <c r="G2924">
        <v>4</v>
      </c>
      <c r="H2924">
        <v>6</v>
      </c>
      <c r="I2924" t="s">
        <v>65</v>
      </c>
      <c r="J2924" t="s">
        <v>66</v>
      </c>
      <c r="K2924">
        <v>37</v>
      </c>
      <c r="L2924">
        <v>0.372</v>
      </c>
      <c r="M2924">
        <v>50</v>
      </c>
      <c r="N2924">
        <f>VLOOKUP(B2924,'pull exp 0'!A:E,2,FALSE)</f>
        <v>40</v>
      </c>
      <c r="O2924">
        <f>VLOOKUP(B2924,'pull exp 0'!A:E,3,FALSE)</f>
        <v>28</v>
      </c>
      <c r="P2924">
        <f>VLOOKUP(B2924,'pull exp 0'!A:E,4,FALSE)</f>
        <v>96</v>
      </c>
      <c r="Q2924">
        <f>VLOOKUP(B2924,'pull exp 0'!A:E,5,FALSE)</f>
        <v>14</v>
      </c>
    </row>
    <row r="2925" spans="1:17">
      <c r="A2925" t="s">
        <v>15</v>
      </c>
      <c r="B2925">
        <v>57</v>
      </c>
      <c r="C2925" t="s">
        <v>16</v>
      </c>
      <c r="D2925" s="1">
        <v>38986</v>
      </c>
      <c r="E2925" s="2">
        <v>0.4289930555555555</v>
      </c>
      <c r="F2925" t="s">
        <v>123</v>
      </c>
      <c r="G2925">
        <v>4</v>
      </c>
      <c r="H2925">
        <v>7</v>
      </c>
      <c r="I2925" t="s">
        <v>63</v>
      </c>
      <c r="J2925" t="s">
        <v>64</v>
      </c>
      <c r="K2925">
        <v>13</v>
      </c>
      <c r="L2925">
        <v>0.127</v>
      </c>
      <c r="M2925">
        <v>60</v>
      </c>
      <c r="N2925">
        <f>VLOOKUP(B2925,'pull exp 0'!A:E,2,FALSE)</f>
        <v>40</v>
      </c>
      <c r="O2925">
        <f>VLOOKUP(B2925,'pull exp 0'!A:E,3,FALSE)</f>
        <v>28</v>
      </c>
      <c r="P2925">
        <f>VLOOKUP(B2925,'pull exp 0'!A:E,4,FALSE)</f>
        <v>96</v>
      </c>
      <c r="Q2925">
        <f>VLOOKUP(B2925,'pull exp 0'!A:E,5,FALSE)</f>
        <v>14</v>
      </c>
    </row>
    <row r="2926" spans="1:17">
      <c r="A2926" t="s">
        <v>15</v>
      </c>
      <c r="B2926">
        <v>57</v>
      </c>
      <c r="C2926" t="s">
        <v>16</v>
      </c>
      <c r="D2926" s="1">
        <v>38986</v>
      </c>
      <c r="E2926" s="2">
        <v>0.42905092592592592</v>
      </c>
      <c r="F2926" t="s">
        <v>123</v>
      </c>
      <c r="G2926">
        <v>4</v>
      </c>
      <c r="H2926">
        <v>8</v>
      </c>
      <c r="I2926" t="s">
        <v>69</v>
      </c>
      <c r="J2926" t="s">
        <v>70</v>
      </c>
      <c r="K2926">
        <v>14</v>
      </c>
      <c r="L2926">
        <v>0.13500000000000001</v>
      </c>
      <c r="M2926">
        <v>50</v>
      </c>
      <c r="N2926">
        <f>VLOOKUP(B2926,'pull exp 0'!A:E,2,FALSE)</f>
        <v>40</v>
      </c>
      <c r="O2926">
        <f>VLOOKUP(B2926,'pull exp 0'!A:E,3,FALSE)</f>
        <v>28</v>
      </c>
      <c r="P2926">
        <f>VLOOKUP(B2926,'pull exp 0'!A:E,4,FALSE)</f>
        <v>96</v>
      </c>
      <c r="Q2926">
        <f>VLOOKUP(B2926,'pull exp 0'!A:E,5,FALSE)</f>
        <v>14</v>
      </c>
    </row>
    <row r="2927" spans="1:17">
      <c r="A2927" t="s">
        <v>15</v>
      </c>
      <c r="B2927">
        <v>57</v>
      </c>
      <c r="C2927" t="s">
        <v>16</v>
      </c>
      <c r="D2927" s="1">
        <v>38986</v>
      </c>
      <c r="E2927" s="2">
        <v>0.42921296296296302</v>
      </c>
      <c r="F2927" t="s">
        <v>123</v>
      </c>
      <c r="G2927">
        <v>1</v>
      </c>
      <c r="H2927">
        <v>0</v>
      </c>
      <c r="I2927" t="s">
        <v>18</v>
      </c>
      <c r="J2927" t="s">
        <v>19</v>
      </c>
      <c r="K2927">
        <v>73</v>
      </c>
      <c r="L2927">
        <v>0.73199999999999998</v>
      </c>
      <c r="M2927">
        <v>60</v>
      </c>
      <c r="N2927">
        <f>VLOOKUP(B2927,'pull exp 0'!A:E,2,FALSE)</f>
        <v>40</v>
      </c>
      <c r="O2927">
        <f>VLOOKUP(B2927,'pull exp 0'!A:E,3,FALSE)</f>
        <v>28</v>
      </c>
      <c r="P2927">
        <f>VLOOKUP(B2927,'pull exp 0'!A:E,4,FALSE)</f>
        <v>96</v>
      </c>
      <c r="Q2927">
        <f>VLOOKUP(B2927,'pull exp 0'!A:E,5,FALSE)</f>
        <v>14</v>
      </c>
    </row>
    <row r="2928" spans="1:17">
      <c r="A2928" t="s">
        <v>15</v>
      </c>
      <c r="B2928">
        <v>57</v>
      </c>
      <c r="C2928" t="s">
        <v>16</v>
      </c>
      <c r="D2928" s="1">
        <v>38986</v>
      </c>
      <c r="E2928" s="2">
        <v>0.42928240740740736</v>
      </c>
      <c r="F2928" t="s">
        <v>123</v>
      </c>
      <c r="G2928">
        <v>1</v>
      </c>
      <c r="H2928">
        <v>1</v>
      </c>
      <c r="I2928" t="s">
        <v>20</v>
      </c>
      <c r="J2928" t="s">
        <v>21</v>
      </c>
      <c r="K2928">
        <v>62</v>
      </c>
      <c r="L2928">
        <v>0.61799999999999999</v>
      </c>
      <c r="M2928">
        <v>75</v>
      </c>
      <c r="N2928">
        <f>VLOOKUP(B2928,'pull exp 0'!A:E,2,FALSE)</f>
        <v>40</v>
      </c>
      <c r="O2928">
        <f>VLOOKUP(B2928,'pull exp 0'!A:E,3,FALSE)</f>
        <v>28</v>
      </c>
      <c r="P2928">
        <f>VLOOKUP(B2928,'pull exp 0'!A:E,4,FALSE)</f>
        <v>96</v>
      </c>
      <c r="Q2928">
        <f>VLOOKUP(B2928,'pull exp 0'!A:E,5,FALSE)</f>
        <v>14</v>
      </c>
    </row>
    <row r="2929" spans="1:17">
      <c r="A2929" t="s">
        <v>15</v>
      </c>
      <c r="B2929">
        <v>57</v>
      </c>
      <c r="C2929" t="s">
        <v>16</v>
      </c>
      <c r="D2929" s="1">
        <v>38986</v>
      </c>
      <c r="E2929" s="2">
        <v>0.42936342592592597</v>
      </c>
      <c r="F2929" t="s">
        <v>123</v>
      </c>
      <c r="G2929">
        <v>1</v>
      </c>
      <c r="H2929">
        <v>2</v>
      </c>
      <c r="I2929" t="s">
        <v>24</v>
      </c>
      <c r="J2929" t="s">
        <v>25</v>
      </c>
      <c r="K2929">
        <v>38</v>
      </c>
      <c r="L2929">
        <v>0.375</v>
      </c>
      <c r="M2929">
        <v>50</v>
      </c>
      <c r="N2929">
        <f>VLOOKUP(B2929,'pull exp 0'!A:E,2,FALSE)</f>
        <v>40</v>
      </c>
      <c r="O2929">
        <f>VLOOKUP(B2929,'pull exp 0'!A:E,3,FALSE)</f>
        <v>28</v>
      </c>
      <c r="P2929">
        <f>VLOOKUP(B2929,'pull exp 0'!A:E,4,FALSE)</f>
        <v>96</v>
      </c>
      <c r="Q2929">
        <f>VLOOKUP(B2929,'pull exp 0'!A:E,5,FALSE)</f>
        <v>14</v>
      </c>
    </row>
    <row r="2930" spans="1:17">
      <c r="A2930" t="s">
        <v>15</v>
      </c>
      <c r="B2930">
        <v>57</v>
      </c>
      <c r="C2930" t="s">
        <v>16</v>
      </c>
      <c r="D2930" s="1">
        <v>38986</v>
      </c>
      <c r="E2930" s="2">
        <v>0.4294560185185185</v>
      </c>
      <c r="F2930" t="s">
        <v>123</v>
      </c>
      <c r="G2930">
        <v>1</v>
      </c>
      <c r="H2930">
        <v>3</v>
      </c>
      <c r="I2930" t="s">
        <v>26</v>
      </c>
      <c r="J2930" t="s">
        <v>27</v>
      </c>
      <c r="K2930">
        <v>35</v>
      </c>
      <c r="L2930">
        <v>0.35299999999999998</v>
      </c>
      <c r="M2930">
        <v>30</v>
      </c>
      <c r="N2930">
        <f>VLOOKUP(B2930,'pull exp 0'!A:E,2,FALSE)</f>
        <v>40</v>
      </c>
      <c r="O2930">
        <f>VLOOKUP(B2930,'pull exp 0'!A:E,3,FALSE)</f>
        <v>28</v>
      </c>
      <c r="P2930">
        <f>VLOOKUP(B2930,'pull exp 0'!A:E,4,FALSE)</f>
        <v>96</v>
      </c>
      <c r="Q2930">
        <f>VLOOKUP(B2930,'pull exp 0'!A:E,5,FALSE)</f>
        <v>14</v>
      </c>
    </row>
    <row r="2931" spans="1:17">
      <c r="A2931" t="s">
        <v>15</v>
      </c>
      <c r="B2931">
        <v>57</v>
      </c>
      <c r="C2931" t="s">
        <v>16</v>
      </c>
      <c r="D2931" s="1">
        <v>38986</v>
      </c>
      <c r="E2931" s="2">
        <v>0.42952546296296296</v>
      </c>
      <c r="F2931" t="s">
        <v>123</v>
      </c>
      <c r="G2931">
        <v>1</v>
      </c>
      <c r="H2931">
        <v>4</v>
      </c>
      <c r="I2931" t="s">
        <v>32</v>
      </c>
      <c r="J2931" t="s">
        <v>33</v>
      </c>
      <c r="K2931">
        <v>16</v>
      </c>
      <c r="L2931">
        <v>0.155</v>
      </c>
      <c r="M2931">
        <v>20</v>
      </c>
      <c r="N2931">
        <f>VLOOKUP(B2931,'pull exp 0'!A:E,2,FALSE)</f>
        <v>40</v>
      </c>
      <c r="O2931">
        <f>VLOOKUP(B2931,'pull exp 0'!A:E,3,FALSE)</f>
        <v>28</v>
      </c>
      <c r="P2931">
        <f>VLOOKUP(B2931,'pull exp 0'!A:E,4,FALSE)</f>
        <v>96</v>
      </c>
      <c r="Q2931">
        <f>VLOOKUP(B2931,'pull exp 0'!A:E,5,FALSE)</f>
        <v>14</v>
      </c>
    </row>
    <row r="2932" spans="1:17">
      <c r="A2932" t="s">
        <v>15</v>
      </c>
      <c r="B2932">
        <v>57</v>
      </c>
      <c r="C2932" t="s">
        <v>16</v>
      </c>
      <c r="D2932" s="1">
        <v>38986</v>
      </c>
      <c r="E2932" s="2">
        <v>0.42959490740740741</v>
      </c>
      <c r="F2932" t="s">
        <v>123</v>
      </c>
      <c r="G2932">
        <v>1</v>
      </c>
      <c r="H2932">
        <v>5</v>
      </c>
      <c r="I2932" t="s">
        <v>34</v>
      </c>
      <c r="J2932" t="s">
        <v>35</v>
      </c>
      <c r="K2932">
        <v>44</v>
      </c>
      <c r="L2932">
        <v>0.436</v>
      </c>
      <c r="M2932">
        <v>40</v>
      </c>
      <c r="N2932">
        <f>VLOOKUP(B2932,'pull exp 0'!A:E,2,FALSE)</f>
        <v>40</v>
      </c>
      <c r="O2932">
        <f>VLOOKUP(B2932,'pull exp 0'!A:E,3,FALSE)</f>
        <v>28</v>
      </c>
      <c r="P2932">
        <f>VLOOKUP(B2932,'pull exp 0'!A:E,4,FALSE)</f>
        <v>96</v>
      </c>
      <c r="Q2932">
        <f>VLOOKUP(B2932,'pull exp 0'!A:E,5,FALSE)</f>
        <v>14</v>
      </c>
    </row>
    <row r="2933" spans="1:17">
      <c r="A2933" t="s">
        <v>15</v>
      </c>
      <c r="B2933">
        <v>57</v>
      </c>
      <c r="C2933" t="s">
        <v>16</v>
      </c>
      <c r="D2933" s="1">
        <v>38986</v>
      </c>
      <c r="E2933" s="2">
        <v>0.42973379629629632</v>
      </c>
      <c r="F2933" t="s">
        <v>123</v>
      </c>
      <c r="G2933">
        <v>1</v>
      </c>
      <c r="H2933">
        <v>6</v>
      </c>
      <c r="I2933" t="s">
        <v>28</v>
      </c>
      <c r="J2933" t="s">
        <v>29</v>
      </c>
      <c r="K2933">
        <v>65</v>
      </c>
      <c r="L2933">
        <v>0.64700000000000002</v>
      </c>
      <c r="M2933">
        <v>45</v>
      </c>
      <c r="N2933">
        <f>VLOOKUP(B2933,'pull exp 0'!A:E,2,FALSE)</f>
        <v>40</v>
      </c>
      <c r="O2933">
        <f>VLOOKUP(B2933,'pull exp 0'!A:E,3,FALSE)</f>
        <v>28</v>
      </c>
      <c r="P2933">
        <f>VLOOKUP(B2933,'pull exp 0'!A:E,4,FALSE)</f>
        <v>96</v>
      </c>
      <c r="Q2933">
        <f>VLOOKUP(B2933,'pull exp 0'!A:E,5,FALSE)</f>
        <v>14</v>
      </c>
    </row>
    <row r="2934" spans="1:17">
      <c r="A2934" t="s">
        <v>15</v>
      </c>
      <c r="B2934">
        <v>57</v>
      </c>
      <c r="C2934" t="s">
        <v>16</v>
      </c>
      <c r="D2934" s="1">
        <v>38986</v>
      </c>
      <c r="E2934" s="2">
        <v>0.42984953703703704</v>
      </c>
      <c r="F2934" t="s">
        <v>123</v>
      </c>
      <c r="G2934">
        <v>1</v>
      </c>
      <c r="H2934">
        <v>7</v>
      </c>
      <c r="I2934" t="s">
        <v>22</v>
      </c>
      <c r="J2934" t="s">
        <v>23</v>
      </c>
      <c r="K2934">
        <v>11</v>
      </c>
      <c r="L2934">
        <v>0.112</v>
      </c>
      <c r="M2934">
        <v>15</v>
      </c>
      <c r="N2934">
        <f>VLOOKUP(B2934,'pull exp 0'!A:E,2,FALSE)</f>
        <v>40</v>
      </c>
      <c r="O2934">
        <f>VLOOKUP(B2934,'pull exp 0'!A:E,3,FALSE)</f>
        <v>28</v>
      </c>
      <c r="P2934">
        <f>VLOOKUP(B2934,'pull exp 0'!A:E,4,FALSE)</f>
        <v>96</v>
      </c>
      <c r="Q2934">
        <f>VLOOKUP(B2934,'pull exp 0'!A:E,5,FALSE)</f>
        <v>14</v>
      </c>
    </row>
    <row r="2935" spans="1:17">
      <c r="A2935" t="s">
        <v>15</v>
      </c>
      <c r="B2935">
        <v>57</v>
      </c>
      <c r="C2935" t="s">
        <v>16</v>
      </c>
      <c r="D2935" s="1">
        <v>38986</v>
      </c>
      <c r="E2935" s="2">
        <v>0.42994212962962958</v>
      </c>
      <c r="F2935" t="s">
        <v>123</v>
      </c>
      <c r="G2935">
        <v>1</v>
      </c>
      <c r="H2935">
        <v>8</v>
      </c>
      <c r="I2935" t="s">
        <v>30</v>
      </c>
      <c r="J2935" t="s">
        <v>31</v>
      </c>
      <c r="K2935">
        <v>18</v>
      </c>
      <c r="L2935">
        <v>0.182</v>
      </c>
      <c r="M2935">
        <v>45</v>
      </c>
      <c r="N2935">
        <f>VLOOKUP(B2935,'pull exp 0'!A:E,2,FALSE)</f>
        <v>40</v>
      </c>
      <c r="O2935">
        <f>VLOOKUP(B2935,'pull exp 0'!A:E,3,FALSE)</f>
        <v>28</v>
      </c>
      <c r="P2935">
        <f>VLOOKUP(B2935,'pull exp 0'!A:E,4,FALSE)</f>
        <v>96</v>
      </c>
      <c r="Q2935">
        <f>VLOOKUP(B2935,'pull exp 0'!A:E,5,FALSE)</f>
        <v>14</v>
      </c>
    </row>
    <row r="2936" spans="1:17">
      <c r="A2936" t="s">
        <v>15</v>
      </c>
      <c r="B2936">
        <v>57</v>
      </c>
      <c r="C2936" t="s">
        <v>16</v>
      </c>
      <c r="D2936" s="1">
        <v>38986</v>
      </c>
      <c r="E2936" s="2">
        <v>0.43002314814814818</v>
      </c>
      <c r="F2936" t="s">
        <v>123</v>
      </c>
      <c r="G2936">
        <v>3</v>
      </c>
      <c r="H2936">
        <v>0</v>
      </c>
      <c r="I2936" t="s">
        <v>88</v>
      </c>
      <c r="J2936" t="s">
        <v>89</v>
      </c>
      <c r="K2936">
        <v>80</v>
      </c>
      <c r="L2936">
        <v>0.79500000000000004</v>
      </c>
      <c r="M2936">
        <v>20</v>
      </c>
      <c r="N2936">
        <f>VLOOKUP(B2936,'pull exp 0'!A:E,2,FALSE)</f>
        <v>40</v>
      </c>
      <c r="O2936">
        <f>VLOOKUP(B2936,'pull exp 0'!A:E,3,FALSE)</f>
        <v>28</v>
      </c>
      <c r="P2936">
        <f>VLOOKUP(B2936,'pull exp 0'!A:E,4,FALSE)</f>
        <v>96</v>
      </c>
      <c r="Q2936">
        <f>VLOOKUP(B2936,'pull exp 0'!A:E,5,FALSE)</f>
        <v>14</v>
      </c>
    </row>
    <row r="2937" spans="1:17">
      <c r="A2937" t="s">
        <v>15</v>
      </c>
      <c r="B2937">
        <v>57</v>
      </c>
      <c r="C2937" t="s">
        <v>16</v>
      </c>
      <c r="D2937" s="1">
        <v>38986</v>
      </c>
      <c r="E2937" s="2">
        <v>0.43008101851851849</v>
      </c>
      <c r="F2937" t="s">
        <v>123</v>
      </c>
      <c r="G2937">
        <v>3</v>
      </c>
      <c r="H2937">
        <v>1</v>
      </c>
      <c r="I2937" t="s">
        <v>92</v>
      </c>
      <c r="J2937" t="s">
        <v>93</v>
      </c>
      <c r="K2937">
        <v>78</v>
      </c>
      <c r="L2937">
        <v>0.78400000000000003</v>
      </c>
      <c r="M2937">
        <v>50</v>
      </c>
      <c r="N2937">
        <f>VLOOKUP(B2937,'pull exp 0'!A:E,2,FALSE)</f>
        <v>40</v>
      </c>
      <c r="O2937">
        <f>VLOOKUP(B2937,'pull exp 0'!A:E,3,FALSE)</f>
        <v>28</v>
      </c>
      <c r="P2937">
        <f>VLOOKUP(B2937,'pull exp 0'!A:E,4,FALSE)</f>
        <v>96</v>
      </c>
      <c r="Q2937">
        <f>VLOOKUP(B2937,'pull exp 0'!A:E,5,FALSE)</f>
        <v>14</v>
      </c>
    </row>
    <row r="2938" spans="1:17">
      <c r="A2938" t="s">
        <v>15</v>
      </c>
      <c r="B2938">
        <v>57</v>
      </c>
      <c r="C2938" t="s">
        <v>16</v>
      </c>
      <c r="D2938" s="1">
        <v>38986</v>
      </c>
      <c r="E2938" s="2">
        <v>0.43015046296296294</v>
      </c>
      <c r="F2938" t="s">
        <v>123</v>
      </c>
      <c r="G2938">
        <v>3</v>
      </c>
      <c r="H2938">
        <v>2</v>
      </c>
      <c r="I2938" t="s">
        <v>101</v>
      </c>
      <c r="J2938" t="s">
        <v>102</v>
      </c>
      <c r="K2938">
        <v>61</v>
      </c>
      <c r="L2938">
        <v>0.61399999999999999</v>
      </c>
      <c r="M2938">
        <v>50</v>
      </c>
      <c r="N2938">
        <f>VLOOKUP(B2938,'pull exp 0'!A:E,2,FALSE)</f>
        <v>40</v>
      </c>
      <c r="O2938">
        <f>VLOOKUP(B2938,'pull exp 0'!A:E,3,FALSE)</f>
        <v>28</v>
      </c>
      <c r="P2938">
        <f>VLOOKUP(B2938,'pull exp 0'!A:E,4,FALSE)</f>
        <v>96</v>
      </c>
      <c r="Q2938">
        <f>VLOOKUP(B2938,'pull exp 0'!A:E,5,FALSE)</f>
        <v>14</v>
      </c>
    </row>
    <row r="2939" spans="1:17">
      <c r="A2939" t="s">
        <v>15</v>
      </c>
      <c r="B2939">
        <v>57</v>
      </c>
      <c r="C2939" t="s">
        <v>16</v>
      </c>
      <c r="D2939" s="1">
        <v>38986</v>
      </c>
      <c r="E2939" s="2">
        <v>0.43032407407407408</v>
      </c>
      <c r="F2939" t="s">
        <v>123</v>
      </c>
      <c r="G2939">
        <v>3</v>
      </c>
      <c r="H2939">
        <v>3</v>
      </c>
      <c r="I2939" t="s">
        <v>95</v>
      </c>
      <c r="J2939" t="s">
        <v>96</v>
      </c>
      <c r="K2939">
        <v>18</v>
      </c>
      <c r="L2939">
        <v>0.17899999999999999</v>
      </c>
      <c r="M2939">
        <v>20</v>
      </c>
      <c r="N2939">
        <f>VLOOKUP(B2939,'pull exp 0'!A:E,2,FALSE)</f>
        <v>40</v>
      </c>
      <c r="O2939">
        <f>VLOOKUP(B2939,'pull exp 0'!A:E,3,FALSE)</f>
        <v>28</v>
      </c>
      <c r="P2939">
        <f>VLOOKUP(B2939,'pull exp 0'!A:E,4,FALSE)</f>
        <v>96</v>
      </c>
      <c r="Q2939">
        <f>VLOOKUP(B2939,'pull exp 0'!A:E,5,FALSE)</f>
        <v>14</v>
      </c>
    </row>
    <row r="2940" spans="1:17">
      <c r="A2940" t="s">
        <v>15</v>
      </c>
      <c r="B2940">
        <v>57</v>
      </c>
      <c r="C2940" t="s">
        <v>16</v>
      </c>
      <c r="D2940" s="1">
        <v>38986</v>
      </c>
      <c r="E2940" s="2">
        <v>0.43041666666666667</v>
      </c>
      <c r="F2940" t="s">
        <v>123</v>
      </c>
      <c r="G2940">
        <v>3</v>
      </c>
      <c r="H2940">
        <v>4</v>
      </c>
      <c r="I2940" t="s">
        <v>103</v>
      </c>
      <c r="J2940" t="s">
        <v>104</v>
      </c>
      <c r="K2940">
        <v>36</v>
      </c>
      <c r="L2940">
        <v>0.35899999999999999</v>
      </c>
      <c r="M2940">
        <v>45</v>
      </c>
      <c r="N2940">
        <f>VLOOKUP(B2940,'pull exp 0'!A:E,2,FALSE)</f>
        <v>40</v>
      </c>
      <c r="O2940">
        <f>VLOOKUP(B2940,'pull exp 0'!A:E,3,FALSE)</f>
        <v>28</v>
      </c>
      <c r="P2940">
        <f>VLOOKUP(B2940,'pull exp 0'!A:E,4,FALSE)</f>
        <v>96</v>
      </c>
      <c r="Q2940">
        <f>VLOOKUP(B2940,'pull exp 0'!A:E,5,FALSE)</f>
        <v>14</v>
      </c>
    </row>
    <row r="2941" spans="1:17">
      <c r="A2941" t="s">
        <v>15</v>
      </c>
      <c r="B2941">
        <v>57</v>
      </c>
      <c r="C2941" t="s">
        <v>16</v>
      </c>
      <c r="D2941" s="1">
        <v>38986</v>
      </c>
      <c r="E2941" s="2">
        <v>0.43054398148148149</v>
      </c>
      <c r="F2941" t="s">
        <v>123</v>
      </c>
      <c r="G2941">
        <v>3</v>
      </c>
      <c r="H2941">
        <v>5</v>
      </c>
      <c r="I2941" t="s">
        <v>97</v>
      </c>
      <c r="J2941" t="s">
        <v>98</v>
      </c>
      <c r="K2941">
        <v>14</v>
      </c>
      <c r="L2941">
        <v>0.14299999999999999</v>
      </c>
      <c r="M2941">
        <v>25</v>
      </c>
      <c r="N2941">
        <f>VLOOKUP(B2941,'pull exp 0'!A:E,2,FALSE)</f>
        <v>40</v>
      </c>
      <c r="O2941">
        <f>VLOOKUP(B2941,'pull exp 0'!A:E,3,FALSE)</f>
        <v>28</v>
      </c>
      <c r="P2941">
        <f>VLOOKUP(B2941,'pull exp 0'!A:E,4,FALSE)</f>
        <v>96</v>
      </c>
      <c r="Q2941">
        <f>VLOOKUP(B2941,'pull exp 0'!A:E,5,FALSE)</f>
        <v>14</v>
      </c>
    </row>
    <row r="2942" spans="1:17">
      <c r="A2942" t="s">
        <v>15</v>
      </c>
      <c r="B2942">
        <v>57</v>
      </c>
      <c r="C2942" t="s">
        <v>16</v>
      </c>
      <c r="D2942" s="1">
        <v>38986</v>
      </c>
      <c r="E2942" s="2">
        <v>0.4306018518518519</v>
      </c>
      <c r="F2942" t="s">
        <v>123</v>
      </c>
      <c r="G2942">
        <v>3</v>
      </c>
      <c r="H2942">
        <v>6</v>
      </c>
      <c r="I2942" t="s">
        <v>99</v>
      </c>
      <c r="J2942" t="s">
        <v>100</v>
      </c>
      <c r="K2942">
        <v>38</v>
      </c>
      <c r="L2942">
        <v>0.376</v>
      </c>
      <c r="M2942">
        <v>25</v>
      </c>
      <c r="N2942">
        <f>VLOOKUP(B2942,'pull exp 0'!A:E,2,FALSE)</f>
        <v>40</v>
      </c>
      <c r="O2942">
        <f>VLOOKUP(B2942,'pull exp 0'!A:E,3,FALSE)</f>
        <v>28</v>
      </c>
      <c r="P2942">
        <f>VLOOKUP(B2942,'pull exp 0'!A:E,4,FALSE)</f>
        <v>96</v>
      </c>
      <c r="Q2942">
        <f>VLOOKUP(B2942,'pull exp 0'!A:E,5,FALSE)</f>
        <v>14</v>
      </c>
    </row>
    <row r="2943" spans="1:17">
      <c r="A2943" t="s">
        <v>15</v>
      </c>
      <c r="B2943">
        <v>57</v>
      </c>
      <c r="C2943" t="s">
        <v>16</v>
      </c>
      <c r="D2943" s="1">
        <v>38986</v>
      </c>
      <c r="E2943" s="2">
        <v>0.43076388888888889</v>
      </c>
      <c r="F2943" t="s">
        <v>123</v>
      </c>
      <c r="G2943">
        <v>3</v>
      </c>
      <c r="H2943">
        <v>7</v>
      </c>
      <c r="I2943" t="s">
        <v>90</v>
      </c>
      <c r="J2943" t="s">
        <v>91</v>
      </c>
      <c r="K2943">
        <v>14</v>
      </c>
      <c r="L2943">
        <v>0.13600000000000001</v>
      </c>
      <c r="M2943">
        <v>20</v>
      </c>
      <c r="N2943">
        <f>VLOOKUP(B2943,'pull exp 0'!A:E,2,FALSE)</f>
        <v>40</v>
      </c>
      <c r="O2943">
        <f>VLOOKUP(B2943,'pull exp 0'!A:E,3,FALSE)</f>
        <v>28</v>
      </c>
      <c r="P2943">
        <f>VLOOKUP(B2943,'pull exp 0'!A:E,4,FALSE)</f>
        <v>96</v>
      </c>
      <c r="Q2943">
        <f>VLOOKUP(B2943,'pull exp 0'!A:E,5,FALSE)</f>
        <v>14</v>
      </c>
    </row>
    <row r="2944" spans="1:17">
      <c r="A2944" t="s">
        <v>15</v>
      </c>
      <c r="B2944">
        <v>57</v>
      </c>
      <c r="C2944" t="s">
        <v>16</v>
      </c>
      <c r="D2944" s="1">
        <v>38986</v>
      </c>
      <c r="E2944" s="2">
        <v>0.43084490740740744</v>
      </c>
      <c r="F2944" t="s">
        <v>123</v>
      </c>
      <c r="G2944">
        <v>3</v>
      </c>
      <c r="H2944">
        <v>8</v>
      </c>
      <c r="I2944" t="s">
        <v>94</v>
      </c>
      <c r="J2944" t="s">
        <v>91</v>
      </c>
      <c r="K2944">
        <v>37</v>
      </c>
      <c r="L2944">
        <v>0.372</v>
      </c>
      <c r="M2944">
        <v>25</v>
      </c>
      <c r="N2944">
        <f>VLOOKUP(B2944,'pull exp 0'!A:E,2,FALSE)</f>
        <v>40</v>
      </c>
      <c r="O2944">
        <f>VLOOKUP(B2944,'pull exp 0'!A:E,3,FALSE)</f>
        <v>28</v>
      </c>
      <c r="P2944">
        <f>VLOOKUP(B2944,'pull exp 0'!A:E,4,FALSE)</f>
        <v>96</v>
      </c>
      <c r="Q2944">
        <f>VLOOKUP(B2944,'pull exp 0'!A:E,5,FALSE)</f>
        <v>14</v>
      </c>
    </row>
    <row r="2945" spans="1:17">
      <c r="A2945" t="s">
        <v>15</v>
      </c>
      <c r="B2945">
        <v>57</v>
      </c>
      <c r="C2945" t="s">
        <v>16</v>
      </c>
      <c r="D2945" s="1">
        <v>38986</v>
      </c>
      <c r="E2945" s="2">
        <v>0.43089120370370365</v>
      </c>
      <c r="F2945" t="s">
        <v>123</v>
      </c>
      <c r="G2945">
        <v>2</v>
      </c>
      <c r="H2945">
        <v>0</v>
      </c>
      <c r="I2945" t="s">
        <v>36</v>
      </c>
      <c r="J2945" t="s">
        <v>37</v>
      </c>
      <c r="K2945">
        <v>70</v>
      </c>
      <c r="L2945">
        <v>0.69599999999999995</v>
      </c>
      <c r="M2945">
        <v>40</v>
      </c>
      <c r="N2945">
        <f>VLOOKUP(B2945,'pull exp 0'!A:E,2,FALSE)</f>
        <v>40</v>
      </c>
      <c r="O2945">
        <f>VLOOKUP(B2945,'pull exp 0'!A:E,3,FALSE)</f>
        <v>28</v>
      </c>
      <c r="P2945">
        <f>VLOOKUP(B2945,'pull exp 0'!A:E,4,FALSE)</f>
        <v>96</v>
      </c>
      <c r="Q2945">
        <f>VLOOKUP(B2945,'pull exp 0'!A:E,5,FALSE)</f>
        <v>14</v>
      </c>
    </row>
    <row r="2946" spans="1:17">
      <c r="A2946" t="s">
        <v>15</v>
      </c>
      <c r="B2946">
        <v>57</v>
      </c>
      <c r="C2946" t="s">
        <v>16</v>
      </c>
      <c r="D2946" s="1">
        <v>38986</v>
      </c>
      <c r="E2946" s="2">
        <v>0.43093749999999997</v>
      </c>
      <c r="F2946" t="s">
        <v>123</v>
      </c>
      <c r="G2946">
        <v>2</v>
      </c>
      <c r="H2946">
        <v>1</v>
      </c>
      <c r="I2946" t="s">
        <v>44</v>
      </c>
      <c r="J2946" t="s">
        <v>45</v>
      </c>
      <c r="K2946">
        <v>85</v>
      </c>
      <c r="L2946">
        <v>0.84899999999999998</v>
      </c>
      <c r="M2946">
        <v>50</v>
      </c>
      <c r="N2946">
        <f>VLOOKUP(B2946,'pull exp 0'!A:E,2,FALSE)</f>
        <v>40</v>
      </c>
      <c r="O2946">
        <f>VLOOKUP(B2946,'pull exp 0'!A:E,3,FALSE)</f>
        <v>28</v>
      </c>
      <c r="P2946">
        <f>VLOOKUP(B2946,'pull exp 0'!A:E,4,FALSE)</f>
        <v>96</v>
      </c>
      <c r="Q2946">
        <f>VLOOKUP(B2946,'pull exp 0'!A:E,5,FALSE)</f>
        <v>14</v>
      </c>
    </row>
    <row r="2947" spans="1:17">
      <c r="A2947" t="s">
        <v>15</v>
      </c>
      <c r="B2947">
        <v>57</v>
      </c>
      <c r="C2947" t="s">
        <v>16</v>
      </c>
      <c r="D2947" s="1">
        <v>38986</v>
      </c>
      <c r="E2947" s="2">
        <v>0.43099537037037039</v>
      </c>
      <c r="F2947" t="s">
        <v>123</v>
      </c>
      <c r="G2947">
        <v>2</v>
      </c>
      <c r="H2947">
        <v>2</v>
      </c>
      <c r="I2947" t="s">
        <v>38</v>
      </c>
      <c r="J2947" t="s">
        <v>39</v>
      </c>
      <c r="K2947">
        <v>35</v>
      </c>
      <c r="L2947">
        <v>0.35099999999999998</v>
      </c>
      <c r="M2947">
        <v>30</v>
      </c>
      <c r="N2947">
        <f>VLOOKUP(B2947,'pull exp 0'!A:E,2,FALSE)</f>
        <v>40</v>
      </c>
      <c r="O2947">
        <f>VLOOKUP(B2947,'pull exp 0'!A:E,3,FALSE)</f>
        <v>28</v>
      </c>
      <c r="P2947">
        <f>VLOOKUP(B2947,'pull exp 0'!A:E,4,FALSE)</f>
        <v>96</v>
      </c>
      <c r="Q2947">
        <f>VLOOKUP(B2947,'pull exp 0'!A:E,5,FALSE)</f>
        <v>14</v>
      </c>
    </row>
    <row r="2948" spans="1:17">
      <c r="A2948" t="s">
        <v>15</v>
      </c>
      <c r="B2948">
        <v>57</v>
      </c>
      <c r="C2948" t="s">
        <v>16</v>
      </c>
      <c r="D2948" s="1">
        <v>38986</v>
      </c>
      <c r="E2948" s="2">
        <v>0.43108796296296298</v>
      </c>
      <c r="F2948" t="s">
        <v>123</v>
      </c>
      <c r="G2948">
        <v>2</v>
      </c>
      <c r="H2948">
        <v>3</v>
      </c>
      <c r="I2948" t="s">
        <v>48</v>
      </c>
      <c r="J2948" t="s">
        <v>49</v>
      </c>
      <c r="K2948">
        <v>16</v>
      </c>
      <c r="L2948">
        <v>0.157</v>
      </c>
      <c r="M2948">
        <v>35</v>
      </c>
      <c r="N2948">
        <f>VLOOKUP(B2948,'pull exp 0'!A:E,2,FALSE)</f>
        <v>40</v>
      </c>
      <c r="O2948">
        <f>VLOOKUP(B2948,'pull exp 0'!A:E,3,FALSE)</f>
        <v>28</v>
      </c>
      <c r="P2948">
        <f>VLOOKUP(B2948,'pull exp 0'!A:E,4,FALSE)</f>
        <v>96</v>
      </c>
      <c r="Q2948">
        <f>VLOOKUP(B2948,'pull exp 0'!A:E,5,FALSE)</f>
        <v>14</v>
      </c>
    </row>
    <row r="2949" spans="1:17">
      <c r="A2949" t="s">
        <v>15</v>
      </c>
      <c r="B2949">
        <v>57</v>
      </c>
      <c r="C2949" t="s">
        <v>16</v>
      </c>
      <c r="D2949" s="1">
        <v>38986</v>
      </c>
      <c r="E2949" s="2">
        <v>0.43118055555555551</v>
      </c>
      <c r="F2949" t="s">
        <v>123</v>
      </c>
      <c r="G2949">
        <v>2</v>
      </c>
      <c r="H2949">
        <v>4</v>
      </c>
      <c r="I2949" t="s">
        <v>46</v>
      </c>
      <c r="J2949" t="s">
        <v>47</v>
      </c>
      <c r="K2949">
        <v>38</v>
      </c>
      <c r="L2949">
        <v>0.378</v>
      </c>
      <c r="M2949">
        <v>25</v>
      </c>
      <c r="N2949">
        <f>VLOOKUP(B2949,'pull exp 0'!A:E,2,FALSE)</f>
        <v>40</v>
      </c>
      <c r="O2949">
        <f>VLOOKUP(B2949,'pull exp 0'!A:E,3,FALSE)</f>
        <v>28</v>
      </c>
      <c r="P2949">
        <f>VLOOKUP(B2949,'pull exp 0'!A:E,4,FALSE)</f>
        <v>96</v>
      </c>
      <c r="Q2949">
        <f>VLOOKUP(B2949,'pull exp 0'!A:E,5,FALSE)</f>
        <v>14</v>
      </c>
    </row>
    <row r="2950" spans="1:17">
      <c r="A2950" t="s">
        <v>15</v>
      </c>
      <c r="B2950">
        <v>57</v>
      </c>
      <c r="C2950" t="s">
        <v>16</v>
      </c>
      <c r="D2950" s="1">
        <v>38986</v>
      </c>
      <c r="E2950" s="2">
        <v>0.43127314814814816</v>
      </c>
      <c r="F2950" t="s">
        <v>123</v>
      </c>
      <c r="G2950">
        <v>2</v>
      </c>
      <c r="H2950">
        <v>5</v>
      </c>
      <c r="I2950" t="s">
        <v>42</v>
      </c>
      <c r="J2950" t="s">
        <v>43</v>
      </c>
      <c r="K2950">
        <v>61</v>
      </c>
      <c r="L2950">
        <v>0.61199999999999999</v>
      </c>
      <c r="M2950">
        <v>50</v>
      </c>
      <c r="N2950">
        <f>VLOOKUP(B2950,'pull exp 0'!A:E,2,FALSE)</f>
        <v>40</v>
      </c>
      <c r="O2950">
        <f>VLOOKUP(B2950,'pull exp 0'!A:E,3,FALSE)</f>
        <v>28</v>
      </c>
      <c r="P2950">
        <f>VLOOKUP(B2950,'pull exp 0'!A:E,4,FALSE)</f>
        <v>96</v>
      </c>
      <c r="Q2950">
        <f>VLOOKUP(B2950,'pull exp 0'!A:E,5,FALSE)</f>
        <v>14</v>
      </c>
    </row>
    <row r="2951" spans="1:17">
      <c r="A2951" t="s">
        <v>15</v>
      </c>
      <c r="B2951">
        <v>57</v>
      </c>
      <c r="C2951" t="s">
        <v>16</v>
      </c>
      <c r="D2951" s="1">
        <v>38986</v>
      </c>
      <c r="E2951" s="2">
        <v>0.43135416666666665</v>
      </c>
      <c r="F2951" t="s">
        <v>123</v>
      </c>
      <c r="G2951">
        <v>2</v>
      </c>
      <c r="H2951">
        <v>6</v>
      </c>
      <c r="I2951" t="s">
        <v>52</v>
      </c>
      <c r="J2951" t="s">
        <v>53</v>
      </c>
      <c r="K2951">
        <v>12</v>
      </c>
      <c r="L2951">
        <v>0.115</v>
      </c>
      <c r="M2951">
        <v>15</v>
      </c>
      <c r="N2951">
        <f>VLOOKUP(B2951,'pull exp 0'!A:E,2,FALSE)</f>
        <v>40</v>
      </c>
      <c r="O2951">
        <f>VLOOKUP(B2951,'pull exp 0'!A:E,3,FALSE)</f>
        <v>28</v>
      </c>
      <c r="P2951">
        <f>VLOOKUP(B2951,'pull exp 0'!A:E,4,FALSE)</f>
        <v>96</v>
      </c>
      <c r="Q2951">
        <f>VLOOKUP(B2951,'pull exp 0'!A:E,5,FALSE)</f>
        <v>14</v>
      </c>
    </row>
    <row r="2952" spans="1:17">
      <c r="A2952" t="s">
        <v>15</v>
      </c>
      <c r="B2952">
        <v>57</v>
      </c>
      <c r="C2952" t="s">
        <v>16</v>
      </c>
      <c r="D2952" s="1">
        <v>38986</v>
      </c>
      <c r="E2952" s="2">
        <v>0.43145833333333333</v>
      </c>
      <c r="F2952" t="s">
        <v>123</v>
      </c>
      <c r="G2952">
        <v>2</v>
      </c>
      <c r="H2952">
        <v>7</v>
      </c>
      <c r="I2952" t="s">
        <v>40</v>
      </c>
      <c r="J2952" t="s">
        <v>41</v>
      </c>
      <c r="K2952">
        <v>35</v>
      </c>
      <c r="L2952">
        <v>0.35099999999999998</v>
      </c>
      <c r="M2952">
        <v>70</v>
      </c>
      <c r="N2952">
        <f>VLOOKUP(B2952,'pull exp 0'!A:E,2,FALSE)</f>
        <v>40</v>
      </c>
      <c r="O2952">
        <f>VLOOKUP(B2952,'pull exp 0'!A:E,3,FALSE)</f>
        <v>28</v>
      </c>
      <c r="P2952">
        <f>VLOOKUP(B2952,'pull exp 0'!A:E,4,FALSE)</f>
        <v>96</v>
      </c>
      <c r="Q2952">
        <f>VLOOKUP(B2952,'pull exp 0'!A:E,5,FALSE)</f>
        <v>14</v>
      </c>
    </row>
    <row r="2953" spans="1:17">
      <c r="A2953" t="s">
        <v>15</v>
      </c>
      <c r="B2953">
        <v>57</v>
      </c>
      <c r="C2953" t="s">
        <v>16</v>
      </c>
      <c r="D2953" s="1">
        <v>38986</v>
      </c>
      <c r="E2953" s="2">
        <v>0.43151620370370369</v>
      </c>
      <c r="F2953" t="s">
        <v>123</v>
      </c>
      <c r="G2953">
        <v>2</v>
      </c>
      <c r="H2953">
        <v>8</v>
      </c>
      <c r="I2953" t="s">
        <v>50</v>
      </c>
      <c r="J2953" t="s">
        <v>51</v>
      </c>
      <c r="K2953">
        <v>13</v>
      </c>
      <c r="L2953">
        <v>0.127</v>
      </c>
      <c r="M2953">
        <v>40</v>
      </c>
      <c r="N2953">
        <f>VLOOKUP(B2953,'pull exp 0'!A:E,2,FALSE)</f>
        <v>40</v>
      </c>
      <c r="O2953">
        <f>VLOOKUP(B2953,'pull exp 0'!A:E,3,FALSE)</f>
        <v>28</v>
      </c>
      <c r="P2953">
        <f>VLOOKUP(B2953,'pull exp 0'!A:E,4,FALSE)</f>
        <v>96</v>
      </c>
      <c r="Q2953">
        <f>VLOOKUP(B2953,'pull exp 0'!A:E,5,FALSE)</f>
        <v>14</v>
      </c>
    </row>
    <row r="2954" spans="1:17">
      <c r="A2954" t="s">
        <v>15</v>
      </c>
      <c r="B2954">
        <v>57</v>
      </c>
      <c r="C2954" t="s">
        <v>16</v>
      </c>
      <c r="D2954" s="1">
        <v>38986</v>
      </c>
      <c r="E2954" s="2">
        <v>0.43159722222222219</v>
      </c>
      <c r="F2954" t="s">
        <v>123</v>
      </c>
      <c r="G2954">
        <v>5</v>
      </c>
      <c r="H2954">
        <v>0</v>
      </c>
      <c r="I2954" t="s">
        <v>105</v>
      </c>
      <c r="J2954" t="s">
        <v>106</v>
      </c>
      <c r="K2954">
        <v>45</v>
      </c>
      <c r="L2954">
        <v>0.44800000000000001</v>
      </c>
      <c r="M2954">
        <v>50</v>
      </c>
      <c r="N2954">
        <f>VLOOKUP(B2954,'pull exp 0'!A:E,2,FALSE)</f>
        <v>40</v>
      </c>
      <c r="O2954">
        <f>VLOOKUP(B2954,'pull exp 0'!A:E,3,FALSE)</f>
        <v>28</v>
      </c>
      <c r="P2954">
        <f>VLOOKUP(B2954,'pull exp 0'!A:E,4,FALSE)</f>
        <v>96</v>
      </c>
      <c r="Q2954">
        <f>VLOOKUP(B2954,'pull exp 0'!A:E,5,FALSE)</f>
        <v>14</v>
      </c>
    </row>
    <row r="2955" spans="1:17">
      <c r="A2955" t="s">
        <v>15</v>
      </c>
      <c r="B2955">
        <v>57</v>
      </c>
      <c r="C2955" t="s">
        <v>16</v>
      </c>
      <c r="D2955" s="1">
        <v>38986</v>
      </c>
      <c r="E2955" s="2">
        <v>0.43172453703703706</v>
      </c>
      <c r="F2955" t="s">
        <v>123</v>
      </c>
      <c r="G2955">
        <v>5</v>
      </c>
      <c r="H2955">
        <v>1</v>
      </c>
      <c r="I2955" t="s">
        <v>109</v>
      </c>
      <c r="J2955" t="s">
        <v>110</v>
      </c>
      <c r="K2955">
        <v>38</v>
      </c>
      <c r="L2955">
        <v>0.38200000000000001</v>
      </c>
      <c r="M2955">
        <v>35</v>
      </c>
      <c r="N2955">
        <f>VLOOKUP(B2955,'pull exp 0'!A:E,2,FALSE)</f>
        <v>40</v>
      </c>
      <c r="O2955">
        <f>VLOOKUP(B2955,'pull exp 0'!A:E,3,FALSE)</f>
        <v>28</v>
      </c>
      <c r="P2955">
        <f>VLOOKUP(B2955,'pull exp 0'!A:E,4,FALSE)</f>
        <v>96</v>
      </c>
      <c r="Q2955">
        <f>VLOOKUP(B2955,'pull exp 0'!A:E,5,FALSE)</f>
        <v>14</v>
      </c>
    </row>
    <row r="2956" spans="1:17">
      <c r="A2956" t="s">
        <v>15</v>
      </c>
      <c r="B2956">
        <v>57</v>
      </c>
      <c r="C2956" t="s">
        <v>16</v>
      </c>
      <c r="D2956" s="1">
        <v>38986</v>
      </c>
      <c r="E2956" s="2">
        <v>0.43182870370370369</v>
      </c>
      <c r="F2956" t="s">
        <v>123</v>
      </c>
      <c r="G2956">
        <v>5</v>
      </c>
      <c r="H2956">
        <v>2</v>
      </c>
      <c r="I2956" t="s">
        <v>117</v>
      </c>
      <c r="J2956" t="s">
        <v>118</v>
      </c>
      <c r="K2956">
        <v>16</v>
      </c>
      <c r="L2956">
        <v>0.16400000000000001</v>
      </c>
      <c r="M2956">
        <v>45</v>
      </c>
      <c r="N2956">
        <f>VLOOKUP(B2956,'pull exp 0'!A:E,2,FALSE)</f>
        <v>40</v>
      </c>
      <c r="O2956">
        <f>VLOOKUP(B2956,'pull exp 0'!A:E,3,FALSE)</f>
        <v>28</v>
      </c>
      <c r="P2956">
        <f>VLOOKUP(B2956,'pull exp 0'!A:E,4,FALSE)</f>
        <v>96</v>
      </c>
      <c r="Q2956">
        <f>VLOOKUP(B2956,'pull exp 0'!A:E,5,FALSE)</f>
        <v>14</v>
      </c>
    </row>
    <row r="2957" spans="1:17">
      <c r="A2957" t="s">
        <v>15</v>
      </c>
      <c r="B2957">
        <v>57</v>
      </c>
      <c r="C2957" t="s">
        <v>16</v>
      </c>
      <c r="D2957" s="1">
        <v>38986</v>
      </c>
      <c r="E2957" s="2">
        <v>0.43188657407407405</v>
      </c>
      <c r="F2957" t="s">
        <v>123</v>
      </c>
      <c r="G2957">
        <v>5</v>
      </c>
      <c r="H2957">
        <v>3</v>
      </c>
      <c r="I2957" t="s">
        <v>119</v>
      </c>
      <c r="J2957" t="s">
        <v>120</v>
      </c>
      <c r="K2957">
        <v>62</v>
      </c>
      <c r="L2957">
        <v>0.61499999999999999</v>
      </c>
      <c r="M2957">
        <v>75</v>
      </c>
      <c r="N2957">
        <f>VLOOKUP(B2957,'pull exp 0'!A:E,2,FALSE)</f>
        <v>40</v>
      </c>
      <c r="O2957">
        <f>VLOOKUP(B2957,'pull exp 0'!A:E,3,FALSE)</f>
        <v>28</v>
      </c>
      <c r="P2957">
        <f>VLOOKUP(B2957,'pull exp 0'!A:E,4,FALSE)</f>
        <v>96</v>
      </c>
      <c r="Q2957">
        <f>VLOOKUP(B2957,'pull exp 0'!A:E,5,FALSE)</f>
        <v>14</v>
      </c>
    </row>
    <row r="2958" spans="1:17">
      <c r="A2958" t="s">
        <v>15</v>
      </c>
      <c r="B2958">
        <v>57</v>
      </c>
      <c r="C2958" t="s">
        <v>16</v>
      </c>
      <c r="D2958" s="1">
        <v>38986</v>
      </c>
      <c r="E2958" s="2">
        <v>0.43199074074074079</v>
      </c>
      <c r="F2958" t="s">
        <v>123</v>
      </c>
      <c r="G2958">
        <v>5</v>
      </c>
      <c r="H2958">
        <v>4</v>
      </c>
      <c r="I2958" t="s">
        <v>121</v>
      </c>
      <c r="J2958" t="s">
        <v>122</v>
      </c>
      <c r="K2958">
        <v>69</v>
      </c>
      <c r="L2958">
        <v>0.69</v>
      </c>
      <c r="M2958">
        <v>55</v>
      </c>
      <c r="N2958">
        <f>VLOOKUP(B2958,'pull exp 0'!A:E,2,FALSE)</f>
        <v>40</v>
      </c>
      <c r="O2958">
        <f>VLOOKUP(B2958,'pull exp 0'!A:E,3,FALSE)</f>
        <v>28</v>
      </c>
      <c r="P2958">
        <f>VLOOKUP(B2958,'pull exp 0'!A:E,4,FALSE)</f>
        <v>96</v>
      </c>
      <c r="Q2958">
        <f>VLOOKUP(B2958,'pull exp 0'!A:E,5,FALSE)</f>
        <v>14</v>
      </c>
    </row>
    <row r="2959" spans="1:17">
      <c r="A2959" t="s">
        <v>15</v>
      </c>
      <c r="B2959">
        <v>57</v>
      </c>
      <c r="C2959" t="s">
        <v>16</v>
      </c>
      <c r="D2959" s="1">
        <v>38986</v>
      </c>
      <c r="E2959" s="2">
        <v>0.43206018518518513</v>
      </c>
      <c r="F2959" t="s">
        <v>123</v>
      </c>
      <c r="G2959">
        <v>5</v>
      </c>
      <c r="H2959">
        <v>5</v>
      </c>
      <c r="I2959" t="s">
        <v>115</v>
      </c>
      <c r="J2959" t="s">
        <v>116</v>
      </c>
      <c r="K2959">
        <v>60</v>
      </c>
      <c r="L2959">
        <v>0.60299999999999998</v>
      </c>
      <c r="M2959">
        <v>70</v>
      </c>
      <c r="N2959">
        <f>VLOOKUP(B2959,'pull exp 0'!A:E,2,FALSE)</f>
        <v>40</v>
      </c>
      <c r="O2959">
        <f>VLOOKUP(B2959,'pull exp 0'!A:E,3,FALSE)</f>
        <v>28</v>
      </c>
      <c r="P2959">
        <f>VLOOKUP(B2959,'pull exp 0'!A:E,4,FALSE)</f>
        <v>96</v>
      </c>
      <c r="Q2959">
        <f>VLOOKUP(B2959,'pull exp 0'!A:E,5,FALSE)</f>
        <v>14</v>
      </c>
    </row>
    <row r="2960" spans="1:17">
      <c r="A2960" t="s">
        <v>15</v>
      </c>
      <c r="B2960">
        <v>57</v>
      </c>
      <c r="C2960" t="s">
        <v>16</v>
      </c>
      <c r="D2960" s="1">
        <v>38986</v>
      </c>
      <c r="E2960" s="2">
        <v>0.43212962962962959</v>
      </c>
      <c r="F2960" t="s">
        <v>123</v>
      </c>
      <c r="G2960">
        <v>5</v>
      </c>
      <c r="H2960">
        <v>6</v>
      </c>
      <c r="I2960" t="s">
        <v>111</v>
      </c>
      <c r="J2960" t="s">
        <v>112</v>
      </c>
      <c r="K2960">
        <v>12</v>
      </c>
      <c r="L2960">
        <v>0.11600000000000001</v>
      </c>
      <c r="M2960">
        <v>50</v>
      </c>
      <c r="N2960">
        <f>VLOOKUP(B2960,'pull exp 0'!A:E,2,FALSE)</f>
        <v>40</v>
      </c>
      <c r="O2960">
        <f>VLOOKUP(B2960,'pull exp 0'!A:E,3,FALSE)</f>
        <v>28</v>
      </c>
      <c r="P2960">
        <f>VLOOKUP(B2960,'pull exp 0'!A:E,4,FALSE)</f>
        <v>96</v>
      </c>
      <c r="Q2960">
        <f>VLOOKUP(B2960,'pull exp 0'!A:E,5,FALSE)</f>
        <v>14</v>
      </c>
    </row>
    <row r="2961" spans="1:17">
      <c r="A2961" t="s">
        <v>15</v>
      </c>
      <c r="B2961">
        <v>57</v>
      </c>
      <c r="C2961" t="s">
        <v>16</v>
      </c>
      <c r="D2961" s="1">
        <v>38986</v>
      </c>
      <c r="E2961" s="2">
        <v>0.43225694444444446</v>
      </c>
      <c r="F2961" t="s">
        <v>123</v>
      </c>
      <c r="G2961">
        <v>5</v>
      </c>
      <c r="H2961">
        <v>7</v>
      </c>
      <c r="I2961" t="s">
        <v>107</v>
      </c>
      <c r="J2961" t="s">
        <v>108</v>
      </c>
      <c r="K2961">
        <v>13</v>
      </c>
      <c r="L2961">
        <v>0.126</v>
      </c>
      <c r="M2961">
        <v>45</v>
      </c>
      <c r="N2961">
        <f>VLOOKUP(B2961,'pull exp 0'!A:E,2,FALSE)</f>
        <v>40</v>
      </c>
      <c r="O2961">
        <f>VLOOKUP(B2961,'pull exp 0'!A:E,3,FALSE)</f>
        <v>28</v>
      </c>
      <c r="P2961">
        <f>VLOOKUP(B2961,'pull exp 0'!A:E,4,FALSE)</f>
        <v>96</v>
      </c>
      <c r="Q2961">
        <f>VLOOKUP(B2961,'pull exp 0'!A:E,5,FALSE)</f>
        <v>14</v>
      </c>
    </row>
    <row r="2962" spans="1:17">
      <c r="A2962" t="s">
        <v>15</v>
      </c>
      <c r="B2962">
        <v>57</v>
      </c>
      <c r="C2962" t="s">
        <v>16</v>
      </c>
      <c r="D2962" s="1">
        <v>38986</v>
      </c>
      <c r="E2962" s="2">
        <v>0.43233796296296295</v>
      </c>
      <c r="F2962" t="s">
        <v>123</v>
      </c>
      <c r="G2962">
        <v>5</v>
      </c>
      <c r="H2962">
        <v>8</v>
      </c>
      <c r="I2962" t="s">
        <v>113</v>
      </c>
      <c r="J2962" t="s">
        <v>114</v>
      </c>
      <c r="K2962">
        <v>42</v>
      </c>
      <c r="L2962">
        <v>0.41599999999999998</v>
      </c>
      <c r="M2962">
        <v>55</v>
      </c>
      <c r="N2962">
        <f>VLOOKUP(B2962,'pull exp 0'!A:E,2,FALSE)</f>
        <v>40</v>
      </c>
      <c r="O2962">
        <f>VLOOKUP(B2962,'pull exp 0'!A:E,3,FALSE)</f>
        <v>28</v>
      </c>
      <c r="P2962">
        <f>VLOOKUP(B2962,'pull exp 0'!A:E,4,FALSE)</f>
        <v>96</v>
      </c>
      <c r="Q2962">
        <f>VLOOKUP(B2962,'pull exp 0'!A:E,5,FALSE)</f>
        <v>14</v>
      </c>
    </row>
    <row r="2963" spans="1:17">
      <c r="A2963" t="s">
        <v>15</v>
      </c>
      <c r="B2963">
        <v>57</v>
      </c>
      <c r="C2963" t="s">
        <v>16</v>
      </c>
      <c r="D2963" s="1">
        <v>38986</v>
      </c>
      <c r="E2963" s="2">
        <v>0.43241898148148145</v>
      </c>
      <c r="F2963" t="s">
        <v>123</v>
      </c>
      <c r="G2963">
        <v>0</v>
      </c>
      <c r="H2963">
        <v>0</v>
      </c>
      <c r="I2963" t="s">
        <v>71</v>
      </c>
      <c r="J2963" t="s">
        <v>72</v>
      </c>
      <c r="K2963">
        <v>76</v>
      </c>
      <c r="L2963">
        <v>0.755</v>
      </c>
      <c r="M2963">
        <v>35</v>
      </c>
      <c r="N2963">
        <f>VLOOKUP(B2963,'pull exp 0'!A:E,2,FALSE)</f>
        <v>40</v>
      </c>
      <c r="O2963">
        <f>VLOOKUP(B2963,'pull exp 0'!A:E,3,FALSE)</f>
        <v>28</v>
      </c>
      <c r="P2963">
        <f>VLOOKUP(B2963,'pull exp 0'!A:E,4,FALSE)</f>
        <v>96</v>
      </c>
      <c r="Q2963">
        <f>VLOOKUP(B2963,'pull exp 0'!A:E,5,FALSE)</f>
        <v>14</v>
      </c>
    </row>
    <row r="2964" spans="1:17">
      <c r="A2964" t="s">
        <v>15</v>
      </c>
      <c r="B2964">
        <v>57</v>
      </c>
      <c r="C2964" t="s">
        <v>16</v>
      </c>
      <c r="D2964" s="1">
        <v>38986</v>
      </c>
      <c r="E2964" s="2">
        <v>0.43251157407407409</v>
      </c>
      <c r="F2964" t="s">
        <v>123</v>
      </c>
      <c r="G2964">
        <v>0</v>
      </c>
      <c r="H2964">
        <v>1</v>
      </c>
      <c r="I2964" t="s">
        <v>81</v>
      </c>
      <c r="J2964" t="s">
        <v>68</v>
      </c>
      <c r="K2964">
        <v>13</v>
      </c>
      <c r="L2964">
        <v>0.13400000000000001</v>
      </c>
      <c r="M2964">
        <v>20</v>
      </c>
      <c r="N2964">
        <f>VLOOKUP(B2964,'pull exp 0'!A:E,2,FALSE)</f>
        <v>40</v>
      </c>
      <c r="O2964">
        <f>VLOOKUP(B2964,'pull exp 0'!A:E,3,FALSE)</f>
        <v>28</v>
      </c>
      <c r="P2964">
        <f>VLOOKUP(B2964,'pull exp 0'!A:E,4,FALSE)</f>
        <v>96</v>
      </c>
      <c r="Q2964">
        <f>VLOOKUP(B2964,'pull exp 0'!A:E,5,FALSE)</f>
        <v>14</v>
      </c>
    </row>
    <row r="2965" spans="1:17">
      <c r="A2965" t="s">
        <v>15</v>
      </c>
      <c r="B2965">
        <v>57</v>
      </c>
      <c r="C2965" t="s">
        <v>16</v>
      </c>
      <c r="D2965" s="1">
        <v>38986</v>
      </c>
      <c r="E2965" s="2">
        <v>0.43260416666666668</v>
      </c>
      <c r="F2965" t="s">
        <v>123</v>
      </c>
      <c r="G2965">
        <v>0</v>
      </c>
      <c r="H2965">
        <v>2</v>
      </c>
      <c r="I2965" t="s">
        <v>86</v>
      </c>
      <c r="J2965" t="s">
        <v>87</v>
      </c>
      <c r="K2965">
        <v>78</v>
      </c>
      <c r="L2965">
        <v>0.78</v>
      </c>
      <c r="M2965">
        <v>45</v>
      </c>
      <c r="N2965">
        <f>VLOOKUP(B2965,'pull exp 0'!A:E,2,FALSE)</f>
        <v>40</v>
      </c>
      <c r="O2965">
        <f>VLOOKUP(B2965,'pull exp 0'!A:E,3,FALSE)</f>
        <v>28</v>
      </c>
      <c r="P2965">
        <f>VLOOKUP(B2965,'pull exp 0'!A:E,4,FALSE)</f>
        <v>96</v>
      </c>
      <c r="Q2965">
        <f>VLOOKUP(B2965,'pull exp 0'!A:E,5,FALSE)</f>
        <v>14</v>
      </c>
    </row>
    <row r="2966" spans="1:17">
      <c r="A2966" t="s">
        <v>15</v>
      </c>
      <c r="B2966">
        <v>57</v>
      </c>
      <c r="C2966" t="s">
        <v>16</v>
      </c>
      <c r="D2966" s="1">
        <v>38986</v>
      </c>
      <c r="E2966" s="2">
        <v>0.43276620370370367</v>
      </c>
      <c r="F2966" t="s">
        <v>123</v>
      </c>
      <c r="G2966">
        <v>0</v>
      </c>
      <c r="H2966">
        <v>3</v>
      </c>
      <c r="I2966" t="s">
        <v>82</v>
      </c>
      <c r="J2966" t="s">
        <v>83</v>
      </c>
      <c r="K2966">
        <v>10</v>
      </c>
      <c r="L2966">
        <v>0.105</v>
      </c>
      <c r="M2966">
        <v>50</v>
      </c>
      <c r="N2966">
        <f>VLOOKUP(B2966,'pull exp 0'!A:E,2,FALSE)</f>
        <v>40</v>
      </c>
      <c r="O2966">
        <f>VLOOKUP(B2966,'pull exp 0'!A:E,3,FALSE)</f>
        <v>28</v>
      </c>
      <c r="P2966">
        <f>VLOOKUP(B2966,'pull exp 0'!A:E,4,FALSE)</f>
        <v>96</v>
      </c>
      <c r="Q2966">
        <f>VLOOKUP(B2966,'pull exp 0'!A:E,5,FALSE)</f>
        <v>14</v>
      </c>
    </row>
    <row r="2967" spans="1:17">
      <c r="A2967" t="s">
        <v>15</v>
      </c>
      <c r="B2967">
        <v>57</v>
      </c>
      <c r="C2967" t="s">
        <v>16</v>
      </c>
      <c r="D2967" s="1">
        <v>38986</v>
      </c>
      <c r="E2967" s="2">
        <v>0.43288194444444444</v>
      </c>
      <c r="F2967" t="s">
        <v>123</v>
      </c>
      <c r="G2967">
        <v>0</v>
      </c>
      <c r="H2967">
        <v>4</v>
      </c>
      <c r="I2967" t="s">
        <v>73</v>
      </c>
      <c r="J2967" t="s">
        <v>74</v>
      </c>
      <c r="K2967">
        <v>38</v>
      </c>
      <c r="L2967">
        <v>0.378</v>
      </c>
      <c r="M2967">
        <v>80</v>
      </c>
      <c r="N2967">
        <f>VLOOKUP(B2967,'pull exp 0'!A:E,2,FALSE)</f>
        <v>40</v>
      </c>
      <c r="O2967">
        <f>VLOOKUP(B2967,'pull exp 0'!A:E,3,FALSE)</f>
        <v>28</v>
      </c>
      <c r="P2967">
        <f>VLOOKUP(B2967,'pull exp 0'!A:E,4,FALSE)</f>
        <v>96</v>
      </c>
      <c r="Q2967">
        <f>VLOOKUP(B2967,'pull exp 0'!A:E,5,FALSE)</f>
        <v>14</v>
      </c>
    </row>
    <row r="2968" spans="1:17">
      <c r="A2968" t="s">
        <v>15</v>
      </c>
      <c r="B2968">
        <v>57</v>
      </c>
      <c r="C2968" t="s">
        <v>16</v>
      </c>
      <c r="D2968" s="1">
        <v>38986</v>
      </c>
      <c r="E2968" s="2">
        <v>0.43293981481481486</v>
      </c>
      <c r="F2968" t="s">
        <v>123</v>
      </c>
      <c r="G2968">
        <v>0</v>
      </c>
      <c r="H2968">
        <v>5</v>
      </c>
      <c r="I2968" t="s">
        <v>75</v>
      </c>
      <c r="J2968" t="s">
        <v>76</v>
      </c>
      <c r="K2968">
        <v>38</v>
      </c>
      <c r="L2968">
        <v>0.378</v>
      </c>
      <c r="M2968">
        <v>60</v>
      </c>
      <c r="N2968">
        <f>VLOOKUP(B2968,'pull exp 0'!A:E,2,FALSE)</f>
        <v>40</v>
      </c>
      <c r="O2968">
        <f>VLOOKUP(B2968,'pull exp 0'!A:E,3,FALSE)</f>
        <v>28</v>
      </c>
      <c r="P2968">
        <f>VLOOKUP(B2968,'pull exp 0'!A:E,4,FALSE)</f>
        <v>96</v>
      </c>
      <c r="Q2968">
        <f>VLOOKUP(B2968,'pull exp 0'!A:E,5,FALSE)</f>
        <v>14</v>
      </c>
    </row>
    <row r="2969" spans="1:17">
      <c r="A2969" t="s">
        <v>15</v>
      </c>
      <c r="B2969">
        <v>57</v>
      </c>
      <c r="C2969" t="s">
        <v>16</v>
      </c>
      <c r="D2969" s="1">
        <v>38986</v>
      </c>
      <c r="E2969" s="2">
        <v>0.43305555555555553</v>
      </c>
      <c r="F2969" t="s">
        <v>123</v>
      </c>
      <c r="G2969">
        <v>0</v>
      </c>
      <c r="H2969">
        <v>6</v>
      </c>
      <c r="I2969" t="s">
        <v>79</v>
      </c>
      <c r="J2969" t="s">
        <v>80</v>
      </c>
      <c r="K2969">
        <v>66</v>
      </c>
      <c r="L2969">
        <v>0.66200000000000003</v>
      </c>
      <c r="M2969">
        <v>90</v>
      </c>
      <c r="N2969">
        <f>VLOOKUP(B2969,'pull exp 0'!A:E,2,FALSE)</f>
        <v>40</v>
      </c>
      <c r="O2969">
        <f>VLOOKUP(B2969,'pull exp 0'!A:E,3,FALSE)</f>
        <v>28</v>
      </c>
      <c r="P2969">
        <f>VLOOKUP(B2969,'pull exp 0'!A:E,4,FALSE)</f>
        <v>96</v>
      </c>
      <c r="Q2969">
        <f>VLOOKUP(B2969,'pull exp 0'!A:E,5,FALSE)</f>
        <v>14</v>
      </c>
    </row>
    <row r="2970" spans="1:17">
      <c r="A2970" t="s">
        <v>15</v>
      </c>
      <c r="B2970">
        <v>57</v>
      </c>
      <c r="C2970" t="s">
        <v>16</v>
      </c>
      <c r="D2970" s="1">
        <v>38986</v>
      </c>
      <c r="E2970" s="2">
        <v>0.43312499999999998</v>
      </c>
      <c r="F2970" t="s">
        <v>123</v>
      </c>
      <c r="G2970">
        <v>0</v>
      </c>
      <c r="H2970">
        <v>7</v>
      </c>
      <c r="I2970" t="s">
        <v>84</v>
      </c>
      <c r="J2970" t="s">
        <v>85</v>
      </c>
      <c r="K2970">
        <v>13</v>
      </c>
      <c r="L2970">
        <v>0.129</v>
      </c>
      <c r="M2970">
        <v>10</v>
      </c>
      <c r="N2970">
        <f>VLOOKUP(B2970,'pull exp 0'!A:E,2,FALSE)</f>
        <v>40</v>
      </c>
      <c r="O2970">
        <f>VLOOKUP(B2970,'pull exp 0'!A:E,3,FALSE)</f>
        <v>28</v>
      </c>
      <c r="P2970">
        <f>VLOOKUP(B2970,'pull exp 0'!A:E,4,FALSE)</f>
        <v>96</v>
      </c>
      <c r="Q2970">
        <f>VLOOKUP(B2970,'pull exp 0'!A:E,5,FALSE)</f>
        <v>14</v>
      </c>
    </row>
    <row r="2971" spans="1:17">
      <c r="A2971" t="s">
        <v>15</v>
      </c>
      <c r="B2971">
        <v>57</v>
      </c>
      <c r="C2971" t="s">
        <v>16</v>
      </c>
      <c r="D2971" s="1">
        <v>38986</v>
      </c>
      <c r="E2971" s="2">
        <v>0.43319444444444444</v>
      </c>
      <c r="F2971" t="s">
        <v>123</v>
      </c>
      <c r="G2971">
        <v>0</v>
      </c>
      <c r="H2971">
        <v>8</v>
      </c>
      <c r="I2971" t="s">
        <v>77</v>
      </c>
      <c r="J2971" t="s">
        <v>78</v>
      </c>
      <c r="K2971">
        <v>45</v>
      </c>
      <c r="L2971">
        <v>0.44600000000000001</v>
      </c>
      <c r="M2971">
        <v>50</v>
      </c>
      <c r="N2971">
        <f>VLOOKUP(B2971,'pull exp 0'!A:E,2,FALSE)</f>
        <v>40</v>
      </c>
      <c r="O2971">
        <f>VLOOKUP(B2971,'pull exp 0'!A:E,3,FALSE)</f>
        <v>28</v>
      </c>
      <c r="P2971">
        <f>VLOOKUP(B2971,'pull exp 0'!A:E,4,FALSE)</f>
        <v>96</v>
      </c>
      <c r="Q2971">
        <f>VLOOKUP(B2971,'pull exp 0'!A:E,5,FALSE)</f>
        <v>14</v>
      </c>
    </row>
    <row r="2972" spans="1:17">
      <c r="A2972" t="s">
        <v>15</v>
      </c>
      <c r="B2972">
        <v>58</v>
      </c>
      <c r="C2972" t="s">
        <v>16</v>
      </c>
      <c r="D2972" s="1">
        <v>38988</v>
      </c>
      <c r="E2972" s="2">
        <v>0.40443287037037035</v>
      </c>
      <c r="F2972" t="s">
        <v>123</v>
      </c>
      <c r="G2972">
        <v>1</v>
      </c>
      <c r="H2972">
        <v>0</v>
      </c>
      <c r="I2972" t="s">
        <v>18</v>
      </c>
      <c r="J2972" t="s">
        <v>19</v>
      </c>
      <c r="K2972">
        <v>73</v>
      </c>
      <c r="L2972">
        <v>0.73199999999999998</v>
      </c>
      <c r="M2972">
        <v>75</v>
      </c>
      <c r="N2972">
        <f>VLOOKUP(B2972,'pull exp 0'!A:E,2,FALSE)</f>
        <v>68</v>
      </c>
      <c r="O2972">
        <f>VLOOKUP(B2972,'pull exp 0'!A:E,3,FALSE)</f>
        <v>21</v>
      </c>
      <c r="P2972">
        <f>VLOOKUP(B2972,'pull exp 0'!A:E,4,FALSE)</f>
        <v>97</v>
      </c>
      <c r="Q2972">
        <f>VLOOKUP(B2972,'pull exp 0'!A:E,5,FALSE)</f>
        <v>55</v>
      </c>
    </row>
    <row r="2973" spans="1:17">
      <c r="A2973" t="s">
        <v>15</v>
      </c>
      <c r="B2973">
        <v>58</v>
      </c>
      <c r="C2973" t="s">
        <v>16</v>
      </c>
      <c r="D2973" s="1">
        <v>38988</v>
      </c>
      <c r="E2973" s="2">
        <v>0.40453703703703708</v>
      </c>
      <c r="F2973" t="s">
        <v>123</v>
      </c>
      <c r="G2973">
        <v>1</v>
      </c>
      <c r="H2973">
        <v>1</v>
      </c>
      <c r="I2973" t="s">
        <v>20</v>
      </c>
      <c r="J2973" t="s">
        <v>21</v>
      </c>
      <c r="K2973">
        <v>62</v>
      </c>
      <c r="L2973">
        <v>0.61799999999999999</v>
      </c>
      <c r="M2973">
        <v>82</v>
      </c>
      <c r="N2973">
        <f>VLOOKUP(B2973,'pull exp 0'!A:E,2,FALSE)</f>
        <v>68</v>
      </c>
      <c r="O2973">
        <f>VLOOKUP(B2973,'pull exp 0'!A:E,3,FALSE)</f>
        <v>21</v>
      </c>
      <c r="P2973">
        <f>VLOOKUP(B2973,'pull exp 0'!A:E,4,FALSE)</f>
        <v>97</v>
      </c>
      <c r="Q2973">
        <f>VLOOKUP(B2973,'pull exp 0'!A:E,5,FALSE)</f>
        <v>55</v>
      </c>
    </row>
    <row r="2974" spans="1:17">
      <c r="A2974" t="s">
        <v>15</v>
      </c>
      <c r="B2974">
        <v>58</v>
      </c>
      <c r="C2974" t="s">
        <v>16</v>
      </c>
      <c r="D2974" s="1">
        <v>38988</v>
      </c>
      <c r="E2974" s="2">
        <v>0.40458333333333335</v>
      </c>
      <c r="F2974" t="s">
        <v>123</v>
      </c>
      <c r="G2974">
        <v>1</v>
      </c>
      <c r="H2974">
        <v>2</v>
      </c>
      <c r="I2974" t="s">
        <v>26</v>
      </c>
      <c r="J2974" t="s">
        <v>27</v>
      </c>
      <c r="K2974">
        <v>35</v>
      </c>
      <c r="L2974">
        <v>0.35299999999999998</v>
      </c>
      <c r="M2974">
        <v>85</v>
      </c>
      <c r="N2974">
        <f>VLOOKUP(B2974,'pull exp 0'!A:E,2,FALSE)</f>
        <v>68</v>
      </c>
      <c r="O2974">
        <f>VLOOKUP(B2974,'pull exp 0'!A:E,3,FALSE)</f>
        <v>21</v>
      </c>
      <c r="P2974">
        <f>VLOOKUP(B2974,'pull exp 0'!A:E,4,FALSE)</f>
        <v>97</v>
      </c>
      <c r="Q2974">
        <f>VLOOKUP(B2974,'pull exp 0'!A:E,5,FALSE)</f>
        <v>55</v>
      </c>
    </row>
    <row r="2975" spans="1:17">
      <c r="A2975" t="s">
        <v>15</v>
      </c>
      <c r="B2975">
        <v>58</v>
      </c>
      <c r="C2975" t="s">
        <v>16</v>
      </c>
      <c r="D2975" s="1">
        <v>38988</v>
      </c>
      <c r="E2975" s="2">
        <v>0.40462962962962962</v>
      </c>
      <c r="F2975" t="s">
        <v>123</v>
      </c>
      <c r="G2975">
        <v>1</v>
      </c>
      <c r="H2975">
        <v>3</v>
      </c>
      <c r="I2975" t="s">
        <v>30</v>
      </c>
      <c r="J2975" t="s">
        <v>31</v>
      </c>
      <c r="K2975">
        <v>18</v>
      </c>
      <c r="L2975">
        <v>0.182</v>
      </c>
      <c r="M2975">
        <v>61</v>
      </c>
      <c r="N2975">
        <f>VLOOKUP(B2975,'pull exp 0'!A:E,2,FALSE)</f>
        <v>68</v>
      </c>
      <c r="O2975">
        <f>VLOOKUP(B2975,'pull exp 0'!A:E,3,FALSE)</f>
        <v>21</v>
      </c>
      <c r="P2975">
        <f>VLOOKUP(B2975,'pull exp 0'!A:E,4,FALSE)</f>
        <v>97</v>
      </c>
      <c r="Q2975">
        <f>VLOOKUP(B2975,'pull exp 0'!A:E,5,FALSE)</f>
        <v>55</v>
      </c>
    </row>
    <row r="2976" spans="1:17">
      <c r="A2976" t="s">
        <v>15</v>
      </c>
      <c r="B2976">
        <v>58</v>
      </c>
      <c r="C2976" t="s">
        <v>16</v>
      </c>
      <c r="D2976" s="1">
        <v>38988</v>
      </c>
      <c r="E2976" s="2">
        <v>0.40472222222222221</v>
      </c>
      <c r="F2976" t="s">
        <v>123</v>
      </c>
      <c r="G2976">
        <v>1</v>
      </c>
      <c r="H2976">
        <v>4</v>
      </c>
      <c r="I2976" t="s">
        <v>24</v>
      </c>
      <c r="J2976" t="s">
        <v>25</v>
      </c>
      <c r="K2976">
        <v>38</v>
      </c>
      <c r="L2976">
        <v>0.375</v>
      </c>
      <c r="M2976">
        <v>31</v>
      </c>
      <c r="N2976">
        <f>VLOOKUP(B2976,'pull exp 0'!A:E,2,FALSE)</f>
        <v>68</v>
      </c>
      <c r="O2976">
        <f>VLOOKUP(B2976,'pull exp 0'!A:E,3,FALSE)</f>
        <v>21</v>
      </c>
      <c r="P2976">
        <f>VLOOKUP(B2976,'pull exp 0'!A:E,4,FALSE)</f>
        <v>97</v>
      </c>
      <c r="Q2976">
        <f>VLOOKUP(B2976,'pull exp 0'!A:E,5,FALSE)</f>
        <v>55</v>
      </c>
    </row>
    <row r="2977" spans="1:17">
      <c r="A2977" t="s">
        <v>15</v>
      </c>
      <c r="B2977">
        <v>58</v>
      </c>
      <c r="C2977" t="s">
        <v>16</v>
      </c>
      <c r="D2977" s="1">
        <v>38988</v>
      </c>
      <c r="E2977" s="2">
        <v>0.40481481481481479</v>
      </c>
      <c r="F2977" t="s">
        <v>123</v>
      </c>
      <c r="G2977">
        <v>1</v>
      </c>
      <c r="H2977">
        <v>5</v>
      </c>
      <c r="I2977" t="s">
        <v>34</v>
      </c>
      <c r="J2977" t="s">
        <v>35</v>
      </c>
      <c r="K2977">
        <v>44</v>
      </c>
      <c r="L2977">
        <v>0.436</v>
      </c>
      <c r="M2977">
        <v>70</v>
      </c>
      <c r="N2977">
        <f>VLOOKUP(B2977,'pull exp 0'!A:E,2,FALSE)</f>
        <v>68</v>
      </c>
      <c r="O2977">
        <f>VLOOKUP(B2977,'pull exp 0'!A:E,3,FALSE)</f>
        <v>21</v>
      </c>
      <c r="P2977">
        <f>VLOOKUP(B2977,'pull exp 0'!A:E,4,FALSE)</f>
        <v>97</v>
      </c>
      <c r="Q2977">
        <f>VLOOKUP(B2977,'pull exp 0'!A:E,5,FALSE)</f>
        <v>55</v>
      </c>
    </row>
    <row r="2978" spans="1:17">
      <c r="A2978" t="s">
        <v>15</v>
      </c>
      <c r="B2978">
        <v>58</v>
      </c>
      <c r="C2978" t="s">
        <v>16</v>
      </c>
      <c r="D2978" s="1">
        <v>38988</v>
      </c>
      <c r="E2978" s="2">
        <v>0.40489583333333329</v>
      </c>
      <c r="F2978" t="s">
        <v>123</v>
      </c>
      <c r="G2978">
        <v>1</v>
      </c>
      <c r="H2978">
        <v>6</v>
      </c>
      <c r="I2978" t="s">
        <v>32</v>
      </c>
      <c r="J2978" t="s">
        <v>33</v>
      </c>
      <c r="K2978">
        <v>16</v>
      </c>
      <c r="L2978">
        <v>0.155</v>
      </c>
      <c r="M2978">
        <v>60</v>
      </c>
      <c r="N2978">
        <f>VLOOKUP(B2978,'pull exp 0'!A:E,2,FALSE)</f>
        <v>68</v>
      </c>
      <c r="O2978">
        <f>VLOOKUP(B2978,'pull exp 0'!A:E,3,FALSE)</f>
        <v>21</v>
      </c>
      <c r="P2978">
        <f>VLOOKUP(B2978,'pull exp 0'!A:E,4,FALSE)</f>
        <v>97</v>
      </c>
      <c r="Q2978">
        <f>VLOOKUP(B2978,'pull exp 0'!A:E,5,FALSE)</f>
        <v>55</v>
      </c>
    </row>
    <row r="2979" spans="1:17">
      <c r="A2979" t="s">
        <v>15</v>
      </c>
      <c r="B2979">
        <v>58</v>
      </c>
      <c r="C2979" t="s">
        <v>16</v>
      </c>
      <c r="D2979" s="1">
        <v>38988</v>
      </c>
      <c r="E2979" s="2">
        <v>0.40497685185185189</v>
      </c>
      <c r="F2979" t="s">
        <v>123</v>
      </c>
      <c r="G2979">
        <v>1</v>
      </c>
      <c r="H2979">
        <v>7</v>
      </c>
      <c r="I2979" t="s">
        <v>22</v>
      </c>
      <c r="J2979" t="s">
        <v>23</v>
      </c>
      <c r="K2979">
        <v>11</v>
      </c>
      <c r="L2979">
        <v>0.112</v>
      </c>
      <c r="M2979">
        <v>75</v>
      </c>
      <c r="N2979">
        <f>VLOOKUP(B2979,'pull exp 0'!A:E,2,FALSE)</f>
        <v>68</v>
      </c>
      <c r="O2979">
        <f>VLOOKUP(B2979,'pull exp 0'!A:E,3,FALSE)</f>
        <v>21</v>
      </c>
      <c r="P2979">
        <f>VLOOKUP(B2979,'pull exp 0'!A:E,4,FALSE)</f>
        <v>97</v>
      </c>
      <c r="Q2979">
        <f>VLOOKUP(B2979,'pull exp 0'!A:E,5,FALSE)</f>
        <v>55</v>
      </c>
    </row>
    <row r="2980" spans="1:17">
      <c r="A2980" t="s">
        <v>15</v>
      </c>
      <c r="B2980">
        <v>58</v>
      </c>
      <c r="C2980" t="s">
        <v>16</v>
      </c>
      <c r="D2980" s="1">
        <v>38988</v>
      </c>
      <c r="E2980" s="2">
        <v>0.40502314814814816</v>
      </c>
      <c r="F2980" t="s">
        <v>123</v>
      </c>
      <c r="G2980">
        <v>1</v>
      </c>
      <c r="H2980">
        <v>8</v>
      </c>
      <c r="I2980" t="s">
        <v>28</v>
      </c>
      <c r="J2980" t="s">
        <v>29</v>
      </c>
      <c r="K2980">
        <v>65</v>
      </c>
      <c r="L2980">
        <v>0.64700000000000002</v>
      </c>
      <c r="M2980">
        <v>90</v>
      </c>
      <c r="N2980">
        <f>VLOOKUP(B2980,'pull exp 0'!A:E,2,FALSE)</f>
        <v>68</v>
      </c>
      <c r="O2980">
        <f>VLOOKUP(B2980,'pull exp 0'!A:E,3,FALSE)</f>
        <v>21</v>
      </c>
      <c r="P2980">
        <f>VLOOKUP(B2980,'pull exp 0'!A:E,4,FALSE)</f>
        <v>97</v>
      </c>
      <c r="Q2980">
        <f>VLOOKUP(B2980,'pull exp 0'!A:E,5,FALSE)</f>
        <v>55</v>
      </c>
    </row>
    <row r="2981" spans="1:17">
      <c r="A2981" t="s">
        <v>15</v>
      </c>
      <c r="B2981">
        <v>58</v>
      </c>
      <c r="C2981" t="s">
        <v>16</v>
      </c>
      <c r="D2981" s="1">
        <v>38988</v>
      </c>
      <c r="E2981" s="2">
        <v>0.40509259259259256</v>
      </c>
      <c r="F2981" t="s">
        <v>123</v>
      </c>
      <c r="G2981">
        <v>2</v>
      </c>
      <c r="H2981">
        <v>0</v>
      </c>
      <c r="I2981" t="s">
        <v>38</v>
      </c>
      <c r="J2981" t="s">
        <v>39</v>
      </c>
      <c r="K2981">
        <v>35</v>
      </c>
      <c r="L2981">
        <v>0.35099999999999998</v>
      </c>
      <c r="M2981">
        <v>70</v>
      </c>
      <c r="N2981">
        <f>VLOOKUP(B2981,'pull exp 0'!A:E,2,FALSE)</f>
        <v>68</v>
      </c>
      <c r="O2981">
        <f>VLOOKUP(B2981,'pull exp 0'!A:E,3,FALSE)</f>
        <v>21</v>
      </c>
      <c r="P2981">
        <f>VLOOKUP(B2981,'pull exp 0'!A:E,4,FALSE)</f>
        <v>97</v>
      </c>
      <c r="Q2981">
        <f>VLOOKUP(B2981,'pull exp 0'!A:E,5,FALSE)</f>
        <v>55</v>
      </c>
    </row>
    <row r="2982" spans="1:17">
      <c r="A2982" t="s">
        <v>15</v>
      </c>
      <c r="B2982">
        <v>58</v>
      </c>
      <c r="C2982" t="s">
        <v>16</v>
      </c>
      <c r="D2982" s="1">
        <v>38988</v>
      </c>
      <c r="E2982" s="2">
        <v>0.40515046296296298</v>
      </c>
      <c r="F2982" t="s">
        <v>123</v>
      </c>
      <c r="G2982">
        <v>2</v>
      </c>
      <c r="H2982">
        <v>1</v>
      </c>
      <c r="I2982" t="s">
        <v>44</v>
      </c>
      <c r="J2982" t="s">
        <v>45</v>
      </c>
      <c r="K2982">
        <v>85</v>
      </c>
      <c r="L2982">
        <v>0.84899999999999998</v>
      </c>
      <c r="M2982">
        <v>80</v>
      </c>
      <c r="N2982">
        <f>VLOOKUP(B2982,'pull exp 0'!A:E,2,FALSE)</f>
        <v>68</v>
      </c>
      <c r="O2982">
        <f>VLOOKUP(B2982,'pull exp 0'!A:E,3,FALSE)</f>
        <v>21</v>
      </c>
      <c r="P2982">
        <f>VLOOKUP(B2982,'pull exp 0'!A:E,4,FALSE)</f>
        <v>97</v>
      </c>
      <c r="Q2982">
        <f>VLOOKUP(B2982,'pull exp 0'!A:E,5,FALSE)</f>
        <v>55</v>
      </c>
    </row>
    <row r="2983" spans="1:17">
      <c r="A2983" t="s">
        <v>15</v>
      </c>
      <c r="B2983">
        <v>58</v>
      </c>
      <c r="C2983" t="s">
        <v>16</v>
      </c>
      <c r="D2983" s="1">
        <v>38988</v>
      </c>
      <c r="E2983" s="2">
        <v>0.40521990740740743</v>
      </c>
      <c r="F2983" t="s">
        <v>123</v>
      </c>
      <c r="G2983">
        <v>2</v>
      </c>
      <c r="H2983">
        <v>2</v>
      </c>
      <c r="I2983" t="s">
        <v>48</v>
      </c>
      <c r="J2983" t="s">
        <v>49</v>
      </c>
      <c r="K2983">
        <v>16</v>
      </c>
      <c r="L2983">
        <v>0.157</v>
      </c>
      <c r="M2983">
        <v>76</v>
      </c>
      <c r="N2983">
        <f>VLOOKUP(B2983,'pull exp 0'!A:E,2,FALSE)</f>
        <v>68</v>
      </c>
      <c r="O2983">
        <f>VLOOKUP(B2983,'pull exp 0'!A:E,3,FALSE)</f>
        <v>21</v>
      </c>
      <c r="P2983">
        <f>VLOOKUP(B2983,'pull exp 0'!A:E,4,FALSE)</f>
        <v>97</v>
      </c>
      <c r="Q2983">
        <f>VLOOKUP(B2983,'pull exp 0'!A:E,5,FALSE)</f>
        <v>55</v>
      </c>
    </row>
    <row r="2984" spans="1:17">
      <c r="A2984" t="s">
        <v>15</v>
      </c>
      <c r="B2984">
        <v>58</v>
      </c>
      <c r="C2984" t="s">
        <v>16</v>
      </c>
      <c r="D2984" s="1">
        <v>38988</v>
      </c>
      <c r="E2984" s="2">
        <v>0.40554398148148146</v>
      </c>
      <c r="F2984" t="s">
        <v>123</v>
      </c>
      <c r="G2984">
        <v>2</v>
      </c>
      <c r="H2984">
        <v>3</v>
      </c>
      <c r="I2984" t="s">
        <v>52</v>
      </c>
      <c r="J2984" t="s">
        <v>53</v>
      </c>
      <c r="K2984">
        <v>12</v>
      </c>
      <c r="L2984">
        <v>0.115</v>
      </c>
      <c r="M2984">
        <v>62</v>
      </c>
      <c r="N2984">
        <f>VLOOKUP(B2984,'pull exp 0'!A:E,2,FALSE)</f>
        <v>68</v>
      </c>
      <c r="O2984">
        <f>VLOOKUP(B2984,'pull exp 0'!A:E,3,FALSE)</f>
        <v>21</v>
      </c>
      <c r="P2984">
        <f>VLOOKUP(B2984,'pull exp 0'!A:E,4,FALSE)</f>
        <v>97</v>
      </c>
      <c r="Q2984">
        <f>VLOOKUP(B2984,'pull exp 0'!A:E,5,FALSE)</f>
        <v>55</v>
      </c>
    </row>
    <row r="2985" spans="1:17">
      <c r="A2985" t="s">
        <v>15</v>
      </c>
      <c r="B2985">
        <v>58</v>
      </c>
      <c r="C2985" t="s">
        <v>16</v>
      </c>
      <c r="D2985" s="1">
        <v>38988</v>
      </c>
      <c r="E2985" s="2">
        <v>0.40561342592592592</v>
      </c>
      <c r="F2985" t="s">
        <v>123</v>
      </c>
      <c r="G2985">
        <v>2</v>
      </c>
      <c r="H2985">
        <v>4</v>
      </c>
      <c r="I2985" t="s">
        <v>40</v>
      </c>
      <c r="J2985" t="s">
        <v>41</v>
      </c>
      <c r="K2985">
        <v>35</v>
      </c>
      <c r="L2985">
        <v>0.35099999999999998</v>
      </c>
      <c r="M2985">
        <v>95</v>
      </c>
      <c r="N2985">
        <f>VLOOKUP(B2985,'pull exp 0'!A:E,2,FALSE)</f>
        <v>68</v>
      </c>
      <c r="O2985">
        <f>VLOOKUP(B2985,'pull exp 0'!A:E,3,FALSE)</f>
        <v>21</v>
      </c>
      <c r="P2985">
        <f>VLOOKUP(B2985,'pull exp 0'!A:E,4,FALSE)</f>
        <v>97</v>
      </c>
      <c r="Q2985">
        <f>VLOOKUP(B2985,'pull exp 0'!A:E,5,FALSE)</f>
        <v>55</v>
      </c>
    </row>
    <row r="2986" spans="1:17">
      <c r="A2986" t="s">
        <v>15</v>
      </c>
      <c r="B2986">
        <v>58</v>
      </c>
      <c r="C2986" t="s">
        <v>16</v>
      </c>
      <c r="D2986" s="1">
        <v>38988</v>
      </c>
      <c r="E2986" s="2">
        <v>0.40568287037037037</v>
      </c>
      <c r="F2986" t="s">
        <v>123</v>
      </c>
      <c r="G2986">
        <v>2</v>
      </c>
      <c r="H2986">
        <v>5</v>
      </c>
      <c r="I2986" t="s">
        <v>36</v>
      </c>
      <c r="J2986" t="s">
        <v>37</v>
      </c>
      <c r="K2986">
        <v>70</v>
      </c>
      <c r="L2986">
        <v>0.69599999999999995</v>
      </c>
      <c r="M2986">
        <v>80</v>
      </c>
      <c r="N2986">
        <f>VLOOKUP(B2986,'pull exp 0'!A:E,2,FALSE)</f>
        <v>68</v>
      </c>
      <c r="O2986">
        <f>VLOOKUP(B2986,'pull exp 0'!A:E,3,FALSE)</f>
        <v>21</v>
      </c>
      <c r="P2986">
        <f>VLOOKUP(B2986,'pull exp 0'!A:E,4,FALSE)</f>
        <v>97</v>
      </c>
      <c r="Q2986">
        <f>VLOOKUP(B2986,'pull exp 0'!A:E,5,FALSE)</f>
        <v>55</v>
      </c>
    </row>
    <row r="2987" spans="1:17">
      <c r="A2987" t="s">
        <v>15</v>
      </c>
      <c r="B2987">
        <v>58</v>
      </c>
      <c r="C2987" t="s">
        <v>16</v>
      </c>
      <c r="D2987" s="1">
        <v>38988</v>
      </c>
      <c r="E2987" s="2">
        <v>0.4057291666666667</v>
      </c>
      <c r="F2987" t="s">
        <v>123</v>
      </c>
      <c r="G2987">
        <v>2</v>
      </c>
      <c r="H2987">
        <v>6</v>
      </c>
      <c r="I2987" t="s">
        <v>46</v>
      </c>
      <c r="J2987" t="s">
        <v>47</v>
      </c>
      <c r="K2987">
        <v>38</v>
      </c>
      <c r="L2987">
        <v>0.378</v>
      </c>
      <c r="M2987">
        <v>90</v>
      </c>
      <c r="N2987">
        <f>VLOOKUP(B2987,'pull exp 0'!A:E,2,FALSE)</f>
        <v>68</v>
      </c>
      <c r="O2987">
        <f>VLOOKUP(B2987,'pull exp 0'!A:E,3,FALSE)</f>
        <v>21</v>
      </c>
      <c r="P2987">
        <f>VLOOKUP(B2987,'pull exp 0'!A:E,4,FALSE)</f>
        <v>97</v>
      </c>
      <c r="Q2987">
        <f>VLOOKUP(B2987,'pull exp 0'!A:E,5,FALSE)</f>
        <v>55</v>
      </c>
    </row>
    <row r="2988" spans="1:17">
      <c r="A2988" t="s">
        <v>15</v>
      </c>
      <c r="B2988">
        <v>58</v>
      </c>
      <c r="C2988" t="s">
        <v>16</v>
      </c>
      <c r="D2988" s="1">
        <v>38988</v>
      </c>
      <c r="E2988" s="2">
        <v>0.40577546296296302</v>
      </c>
      <c r="F2988" t="s">
        <v>123</v>
      </c>
      <c r="G2988">
        <v>2</v>
      </c>
      <c r="H2988">
        <v>7</v>
      </c>
      <c r="I2988" t="s">
        <v>42</v>
      </c>
      <c r="J2988" t="s">
        <v>43</v>
      </c>
      <c r="K2988">
        <v>61</v>
      </c>
      <c r="L2988">
        <v>0.61199999999999999</v>
      </c>
      <c r="M2988">
        <v>54</v>
      </c>
      <c r="N2988">
        <f>VLOOKUP(B2988,'pull exp 0'!A:E,2,FALSE)</f>
        <v>68</v>
      </c>
      <c r="O2988">
        <f>VLOOKUP(B2988,'pull exp 0'!A:E,3,FALSE)</f>
        <v>21</v>
      </c>
      <c r="P2988">
        <f>VLOOKUP(B2988,'pull exp 0'!A:E,4,FALSE)</f>
        <v>97</v>
      </c>
      <c r="Q2988">
        <f>VLOOKUP(B2988,'pull exp 0'!A:E,5,FALSE)</f>
        <v>55</v>
      </c>
    </row>
    <row r="2989" spans="1:17">
      <c r="A2989" t="s">
        <v>15</v>
      </c>
      <c r="B2989">
        <v>58</v>
      </c>
      <c r="C2989" t="s">
        <v>16</v>
      </c>
      <c r="D2989" s="1">
        <v>38988</v>
      </c>
      <c r="E2989" s="2">
        <v>0.40584490740740736</v>
      </c>
      <c r="F2989" t="s">
        <v>123</v>
      </c>
      <c r="G2989">
        <v>2</v>
      </c>
      <c r="H2989">
        <v>8</v>
      </c>
      <c r="I2989" t="s">
        <v>50</v>
      </c>
      <c r="J2989" t="s">
        <v>51</v>
      </c>
      <c r="K2989">
        <v>13</v>
      </c>
      <c r="L2989">
        <v>0.127</v>
      </c>
      <c r="M2989">
        <v>80</v>
      </c>
      <c r="N2989">
        <f>VLOOKUP(B2989,'pull exp 0'!A:E,2,FALSE)</f>
        <v>68</v>
      </c>
      <c r="O2989">
        <f>VLOOKUP(B2989,'pull exp 0'!A:E,3,FALSE)</f>
        <v>21</v>
      </c>
      <c r="P2989">
        <f>VLOOKUP(B2989,'pull exp 0'!A:E,4,FALSE)</f>
        <v>97</v>
      </c>
      <c r="Q2989">
        <f>VLOOKUP(B2989,'pull exp 0'!A:E,5,FALSE)</f>
        <v>55</v>
      </c>
    </row>
    <row r="2990" spans="1:17">
      <c r="A2990" t="s">
        <v>15</v>
      </c>
      <c r="B2990">
        <v>58</v>
      </c>
      <c r="C2990" t="s">
        <v>16</v>
      </c>
      <c r="D2990" s="1">
        <v>38988</v>
      </c>
      <c r="E2990" s="2">
        <v>0.40590277777777778</v>
      </c>
      <c r="F2990" t="s">
        <v>123</v>
      </c>
      <c r="G2990">
        <v>4</v>
      </c>
      <c r="H2990">
        <v>0</v>
      </c>
      <c r="I2990" t="s">
        <v>58</v>
      </c>
      <c r="J2990" t="s">
        <v>13</v>
      </c>
      <c r="K2990">
        <v>71</v>
      </c>
      <c r="L2990">
        <v>0.70899999999999996</v>
      </c>
      <c r="M2990">
        <v>90</v>
      </c>
      <c r="N2990">
        <f>VLOOKUP(B2990,'pull exp 0'!A:E,2,FALSE)</f>
        <v>68</v>
      </c>
      <c r="O2990">
        <f>VLOOKUP(B2990,'pull exp 0'!A:E,3,FALSE)</f>
        <v>21</v>
      </c>
      <c r="P2990">
        <f>VLOOKUP(B2990,'pull exp 0'!A:E,4,FALSE)</f>
        <v>97</v>
      </c>
      <c r="Q2990">
        <f>VLOOKUP(B2990,'pull exp 0'!A:E,5,FALSE)</f>
        <v>55</v>
      </c>
    </row>
    <row r="2991" spans="1:17">
      <c r="A2991" t="s">
        <v>15</v>
      </c>
      <c r="B2991">
        <v>58</v>
      </c>
      <c r="C2991" t="s">
        <v>16</v>
      </c>
      <c r="D2991" s="1">
        <v>38988</v>
      </c>
      <c r="E2991" s="2">
        <v>0.40599537037037042</v>
      </c>
      <c r="F2991" t="s">
        <v>123</v>
      </c>
      <c r="G2991">
        <v>4</v>
      </c>
      <c r="H2991">
        <v>1</v>
      </c>
      <c r="I2991" t="s">
        <v>61</v>
      </c>
      <c r="J2991" t="s">
        <v>62</v>
      </c>
      <c r="K2991">
        <v>35</v>
      </c>
      <c r="L2991">
        <v>0.35299999999999998</v>
      </c>
      <c r="M2991">
        <v>63</v>
      </c>
      <c r="N2991">
        <f>VLOOKUP(B2991,'pull exp 0'!A:E,2,FALSE)</f>
        <v>68</v>
      </c>
      <c r="O2991">
        <f>VLOOKUP(B2991,'pull exp 0'!A:E,3,FALSE)</f>
        <v>21</v>
      </c>
      <c r="P2991">
        <f>VLOOKUP(B2991,'pull exp 0'!A:E,4,FALSE)</f>
        <v>97</v>
      </c>
      <c r="Q2991">
        <f>VLOOKUP(B2991,'pull exp 0'!A:E,5,FALSE)</f>
        <v>55</v>
      </c>
    </row>
    <row r="2992" spans="1:17">
      <c r="A2992" t="s">
        <v>15</v>
      </c>
      <c r="B2992">
        <v>58</v>
      </c>
      <c r="C2992" t="s">
        <v>16</v>
      </c>
      <c r="D2992" s="1">
        <v>38988</v>
      </c>
      <c r="E2992" s="2">
        <v>0.40605324074074073</v>
      </c>
      <c r="F2992" t="s">
        <v>123</v>
      </c>
      <c r="G2992">
        <v>4</v>
      </c>
      <c r="H2992">
        <v>2</v>
      </c>
      <c r="I2992" t="s">
        <v>65</v>
      </c>
      <c r="J2992" t="s">
        <v>66</v>
      </c>
      <c r="K2992">
        <v>37</v>
      </c>
      <c r="L2992">
        <v>0.372</v>
      </c>
      <c r="M2992">
        <v>84</v>
      </c>
      <c r="N2992">
        <f>VLOOKUP(B2992,'pull exp 0'!A:E,2,FALSE)</f>
        <v>68</v>
      </c>
      <c r="O2992">
        <f>VLOOKUP(B2992,'pull exp 0'!A:E,3,FALSE)</f>
        <v>21</v>
      </c>
      <c r="P2992">
        <f>VLOOKUP(B2992,'pull exp 0'!A:E,4,FALSE)</f>
        <v>97</v>
      </c>
      <c r="Q2992">
        <f>VLOOKUP(B2992,'pull exp 0'!A:E,5,FALSE)</f>
        <v>55</v>
      </c>
    </row>
    <row r="2993" spans="1:17">
      <c r="A2993" t="s">
        <v>15</v>
      </c>
      <c r="B2993">
        <v>58</v>
      </c>
      <c r="C2993" t="s">
        <v>16</v>
      </c>
      <c r="D2993" s="1">
        <v>38988</v>
      </c>
      <c r="E2993" s="2">
        <v>0.40608796296296296</v>
      </c>
      <c r="F2993" t="s">
        <v>123</v>
      </c>
      <c r="G2993">
        <v>4</v>
      </c>
      <c r="H2993">
        <v>3</v>
      </c>
      <c r="I2993" t="s">
        <v>54</v>
      </c>
      <c r="J2993" t="s">
        <v>55</v>
      </c>
      <c r="K2993">
        <v>88</v>
      </c>
      <c r="L2993">
        <v>0.88500000000000001</v>
      </c>
      <c r="M2993">
        <v>95</v>
      </c>
      <c r="N2993">
        <f>VLOOKUP(B2993,'pull exp 0'!A:E,2,FALSE)</f>
        <v>68</v>
      </c>
      <c r="O2993">
        <f>VLOOKUP(B2993,'pull exp 0'!A:E,3,FALSE)</f>
        <v>21</v>
      </c>
      <c r="P2993">
        <f>VLOOKUP(B2993,'pull exp 0'!A:E,4,FALSE)</f>
        <v>97</v>
      </c>
      <c r="Q2993">
        <f>VLOOKUP(B2993,'pull exp 0'!A:E,5,FALSE)</f>
        <v>55</v>
      </c>
    </row>
    <row r="2994" spans="1:17">
      <c r="A2994" t="s">
        <v>15</v>
      </c>
      <c r="B2994">
        <v>58</v>
      </c>
      <c r="C2994" t="s">
        <v>16</v>
      </c>
      <c r="D2994" s="1">
        <v>38988</v>
      </c>
      <c r="E2994" s="2">
        <v>0.40614583333333337</v>
      </c>
      <c r="F2994" t="s">
        <v>123</v>
      </c>
      <c r="G2994">
        <v>4</v>
      </c>
      <c r="H2994">
        <v>4</v>
      </c>
      <c r="I2994" t="s">
        <v>56</v>
      </c>
      <c r="J2994" t="s">
        <v>57</v>
      </c>
      <c r="K2994">
        <v>12</v>
      </c>
      <c r="L2994">
        <v>0.115</v>
      </c>
      <c r="M2994">
        <v>42</v>
      </c>
      <c r="N2994">
        <f>VLOOKUP(B2994,'pull exp 0'!A:E,2,FALSE)</f>
        <v>68</v>
      </c>
      <c r="O2994">
        <f>VLOOKUP(B2994,'pull exp 0'!A:E,3,FALSE)</f>
        <v>21</v>
      </c>
      <c r="P2994">
        <f>VLOOKUP(B2994,'pull exp 0'!A:E,4,FALSE)</f>
        <v>97</v>
      </c>
      <c r="Q2994">
        <f>VLOOKUP(B2994,'pull exp 0'!A:E,5,FALSE)</f>
        <v>55</v>
      </c>
    </row>
    <row r="2995" spans="1:17">
      <c r="A2995" t="s">
        <v>15</v>
      </c>
      <c r="B2995">
        <v>58</v>
      </c>
      <c r="C2995" t="s">
        <v>16</v>
      </c>
      <c r="D2995" s="1">
        <v>38988</v>
      </c>
      <c r="E2995" s="2">
        <v>0.40620370370370368</v>
      </c>
      <c r="F2995" t="s">
        <v>123</v>
      </c>
      <c r="G2995">
        <v>4</v>
      </c>
      <c r="H2995">
        <v>5</v>
      </c>
      <c r="I2995" t="s">
        <v>59</v>
      </c>
      <c r="J2995" t="s">
        <v>60</v>
      </c>
      <c r="K2995">
        <v>39</v>
      </c>
      <c r="L2995">
        <v>0.38900000000000001</v>
      </c>
      <c r="M2995">
        <v>55</v>
      </c>
      <c r="N2995">
        <f>VLOOKUP(B2995,'pull exp 0'!A:E,2,FALSE)</f>
        <v>68</v>
      </c>
      <c r="O2995">
        <f>VLOOKUP(B2995,'pull exp 0'!A:E,3,FALSE)</f>
        <v>21</v>
      </c>
      <c r="P2995">
        <f>VLOOKUP(B2995,'pull exp 0'!A:E,4,FALSE)</f>
        <v>97</v>
      </c>
      <c r="Q2995">
        <f>VLOOKUP(B2995,'pull exp 0'!A:E,5,FALSE)</f>
        <v>55</v>
      </c>
    </row>
    <row r="2996" spans="1:17">
      <c r="A2996" t="s">
        <v>15</v>
      </c>
      <c r="B2996">
        <v>58</v>
      </c>
      <c r="C2996" t="s">
        <v>16</v>
      </c>
      <c r="D2996" s="1">
        <v>38988</v>
      </c>
      <c r="E2996" s="2">
        <v>0.40626157407407404</v>
      </c>
      <c r="F2996" t="s">
        <v>123</v>
      </c>
      <c r="G2996">
        <v>4</v>
      </c>
      <c r="H2996">
        <v>6</v>
      </c>
      <c r="I2996" t="s">
        <v>67</v>
      </c>
      <c r="J2996" t="s">
        <v>68</v>
      </c>
      <c r="K2996">
        <v>63</v>
      </c>
      <c r="L2996">
        <v>0.63</v>
      </c>
      <c r="M2996">
        <v>93</v>
      </c>
      <c r="N2996">
        <f>VLOOKUP(B2996,'pull exp 0'!A:E,2,FALSE)</f>
        <v>68</v>
      </c>
      <c r="O2996">
        <f>VLOOKUP(B2996,'pull exp 0'!A:E,3,FALSE)</f>
        <v>21</v>
      </c>
      <c r="P2996">
        <f>VLOOKUP(B2996,'pull exp 0'!A:E,4,FALSE)</f>
        <v>97</v>
      </c>
      <c r="Q2996">
        <f>VLOOKUP(B2996,'pull exp 0'!A:E,5,FALSE)</f>
        <v>55</v>
      </c>
    </row>
    <row r="2997" spans="1:17">
      <c r="A2997" t="s">
        <v>15</v>
      </c>
      <c r="B2997">
        <v>58</v>
      </c>
      <c r="C2997" t="s">
        <v>16</v>
      </c>
      <c r="D2997" s="1">
        <v>38988</v>
      </c>
      <c r="E2997" s="2">
        <v>0.40630787037037036</v>
      </c>
      <c r="F2997" t="s">
        <v>123</v>
      </c>
      <c r="G2997">
        <v>4</v>
      </c>
      <c r="H2997">
        <v>7</v>
      </c>
      <c r="I2997" t="s">
        <v>63</v>
      </c>
      <c r="J2997" t="s">
        <v>64</v>
      </c>
      <c r="K2997">
        <v>13</v>
      </c>
      <c r="L2997">
        <v>0.127</v>
      </c>
      <c r="M2997">
        <v>74</v>
      </c>
      <c r="N2997">
        <f>VLOOKUP(B2997,'pull exp 0'!A:E,2,FALSE)</f>
        <v>68</v>
      </c>
      <c r="O2997">
        <f>VLOOKUP(B2997,'pull exp 0'!A:E,3,FALSE)</f>
        <v>21</v>
      </c>
      <c r="P2997">
        <f>VLOOKUP(B2997,'pull exp 0'!A:E,4,FALSE)</f>
        <v>97</v>
      </c>
      <c r="Q2997">
        <f>VLOOKUP(B2997,'pull exp 0'!A:E,5,FALSE)</f>
        <v>55</v>
      </c>
    </row>
    <row r="2998" spans="1:17">
      <c r="A2998" t="s">
        <v>15</v>
      </c>
      <c r="B2998">
        <v>58</v>
      </c>
      <c r="C2998" t="s">
        <v>16</v>
      </c>
      <c r="D2998" s="1">
        <v>38988</v>
      </c>
      <c r="E2998" s="2">
        <v>0.40635416666666663</v>
      </c>
      <c r="F2998" t="s">
        <v>123</v>
      </c>
      <c r="G2998">
        <v>4</v>
      </c>
      <c r="H2998">
        <v>8</v>
      </c>
      <c r="I2998" t="s">
        <v>69</v>
      </c>
      <c r="J2998" t="s">
        <v>70</v>
      </c>
      <c r="K2998">
        <v>14</v>
      </c>
      <c r="L2998">
        <v>0.13500000000000001</v>
      </c>
      <c r="M2998">
        <v>83</v>
      </c>
      <c r="N2998">
        <f>VLOOKUP(B2998,'pull exp 0'!A:E,2,FALSE)</f>
        <v>68</v>
      </c>
      <c r="O2998">
        <f>VLOOKUP(B2998,'pull exp 0'!A:E,3,FALSE)</f>
        <v>21</v>
      </c>
      <c r="P2998">
        <f>VLOOKUP(B2998,'pull exp 0'!A:E,4,FALSE)</f>
        <v>97</v>
      </c>
      <c r="Q2998">
        <f>VLOOKUP(B2998,'pull exp 0'!A:E,5,FALSE)</f>
        <v>55</v>
      </c>
    </row>
    <row r="2999" spans="1:17">
      <c r="A2999" t="s">
        <v>15</v>
      </c>
      <c r="B2999">
        <v>58</v>
      </c>
      <c r="C2999" t="s">
        <v>16</v>
      </c>
      <c r="D2999" s="1">
        <v>38988</v>
      </c>
      <c r="E2999" s="2">
        <v>0.40640046296296295</v>
      </c>
      <c r="F2999" t="s">
        <v>123</v>
      </c>
      <c r="G2999">
        <v>0</v>
      </c>
      <c r="H2999">
        <v>0</v>
      </c>
      <c r="I2999" t="s">
        <v>81</v>
      </c>
      <c r="J2999" t="s">
        <v>68</v>
      </c>
      <c r="K2999">
        <v>13</v>
      </c>
      <c r="L2999">
        <v>0.13400000000000001</v>
      </c>
      <c r="M2999">
        <v>74</v>
      </c>
      <c r="N2999">
        <f>VLOOKUP(B2999,'pull exp 0'!A:E,2,FALSE)</f>
        <v>68</v>
      </c>
      <c r="O2999">
        <f>VLOOKUP(B2999,'pull exp 0'!A:E,3,FALSE)</f>
        <v>21</v>
      </c>
      <c r="P2999">
        <f>VLOOKUP(B2999,'pull exp 0'!A:E,4,FALSE)</f>
        <v>97</v>
      </c>
      <c r="Q2999">
        <f>VLOOKUP(B2999,'pull exp 0'!A:E,5,FALSE)</f>
        <v>55</v>
      </c>
    </row>
    <row r="3000" spans="1:17">
      <c r="A3000" t="s">
        <v>15</v>
      </c>
      <c r="B3000">
        <v>58</v>
      </c>
      <c r="C3000" t="s">
        <v>16</v>
      </c>
      <c r="D3000" s="1">
        <v>38988</v>
      </c>
      <c r="E3000" s="2">
        <v>0.4064699074074074</v>
      </c>
      <c r="F3000" t="s">
        <v>123</v>
      </c>
      <c r="G3000">
        <v>0</v>
      </c>
      <c r="H3000">
        <v>1</v>
      </c>
      <c r="I3000" t="s">
        <v>71</v>
      </c>
      <c r="J3000" t="s">
        <v>72</v>
      </c>
      <c r="K3000">
        <v>76</v>
      </c>
      <c r="L3000">
        <v>0.755</v>
      </c>
      <c r="M3000">
        <v>61</v>
      </c>
      <c r="N3000">
        <f>VLOOKUP(B3000,'pull exp 0'!A:E,2,FALSE)</f>
        <v>68</v>
      </c>
      <c r="O3000">
        <f>VLOOKUP(B3000,'pull exp 0'!A:E,3,FALSE)</f>
        <v>21</v>
      </c>
      <c r="P3000">
        <f>VLOOKUP(B3000,'pull exp 0'!A:E,4,FALSE)</f>
        <v>97</v>
      </c>
      <c r="Q3000">
        <f>VLOOKUP(B3000,'pull exp 0'!A:E,5,FALSE)</f>
        <v>55</v>
      </c>
    </row>
    <row r="3001" spans="1:17">
      <c r="A3001" t="s">
        <v>15</v>
      </c>
      <c r="B3001">
        <v>58</v>
      </c>
      <c r="C3001" t="s">
        <v>16</v>
      </c>
      <c r="D3001" s="1">
        <v>38988</v>
      </c>
      <c r="E3001" s="2">
        <v>0.40653935185185186</v>
      </c>
      <c r="F3001" t="s">
        <v>123</v>
      </c>
      <c r="G3001">
        <v>0</v>
      </c>
      <c r="H3001">
        <v>2</v>
      </c>
      <c r="I3001" t="s">
        <v>75</v>
      </c>
      <c r="J3001" t="s">
        <v>76</v>
      </c>
      <c r="K3001">
        <v>38</v>
      </c>
      <c r="L3001">
        <v>0.378</v>
      </c>
      <c r="M3001">
        <v>90</v>
      </c>
      <c r="N3001">
        <f>VLOOKUP(B3001,'pull exp 0'!A:E,2,FALSE)</f>
        <v>68</v>
      </c>
      <c r="O3001">
        <f>VLOOKUP(B3001,'pull exp 0'!A:E,3,FALSE)</f>
        <v>21</v>
      </c>
      <c r="P3001">
        <f>VLOOKUP(B3001,'pull exp 0'!A:E,4,FALSE)</f>
        <v>97</v>
      </c>
      <c r="Q3001">
        <f>VLOOKUP(B3001,'pull exp 0'!A:E,5,FALSE)</f>
        <v>55</v>
      </c>
    </row>
    <row r="3002" spans="1:17">
      <c r="A3002" t="s">
        <v>15</v>
      </c>
      <c r="B3002">
        <v>58</v>
      </c>
      <c r="C3002" t="s">
        <v>16</v>
      </c>
      <c r="D3002" s="1">
        <v>38988</v>
      </c>
      <c r="E3002" s="2">
        <v>0.40657407407407403</v>
      </c>
      <c r="F3002" t="s">
        <v>123</v>
      </c>
      <c r="G3002">
        <v>0</v>
      </c>
      <c r="H3002">
        <v>3</v>
      </c>
      <c r="I3002" t="s">
        <v>86</v>
      </c>
      <c r="J3002" t="s">
        <v>87</v>
      </c>
      <c r="K3002">
        <v>78</v>
      </c>
      <c r="L3002">
        <v>0.78</v>
      </c>
      <c r="M3002">
        <v>81</v>
      </c>
      <c r="N3002">
        <f>VLOOKUP(B3002,'pull exp 0'!A:E,2,FALSE)</f>
        <v>68</v>
      </c>
      <c r="O3002">
        <f>VLOOKUP(B3002,'pull exp 0'!A:E,3,FALSE)</f>
        <v>21</v>
      </c>
      <c r="P3002">
        <f>VLOOKUP(B3002,'pull exp 0'!A:E,4,FALSE)</f>
        <v>97</v>
      </c>
      <c r="Q3002">
        <f>VLOOKUP(B3002,'pull exp 0'!A:E,5,FALSE)</f>
        <v>55</v>
      </c>
    </row>
    <row r="3003" spans="1:17">
      <c r="A3003" t="s">
        <v>15</v>
      </c>
      <c r="B3003">
        <v>58</v>
      </c>
      <c r="C3003" t="s">
        <v>16</v>
      </c>
      <c r="D3003" s="1">
        <v>38988</v>
      </c>
      <c r="E3003" s="2">
        <v>0.40664351851851849</v>
      </c>
      <c r="F3003" t="s">
        <v>123</v>
      </c>
      <c r="G3003">
        <v>0</v>
      </c>
      <c r="H3003">
        <v>4</v>
      </c>
      <c r="I3003" t="s">
        <v>84</v>
      </c>
      <c r="J3003" t="s">
        <v>85</v>
      </c>
      <c r="K3003">
        <v>13</v>
      </c>
      <c r="L3003">
        <v>0.129</v>
      </c>
      <c r="M3003">
        <v>20</v>
      </c>
      <c r="N3003">
        <f>VLOOKUP(B3003,'pull exp 0'!A:E,2,FALSE)</f>
        <v>68</v>
      </c>
      <c r="O3003">
        <f>VLOOKUP(B3003,'pull exp 0'!A:E,3,FALSE)</f>
        <v>21</v>
      </c>
      <c r="P3003">
        <f>VLOOKUP(B3003,'pull exp 0'!A:E,4,FALSE)</f>
        <v>97</v>
      </c>
      <c r="Q3003">
        <f>VLOOKUP(B3003,'pull exp 0'!A:E,5,FALSE)</f>
        <v>55</v>
      </c>
    </row>
    <row r="3004" spans="1:17">
      <c r="A3004" t="s">
        <v>15</v>
      </c>
      <c r="B3004">
        <v>58</v>
      </c>
      <c r="C3004" t="s">
        <v>16</v>
      </c>
      <c r="D3004" s="1">
        <v>38988</v>
      </c>
      <c r="E3004" s="2">
        <v>0.4067013888888889</v>
      </c>
      <c r="F3004" t="s">
        <v>123</v>
      </c>
      <c r="G3004">
        <v>0</v>
      </c>
      <c r="H3004">
        <v>5</v>
      </c>
      <c r="I3004" t="s">
        <v>82</v>
      </c>
      <c r="J3004" t="s">
        <v>83</v>
      </c>
      <c r="K3004">
        <v>10</v>
      </c>
      <c r="L3004">
        <v>0.105</v>
      </c>
      <c r="M3004">
        <v>20</v>
      </c>
      <c r="N3004">
        <f>VLOOKUP(B3004,'pull exp 0'!A:E,2,FALSE)</f>
        <v>68</v>
      </c>
      <c r="O3004">
        <f>VLOOKUP(B3004,'pull exp 0'!A:E,3,FALSE)</f>
        <v>21</v>
      </c>
      <c r="P3004">
        <f>VLOOKUP(B3004,'pull exp 0'!A:E,4,FALSE)</f>
        <v>97</v>
      </c>
      <c r="Q3004">
        <f>VLOOKUP(B3004,'pull exp 0'!A:E,5,FALSE)</f>
        <v>55</v>
      </c>
    </row>
    <row r="3005" spans="1:17">
      <c r="A3005" t="s">
        <v>15</v>
      </c>
      <c r="B3005">
        <v>58</v>
      </c>
      <c r="C3005" t="s">
        <v>16</v>
      </c>
      <c r="D3005" s="1">
        <v>38988</v>
      </c>
      <c r="E3005" s="2">
        <v>0.40673611111111113</v>
      </c>
      <c r="F3005" t="s">
        <v>123</v>
      </c>
      <c r="G3005">
        <v>0</v>
      </c>
      <c r="H3005">
        <v>6</v>
      </c>
      <c r="I3005" t="s">
        <v>73</v>
      </c>
      <c r="J3005" t="s">
        <v>74</v>
      </c>
      <c r="K3005">
        <v>38</v>
      </c>
      <c r="L3005">
        <v>0.378</v>
      </c>
      <c r="M3005">
        <v>70</v>
      </c>
      <c r="N3005">
        <f>VLOOKUP(B3005,'pull exp 0'!A:E,2,FALSE)</f>
        <v>68</v>
      </c>
      <c r="O3005">
        <f>VLOOKUP(B3005,'pull exp 0'!A:E,3,FALSE)</f>
        <v>21</v>
      </c>
      <c r="P3005">
        <f>VLOOKUP(B3005,'pull exp 0'!A:E,4,FALSE)</f>
        <v>97</v>
      </c>
      <c r="Q3005">
        <f>VLOOKUP(B3005,'pull exp 0'!A:E,5,FALSE)</f>
        <v>55</v>
      </c>
    </row>
    <row r="3006" spans="1:17">
      <c r="A3006" t="s">
        <v>15</v>
      </c>
      <c r="B3006">
        <v>58</v>
      </c>
      <c r="C3006" t="s">
        <v>16</v>
      </c>
      <c r="D3006" s="1">
        <v>38988</v>
      </c>
      <c r="E3006" s="2">
        <v>0.40679398148148144</v>
      </c>
      <c r="F3006" t="s">
        <v>123</v>
      </c>
      <c r="G3006">
        <v>0</v>
      </c>
      <c r="H3006">
        <v>7</v>
      </c>
      <c r="I3006" t="s">
        <v>77</v>
      </c>
      <c r="J3006" t="s">
        <v>78</v>
      </c>
      <c r="K3006">
        <v>45</v>
      </c>
      <c r="L3006">
        <v>0.44600000000000001</v>
      </c>
      <c r="M3006">
        <v>68</v>
      </c>
      <c r="N3006">
        <f>VLOOKUP(B3006,'pull exp 0'!A:E,2,FALSE)</f>
        <v>68</v>
      </c>
      <c r="O3006">
        <f>VLOOKUP(B3006,'pull exp 0'!A:E,3,FALSE)</f>
        <v>21</v>
      </c>
      <c r="P3006">
        <f>VLOOKUP(B3006,'pull exp 0'!A:E,4,FALSE)</f>
        <v>97</v>
      </c>
      <c r="Q3006">
        <f>VLOOKUP(B3006,'pull exp 0'!A:E,5,FALSE)</f>
        <v>55</v>
      </c>
    </row>
    <row r="3007" spans="1:17">
      <c r="A3007" t="s">
        <v>15</v>
      </c>
      <c r="B3007">
        <v>58</v>
      </c>
      <c r="C3007" t="s">
        <v>16</v>
      </c>
      <c r="D3007" s="1">
        <v>38988</v>
      </c>
      <c r="E3007" s="2">
        <v>0.40685185185185185</v>
      </c>
      <c r="F3007" t="s">
        <v>123</v>
      </c>
      <c r="G3007">
        <v>0</v>
      </c>
      <c r="H3007">
        <v>8</v>
      </c>
      <c r="I3007" t="s">
        <v>79</v>
      </c>
      <c r="J3007" t="s">
        <v>80</v>
      </c>
      <c r="K3007">
        <v>66</v>
      </c>
      <c r="L3007">
        <v>0.66200000000000003</v>
      </c>
      <c r="M3007">
        <v>60</v>
      </c>
      <c r="N3007">
        <f>VLOOKUP(B3007,'pull exp 0'!A:E,2,FALSE)</f>
        <v>68</v>
      </c>
      <c r="O3007">
        <f>VLOOKUP(B3007,'pull exp 0'!A:E,3,FALSE)</f>
        <v>21</v>
      </c>
      <c r="P3007">
        <f>VLOOKUP(B3007,'pull exp 0'!A:E,4,FALSE)</f>
        <v>97</v>
      </c>
      <c r="Q3007">
        <f>VLOOKUP(B3007,'pull exp 0'!A:E,5,FALSE)</f>
        <v>55</v>
      </c>
    </row>
    <row r="3008" spans="1:17">
      <c r="A3008" t="s">
        <v>15</v>
      </c>
      <c r="B3008">
        <v>58</v>
      </c>
      <c r="C3008" t="s">
        <v>16</v>
      </c>
      <c r="D3008" s="1">
        <v>38988</v>
      </c>
      <c r="E3008" s="2">
        <v>0.40690972222222221</v>
      </c>
      <c r="F3008" t="s">
        <v>123</v>
      </c>
      <c r="G3008">
        <v>3</v>
      </c>
      <c r="H3008">
        <v>0</v>
      </c>
      <c r="I3008" t="s">
        <v>101</v>
      </c>
      <c r="J3008" t="s">
        <v>102</v>
      </c>
      <c r="K3008">
        <v>61</v>
      </c>
      <c r="L3008">
        <v>0.61399999999999999</v>
      </c>
      <c r="M3008">
        <v>78</v>
      </c>
      <c r="N3008">
        <f>VLOOKUP(B3008,'pull exp 0'!A:E,2,FALSE)</f>
        <v>68</v>
      </c>
      <c r="O3008">
        <f>VLOOKUP(B3008,'pull exp 0'!A:E,3,FALSE)</f>
        <v>21</v>
      </c>
      <c r="P3008">
        <f>VLOOKUP(B3008,'pull exp 0'!A:E,4,FALSE)</f>
        <v>97</v>
      </c>
      <c r="Q3008">
        <f>VLOOKUP(B3008,'pull exp 0'!A:E,5,FALSE)</f>
        <v>55</v>
      </c>
    </row>
    <row r="3009" spans="1:17">
      <c r="A3009" t="s">
        <v>15</v>
      </c>
      <c r="B3009">
        <v>58</v>
      </c>
      <c r="C3009" t="s">
        <v>16</v>
      </c>
      <c r="D3009" s="1">
        <v>38988</v>
      </c>
      <c r="E3009" s="2">
        <v>0.40695601851851854</v>
      </c>
      <c r="F3009" t="s">
        <v>123</v>
      </c>
      <c r="G3009">
        <v>3</v>
      </c>
      <c r="H3009">
        <v>1</v>
      </c>
      <c r="I3009" t="s">
        <v>88</v>
      </c>
      <c r="J3009" t="s">
        <v>89</v>
      </c>
      <c r="K3009">
        <v>80</v>
      </c>
      <c r="L3009">
        <v>0.79500000000000004</v>
      </c>
      <c r="M3009">
        <v>89</v>
      </c>
      <c r="N3009">
        <f>VLOOKUP(B3009,'pull exp 0'!A:E,2,FALSE)</f>
        <v>68</v>
      </c>
      <c r="O3009">
        <f>VLOOKUP(B3009,'pull exp 0'!A:E,3,FALSE)</f>
        <v>21</v>
      </c>
      <c r="P3009">
        <f>VLOOKUP(B3009,'pull exp 0'!A:E,4,FALSE)</f>
        <v>97</v>
      </c>
      <c r="Q3009">
        <f>VLOOKUP(B3009,'pull exp 0'!A:E,5,FALSE)</f>
        <v>55</v>
      </c>
    </row>
    <row r="3010" spans="1:17">
      <c r="A3010" t="s">
        <v>15</v>
      </c>
      <c r="B3010">
        <v>58</v>
      </c>
      <c r="C3010" t="s">
        <v>16</v>
      </c>
      <c r="D3010" s="1">
        <v>38988</v>
      </c>
      <c r="E3010" s="2">
        <v>0.40701388888888884</v>
      </c>
      <c r="F3010" t="s">
        <v>123</v>
      </c>
      <c r="G3010">
        <v>3</v>
      </c>
      <c r="H3010">
        <v>2</v>
      </c>
      <c r="I3010" t="s">
        <v>95</v>
      </c>
      <c r="J3010" t="s">
        <v>96</v>
      </c>
      <c r="K3010">
        <v>18</v>
      </c>
      <c r="L3010">
        <v>0.17899999999999999</v>
      </c>
      <c r="M3010">
        <v>40</v>
      </c>
      <c r="N3010">
        <f>VLOOKUP(B3010,'pull exp 0'!A:E,2,FALSE)</f>
        <v>68</v>
      </c>
      <c r="O3010">
        <f>VLOOKUP(B3010,'pull exp 0'!A:E,3,FALSE)</f>
        <v>21</v>
      </c>
      <c r="P3010">
        <f>VLOOKUP(B3010,'pull exp 0'!A:E,4,FALSE)</f>
        <v>97</v>
      </c>
      <c r="Q3010">
        <f>VLOOKUP(B3010,'pull exp 0'!A:E,5,FALSE)</f>
        <v>55</v>
      </c>
    </row>
    <row r="3011" spans="1:17">
      <c r="A3011" t="s">
        <v>15</v>
      </c>
      <c r="B3011">
        <v>58</v>
      </c>
      <c r="C3011" t="s">
        <v>16</v>
      </c>
      <c r="D3011" s="1">
        <v>38988</v>
      </c>
      <c r="E3011" s="2">
        <v>0.4070833333333333</v>
      </c>
      <c r="F3011" t="s">
        <v>123</v>
      </c>
      <c r="G3011">
        <v>3</v>
      </c>
      <c r="H3011">
        <v>3</v>
      </c>
      <c r="I3011" t="s">
        <v>92</v>
      </c>
      <c r="J3011" t="s">
        <v>93</v>
      </c>
      <c r="K3011">
        <v>78</v>
      </c>
      <c r="L3011">
        <v>0.78400000000000003</v>
      </c>
      <c r="M3011">
        <v>55</v>
      </c>
      <c r="N3011">
        <f>VLOOKUP(B3011,'pull exp 0'!A:E,2,FALSE)</f>
        <v>68</v>
      </c>
      <c r="O3011">
        <f>VLOOKUP(B3011,'pull exp 0'!A:E,3,FALSE)</f>
        <v>21</v>
      </c>
      <c r="P3011">
        <f>VLOOKUP(B3011,'pull exp 0'!A:E,4,FALSE)</f>
        <v>97</v>
      </c>
      <c r="Q3011">
        <f>VLOOKUP(B3011,'pull exp 0'!A:E,5,FALSE)</f>
        <v>55</v>
      </c>
    </row>
    <row r="3012" spans="1:17">
      <c r="A3012" t="s">
        <v>15</v>
      </c>
      <c r="B3012">
        <v>58</v>
      </c>
      <c r="C3012" t="s">
        <v>16</v>
      </c>
      <c r="D3012" s="1">
        <v>38988</v>
      </c>
      <c r="E3012" s="2">
        <v>0.40711805555555558</v>
      </c>
      <c r="F3012" t="s">
        <v>123</v>
      </c>
      <c r="G3012">
        <v>3</v>
      </c>
      <c r="H3012">
        <v>4</v>
      </c>
      <c r="I3012" t="s">
        <v>97</v>
      </c>
      <c r="J3012" t="s">
        <v>98</v>
      </c>
      <c r="K3012">
        <v>14</v>
      </c>
      <c r="L3012">
        <v>0.14299999999999999</v>
      </c>
      <c r="M3012">
        <v>45</v>
      </c>
      <c r="N3012">
        <f>VLOOKUP(B3012,'pull exp 0'!A:E,2,FALSE)</f>
        <v>68</v>
      </c>
      <c r="O3012">
        <f>VLOOKUP(B3012,'pull exp 0'!A:E,3,FALSE)</f>
        <v>21</v>
      </c>
      <c r="P3012">
        <f>VLOOKUP(B3012,'pull exp 0'!A:E,4,FALSE)</f>
        <v>97</v>
      </c>
      <c r="Q3012">
        <f>VLOOKUP(B3012,'pull exp 0'!A:E,5,FALSE)</f>
        <v>55</v>
      </c>
    </row>
    <row r="3013" spans="1:17">
      <c r="A3013" t="s">
        <v>15</v>
      </c>
      <c r="B3013">
        <v>58</v>
      </c>
      <c r="C3013" t="s">
        <v>16</v>
      </c>
      <c r="D3013" s="1">
        <v>38988</v>
      </c>
      <c r="E3013" s="2">
        <v>0.40719907407407407</v>
      </c>
      <c r="F3013" t="s">
        <v>123</v>
      </c>
      <c r="G3013">
        <v>3</v>
      </c>
      <c r="H3013">
        <v>5</v>
      </c>
      <c r="I3013" t="s">
        <v>94</v>
      </c>
      <c r="J3013" t="s">
        <v>91</v>
      </c>
      <c r="K3013">
        <v>37</v>
      </c>
      <c r="L3013">
        <v>0.372</v>
      </c>
      <c r="M3013">
        <v>75</v>
      </c>
      <c r="N3013">
        <f>VLOOKUP(B3013,'pull exp 0'!A:E,2,FALSE)</f>
        <v>68</v>
      </c>
      <c r="O3013">
        <f>VLOOKUP(B3013,'pull exp 0'!A:E,3,FALSE)</f>
        <v>21</v>
      </c>
      <c r="P3013">
        <f>VLOOKUP(B3013,'pull exp 0'!A:E,4,FALSE)</f>
        <v>97</v>
      </c>
      <c r="Q3013">
        <f>VLOOKUP(B3013,'pull exp 0'!A:E,5,FALSE)</f>
        <v>55</v>
      </c>
    </row>
    <row r="3014" spans="1:17">
      <c r="A3014" t="s">
        <v>15</v>
      </c>
      <c r="B3014">
        <v>58</v>
      </c>
      <c r="C3014" t="s">
        <v>16</v>
      </c>
      <c r="D3014" s="1">
        <v>38988</v>
      </c>
      <c r="E3014" s="2">
        <v>0.40725694444444444</v>
      </c>
      <c r="F3014" t="s">
        <v>123</v>
      </c>
      <c r="G3014">
        <v>3</v>
      </c>
      <c r="H3014">
        <v>6</v>
      </c>
      <c r="I3014" t="s">
        <v>90</v>
      </c>
      <c r="J3014" t="s">
        <v>91</v>
      </c>
      <c r="K3014">
        <v>14</v>
      </c>
      <c r="L3014">
        <v>0.13600000000000001</v>
      </c>
      <c r="M3014">
        <v>20</v>
      </c>
      <c r="N3014">
        <f>VLOOKUP(B3014,'pull exp 0'!A:E,2,FALSE)</f>
        <v>68</v>
      </c>
      <c r="O3014">
        <f>VLOOKUP(B3014,'pull exp 0'!A:E,3,FALSE)</f>
        <v>21</v>
      </c>
      <c r="P3014">
        <f>VLOOKUP(B3014,'pull exp 0'!A:E,4,FALSE)</f>
        <v>97</v>
      </c>
      <c r="Q3014">
        <f>VLOOKUP(B3014,'pull exp 0'!A:E,5,FALSE)</f>
        <v>55</v>
      </c>
    </row>
    <row r="3015" spans="1:17">
      <c r="A3015" t="s">
        <v>15</v>
      </c>
      <c r="B3015">
        <v>58</v>
      </c>
      <c r="C3015" t="s">
        <v>16</v>
      </c>
      <c r="D3015" s="1">
        <v>38988</v>
      </c>
      <c r="E3015" s="2">
        <v>0.40733796296296299</v>
      </c>
      <c r="F3015" t="s">
        <v>123</v>
      </c>
      <c r="G3015">
        <v>3</v>
      </c>
      <c r="H3015">
        <v>7</v>
      </c>
      <c r="I3015" t="s">
        <v>99</v>
      </c>
      <c r="J3015" t="s">
        <v>100</v>
      </c>
      <c r="K3015">
        <v>38</v>
      </c>
      <c r="L3015">
        <v>0.376</v>
      </c>
      <c r="M3015">
        <v>30</v>
      </c>
      <c r="N3015">
        <f>VLOOKUP(B3015,'pull exp 0'!A:E,2,FALSE)</f>
        <v>68</v>
      </c>
      <c r="O3015">
        <f>VLOOKUP(B3015,'pull exp 0'!A:E,3,FALSE)</f>
        <v>21</v>
      </c>
      <c r="P3015">
        <f>VLOOKUP(B3015,'pull exp 0'!A:E,4,FALSE)</f>
        <v>97</v>
      </c>
      <c r="Q3015">
        <f>VLOOKUP(B3015,'pull exp 0'!A:E,5,FALSE)</f>
        <v>55</v>
      </c>
    </row>
    <row r="3016" spans="1:17">
      <c r="A3016" t="s">
        <v>15</v>
      </c>
      <c r="B3016">
        <v>58</v>
      </c>
      <c r="C3016" t="s">
        <v>16</v>
      </c>
      <c r="D3016" s="1">
        <v>38988</v>
      </c>
      <c r="E3016" s="2">
        <v>0.40741898148148148</v>
      </c>
      <c r="F3016" t="s">
        <v>123</v>
      </c>
      <c r="G3016">
        <v>3</v>
      </c>
      <c r="H3016">
        <v>8</v>
      </c>
      <c r="I3016" t="s">
        <v>103</v>
      </c>
      <c r="J3016" t="s">
        <v>104</v>
      </c>
      <c r="K3016">
        <v>36</v>
      </c>
      <c r="L3016">
        <v>0.35899999999999999</v>
      </c>
      <c r="M3016">
        <v>40</v>
      </c>
      <c r="N3016">
        <f>VLOOKUP(B3016,'pull exp 0'!A:E,2,FALSE)</f>
        <v>68</v>
      </c>
      <c r="O3016">
        <f>VLOOKUP(B3016,'pull exp 0'!A:E,3,FALSE)</f>
        <v>21</v>
      </c>
      <c r="P3016">
        <f>VLOOKUP(B3016,'pull exp 0'!A:E,4,FALSE)</f>
        <v>97</v>
      </c>
      <c r="Q3016">
        <f>VLOOKUP(B3016,'pull exp 0'!A:E,5,FALSE)</f>
        <v>55</v>
      </c>
    </row>
    <row r="3017" spans="1:17">
      <c r="A3017" t="s">
        <v>15</v>
      </c>
      <c r="B3017">
        <v>58</v>
      </c>
      <c r="C3017" t="s">
        <v>16</v>
      </c>
      <c r="D3017" s="1">
        <v>38988</v>
      </c>
      <c r="E3017" s="2">
        <v>0.40747685185185184</v>
      </c>
      <c r="F3017" t="s">
        <v>123</v>
      </c>
      <c r="G3017">
        <v>5</v>
      </c>
      <c r="H3017">
        <v>0</v>
      </c>
      <c r="I3017" t="s">
        <v>105</v>
      </c>
      <c r="J3017" t="s">
        <v>106</v>
      </c>
      <c r="K3017">
        <v>45</v>
      </c>
      <c r="L3017">
        <v>0.44800000000000001</v>
      </c>
      <c r="M3017">
        <v>30</v>
      </c>
      <c r="N3017">
        <f>VLOOKUP(B3017,'pull exp 0'!A:E,2,FALSE)</f>
        <v>68</v>
      </c>
      <c r="O3017">
        <f>VLOOKUP(B3017,'pull exp 0'!A:E,3,FALSE)</f>
        <v>21</v>
      </c>
      <c r="P3017">
        <f>VLOOKUP(B3017,'pull exp 0'!A:E,4,FALSE)</f>
        <v>97</v>
      </c>
      <c r="Q3017">
        <f>VLOOKUP(B3017,'pull exp 0'!A:E,5,FALSE)</f>
        <v>55</v>
      </c>
    </row>
    <row r="3018" spans="1:17">
      <c r="A3018" t="s">
        <v>15</v>
      </c>
      <c r="B3018">
        <v>58</v>
      </c>
      <c r="C3018" t="s">
        <v>16</v>
      </c>
      <c r="D3018" s="1">
        <v>38988</v>
      </c>
      <c r="E3018" s="2">
        <v>0.40749999999999997</v>
      </c>
      <c r="F3018" t="s">
        <v>123</v>
      </c>
      <c r="G3018">
        <v>5</v>
      </c>
      <c r="H3018">
        <v>1</v>
      </c>
      <c r="I3018" t="s">
        <v>119</v>
      </c>
      <c r="J3018" t="s">
        <v>120</v>
      </c>
      <c r="K3018">
        <v>62</v>
      </c>
      <c r="L3018">
        <v>0.61499999999999999</v>
      </c>
      <c r="M3018">
        <v>70</v>
      </c>
      <c r="N3018">
        <f>VLOOKUP(B3018,'pull exp 0'!A:E,2,FALSE)</f>
        <v>68</v>
      </c>
      <c r="O3018">
        <f>VLOOKUP(B3018,'pull exp 0'!A:E,3,FALSE)</f>
        <v>21</v>
      </c>
      <c r="P3018">
        <f>VLOOKUP(B3018,'pull exp 0'!A:E,4,FALSE)</f>
        <v>97</v>
      </c>
      <c r="Q3018">
        <f>VLOOKUP(B3018,'pull exp 0'!A:E,5,FALSE)</f>
        <v>55</v>
      </c>
    </row>
    <row r="3019" spans="1:17">
      <c r="A3019" t="s">
        <v>15</v>
      </c>
      <c r="B3019">
        <v>58</v>
      </c>
      <c r="C3019" t="s">
        <v>16</v>
      </c>
      <c r="D3019" s="1">
        <v>38988</v>
      </c>
      <c r="E3019" s="2">
        <v>0.40755787037037039</v>
      </c>
      <c r="F3019" t="s">
        <v>123</v>
      </c>
      <c r="G3019">
        <v>5</v>
      </c>
      <c r="H3019">
        <v>2</v>
      </c>
      <c r="I3019" t="s">
        <v>115</v>
      </c>
      <c r="J3019" t="s">
        <v>116</v>
      </c>
      <c r="K3019">
        <v>60</v>
      </c>
      <c r="L3019">
        <v>0.60299999999999998</v>
      </c>
      <c r="M3019">
        <v>66</v>
      </c>
      <c r="N3019">
        <f>VLOOKUP(B3019,'pull exp 0'!A:E,2,FALSE)</f>
        <v>68</v>
      </c>
      <c r="O3019">
        <f>VLOOKUP(B3019,'pull exp 0'!A:E,3,FALSE)</f>
        <v>21</v>
      </c>
      <c r="P3019">
        <f>VLOOKUP(B3019,'pull exp 0'!A:E,4,FALSE)</f>
        <v>97</v>
      </c>
      <c r="Q3019">
        <f>VLOOKUP(B3019,'pull exp 0'!A:E,5,FALSE)</f>
        <v>55</v>
      </c>
    </row>
    <row r="3020" spans="1:17">
      <c r="A3020" t="s">
        <v>15</v>
      </c>
      <c r="B3020">
        <v>58</v>
      </c>
      <c r="C3020" t="s">
        <v>16</v>
      </c>
      <c r="D3020" s="1">
        <v>38988</v>
      </c>
      <c r="E3020" s="2">
        <v>0.40760416666666671</v>
      </c>
      <c r="F3020" t="s">
        <v>123</v>
      </c>
      <c r="G3020">
        <v>5</v>
      </c>
      <c r="H3020">
        <v>3</v>
      </c>
      <c r="I3020" t="s">
        <v>107</v>
      </c>
      <c r="J3020" t="s">
        <v>108</v>
      </c>
      <c r="K3020">
        <v>13</v>
      </c>
      <c r="L3020">
        <v>0.126</v>
      </c>
      <c r="M3020">
        <v>75</v>
      </c>
      <c r="N3020">
        <f>VLOOKUP(B3020,'pull exp 0'!A:E,2,FALSE)</f>
        <v>68</v>
      </c>
      <c r="O3020">
        <f>VLOOKUP(B3020,'pull exp 0'!A:E,3,FALSE)</f>
        <v>21</v>
      </c>
      <c r="P3020">
        <f>VLOOKUP(B3020,'pull exp 0'!A:E,4,FALSE)</f>
        <v>97</v>
      </c>
      <c r="Q3020">
        <f>VLOOKUP(B3020,'pull exp 0'!A:E,5,FALSE)</f>
        <v>55</v>
      </c>
    </row>
    <row r="3021" spans="1:17">
      <c r="A3021" t="s">
        <v>15</v>
      </c>
      <c r="B3021">
        <v>58</v>
      </c>
      <c r="C3021" t="s">
        <v>16</v>
      </c>
      <c r="D3021" s="1">
        <v>38988</v>
      </c>
      <c r="E3021" s="2">
        <v>0.40768518518518521</v>
      </c>
      <c r="F3021" t="s">
        <v>123</v>
      </c>
      <c r="G3021">
        <v>5</v>
      </c>
      <c r="H3021">
        <v>4</v>
      </c>
      <c r="I3021" t="s">
        <v>113</v>
      </c>
      <c r="J3021" t="s">
        <v>114</v>
      </c>
      <c r="K3021">
        <v>42</v>
      </c>
      <c r="L3021">
        <v>0.41599999999999998</v>
      </c>
      <c r="M3021">
        <v>42</v>
      </c>
      <c r="N3021">
        <f>VLOOKUP(B3021,'pull exp 0'!A:E,2,FALSE)</f>
        <v>68</v>
      </c>
      <c r="O3021">
        <f>VLOOKUP(B3021,'pull exp 0'!A:E,3,FALSE)</f>
        <v>21</v>
      </c>
      <c r="P3021">
        <f>VLOOKUP(B3021,'pull exp 0'!A:E,4,FALSE)</f>
        <v>97</v>
      </c>
      <c r="Q3021">
        <f>VLOOKUP(B3021,'pull exp 0'!A:E,5,FALSE)</f>
        <v>55</v>
      </c>
    </row>
    <row r="3022" spans="1:17">
      <c r="A3022" t="s">
        <v>15</v>
      </c>
      <c r="B3022">
        <v>58</v>
      </c>
      <c r="C3022" t="s">
        <v>16</v>
      </c>
      <c r="D3022" s="1">
        <v>38988</v>
      </c>
      <c r="E3022" s="2">
        <v>0.40777777777777779</v>
      </c>
      <c r="F3022" t="s">
        <v>123</v>
      </c>
      <c r="G3022">
        <v>5</v>
      </c>
      <c r="H3022">
        <v>5</v>
      </c>
      <c r="I3022" t="s">
        <v>111</v>
      </c>
      <c r="J3022" t="s">
        <v>112</v>
      </c>
      <c r="K3022">
        <v>12</v>
      </c>
      <c r="L3022">
        <v>0.11600000000000001</v>
      </c>
      <c r="M3022">
        <v>50</v>
      </c>
      <c r="N3022">
        <f>VLOOKUP(B3022,'pull exp 0'!A:E,2,FALSE)</f>
        <v>68</v>
      </c>
      <c r="O3022">
        <f>VLOOKUP(B3022,'pull exp 0'!A:E,3,FALSE)</f>
        <v>21</v>
      </c>
      <c r="P3022">
        <f>VLOOKUP(B3022,'pull exp 0'!A:E,4,FALSE)</f>
        <v>97</v>
      </c>
      <c r="Q3022">
        <f>VLOOKUP(B3022,'pull exp 0'!A:E,5,FALSE)</f>
        <v>55</v>
      </c>
    </row>
    <row r="3023" spans="1:17">
      <c r="A3023" t="s">
        <v>15</v>
      </c>
      <c r="B3023">
        <v>58</v>
      </c>
      <c r="C3023" t="s">
        <v>16</v>
      </c>
      <c r="D3023" s="1">
        <v>38988</v>
      </c>
      <c r="E3023" s="2">
        <v>0.40781249999999997</v>
      </c>
      <c r="F3023" t="s">
        <v>123</v>
      </c>
      <c r="G3023">
        <v>5</v>
      </c>
      <c r="H3023">
        <v>6</v>
      </c>
      <c r="I3023" t="s">
        <v>121</v>
      </c>
      <c r="J3023" t="s">
        <v>122</v>
      </c>
      <c r="K3023">
        <v>69</v>
      </c>
      <c r="L3023">
        <v>0.69</v>
      </c>
      <c r="M3023">
        <v>60</v>
      </c>
      <c r="N3023">
        <f>VLOOKUP(B3023,'pull exp 0'!A:E,2,FALSE)</f>
        <v>68</v>
      </c>
      <c r="O3023">
        <f>VLOOKUP(B3023,'pull exp 0'!A:E,3,FALSE)</f>
        <v>21</v>
      </c>
      <c r="P3023">
        <f>VLOOKUP(B3023,'pull exp 0'!A:E,4,FALSE)</f>
        <v>97</v>
      </c>
      <c r="Q3023">
        <f>VLOOKUP(B3023,'pull exp 0'!A:E,5,FALSE)</f>
        <v>55</v>
      </c>
    </row>
    <row r="3024" spans="1:17">
      <c r="A3024" t="s">
        <v>15</v>
      </c>
      <c r="B3024">
        <v>58</v>
      </c>
      <c r="C3024" t="s">
        <v>16</v>
      </c>
      <c r="D3024" s="1">
        <v>38988</v>
      </c>
      <c r="E3024" s="2">
        <v>0.40783564814814816</v>
      </c>
      <c r="F3024" t="s">
        <v>123</v>
      </c>
      <c r="G3024">
        <v>5</v>
      </c>
      <c r="H3024">
        <v>7</v>
      </c>
      <c r="I3024" t="s">
        <v>117</v>
      </c>
      <c r="J3024" t="s">
        <v>118</v>
      </c>
      <c r="K3024">
        <v>16</v>
      </c>
      <c r="L3024">
        <v>0.16400000000000001</v>
      </c>
      <c r="M3024">
        <v>70</v>
      </c>
      <c r="N3024">
        <f>VLOOKUP(B3024,'pull exp 0'!A:E,2,FALSE)</f>
        <v>68</v>
      </c>
      <c r="O3024">
        <f>VLOOKUP(B3024,'pull exp 0'!A:E,3,FALSE)</f>
        <v>21</v>
      </c>
      <c r="P3024">
        <f>VLOOKUP(B3024,'pull exp 0'!A:E,4,FALSE)</f>
        <v>97</v>
      </c>
      <c r="Q3024">
        <f>VLOOKUP(B3024,'pull exp 0'!A:E,5,FALSE)</f>
        <v>55</v>
      </c>
    </row>
    <row r="3025" spans="1:17">
      <c r="A3025" t="s">
        <v>15</v>
      </c>
      <c r="B3025">
        <v>58</v>
      </c>
      <c r="C3025" t="s">
        <v>16</v>
      </c>
      <c r="D3025" s="1">
        <v>38988</v>
      </c>
      <c r="E3025" s="2">
        <v>0.40789351851851857</v>
      </c>
      <c r="F3025" t="s">
        <v>123</v>
      </c>
      <c r="G3025">
        <v>5</v>
      </c>
      <c r="H3025">
        <v>8</v>
      </c>
      <c r="I3025" t="s">
        <v>109</v>
      </c>
      <c r="J3025" t="s">
        <v>110</v>
      </c>
      <c r="K3025">
        <v>38</v>
      </c>
      <c r="L3025">
        <v>0.38200000000000001</v>
      </c>
      <c r="M3025">
        <v>10</v>
      </c>
      <c r="N3025">
        <f>VLOOKUP(B3025,'pull exp 0'!A:E,2,FALSE)</f>
        <v>68</v>
      </c>
      <c r="O3025">
        <f>VLOOKUP(B3025,'pull exp 0'!A:E,3,FALSE)</f>
        <v>21</v>
      </c>
      <c r="P3025">
        <f>VLOOKUP(B3025,'pull exp 0'!A:E,4,FALSE)</f>
        <v>97</v>
      </c>
      <c r="Q3025">
        <f>VLOOKUP(B3025,'pull exp 0'!A:E,5,FALSE)</f>
        <v>55</v>
      </c>
    </row>
    <row r="3026" spans="1:17">
      <c r="A3026" t="s">
        <v>15</v>
      </c>
      <c r="B3026">
        <v>60</v>
      </c>
      <c r="C3026" t="s">
        <v>16</v>
      </c>
      <c r="D3026" s="1">
        <v>38992</v>
      </c>
      <c r="E3026" s="2">
        <v>0.54017361111111117</v>
      </c>
      <c r="F3026" t="s">
        <v>17</v>
      </c>
      <c r="G3026">
        <v>5</v>
      </c>
      <c r="H3026">
        <v>0</v>
      </c>
      <c r="I3026" t="s">
        <v>111</v>
      </c>
      <c r="J3026" t="s">
        <v>112</v>
      </c>
      <c r="K3026">
        <v>12</v>
      </c>
      <c r="L3026">
        <v>0.11600000000000001</v>
      </c>
      <c r="M3026">
        <v>50</v>
      </c>
      <c r="N3026">
        <f>VLOOKUP(B3026,'pull exp 0'!A:E,2,FALSE)</f>
        <v>14</v>
      </c>
      <c r="O3026">
        <f>VLOOKUP(B3026,'pull exp 0'!A:E,3,FALSE)</f>
        <v>13</v>
      </c>
      <c r="P3026">
        <f>VLOOKUP(B3026,'pull exp 0'!A:E,4,FALSE)</f>
        <v>92</v>
      </c>
      <c r="Q3026">
        <f>VLOOKUP(B3026,'pull exp 0'!A:E,5,FALSE)</f>
        <v>3</v>
      </c>
    </row>
    <row r="3027" spans="1:17">
      <c r="A3027" t="s">
        <v>15</v>
      </c>
      <c r="B3027">
        <v>60</v>
      </c>
      <c r="C3027" t="s">
        <v>16</v>
      </c>
      <c r="D3027" s="1">
        <v>38992</v>
      </c>
      <c r="E3027" s="2">
        <v>0.54025462962962967</v>
      </c>
      <c r="F3027" t="s">
        <v>17</v>
      </c>
      <c r="G3027">
        <v>5</v>
      </c>
      <c r="H3027">
        <v>1</v>
      </c>
      <c r="I3027" t="s">
        <v>109</v>
      </c>
      <c r="J3027" t="s">
        <v>110</v>
      </c>
      <c r="K3027">
        <v>38</v>
      </c>
      <c r="L3027">
        <v>0.38200000000000001</v>
      </c>
      <c r="M3027">
        <v>20</v>
      </c>
      <c r="N3027">
        <f>VLOOKUP(B3027,'pull exp 0'!A:E,2,FALSE)</f>
        <v>14</v>
      </c>
      <c r="O3027">
        <f>VLOOKUP(B3027,'pull exp 0'!A:E,3,FALSE)</f>
        <v>13</v>
      </c>
      <c r="P3027">
        <f>VLOOKUP(B3027,'pull exp 0'!A:E,4,FALSE)</f>
        <v>92</v>
      </c>
      <c r="Q3027">
        <f>VLOOKUP(B3027,'pull exp 0'!A:E,5,FALSE)</f>
        <v>3</v>
      </c>
    </row>
    <row r="3028" spans="1:17">
      <c r="A3028" t="s">
        <v>15</v>
      </c>
      <c r="B3028">
        <v>60</v>
      </c>
      <c r="C3028" t="s">
        <v>16</v>
      </c>
      <c r="D3028" s="1">
        <v>38992</v>
      </c>
      <c r="E3028" s="2">
        <v>0.54030092592592593</v>
      </c>
      <c r="F3028" t="s">
        <v>17</v>
      </c>
      <c r="G3028">
        <v>5</v>
      </c>
      <c r="H3028">
        <v>2</v>
      </c>
      <c r="I3028" t="s">
        <v>119</v>
      </c>
      <c r="J3028" t="s">
        <v>120</v>
      </c>
      <c r="K3028">
        <v>62</v>
      </c>
      <c r="L3028">
        <v>0.61499999999999999</v>
      </c>
      <c r="M3028">
        <v>100</v>
      </c>
      <c r="N3028">
        <f>VLOOKUP(B3028,'pull exp 0'!A:E,2,FALSE)</f>
        <v>14</v>
      </c>
      <c r="O3028">
        <f>VLOOKUP(B3028,'pull exp 0'!A:E,3,FALSE)</f>
        <v>13</v>
      </c>
      <c r="P3028">
        <f>VLOOKUP(B3028,'pull exp 0'!A:E,4,FALSE)</f>
        <v>92</v>
      </c>
      <c r="Q3028">
        <f>VLOOKUP(B3028,'pull exp 0'!A:E,5,FALSE)</f>
        <v>3</v>
      </c>
    </row>
    <row r="3029" spans="1:17">
      <c r="A3029" t="s">
        <v>15</v>
      </c>
      <c r="B3029">
        <v>60</v>
      </c>
      <c r="C3029" t="s">
        <v>16</v>
      </c>
      <c r="D3029" s="1">
        <v>38992</v>
      </c>
      <c r="E3029" s="2">
        <v>0.54035879629629624</v>
      </c>
      <c r="F3029" t="s">
        <v>17</v>
      </c>
      <c r="G3029">
        <v>5</v>
      </c>
      <c r="H3029">
        <v>3</v>
      </c>
      <c r="I3029" t="s">
        <v>117</v>
      </c>
      <c r="J3029" t="s">
        <v>118</v>
      </c>
      <c r="K3029">
        <v>16</v>
      </c>
      <c r="L3029">
        <v>0.16400000000000001</v>
      </c>
      <c r="M3029">
        <v>100</v>
      </c>
      <c r="N3029">
        <f>VLOOKUP(B3029,'pull exp 0'!A:E,2,FALSE)</f>
        <v>14</v>
      </c>
      <c r="O3029">
        <f>VLOOKUP(B3029,'pull exp 0'!A:E,3,FALSE)</f>
        <v>13</v>
      </c>
      <c r="P3029">
        <f>VLOOKUP(B3029,'pull exp 0'!A:E,4,FALSE)</f>
        <v>92</v>
      </c>
      <c r="Q3029">
        <f>VLOOKUP(B3029,'pull exp 0'!A:E,5,FALSE)</f>
        <v>3</v>
      </c>
    </row>
    <row r="3030" spans="1:17">
      <c r="A3030" t="s">
        <v>15</v>
      </c>
      <c r="B3030">
        <v>60</v>
      </c>
      <c r="C3030" t="s">
        <v>16</v>
      </c>
      <c r="D3030" s="1">
        <v>38992</v>
      </c>
      <c r="E3030" s="2">
        <v>0.54050925925925919</v>
      </c>
      <c r="F3030" t="s">
        <v>17</v>
      </c>
      <c r="G3030">
        <v>5</v>
      </c>
      <c r="H3030">
        <v>4</v>
      </c>
      <c r="I3030" t="s">
        <v>115</v>
      </c>
      <c r="J3030" t="s">
        <v>116</v>
      </c>
      <c r="K3030">
        <v>60</v>
      </c>
      <c r="L3030">
        <v>0.60299999999999998</v>
      </c>
      <c r="M3030">
        <v>100</v>
      </c>
      <c r="N3030">
        <f>VLOOKUP(B3030,'pull exp 0'!A:E,2,FALSE)</f>
        <v>14</v>
      </c>
      <c r="O3030">
        <f>VLOOKUP(B3030,'pull exp 0'!A:E,3,FALSE)</f>
        <v>13</v>
      </c>
      <c r="P3030">
        <f>VLOOKUP(B3030,'pull exp 0'!A:E,4,FALSE)</f>
        <v>92</v>
      </c>
      <c r="Q3030">
        <f>VLOOKUP(B3030,'pull exp 0'!A:E,5,FALSE)</f>
        <v>3</v>
      </c>
    </row>
    <row r="3031" spans="1:17">
      <c r="A3031" t="s">
        <v>15</v>
      </c>
      <c r="B3031">
        <v>60</v>
      </c>
      <c r="C3031" t="s">
        <v>16</v>
      </c>
      <c r="D3031" s="1">
        <v>38992</v>
      </c>
      <c r="E3031" s="2">
        <v>0.54057870370370364</v>
      </c>
      <c r="F3031" t="s">
        <v>17</v>
      </c>
      <c r="G3031">
        <v>5</v>
      </c>
      <c r="H3031">
        <v>5</v>
      </c>
      <c r="I3031" t="s">
        <v>113</v>
      </c>
      <c r="J3031" t="s">
        <v>114</v>
      </c>
      <c r="K3031">
        <v>42</v>
      </c>
      <c r="L3031">
        <v>0.41599999999999998</v>
      </c>
      <c r="M3031">
        <v>80</v>
      </c>
      <c r="N3031">
        <f>VLOOKUP(B3031,'pull exp 0'!A:E,2,FALSE)</f>
        <v>14</v>
      </c>
      <c r="O3031">
        <f>VLOOKUP(B3031,'pull exp 0'!A:E,3,FALSE)</f>
        <v>13</v>
      </c>
      <c r="P3031">
        <f>VLOOKUP(B3031,'pull exp 0'!A:E,4,FALSE)</f>
        <v>92</v>
      </c>
      <c r="Q3031">
        <f>VLOOKUP(B3031,'pull exp 0'!A:E,5,FALSE)</f>
        <v>3</v>
      </c>
    </row>
    <row r="3032" spans="1:17">
      <c r="A3032" t="s">
        <v>15</v>
      </c>
      <c r="B3032">
        <v>60</v>
      </c>
      <c r="C3032" t="s">
        <v>16</v>
      </c>
      <c r="D3032" s="1">
        <v>38992</v>
      </c>
      <c r="E3032" s="2">
        <v>0.54069444444444448</v>
      </c>
      <c r="F3032" t="s">
        <v>17</v>
      </c>
      <c r="G3032">
        <v>5</v>
      </c>
      <c r="H3032">
        <v>6</v>
      </c>
      <c r="I3032" t="s">
        <v>107</v>
      </c>
      <c r="J3032" t="s">
        <v>108</v>
      </c>
      <c r="K3032">
        <v>13</v>
      </c>
      <c r="L3032">
        <v>0.126</v>
      </c>
      <c r="M3032">
        <v>40</v>
      </c>
      <c r="N3032">
        <f>VLOOKUP(B3032,'pull exp 0'!A:E,2,FALSE)</f>
        <v>14</v>
      </c>
      <c r="O3032">
        <f>VLOOKUP(B3032,'pull exp 0'!A:E,3,FALSE)</f>
        <v>13</v>
      </c>
      <c r="P3032">
        <f>VLOOKUP(B3032,'pull exp 0'!A:E,4,FALSE)</f>
        <v>92</v>
      </c>
      <c r="Q3032">
        <f>VLOOKUP(B3032,'pull exp 0'!A:E,5,FALSE)</f>
        <v>3</v>
      </c>
    </row>
    <row r="3033" spans="1:17">
      <c r="A3033" t="s">
        <v>15</v>
      </c>
      <c r="B3033">
        <v>60</v>
      </c>
      <c r="C3033" t="s">
        <v>16</v>
      </c>
      <c r="D3033" s="1">
        <v>38992</v>
      </c>
      <c r="E3033" s="2">
        <v>0.54074074074074074</v>
      </c>
      <c r="F3033" t="s">
        <v>17</v>
      </c>
      <c r="G3033">
        <v>5</v>
      </c>
      <c r="H3033">
        <v>7</v>
      </c>
      <c r="I3033" t="s">
        <v>105</v>
      </c>
      <c r="J3033" t="s">
        <v>106</v>
      </c>
      <c r="K3033">
        <v>45</v>
      </c>
      <c r="L3033">
        <v>0.44800000000000001</v>
      </c>
      <c r="M3033">
        <v>100</v>
      </c>
      <c r="N3033">
        <f>VLOOKUP(B3033,'pull exp 0'!A:E,2,FALSE)</f>
        <v>14</v>
      </c>
      <c r="O3033">
        <f>VLOOKUP(B3033,'pull exp 0'!A:E,3,FALSE)</f>
        <v>13</v>
      </c>
      <c r="P3033">
        <f>VLOOKUP(B3033,'pull exp 0'!A:E,4,FALSE)</f>
        <v>92</v>
      </c>
      <c r="Q3033">
        <f>VLOOKUP(B3033,'pull exp 0'!A:E,5,FALSE)</f>
        <v>3</v>
      </c>
    </row>
    <row r="3034" spans="1:17">
      <c r="A3034" t="s">
        <v>15</v>
      </c>
      <c r="B3034">
        <v>60</v>
      </c>
      <c r="C3034" t="s">
        <v>16</v>
      </c>
      <c r="D3034" s="1">
        <v>38992</v>
      </c>
      <c r="E3034" s="2">
        <v>0.54076388888888893</v>
      </c>
      <c r="F3034" t="s">
        <v>17</v>
      </c>
      <c r="G3034">
        <v>5</v>
      </c>
      <c r="H3034">
        <v>8</v>
      </c>
      <c r="I3034" t="s">
        <v>121</v>
      </c>
      <c r="J3034" t="s">
        <v>122</v>
      </c>
      <c r="K3034">
        <v>69</v>
      </c>
      <c r="L3034">
        <v>0.69</v>
      </c>
      <c r="M3034">
        <v>100</v>
      </c>
      <c r="N3034">
        <f>VLOOKUP(B3034,'pull exp 0'!A:E,2,FALSE)</f>
        <v>14</v>
      </c>
      <c r="O3034">
        <f>VLOOKUP(B3034,'pull exp 0'!A:E,3,FALSE)</f>
        <v>13</v>
      </c>
      <c r="P3034">
        <f>VLOOKUP(B3034,'pull exp 0'!A:E,4,FALSE)</f>
        <v>92</v>
      </c>
      <c r="Q3034">
        <f>VLOOKUP(B3034,'pull exp 0'!A:E,5,FALSE)</f>
        <v>3</v>
      </c>
    </row>
    <row r="3035" spans="1:17">
      <c r="A3035" t="s">
        <v>15</v>
      </c>
      <c r="B3035">
        <v>60</v>
      </c>
      <c r="C3035" t="s">
        <v>16</v>
      </c>
      <c r="D3035" s="1">
        <v>38992</v>
      </c>
      <c r="E3035" s="2">
        <v>0.54079861111111105</v>
      </c>
      <c r="F3035" t="s">
        <v>17</v>
      </c>
      <c r="G3035">
        <v>3</v>
      </c>
      <c r="H3035">
        <v>0</v>
      </c>
      <c r="I3035" t="s">
        <v>88</v>
      </c>
      <c r="J3035" t="s">
        <v>89</v>
      </c>
      <c r="K3035">
        <v>80</v>
      </c>
      <c r="L3035">
        <v>0.79500000000000004</v>
      </c>
      <c r="M3035">
        <v>100</v>
      </c>
      <c r="N3035">
        <f>VLOOKUP(B3035,'pull exp 0'!A:E,2,FALSE)</f>
        <v>14</v>
      </c>
      <c r="O3035">
        <f>VLOOKUP(B3035,'pull exp 0'!A:E,3,FALSE)</f>
        <v>13</v>
      </c>
      <c r="P3035">
        <f>VLOOKUP(B3035,'pull exp 0'!A:E,4,FALSE)</f>
        <v>92</v>
      </c>
      <c r="Q3035">
        <f>VLOOKUP(B3035,'pull exp 0'!A:E,5,FALSE)</f>
        <v>3</v>
      </c>
    </row>
    <row r="3036" spans="1:17">
      <c r="A3036" t="s">
        <v>15</v>
      </c>
      <c r="B3036">
        <v>60</v>
      </c>
      <c r="C3036" t="s">
        <v>16</v>
      </c>
      <c r="D3036" s="1">
        <v>38992</v>
      </c>
      <c r="E3036" s="2">
        <v>0.54084490740740743</v>
      </c>
      <c r="F3036" t="s">
        <v>17</v>
      </c>
      <c r="G3036">
        <v>3</v>
      </c>
      <c r="H3036">
        <v>1</v>
      </c>
      <c r="I3036" t="s">
        <v>92</v>
      </c>
      <c r="J3036" t="s">
        <v>93</v>
      </c>
      <c r="K3036">
        <v>78</v>
      </c>
      <c r="L3036">
        <v>0.78400000000000003</v>
      </c>
      <c r="M3036">
        <v>100</v>
      </c>
      <c r="N3036">
        <f>VLOOKUP(B3036,'pull exp 0'!A:E,2,FALSE)</f>
        <v>14</v>
      </c>
      <c r="O3036">
        <f>VLOOKUP(B3036,'pull exp 0'!A:E,3,FALSE)</f>
        <v>13</v>
      </c>
      <c r="P3036">
        <f>VLOOKUP(B3036,'pull exp 0'!A:E,4,FALSE)</f>
        <v>92</v>
      </c>
      <c r="Q3036">
        <f>VLOOKUP(B3036,'pull exp 0'!A:E,5,FALSE)</f>
        <v>3</v>
      </c>
    </row>
    <row r="3037" spans="1:17">
      <c r="A3037" t="s">
        <v>15</v>
      </c>
      <c r="B3037">
        <v>60</v>
      </c>
      <c r="C3037" t="s">
        <v>16</v>
      </c>
      <c r="D3037" s="1">
        <v>38992</v>
      </c>
      <c r="E3037" s="2">
        <v>0.54090277777777784</v>
      </c>
      <c r="F3037" t="s">
        <v>17</v>
      </c>
      <c r="G3037">
        <v>3</v>
      </c>
      <c r="H3037">
        <v>2</v>
      </c>
      <c r="I3037" t="s">
        <v>95</v>
      </c>
      <c r="J3037" t="s">
        <v>96</v>
      </c>
      <c r="K3037">
        <v>18</v>
      </c>
      <c r="L3037">
        <v>0.17899999999999999</v>
      </c>
      <c r="M3037">
        <v>90</v>
      </c>
      <c r="N3037">
        <f>VLOOKUP(B3037,'pull exp 0'!A:E,2,FALSE)</f>
        <v>14</v>
      </c>
      <c r="O3037">
        <f>VLOOKUP(B3037,'pull exp 0'!A:E,3,FALSE)</f>
        <v>13</v>
      </c>
      <c r="P3037">
        <f>VLOOKUP(B3037,'pull exp 0'!A:E,4,FALSE)</f>
        <v>92</v>
      </c>
      <c r="Q3037">
        <f>VLOOKUP(B3037,'pull exp 0'!A:E,5,FALSE)</f>
        <v>3</v>
      </c>
    </row>
    <row r="3038" spans="1:17">
      <c r="A3038" t="s">
        <v>15</v>
      </c>
      <c r="B3038">
        <v>60</v>
      </c>
      <c r="C3038" t="s">
        <v>16</v>
      </c>
      <c r="D3038" s="1">
        <v>38992</v>
      </c>
      <c r="E3038" s="2">
        <v>0.54098379629629634</v>
      </c>
      <c r="F3038" t="s">
        <v>17</v>
      </c>
      <c r="G3038">
        <v>3</v>
      </c>
      <c r="H3038">
        <v>3</v>
      </c>
      <c r="I3038" t="s">
        <v>99</v>
      </c>
      <c r="J3038" t="s">
        <v>100</v>
      </c>
      <c r="K3038">
        <v>38</v>
      </c>
      <c r="L3038">
        <v>0.376</v>
      </c>
      <c r="M3038">
        <v>50</v>
      </c>
      <c r="N3038">
        <f>VLOOKUP(B3038,'pull exp 0'!A:E,2,FALSE)</f>
        <v>14</v>
      </c>
      <c r="O3038">
        <f>VLOOKUP(B3038,'pull exp 0'!A:E,3,FALSE)</f>
        <v>13</v>
      </c>
      <c r="P3038">
        <f>VLOOKUP(B3038,'pull exp 0'!A:E,4,FALSE)</f>
        <v>92</v>
      </c>
      <c r="Q3038">
        <f>VLOOKUP(B3038,'pull exp 0'!A:E,5,FALSE)</f>
        <v>3</v>
      </c>
    </row>
    <row r="3039" spans="1:17">
      <c r="A3039" t="s">
        <v>15</v>
      </c>
      <c r="B3039">
        <v>60</v>
      </c>
      <c r="C3039" t="s">
        <v>16</v>
      </c>
      <c r="D3039" s="1">
        <v>38992</v>
      </c>
      <c r="E3039" s="2">
        <v>0.5410300925925926</v>
      </c>
      <c r="F3039" t="s">
        <v>17</v>
      </c>
      <c r="G3039">
        <v>3</v>
      </c>
      <c r="H3039">
        <v>4</v>
      </c>
      <c r="I3039" t="s">
        <v>103</v>
      </c>
      <c r="J3039" t="s">
        <v>104</v>
      </c>
      <c r="K3039">
        <v>36</v>
      </c>
      <c r="L3039">
        <v>0.35899999999999999</v>
      </c>
      <c r="M3039">
        <v>100</v>
      </c>
      <c r="N3039">
        <f>VLOOKUP(B3039,'pull exp 0'!A:E,2,FALSE)</f>
        <v>14</v>
      </c>
      <c r="O3039">
        <f>VLOOKUP(B3039,'pull exp 0'!A:E,3,FALSE)</f>
        <v>13</v>
      </c>
      <c r="P3039">
        <f>VLOOKUP(B3039,'pull exp 0'!A:E,4,FALSE)</f>
        <v>92</v>
      </c>
      <c r="Q3039">
        <f>VLOOKUP(B3039,'pull exp 0'!A:E,5,FALSE)</f>
        <v>3</v>
      </c>
    </row>
    <row r="3040" spans="1:17">
      <c r="A3040" t="s">
        <v>15</v>
      </c>
      <c r="B3040">
        <v>60</v>
      </c>
      <c r="C3040" t="s">
        <v>16</v>
      </c>
      <c r="D3040" s="1">
        <v>38992</v>
      </c>
      <c r="E3040" s="2">
        <v>0.54109953703703706</v>
      </c>
      <c r="F3040" t="s">
        <v>17</v>
      </c>
      <c r="G3040">
        <v>3</v>
      </c>
      <c r="H3040">
        <v>5</v>
      </c>
      <c r="I3040" t="s">
        <v>94</v>
      </c>
      <c r="J3040" t="s">
        <v>91</v>
      </c>
      <c r="K3040">
        <v>37</v>
      </c>
      <c r="L3040">
        <v>0.372</v>
      </c>
      <c r="M3040">
        <v>20</v>
      </c>
      <c r="N3040">
        <f>VLOOKUP(B3040,'pull exp 0'!A:E,2,FALSE)</f>
        <v>14</v>
      </c>
      <c r="O3040">
        <f>VLOOKUP(B3040,'pull exp 0'!A:E,3,FALSE)</f>
        <v>13</v>
      </c>
      <c r="P3040">
        <f>VLOOKUP(B3040,'pull exp 0'!A:E,4,FALSE)</f>
        <v>92</v>
      </c>
      <c r="Q3040">
        <f>VLOOKUP(B3040,'pull exp 0'!A:E,5,FALSE)</f>
        <v>3</v>
      </c>
    </row>
    <row r="3041" spans="1:17">
      <c r="A3041" t="s">
        <v>15</v>
      </c>
      <c r="B3041">
        <v>60</v>
      </c>
      <c r="C3041" t="s">
        <v>16</v>
      </c>
      <c r="D3041" s="1">
        <v>38992</v>
      </c>
      <c r="E3041" s="2">
        <v>0.54115740740740736</v>
      </c>
      <c r="F3041" t="s">
        <v>17</v>
      </c>
      <c r="G3041">
        <v>3</v>
      </c>
      <c r="H3041">
        <v>6</v>
      </c>
      <c r="I3041" t="s">
        <v>90</v>
      </c>
      <c r="J3041" t="s">
        <v>91</v>
      </c>
      <c r="K3041">
        <v>14</v>
      </c>
      <c r="L3041">
        <v>0.13600000000000001</v>
      </c>
      <c r="M3041">
        <v>90</v>
      </c>
      <c r="N3041">
        <f>VLOOKUP(B3041,'pull exp 0'!A:E,2,FALSE)</f>
        <v>14</v>
      </c>
      <c r="O3041">
        <f>VLOOKUP(B3041,'pull exp 0'!A:E,3,FALSE)</f>
        <v>13</v>
      </c>
      <c r="P3041">
        <f>VLOOKUP(B3041,'pull exp 0'!A:E,4,FALSE)</f>
        <v>92</v>
      </c>
      <c r="Q3041">
        <f>VLOOKUP(B3041,'pull exp 0'!A:E,5,FALSE)</f>
        <v>3</v>
      </c>
    </row>
    <row r="3042" spans="1:17">
      <c r="A3042" t="s">
        <v>15</v>
      </c>
      <c r="B3042">
        <v>60</v>
      </c>
      <c r="C3042" t="s">
        <v>16</v>
      </c>
      <c r="D3042" s="1">
        <v>38992</v>
      </c>
      <c r="E3042" s="2">
        <v>0.54120370370370374</v>
      </c>
      <c r="F3042" t="s">
        <v>17</v>
      </c>
      <c r="G3042">
        <v>3</v>
      </c>
      <c r="H3042">
        <v>7</v>
      </c>
      <c r="I3042" t="s">
        <v>101</v>
      </c>
      <c r="J3042" t="s">
        <v>102</v>
      </c>
      <c r="K3042">
        <v>61</v>
      </c>
      <c r="L3042">
        <v>0.61399999999999999</v>
      </c>
      <c r="M3042">
        <v>60</v>
      </c>
      <c r="N3042">
        <f>VLOOKUP(B3042,'pull exp 0'!A:E,2,FALSE)</f>
        <v>14</v>
      </c>
      <c r="O3042">
        <f>VLOOKUP(B3042,'pull exp 0'!A:E,3,FALSE)</f>
        <v>13</v>
      </c>
      <c r="P3042">
        <f>VLOOKUP(B3042,'pull exp 0'!A:E,4,FALSE)</f>
        <v>92</v>
      </c>
      <c r="Q3042">
        <f>VLOOKUP(B3042,'pull exp 0'!A:E,5,FALSE)</f>
        <v>3</v>
      </c>
    </row>
    <row r="3043" spans="1:17">
      <c r="A3043" t="s">
        <v>15</v>
      </c>
      <c r="B3043">
        <v>60</v>
      </c>
      <c r="C3043" t="s">
        <v>16</v>
      </c>
      <c r="D3043" s="1">
        <v>38992</v>
      </c>
      <c r="E3043" s="2">
        <v>0.54122685185185182</v>
      </c>
      <c r="F3043" t="s">
        <v>17</v>
      </c>
      <c r="G3043">
        <v>3</v>
      </c>
      <c r="H3043">
        <v>8</v>
      </c>
      <c r="I3043" t="s">
        <v>97</v>
      </c>
      <c r="J3043" t="s">
        <v>98</v>
      </c>
      <c r="K3043">
        <v>14</v>
      </c>
      <c r="L3043">
        <v>0.14299999999999999</v>
      </c>
      <c r="M3043">
        <v>100</v>
      </c>
      <c r="N3043">
        <f>VLOOKUP(B3043,'pull exp 0'!A:E,2,FALSE)</f>
        <v>14</v>
      </c>
      <c r="O3043">
        <f>VLOOKUP(B3043,'pull exp 0'!A:E,3,FALSE)</f>
        <v>13</v>
      </c>
      <c r="P3043">
        <f>VLOOKUP(B3043,'pull exp 0'!A:E,4,FALSE)</f>
        <v>92</v>
      </c>
      <c r="Q3043">
        <f>VLOOKUP(B3043,'pull exp 0'!A:E,5,FALSE)</f>
        <v>3</v>
      </c>
    </row>
    <row r="3044" spans="1:17">
      <c r="A3044" t="s">
        <v>15</v>
      </c>
      <c r="B3044">
        <v>60</v>
      </c>
      <c r="C3044" t="s">
        <v>16</v>
      </c>
      <c r="D3044" s="1">
        <v>38992</v>
      </c>
      <c r="E3044" s="2">
        <v>0.54126157407407405</v>
      </c>
      <c r="F3044" t="s">
        <v>17</v>
      </c>
      <c r="G3044">
        <v>0</v>
      </c>
      <c r="H3044">
        <v>0</v>
      </c>
      <c r="I3044" t="s">
        <v>73</v>
      </c>
      <c r="J3044" t="s">
        <v>74</v>
      </c>
      <c r="K3044">
        <v>38</v>
      </c>
      <c r="L3044">
        <v>0.378</v>
      </c>
      <c r="M3044">
        <v>100</v>
      </c>
      <c r="N3044">
        <f>VLOOKUP(B3044,'pull exp 0'!A:E,2,FALSE)</f>
        <v>14</v>
      </c>
      <c r="O3044">
        <f>VLOOKUP(B3044,'pull exp 0'!A:E,3,FALSE)</f>
        <v>13</v>
      </c>
      <c r="P3044">
        <f>VLOOKUP(B3044,'pull exp 0'!A:E,4,FALSE)</f>
        <v>92</v>
      </c>
      <c r="Q3044">
        <f>VLOOKUP(B3044,'pull exp 0'!A:E,5,FALSE)</f>
        <v>3</v>
      </c>
    </row>
    <row r="3045" spans="1:17">
      <c r="A3045" t="s">
        <v>15</v>
      </c>
      <c r="B3045">
        <v>60</v>
      </c>
      <c r="C3045" t="s">
        <v>16</v>
      </c>
      <c r="D3045" s="1">
        <v>38992</v>
      </c>
      <c r="E3045" s="2">
        <v>0.54128472222222224</v>
      </c>
      <c r="F3045" t="s">
        <v>17</v>
      </c>
      <c r="G3045">
        <v>0</v>
      </c>
      <c r="H3045">
        <v>1</v>
      </c>
      <c r="I3045" t="s">
        <v>71</v>
      </c>
      <c r="J3045" t="s">
        <v>72</v>
      </c>
      <c r="K3045">
        <v>76</v>
      </c>
      <c r="L3045">
        <v>0.755</v>
      </c>
      <c r="M3045">
        <v>100</v>
      </c>
      <c r="N3045">
        <f>VLOOKUP(B3045,'pull exp 0'!A:E,2,FALSE)</f>
        <v>14</v>
      </c>
      <c r="O3045">
        <f>VLOOKUP(B3045,'pull exp 0'!A:E,3,FALSE)</f>
        <v>13</v>
      </c>
      <c r="P3045">
        <f>VLOOKUP(B3045,'pull exp 0'!A:E,4,FALSE)</f>
        <v>92</v>
      </c>
      <c r="Q3045">
        <f>VLOOKUP(B3045,'pull exp 0'!A:E,5,FALSE)</f>
        <v>3</v>
      </c>
    </row>
    <row r="3046" spans="1:17">
      <c r="A3046" t="s">
        <v>15</v>
      </c>
      <c r="B3046">
        <v>60</v>
      </c>
      <c r="C3046" t="s">
        <v>16</v>
      </c>
      <c r="D3046" s="1">
        <v>38992</v>
      </c>
      <c r="E3046" s="2">
        <v>0.54131944444444446</v>
      </c>
      <c r="F3046" t="s">
        <v>17</v>
      </c>
      <c r="G3046">
        <v>0</v>
      </c>
      <c r="H3046">
        <v>2</v>
      </c>
      <c r="I3046" t="s">
        <v>75</v>
      </c>
      <c r="J3046" t="s">
        <v>76</v>
      </c>
      <c r="K3046">
        <v>38</v>
      </c>
      <c r="L3046">
        <v>0.378</v>
      </c>
      <c r="M3046">
        <v>100</v>
      </c>
      <c r="N3046">
        <f>VLOOKUP(B3046,'pull exp 0'!A:E,2,FALSE)</f>
        <v>14</v>
      </c>
      <c r="O3046">
        <f>VLOOKUP(B3046,'pull exp 0'!A:E,3,FALSE)</f>
        <v>13</v>
      </c>
      <c r="P3046">
        <f>VLOOKUP(B3046,'pull exp 0'!A:E,4,FALSE)</f>
        <v>92</v>
      </c>
      <c r="Q3046">
        <f>VLOOKUP(B3046,'pull exp 0'!A:E,5,FALSE)</f>
        <v>3</v>
      </c>
    </row>
    <row r="3047" spans="1:17">
      <c r="A3047" t="s">
        <v>15</v>
      </c>
      <c r="B3047">
        <v>60</v>
      </c>
      <c r="C3047" t="s">
        <v>16</v>
      </c>
      <c r="D3047" s="1">
        <v>38992</v>
      </c>
      <c r="E3047" s="2">
        <v>0.54134259259259265</v>
      </c>
      <c r="F3047" t="s">
        <v>17</v>
      </c>
      <c r="G3047">
        <v>0</v>
      </c>
      <c r="H3047">
        <v>3</v>
      </c>
      <c r="I3047" t="s">
        <v>79</v>
      </c>
      <c r="J3047" t="s">
        <v>80</v>
      </c>
      <c r="K3047">
        <v>66</v>
      </c>
      <c r="L3047">
        <v>0.66200000000000003</v>
      </c>
      <c r="M3047">
        <v>100</v>
      </c>
      <c r="N3047">
        <f>VLOOKUP(B3047,'pull exp 0'!A:E,2,FALSE)</f>
        <v>14</v>
      </c>
      <c r="O3047">
        <f>VLOOKUP(B3047,'pull exp 0'!A:E,3,FALSE)</f>
        <v>13</v>
      </c>
      <c r="P3047">
        <f>VLOOKUP(B3047,'pull exp 0'!A:E,4,FALSE)</f>
        <v>92</v>
      </c>
      <c r="Q3047">
        <f>VLOOKUP(B3047,'pull exp 0'!A:E,5,FALSE)</f>
        <v>3</v>
      </c>
    </row>
    <row r="3048" spans="1:17">
      <c r="A3048" t="s">
        <v>15</v>
      </c>
      <c r="B3048">
        <v>60</v>
      </c>
      <c r="C3048" t="s">
        <v>16</v>
      </c>
      <c r="D3048" s="1">
        <v>38992</v>
      </c>
      <c r="E3048" s="2">
        <v>0.54137731481481477</v>
      </c>
      <c r="F3048" t="s">
        <v>17</v>
      </c>
      <c r="G3048">
        <v>0</v>
      </c>
      <c r="H3048">
        <v>4</v>
      </c>
      <c r="I3048" t="s">
        <v>81</v>
      </c>
      <c r="J3048" t="s">
        <v>68</v>
      </c>
      <c r="K3048">
        <v>13</v>
      </c>
      <c r="L3048">
        <v>0.13400000000000001</v>
      </c>
      <c r="M3048">
        <v>100</v>
      </c>
      <c r="N3048">
        <f>VLOOKUP(B3048,'pull exp 0'!A:E,2,FALSE)</f>
        <v>14</v>
      </c>
      <c r="O3048">
        <f>VLOOKUP(B3048,'pull exp 0'!A:E,3,FALSE)</f>
        <v>13</v>
      </c>
      <c r="P3048">
        <f>VLOOKUP(B3048,'pull exp 0'!A:E,4,FALSE)</f>
        <v>92</v>
      </c>
      <c r="Q3048">
        <f>VLOOKUP(B3048,'pull exp 0'!A:E,5,FALSE)</f>
        <v>3</v>
      </c>
    </row>
    <row r="3049" spans="1:17">
      <c r="A3049" t="s">
        <v>15</v>
      </c>
      <c r="B3049">
        <v>60</v>
      </c>
      <c r="C3049" t="s">
        <v>16</v>
      </c>
      <c r="D3049" s="1">
        <v>38992</v>
      </c>
      <c r="E3049" s="2">
        <v>0.54142361111111115</v>
      </c>
      <c r="F3049" t="s">
        <v>17</v>
      </c>
      <c r="G3049">
        <v>0</v>
      </c>
      <c r="H3049">
        <v>5</v>
      </c>
      <c r="I3049" t="s">
        <v>82</v>
      </c>
      <c r="J3049" t="s">
        <v>83</v>
      </c>
      <c r="K3049">
        <v>10</v>
      </c>
      <c r="L3049">
        <v>0.105</v>
      </c>
      <c r="M3049">
        <v>50</v>
      </c>
      <c r="N3049">
        <f>VLOOKUP(B3049,'pull exp 0'!A:E,2,FALSE)</f>
        <v>14</v>
      </c>
      <c r="O3049">
        <f>VLOOKUP(B3049,'pull exp 0'!A:E,3,FALSE)</f>
        <v>13</v>
      </c>
      <c r="P3049">
        <f>VLOOKUP(B3049,'pull exp 0'!A:E,4,FALSE)</f>
        <v>92</v>
      </c>
      <c r="Q3049">
        <f>VLOOKUP(B3049,'pull exp 0'!A:E,5,FALSE)</f>
        <v>3</v>
      </c>
    </row>
    <row r="3050" spans="1:17">
      <c r="A3050" t="s">
        <v>15</v>
      </c>
      <c r="B3050">
        <v>60</v>
      </c>
      <c r="C3050" t="s">
        <v>16</v>
      </c>
      <c r="D3050" s="1">
        <v>38992</v>
      </c>
      <c r="E3050" s="2">
        <v>0.54144675925925922</v>
      </c>
      <c r="F3050" t="s">
        <v>17</v>
      </c>
      <c r="G3050">
        <v>0</v>
      </c>
      <c r="H3050">
        <v>6</v>
      </c>
      <c r="I3050" t="s">
        <v>86</v>
      </c>
      <c r="J3050" t="s">
        <v>87</v>
      </c>
      <c r="K3050">
        <v>78</v>
      </c>
      <c r="L3050">
        <v>0.78</v>
      </c>
      <c r="M3050">
        <v>100</v>
      </c>
      <c r="N3050">
        <f>VLOOKUP(B3050,'pull exp 0'!A:E,2,FALSE)</f>
        <v>14</v>
      </c>
      <c r="O3050">
        <f>VLOOKUP(B3050,'pull exp 0'!A:E,3,FALSE)</f>
        <v>13</v>
      </c>
      <c r="P3050">
        <f>VLOOKUP(B3050,'pull exp 0'!A:E,4,FALSE)</f>
        <v>92</v>
      </c>
      <c r="Q3050">
        <f>VLOOKUP(B3050,'pull exp 0'!A:E,5,FALSE)</f>
        <v>3</v>
      </c>
    </row>
    <row r="3051" spans="1:17">
      <c r="A3051" t="s">
        <v>15</v>
      </c>
      <c r="B3051">
        <v>60</v>
      </c>
      <c r="C3051" t="s">
        <v>16</v>
      </c>
      <c r="D3051" s="1">
        <v>38992</v>
      </c>
      <c r="E3051" s="2">
        <v>0.5414930555555556</v>
      </c>
      <c r="F3051" t="s">
        <v>17</v>
      </c>
      <c r="G3051">
        <v>0</v>
      </c>
      <c r="H3051">
        <v>7</v>
      </c>
      <c r="I3051" t="s">
        <v>84</v>
      </c>
      <c r="J3051" t="s">
        <v>85</v>
      </c>
      <c r="K3051">
        <v>13</v>
      </c>
      <c r="L3051">
        <v>0.129</v>
      </c>
      <c r="M3051">
        <v>20</v>
      </c>
      <c r="N3051">
        <f>VLOOKUP(B3051,'pull exp 0'!A:E,2,FALSE)</f>
        <v>14</v>
      </c>
      <c r="O3051">
        <f>VLOOKUP(B3051,'pull exp 0'!A:E,3,FALSE)</f>
        <v>13</v>
      </c>
      <c r="P3051">
        <f>VLOOKUP(B3051,'pull exp 0'!A:E,4,FALSE)</f>
        <v>92</v>
      </c>
      <c r="Q3051">
        <f>VLOOKUP(B3051,'pull exp 0'!A:E,5,FALSE)</f>
        <v>3</v>
      </c>
    </row>
    <row r="3052" spans="1:17">
      <c r="A3052" t="s">
        <v>15</v>
      </c>
      <c r="B3052">
        <v>60</v>
      </c>
      <c r="C3052" t="s">
        <v>16</v>
      </c>
      <c r="D3052" s="1">
        <v>38992</v>
      </c>
      <c r="E3052" s="2">
        <v>0.54153935185185187</v>
      </c>
      <c r="F3052" t="s">
        <v>17</v>
      </c>
      <c r="G3052">
        <v>0</v>
      </c>
      <c r="H3052">
        <v>8</v>
      </c>
      <c r="I3052" t="s">
        <v>77</v>
      </c>
      <c r="J3052" t="s">
        <v>78</v>
      </c>
      <c r="K3052">
        <v>45</v>
      </c>
      <c r="L3052">
        <v>0.44600000000000001</v>
      </c>
      <c r="M3052">
        <v>100</v>
      </c>
      <c r="N3052">
        <f>VLOOKUP(B3052,'pull exp 0'!A:E,2,FALSE)</f>
        <v>14</v>
      </c>
      <c r="O3052">
        <f>VLOOKUP(B3052,'pull exp 0'!A:E,3,FALSE)</f>
        <v>13</v>
      </c>
      <c r="P3052">
        <f>VLOOKUP(B3052,'pull exp 0'!A:E,4,FALSE)</f>
        <v>92</v>
      </c>
      <c r="Q3052">
        <f>VLOOKUP(B3052,'pull exp 0'!A:E,5,FALSE)</f>
        <v>3</v>
      </c>
    </row>
    <row r="3053" spans="1:17">
      <c r="A3053" t="s">
        <v>15</v>
      </c>
      <c r="B3053">
        <v>60</v>
      </c>
      <c r="C3053" t="s">
        <v>16</v>
      </c>
      <c r="D3053" s="1">
        <v>38992</v>
      </c>
      <c r="E3053" s="2">
        <v>0.5415740740740741</v>
      </c>
      <c r="F3053" t="s">
        <v>17</v>
      </c>
      <c r="G3053">
        <v>4</v>
      </c>
      <c r="H3053">
        <v>0</v>
      </c>
      <c r="I3053" t="s">
        <v>54</v>
      </c>
      <c r="J3053" t="s">
        <v>55</v>
      </c>
      <c r="K3053">
        <v>88</v>
      </c>
      <c r="L3053">
        <v>0.88500000000000001</v>
      </c>
      <c r="M3053">
        <v>100</v>
      </c>
      <c r="N3053">
        <f>VLOOKUP(B3053,'pull exp 0'!A:E,2,FALSE)</f>
        <v>14</v>
      </c>
      <c r="O3053">
        <f>VLOOKUP(B3053,'pull exp 0'!A:E,3,FALSE)</f>
        <v>13</v>
      </c>
      <c r="P3053">
        <f>VLOOKUP(B3053,'pull exp 0'!A:E,4,FALSE)</f>
        <v>92</v>
      </c>
      <c r="Q3053">
        <f>VLOOKUP(B3053,'pull exp 0'!A:E,5,FALSE)</f>
        <v>3</v>
      </c>
    </row>
    <row r="3054" spans="1:17">
      <c r="A3054" t="s">
        <v>15</v>
      </c>
      <c r="B3054">
        <v>60</v>
      </c>
      <c r="C3054" t="s">
        <v>16</v>
      </c>
      <c r="D3054" s="1">
        <v>38992</v>
      </c>
      <c r="E3054" s="2">
        <v>0.54160879629629632</v>
      </c>
      <c r="F3054" t="s">
        <v>17</v>
      </c>
      <c r="G3054">
        <v>4</v>
      </c>
      <c r="H3054">
        <v>1</v>
      </c>
      <c r="I3054" t="s">
        <v>56</v>
      </c>
      <c r="J3054" t="s">
        <v>57</v>
      </c>
      <c r="K3054">
        <v>12</v>
      </c>
      <c r="L3054">
        <v>0.115</v>
      </c>
      <c r="M3054">
        <v>50</v>
      </c>
      <c r="N3054">
        <f>VLOOKUP(B3054,'pull exp 0'!A:E,2,FALSE)</f>
        <v>14</v>
      </c>
      <c r="O3054">
        <f>VLOOKUP(B3054,'pull exp 0'!A:E,3,FALSE)</f>
        <v>13</v>
      </c>
      <c r="P3054">
        <f>VLOOKUP(B3054,'pull exp 0'!A:E,4,FALSE)</f>
        <v>92</v>
      </c>
      <c r="Q3054">
        <f>VLOOKUP(B3054,'pull exp 0'!A:E,5,FALSE)</f>
        <v>3</v>
      </c>
    </row>
    <row r="3055" spans="1:17">
      <c r="A3055" t="s">
        <v>15</v>
      </c>
      <c r="B3055">
        <v>60</v>
      </c>
      <c r="C3055" t="s">
        <v>16</v>
      </c>
      <c r="D3055" s="1">
        <v>38992</v>
      </c>
      <c r="E3055" s="2">
        <v>0.54163194444444451</v>
      </c>
      <c r="F3055" t="s">
        <v>17</v>
      </c>
      <c r="G3055">
        <v>4</v>
      </c>
      <c r="H3055">
        <v>2</v>
      </c>
      <c r="I3055" t="s">
        <v>61</v>
      </c>
      <c r="J3055" t="s">
        <v>62</v>
      </c>
      <c r="K3055">
        <v>35</v>
      </c>
      <c r="L3055">
        <v>0.35299999999999998</v>
      </c>
      <c r="M3055">
        <v>100</v>
      </c>
      <c r="N3055">
        <f>VLOOKUP(B3055,'pull exp 0'!A:E,2,FALSE)</f>
        <v>14</v>
      </c>
      <c r="O3055">
        <f>VLOOKUP(B3055,'pull exp 0'!A:E,3,FALSE)</f>
        <v>13</v>
      </c>
      <c r="P3055">
        <f>VLOOKUP(B3055,'pull exp 0'!A:E,4,FALSE)</f>
        <v>92</v>
      </c>
      <c r="Q3055">
        <f>VLOOKUP(B3055,'pull exp 0'!A:E,5,FALSE)</f>
        <v>3</v>
      </c>
    </row>
    <row r="3056" spans="1:17">
      <c r="A3056" t="s">
        <v>15</v>
      </c>
      <c r="B3056">
        <v>60</v>
      </c>
      <c r="C3056" t="s">
        <v>16</v>
      </c>
      <c r="D3056" s="1">
        <v>38992</v>
      </c>
      <c r="E3056" s="2">
        <v>4.1678240740740745E-2</v>
      </c>
      <c r="F3056" t="s">
        <v>17</v>
      </c>
      <c r="G3056">
        <v>4</v>
      </c>
      <c r="H3056">
        <v>3</v>
      </c>
      <c r="I3056" t="s">
        <v>59</v>
      </c>
      <c r="J3056" t="s">
        <v>60</v>
      </c>
      <c r="K3056">
        <v>39</v>
      </c>
      <c r="L3056">
        <v>0.38900000000000001</v>
      </c>
      <c r="M3056">
        <v>90</v>
      </c>
      <c r="N3056">
        <f>VLOOKUP(B3056,'pull exp 0'!A:E,2,FALSE)</f>
        <v>14</v>
      </c>
      <c r="O3056">
        <f>VLOOKUP(B3056,'pull exp 0'!A:E,3,FALSE)</f>
        <v>13</v>
      </c>
      <c r="P3056">
        <f>VLOOKUP(B3056,'pull exp 0'!A:E,4,FALSE)</f>
        <v>92</v>
      </c>
      <c r="Q3056">
        <f>VLOOKUP(B3056,'pull exp 0'!A:E,5,FALSE)</f>
        <v>3</v>
      </c>
    </row>
    <row r="3057" spans="1:17">
      <c r="A3057" t="s">
        <v>15</v>
      </c>
      <c r="B3057">
        <v>60</v>
      </c>
      <c r="C3057" t="s">
        <v>16</v>
      </c>
      <c r="D3057" s="1">
        <v>38992</v>
      </c>
      <c r="E3057" s="2">
        <v>4.1736111111111113E-2</v>
      </c>
      <c r="F3057" t="s">
        <v>17</v>
      </c>
      <c r="G3057">
        <v>4</v>
      </c>
      <c r="H3057">
        <v>4</v>
      </c>
      <c r="I3057" t="s">
        <v>63</v>
      </c>
      <c r="J3057" t="s">
        <v>64</v>
      </c>
      <c r="K3057">
        <v>13</v>
      </c>
      <c r="L3057">
        <v>0.127</v>
      </c>
      <c r="M3057">
        <v>50</v>
      </c>
      <c r="N3057">
        <f>VLOOKUP(B3057,'pull exp 0'!A:E,2,FALSE)</f>
        <v>14</v>
      </c>
      <c r="O3057">
        <f>VLOOKUP(B3057,'pull exp 0'!A:E,3,FALSE)</f>
        <v>13</v>
      </c>
      <c r="P3057">
        <f>VLOOKUP(B3057,'pull exp 0'!A:E,4,FALSE)</f>
        <v>92</v>
      </c>
      <c r="Q3057">
        <f>VLOOKUP(B3057,'pull exp 0'!A:E,5,FALSE)</f>
        <v>3</v>
      </c>
    </row>
    <row r="3058" spans="1:17">
      <c r="A3058" t="s">
        <v>15</v>
      </c>
      <c r="B3058">
        <v>60</v>
      </c>
      <c r="C3058" t="s">
        <v>16</v>
      </c>
      <c r="D3058" s="1">
        <v>38992</v>
      </c>
      <c r="E3058" s="2">
        <v>4.1759259259259253E-2</v>
      </c>
      <c r="F3058" t="s">
        <v>17</v>
      </c>
      <c r="G3058">
        <v>4</v>
      </c>
      <c r="H3058">
        <v>5</v>
      </c>
      <c r="I3058" t="s">
        <v>58</v>
      </c>
      <c r="J3058" t="s">
        <v>13</v>
      </c>
      <c r="K3058">
        <v>71</v>
      </c>
      <c r="L3058">
        <v>0.70899999999999996</v>
      </c>
      <c r="M3058">
        <v>100</v>
      </c>
      <c r="N3058">
        <f>VLOOKUP(B3058,'pull exp 0'!A:E,2,FALSE)</f>
        <v>14</v>
      </c>
      <c r="O3058">
        <f>VLOOKUP(B3058,'pull exp 0'!A:E,3,FALSE)</f>
        <v>13</v>
      </c>
      <c r="P3058">
        <f>VLOOKUP(B3058,'pull exp 0'!A:E,4,FALSE)</f>
        <v>92</v>
      </c>
      <c r="Q3058">
        <f>VLOOKUP(B3058,'pull exp 0'!A:E,5,FALSE)</f>
        <v>3</v>
      </c>
    </row>
    <row r="3059" spans="1:17">
      <c r="A3059" t="s">
        <v>15</v>
      </c>
      <c r="B3059">
        <v>60</v>
      </c>
      <c r="C3059" t="s">
        <v>16</v>
      </c>
      <c r="D3059" s="1">
        <v>38992</v>
      </c>
      <c r="E3059" s="2">
        <v>4.1782407407407407E-2</v>
      </c>
      <c r="F3059" t="s">
        <v>17</v>
      </c>
      <c r="G3059">
        <v>4</v>
      </c>
      <c r="H3059">
        <v>6</v>
      </c>
      <c r="I3059" t="s">
        <v>69</v>
      </c>
      <c r="J3059" t="s">
        <v>70</v>
      </c>
      <c r="K3059">
        <v>14</v>
      </c>
      <c r="L3059">
        <v>0.13500000000000001</v>
      </c>
      <c r="M3059">
        <v>100</v>
      </c>
      <c r="N3059">
        <f>VLOOKUP(B3059,'pull exp 0'!A:E,2,FALSE)</f>
        <v>14</v>
      </c>
      <c r="O3059">
        <f>VLOOKUP(B3059,'pull exp 0'!A:E,3,FALSE)</f>
        <v>13</v>
      </c>
      <c r="P3059">
        <f>VLOOKUP(B3059,'pull exp 0'!A:E,4,FALSE)</f>
        <v>92</v>
      </c>
      <c r="Q3059">
        <f>VLOOKUP(B3059,'pull exp 0'!A:E,5,FALSE)</f>
        <v>3</v>
      </c>
    </row>
    <row r="3060" spans="1:17">
      <c r="A3060" t="s">
        <v>15</v>
      </c>
      <c r="B3060">
        <v>60</v>
      </c>
      <c r="C3060" t="s">
        <v>16</v>
      </c>
      <c r="D3060" s="1">
        <v>38992</v>
      </c>
      <c r="E3060" s="2">
        <v>4.1817129629629628E-2</v>
      </c>
      <c r="F3060" t="s">
        <v>17</v>
      </c>
      <c r="G3060">
        <v>4</v>
      </c>
      <c r="H3060">
        <v>7</v>
      </c>
      <c r="I3060" t="s">
        <v>67</v>
      </c>
      <c r="J3060" t="s">
        <v>68</v>
      </c>
      <c r="K3060">
        <v>63</v>
      </c>
      <c r="L3060">
        <v>0.63</v>
      </c>
      <c r="M3060">
        <v>100</v>
      </c>
      <c r="N3060">
        <f>VLOOKUP(B3060,'pull exp 0'!A:E,2,FALSE)</f>
        <v>14</v>
      </c>
      <c r="O3060">
        <f>VLOOKUP(B3060,'pull exp 0'!A:E,3,FALSE)</f>
        <v>13</v>
      </c>
      <c r="P3060">
        <f>VLOOKUP(B3060,'pull exp 0'!A:E,4,FALSE)</f>
        <v>92</v>
      </c>
      <c r="Q3060">
        <f>VLOOKUP(B3060,'pull exp 0'!A:E,5,FALSE)</f>
        <v>3</v>
      </c>
    </row>
    <row r="3061" spans="1:17">
      <c r="A3061" t="s">
        <v>15</v>
      </c>
      <c r="B3061">
        <v>60</v>
      </c>
      <c r="C3061" t="s">
        <v>16</v>
      </c>
      <c r="D3061" s="1">
        <v>38992</v>
      </c>
      <c r="E3061" s="2">
        <v>4.1886574074074069E-2</v>
      </c>
      <c r="F3061" t="s">
        <v>17</v>
      </c>
      <c r="G3061">
        <v>4</v>
      </c>
      <c r="H3061">
        <v>8</v>
      </c>
      <c r="I3061" t="s">
        <v>65</v>
      </c>
      <c r="J3061" t="s">
        <v>66</v>
      </c>
      <c r="K3061">
        <v>37</v>
      </c>
      <c r="L3061">
        <v>0.372</v>
      </c>
      <c r="M3061">
        <v>70</v>
      </c>
      <c r="N3061">
        <f>VLOOKUP(B3061,'pull exp 0'!A:E,2,FALSE)</f>
        <v>14</v>
      </c>
      <c r="O3061">
        <f>VLOOKUP(B3061,'pull exp 0'!A:E,3,FALSE)</f>
        <v>13</v>
      </c>
      <c r="P3061">
        <f>VLOOKUP(B3061,'pull exp 0'!A:E,4,FALSE)</f>
        <v>92</v>
      </c>
      <c r="Q3061">
        <f>VLOOKUP(B3061,'pull exp 0'!A:E,5,FALSE)</f>
        <v>3</v>
      </c>
    </row>
    <row r="3062" spans="1:17">
      <c r="A3062" t="s">
        <v>15</v>
      </c>
      <c r="B3062">
        <v>60</v>
      </c>
      <c r="C3062" t="s">
        <v>16</v>
      </c>
      <c r="D3062" s="1">
        <v>38992</v>
      </c>
      <c r="E3062" s="2">
        <v>4.1921296296296297E-2</v>
      </c>
      <c r="F3062" t="s">
        <v>17</v>
      </c>
      <c r="G3062">
        <v>2</v>
      </c>
      <c r="H3062">
        <v>0</v>
      </c>
      <c r="I3062" t="s">
        <v>36</v>
      </c>
      <c r="J3062" t="s">
        <v>37</v>
      </c>
      <c r="K3062">
        <v>70</v>
      </c>
      <c r="L3062">
        <v>0.69599999999999995</v>
      </c>
      <c r="M3062">
        <v>100</v>
      </c>
      <c r="N3062">
        <f>VLOOKUP(B3062,'pull exp 0'!A:E,2,FALSE)</f>
        <v>14</v>
      </c>
      <c r="O3062">
        <f>VLOOKUP(B3062,'pull exp 0'!A:E,3,FALSE)</f>
        <v>13</v>
      </c>
      <c r="P3062">
        <f>VLOOKUP(B3062,'pull exp 0'!A:E,4,FALSE)</f>
        <v>92</v>
      </c>
      <c r="Q3062">
        <f>VLOOKUP(B3062,'pull exp 0'!A:E,5,FALSE)</f>
        <v>3</v>
      </c>
    </row>
    <row r="3063" spans="1:17">
      <c r="A3063" t="s">
        <v>15</v>
      </c>
      <c r="B3063">
        <v>60</v>
      </c>
      <c r="C3063" t="s">
        <v>16</v>
      </c>
      <c r="D3063" s="1">
        <v>38992</v>
      </c>
      <c r="E3063" s="2">
        <v>4.1979166666666672E-2</v>
      </c>
      <c r="F3063" t="s">
        <v>17</v>
      </c>
      <c r="G3063">
        <v>2</v>
      </c>
      <c r="H3063">
        <v>1</v>
      </c>
      <c r="I3063" t="s">
        <v>38</v>
      </c>
      <c r="J3063" t="s">
        <v>39</v>
      </c>
      <c r="K3063">
        <v>35</v>
      </c>
      <c r="L3063">
        <v>0.35099999999999998</v>
      </c>
      <c r="M3063">
        <v>100</v>
      </c>
      <c r="N3063">
        <f>VLOOKUP(B3063,'pull exp 0'!A:E,2,FALSE)</f>
        <v>14</v>
      </c>
      <c r="O3063">
        <f>VLOOKUP(B3063,'pull exp 0'!A:E,3,FALSE)</f>
        <v>13</v>
      </c>
      <c r="P3063">
        <f>VLOOKUP(B3063,'pull exp 0'!A:E,4,FALSE)</f>
        <v>92</v>
      </c>
      <c r="Q3063">
        <f>VLOOKUP(B3063,'pull exp 0'!A:E,5,FALSE)</f>
        <v>3</v>
      </c>
    </row>
    <row r="3064" spans="1:17">
      <c r="A3064" t="s">
        <v>15</v>
      </c>
      <c r="B3064">
        <v>60</v>
      </c>
      <c r="C3064" t="s">
        <v>16</v>
      </c>
      <c r="D3064" s="1">
        <v>38992</v>
      </c>
      <c r="E3064" s="2">
        <v>4.2037037037037039E-2</v>
      </c>
      <c r="F3064" t="s">
        <v>17</v>
      </c>
      <c r="G3064">
        <v>2</v>
      </c>
      <c r="H3064">
        <v>2</v>
      </c>
      <c r="I3064" t="s">
        <v>48</v>
      </c>
      <c r="J3064" t="s">
        <v>49</v>
      </c>
      <c r="K3064">
        <v>16</v>
      </c>
      <c r="L3064">
        <v>0.157</v>
      </c>
      <c r="M3064">
        <v>100</v>
      </c>
      <c r="N3064">
        <f>VLOOKUP(B3064,'pull exp 0'!A:E,2,FALSE)</f>
        <v>14</v>
      </c>
      <c r="O3064">
        <f>VLOOKUP(B3064,'pull exp 0'!A:E,3,FALSE)</f>
        <v>13</v>
      </c>
      <c r="P3064">
        <f>VLOOKUP(B3064,'pull exp 0'!A:E,4,FALSE)</f>
        <v>92</v>
      </c>
      <c r="Q3064">
        <f>VLOOKUP(B3064,'pull exp 0'!A:E,5,FALSE)</f>
        <v>3</v>
      </c>
    </row>
    <row r="3065" spans="1:17">
      <c r="A3065" t="s">
        <v>15</v>
      </c>
      <c r="B3065">
        <v>60</v>
      </c>
      <c r="C3065" t="s">
        <v>16</v>
      </c>
      <c r="D3065" s="1">
        <v>38992</v>
      </c>
      <c r="E3065" s="2">
        <v>4.207175925925926E-2</v>
      </c>
      <c r="F3065" t="s">
        <v>17</v>
      </c>
      <c r="G3065">
        <v>2</v>
      </c>
      <c r="H3065">
        <v>3</v>
      </c>
      <c r="I3065" t="s">
        <v>50</v>
      </c>
      <c r="J3065" t="s">
        <v>51</v>
      </c>
      <c r="K3065">
        <v>13</v>
      </c>
      <c r="L3065">
        <v>0.127</v>
      </c>
      <c r="M3065">
        <v>90</v>
      </c>
      <c r="N3065">
        <f>VLOOKUP(B3065,'pull exp 0'!A:E,2,FALSE)</f>
        <v>14</v>
      </c>
      <c r="O3065">
        <f>VLOOKUP(B3065,'pull exp 0'!A:E,3,FALSE)</f>
        <v>13</v>
      </c>
      <c r="P3065">
        <f>VLOOKUP(B3065,'pull exp 0'!A:E,4,FALSE)</f>
        <v>92</v>
      </c>
      <c r="Q3065">
        <f>VLOOKUP(B3065,'pull exp 0'!A:E,5,FALSE)</f>
        <v>3</v>
      </c>
    </row>
    <row r="3066" spans="1:17">
      <c r="A3066" t="s">
        <v>15</v>
      </c>
      <c r="B3066">
        <v>60</v>
      </c>
      <c r="C3066" t="s">
        <v>16</v>
      </c>
      <c r="D3066" s="1">
        <v>38992</v>
      </c>
      <c r="E3066" s="2">
        <v>4.2106481481481488E-2</v>
      </c>
      <c r="F3066" t="s">
        <v>17</v>
      </c>
      <c r="G3066">
        <v>2</v>
      </c>
      <c r="H3066">
        <v>4</v>
      </c>
      <c r="I3066" t="s">
        <v>46</v>
      </c>
      <c r="J3066" t="s">
        <v>47</v>
      </c>
      <c r="K3066">
        <v>38</v>
      </c>
      <c r="L3066">
        <v>0.378</v>
      </c>
      <c r="M3066">
        <v>100</v>
      </c>
      <c r="N3066">
        <f>VLOOKUP(B3066,'pull exp 0'!A:E,2,FALSE)</f>
        <v>14</v>
      </c>
      <c r="O3066">
        <f>VLOOKUP(B3066,'pull exp 0'!A:E,3,FALSE)</f>
        <v>13</v>
      </c>
      <c r="P3066">
        <f>VLOOKUP(B3066,'pull exp 0'!A:E,4,FALSE)</f>
        <v>92</v>
      </c>
      <c r="Q3066">
        <f>VLOOKUP(B3066,'pull exp 0'!A:E,5,FALSE)</f>
        <v>3</v>
      </c>
    </row>
    <row r="3067" spans="1:17">
      <c r="A3067" t="s">
        <v>15</v>
      </c>
      <c r="B3067">
        <v>60</v>
      </c>
      <c r="C3067" t="s">
        <v>16</v>
      </c>
      <c r="D3067" s="1">
        <v>38992</v>
      </c>
      <c r="E3067" s="2">
        <v>4.2129629629629628E-2</v>
      </c>
      <c r="F3067" t="s">
        <v>17</v>
      </c>
      <c r="G3067">
        <v>2</v>
      </c>
      <c r="H3067">
        <v>5</v>
      </c>
      <c r="I3067" t="s">
        <v>44</v>
      </c>
      <c r="J3067" t="s">
        <v>45</v>
      </c>
      <c r="K3067">
        <v>85</v>
      </c>
      <c r="L3067">
        <v>0.84899999999999998</v>
      </c>
      <c r="M3067">
        <v>100</v>
      </c>
      <c r="N3067">
        <f>VLOOKUP(B3067,'pull exp 0'!A:E,2,FALSE)</f>
        <v>14</v>
      </c>
      <c r="O3067">
        <f>VLOOKUP(B3067,'pull exp 0'!A:E,3,FALSE)</f>
        <v>13</v>
      </c>
      <c r="P3067">
        <f>VLOOKUP(B3067,'pull exp 0'!A:E,4,FALSE)</f>
        <v>92</v>
      </c>
      <c r="Q3067">
        <f>VLOOKUP(B3067,'pull exp 0'!A:E,5,FALSE)</f>
        <v>3</v>
      </c>
    </row>
    <row r="3068" spans="1:17">
      <c r="A3068" t="s">
        <v>15</v>
      </c>
      <c r="B3068">
        <v>60</v>
      </c>
      <c r="C3068" t="s">
        <v>16</v>
      </c>
      <c r="D3068" s="1">
        <v>38992</v>
      </c>
      <c r="E3068" s="2">
        <v>4.2164351851851856E-2</v>
      </c>
      <c r="F3068" t="s">
        <v>17</v>
      </c>
      <c r="G3068">
        <v>2</v>
      </c>
      <c r="H3068">
        <v>6</v>
      </c>
      <c r="I3068" t="s">
        <v>42</v>
      </c>
      <c r="J3068" t="s">
        <v>43</v>
      </c>
      <c r="K3068">
        <v>61</v>
      </c>
      <c r="L3068">
        <v>0.61199999999999999</v>
      </c>
      <c r="M3068">
        <v>100</v>
      </c>
      <c r="N3068">
        <f>VLOOKUP(B3068,'pull exp 0'!A:E,2,FALSE)</f>
        <v>14</v>
      </c>
      <c r="O3068">
        <f>VLOOKUP(B3068,'pull exp 0'!A:E,3,FALSE)</f>
        <v>13</v>
      </c>
      <c r="P3068">
        <f>VLOOKUP(B3068,'pull exp 0'!A:E,4,FALSE)</f>
        <v>92</v>
      </c>
      <c r="Q3068">
        <f>VLOOKUP(B3068,'pull exp 0'!A:E,5,FALSE)</f>
        <v>3</v>
      </c>
    </row>
    <row r="3069" spans="1:17">
      <c r="A3069" t="s">
        <v>15</v>
      </c>
      <c r="B3069">
        <v>60</v>
      </c>
      <c r="C3069" t="s">
        <v>16</v>
      </c>
      <c r="D3069" s="1">
        <v>38992</v>
      </c>
      <c r="E3069" s="2">
        <v>4.221064814814815E-2</v>
      </c>
      <c r="F3069" t="s">
        <v>17</v>
      </c>
      <c r="G3069">
        <v>2</v>
      </c>
      <c r="H3069">
        <v>7</v>
      </c>
      <c r="I3069" t="s">
        <v>52</v>
      </c>
      <c r="J3069" t="s">
        <v>53</v>
      </c>
      <c r="K3069">
        <v>12</v>
      </c>
      <c r="L3069">
        <v>0.115</v>
      </c>
      <c r="M3069">
        <v>20</v>
      </c>
      <c r="N3069">
        <f>VLOOKUP(B3069,'pull exp 0'!A:E,2,FALSE)</f>
        <v>14</v>
      </c>
      <c r="O3069">
        <f>VLOOKUP(B3069,'pull exp 0'!A:E,3,FALSE)</f>
        <v>13</v>
      </c>
      <c r="P3069">
        <f>VLOOKUP(B3069,'pull exp 0'!A:E,4,FALSE)</f>
        <v>92</v>
      </c>
      <c r="Q3069">
        <f>VLOOKUP(B3069,'pull exp 0'!A:E,5,FALSE)</f>
        <v>3</v>
      </c>
    </row>
    <row r="3070" spans="1:17">
      <c r="A3070" t="s">
        <v>15</v>
      </c>
      <c r="B3070">
        <v>60</v>
      </c>
      <c r="C3070" t="s">
        <v>16</v>
      </c>
      <c r="D3070" s="1">
        <v>38992</v>
      </c>
      <c r="E3070" s="2">
        <v>4.2280092592592598E-2</v>
      </c>
      <c r="F3070" t="s">
        <v>17</v>
      </c>
      <c r="G3070">
        <v>2</v>
      </c>
      <c r="H3070">
        <v>8</v>
      </c>
      <c r="I3070" t="s">
        <v>40</v>
      </c>
      <c r="J3070" t="s">
        <v>41</v>
      </c>
      <c r="K3070">
        <v>35</v>
      </c>
      <c r="L3070">
        <v>0.35099999999999998</v>
      </c>
      <c r="M3070">
        <v>90</v>
      </c>
      <c r="N3070">
        <f>VLOOKUP(B3070,'pull exp 0'!A:E,2,FALSE)</f>
        <v>14</v>
      </c>
      <c r="O3070">
        <f>VLOOKUP(B3070,'pull exp 0'!A:E,3,FALSE)</f>
        <v>13</v>
      </c>
      <c r="P3070">
        <f>VLOOKUP(B3070,'pull exp 0'!A:E,4,FALSE)</f>
        <v>92</v>
      </c>
      <c r="Q3070">
        <f>VLOOKUP(B3070,'pull exp 0'!A:E,5,FALSE)</f>
        <v>3</v>
      </c>
    </row>
    <row r="3071" spans="1:17">
      <c r="A3071" t="s">
        <v>15</v>
      </c>
      <c r="B3071">
        <v>60</v>
      </c>
      <c r="C3071" t="s">
        <v>16</v>
      </c>
      <c r="D3071" s="1">
        <v>38992</v>
      </c>
      <c r="E3071" s="2">
        <v>4.2303240740740738E-2</v>
      </c>
      <c r="F3071" t="s">
        <v>17</v>
      </c>
      <c r="G3071">
        <v>1</v>
      </c>
      <c r="H3071">
        <v>0</v>
      </c>
      <c r="I3071" t="s">
        <v>18</v>
      </c>
      <c r="J3071" t="s">
        <v>19</v>
      </c>
      <c r="K3071">
        <v>73</v>
      </c>
      <c r="L3071">
        <v>0.73199999999999998</v>
      </c>
      <c r="M3071">
        <v>100</v>
      </c>
      <c r="N3071">
        <f>VLOOKUP(B3071,'pull exp 0'!A:E,2,FALSE)</f>
        <v>14</v>
      </c>
      <c r="O3071">
        <f>VLOOKUP(B3071,'pull exp 0'!A:E,3,FALSE)</f>
        <v>13</v>
      </c>
      <c r="P3071">
        <f>VLOOKUP(B3071,'pull exp 0'!A:E,4,FALSE)</f>
        <v>92</v>
      </c>
      <c r="Q3071">
        <f>VLOOKUP(B3071,'pull exp 0'!A:E,5,FALSE)</f>
        <v>3</v>
      </c>
    </row>
    <row r="3072" spans="1:17">
      <c r="A3072" t="s">
        <v>15</v>
      </c>
      <c r="B3072">
        <v>60</v>
      </c>
      <c r="C3072" t="s">
        <v>16</v>
      </c>
      <c r="D3072" s="1">
        <v>38992</v>
      </c>
      <c r="E3072" s="2">
        <v>4.2349537037037033E-2</v>
      </c>
      <c r="F3072" t="s">
        <v>17</v>
      </c>
      <c r="G3072">
        <v>1</v>
      </c>
      <c r="H3072">
        <v>1</v>
      </c>
      <c r="I3072" t="s">
        <v>20</v>
      </c>
      <c r="J3072" t="s">
        <v>21</v>
      </c>
      <c r="K3072">
        <v>62</v>
      </c>
      <c r="L3072">
        <v>0.61799999999999999</v>
      </c>
      <c r="M3072">
        <v>100</v>
      </c>
      <c r="N3072">
        <f>VLOOKUP(B3072,'pull exp 0'!A:E,2,FALSE)</f>
        <v>14</v>
      </c>
      <c r="O3072">
        <f>VLOOKUP(B3072,'pull exp 0'!A:E,3,FALSE)</f>
        <v>13</v>
      </c>
      <c r="P3072">
        <f>VLOOKUP(B3072,'pull exp 0'!A:E,4,FALSE)</f>
        <v>92</v>
      </c>
      <c r="Q3072">
        <f>VLOOKUP(B3072,'pull exp 0'!A:E,5,FALSE)</f>
        <v>3</v>
      </c>
    </row>
    <row r="3073" spans="1:17">
      <c r="A3073" t="s">
        <v>15</v>
      </c>
      <c r="B3073">
        <v>60</v>
      </c>
      <c r="C3073" t="s">
        <v>16</v>
      </c>
      <c r="D3073" s="1">
        <v>38992</v>
      </c>
      <c r="E3073" s="2">
        <v>4.2395833333333334E-2</v>
      </c>
      <c r="F3073" t="s">
        <v>17</v>
      </c>
      <c r="G3073">
        <v>1</v>
      </c>
      <c r="H3073">
        <v>2</v>
      </c>
      <c r="I3073" t="s">
        <v>22</v>
      </c>
      <c r="J3073" t="s">
        <v>23</v>
      </c>
      <c r="K3073">
        <v>11</v>
      </c>
      <c r="L3073">
        <v>0.112</v>
      </c>
      <c r="M3073">
        <v>40</v>
      </c>
      <c r="N3073">
        <f>VLOOKUP(B3073,'pull exp 0'!A:E,2,FALSE)</f>
        <v>14</v>
      </c>
      <c r="O3073">
        <f>VLOOKUP(B3073,'pull exp 0'!A:E,3,FALSE)</f>
        <v>13</v>
      </c>
      <c r="P3073">
        <f>VLOOKUP(B3073,'pull exp 0'!A:E,4,FALSE)</f>
        <v>92</v>
      </c>
      <c r="Q3073">
        <f>VLOOKUP(B3073,'pull exp 0'!A:E,5,FALSE)</f>
        <v>3</v>
      </c>
    </row>
    <row r="3074" spans="1:17">
      <c r="A3074" t="s">
        <v>15</v>
      </c>
      <c r="B3074">
        <v>60</v>
      </c>
      <c r="C3074" t="s">
        <v>16</v>
      </c>
      <c r="D3074" s="1">
        <v>38992</v>
      </c>
      <c r="E3074" s="2">
        <v>4.2430555555555555E-2</v>
      </c>
      <c r="F3074" t="s">
        <v>17</v>
      </c>
      <c r="G3074">
        <v>1</v>
      </c>
      <c r="H3074">
        <v>3</v>
      </c>
      <c r="I3074" t="s">
        <v>26</v>
      </c>
      <c r="J3074" t="s">
        <v>27</v>
      </c>
      <c r="K3074">
        <v>35</v>
      </c>
      <c r="L3074">
        <v>0.35299999999999998</v>
      </c>
      <c r="M3074">
        <v>100</v>
      </c>
      <c r="N3074">
        <f>VLOOKUP(B3074,'pull exp 0'!A:E,2,FALSE)</f>
        <v>14</v>
      </c>
      <c r="O3074">
        <f>VLOOKUP(B3074,'pull exp 0'!A:E,3,FALSE)</f>
        <v>13</v>
      </c>
      <c r="P3074">
        <f>VLOOKUP(B3074,'pull exp 0'!A:E,4,FALSE)</f>
        <v>92</v>
      </c>
      <c r="Q3074">
        <f>VLOOKUP(B3074,'pull exp 0'!A:E,5,FALSE)</f>
        <v>3</v>
      </c>
    </row>
    <row r="3075" spans="1:17">
      <c r="A3075" t="s">
        <v>15</v>
      </c>
      <c r="B3075">
        <v>60</v>
      </c>
      <c r="C3075" t="s">
        <v>16</v>
      </c>
      <c r="D3075" s="1">
        <v>38992</v>
      </c>
      <c r="E3075" s="2">
        <v>4.2476851851851849E-2</v>
      </c>
      <c r="F3075" t="s">
        <v>17</v>
      </c>
      <c r="G3075">
        <v>1</v>
      </c>
      <c r="H3075">
        <v>4</v>
      </c>
      <c r="I3075" t="s">
        <v>30</v>
      </c>
      <c r="J3075" t="s">
        <v>31</v>
      </c>
      <c r="K3075">
        <v>18</v>
      </c>
      <c r="L3075">
        <v>0.182</v>
      </c>
      <c r="M3075">
        <v>50</v>
      </c>
      <c r="N3075">
        <f>VLOOKUP(B3075,'pull exp 0'!A:E,2,FALSE)</f>
        <v>14</v>
      </c>
      <c r="O3075">
        <f>VLOOKUP(B3075,'pull exp 0'!A:E,3,FALSE)</f>
        <v>13</v>
      </c>
      <c r="P3075">
        <f>VLOOKUP(B3075,'pull exp 0'!A:E,4,FALSE)</f>
        <v>92</v>
      </c>
      <c r="Q3075">
        <f>VLOOKUP(B3075,'pull exp 0'!A:E,5,FALSE)</f>
        <v>3</v>
      </c>
    </row>
    <row r="3076" spans="1:17">
      <c r="A3076" t="s">
        <v>15</v>
      </c>
      <c r="B3076">
        <v>60</v>
      </c>
      <c r="C3076" t="s">
        <v>16</v>
      </c>
      <c r="D3076" s="1">
        <v>38992</v>
      </c>
      <c r="E3076" s="2">
        <v>4.2557870370370371E-2</v>
      </c>
      <c r="F3076" t="s">
        <v>17</v>
      </c>
      <c r="G3076">
        <v>1</v>
      </c>
      <c r="H3076">
        <v>5</v>
      </c>
      <c r="I3076" t="s">
        <v>34</v>
      </c>
      <c r="J3076" t="s">
        <v>35</v>
      </c>
      <c r="K3076">
        <v>44</v>
      </c>
      <c r="L3076">
        <v>0.436</v>
      </c>
      <c r="M3076">
        <v>0</v>
      </c>
      <c r="N3076">
        <f>VLOOKUP(B3076,'pull exp 0'!A:E,2,FALSE)</f>
        <v>14</v>
      </c>
      <c r="O3076">
        <f>VLOOKUP(B3076,'pull exp 0'!A:E,3,FALSE)</f>
        <v>13</v>
      </c>
      <c r="P3076">
        <f>VLOOKUP(B3076,'pull exp 0'!A:E,4,FALSE)</f>
        <v>92</v>
      </c>
      <c r="Q3076">
        <f>VLOOKUP(B3076,'pull exp 0'!A:E,5,FALSE)</f>
        <v>3</v>
      </c>
    </row>
    <row r="3077" spans="1:17">
      <c r="A3077" t="s">
        <v>15</v>
      </c>
      <c r="B3077">
        <v>60</v>
      </c>
      <c r="C3077" t="s">
        <v>16</v>
      </c>
      <c r="D3077" s="1">
        <v>38992</v>
      </c>
      <c r="E3077" s="2">
        <v>4.2627314814814819E-2</v>
      </c>
      <c r="F3077" t="s">
        <v>17</v>
      </c>
      <c r="G3077">
        <v>1</v>
      </c>
      <c r="H3077">
        <v>6</v>
      </c>
      <c r="I3077" t="s">
        <v>24</v>
      </c>
      <c r="J3077" t="s">
        <v>25</v>
      </c>
      <c r="K3077">
        <v>38</v>
      </c>
      <c r="L3077">
        <v>0.375</v>
      </c>
      <c r="M3077">
        <v>10</v>
      </c>
      <c r="N3077">
        <f>VLOOKUP(B3077,'pull exp 0'!A:E,2,FALSE)</f>
        <v>14</v>
      </c>
      <c r="O3077">
        <f>VLOOKUP(B3077,'pull exp 0'!A:E,3,FALSE)</f>
        <v>13</v>
      </c>
      <c r="P3077">
        <f>VLOOKUP(B3077,'pull exp 0'!A:E,4,FALSE)</f>
        <v>92</v>
      </c>
      <c r="Q3077">
        <f>VLOOKUP(B3077,'pull exp 0'!A:E,5,FALSE)</f>
        <v>3</v>
      </c>
    </row>
    <row r="3078" spans="1:17">
      <c r="A3078" t="s">
        <v>15</v>
      </c>
      <c r="B3078">
        <v>60</v>
      </c>
      <c r="C3078" t="s">
        <v>16</v>
      </c>
      <c r="D3078" s="1">
        <v>38992</v>
      </c>
      <c r="E3078" s="2">
        <v>4.2662037037037033E-2</v>
      </c>
      <c r="F3078" t="s">
        <v>17</v>
      </c>
      <c r="G3078">
        <v>1</v>
      </c>
      <c r="H3078">
        <v>7</v>
      </c>
      <c r="I3078" t="s">
        <v>28</v>
      </c>
      <c r="J3078" t="s">
        <v>29</v>
      </c>
      <c r="K3078">
        <v>65</v>
      </c>
      <c r="L3078">
        <v>0.64700000000000002</v>
      </c>
      <c r="M3078">
        <v>100</v>
      </c>
      <c r="N3078">
        <f>VLOOKUP(B3078,'pull exp 0'!A:E,2,FALSE)</f>
        <v>14</v>
      </c>
      <c r="O3078">
        <f>VLOOKUP(B3078,'pull exp 0'!A:E,3,FALSE)</f>
        <v>13</v>
      </c>
      <c r="P3078">
        <f>VLOOKUP(B3078,'pull exp 0'!A:E,4,FALSE)</f>
        <v>92</v>
      </c>
      <c r="Q3078">
        <f>VLOOKUP(B3078,'pull exp 0'!A:E,5,FALSE)</f>
        <v>3</v>
      </c>
    </row>
    <row r="3079" spans="1:17">
      <c r="A3079" t="s">
        <v>15</v>
      </c>
      <c r="B3079">
        <v>60</v>
      </c>
      <c r="C3079" t="s">
        <v>16</v>
      </c>
      <c r="D3079" s="1">
        <v>38992</v>
      </c>
      <c r="E3079" s="2">
        <v>4.2731481481481481E-2</v>
      </c>
      <c r="F3079" t="s">
        <v>17</v>
      </c>
      <c r="G3079">
        <v>1</v>
      </c>
      <c r="H3079">
        <v>8</v>
      </c>
      <c r="I3079" t="s">
        <v>32</v>
      </c>
      <c r="J3079" t="s">
        <v>33</v>
      </c>
      <c r="K3079">
        <v>16</v>
      </c>
      <c r="L3079">
        <v>0.155</v>
      </c>
      <c r="M3079">
        <v>90</v>
      </c>
      <c r="N3079">
        <f>VLOOKUP(B3079,'pull exp 0'!A:E,2,FALSE)</f>
        <v>14</v>
      </c>
      <c r="O3079">
        <f>VLOOKUP(B3079,'pull exp 0'!A:E,3,FALSE)</f>
        <v>13</v>
      </c>
      <c r="P3079">
        <f>VLOOKUP(B3079,'pull exp 0'!A:E,4,FALSE)</f>
        <v>92</v>
      </c>
      <c r="Q3079">
        <f>VLOOKUP(B3079,'pull exp 0'!A:E,5,FALSE)</f>
        <v>3</v>
      </c>
    </row>
    <row r="3080" spans="1:17">
      <c r="A3080" t="s">
        <v>15</v>
      </c>
      <c r="B3080">
        <v>61</v>
      </c>
      <c r="C3080" t="s">
        <v>16</v>
      </c>
      <c r="D3080" s="1">
        <v>38992</v>
      </c>
      <c r="E3080" s="2">
        <v>8.0393518518518517E-2</v>
      </c>
      <c r="F3080" t="s">
        <v>17</v>
      </c>
      <c r="G3080">
        <v>5</v>
      </c>
      <c r="H3080">
        <v>0</v>
      </c>
      <c r="I3080" t="s">
        <v>105</v>
      </c>
      <c r="J3080" t="s">
        <v>106</v>
      </c>
      <c r="K3080">
        <v>45</v>
      </c>
      <c r="L3080">
        <v>0.44800000000000001</v>
      </c>
      <c r="M3080">
        <v>50</v>
      </c>
      <c r="N3080">
        <f>VLOOKUP(B3080,'pull exp 0'!A:E,2,FALSE)</f>
        <v>66</v>
      </c>
      <c r="O3080">
        <f>VLOOKUP(B3080,'pull exp 0'!A:E,3,FALSE)</f>
        <v>20</v>
      </c>
      <c r="P3080">
        <f>VLOOKUP(B3080,'pull exp 0'!A:E,4,FALSE)</f>
        <v>92</v>
      </c>
      <c r="Q3080">
        <f>VLOOKUP(B3080,'pull exp 0'!A:E,5,FALSE)</f>
        <v>56</v>
      </c>
    </row>
    <row r="3081" spans="1:17">
      <c r="A3081" t="s">
        <v>15</v>
      </c>
      <c r="B3081">
        <v>61</v>
      </c>
      <c r="C3081" t="s">
        <v>16</v>
      </c>
      <c r="D3081" s="1">
        <v>38992</v>
      </c>
      <c r="E3081" s="2">
        <v>8.0451388888888892E-2</v>
      </c>
      <c r="F3081" t="s">
        <v>17</v>
      </c>
      <c r="G3081">
        <v>5</v>
      </c>
      <c r="H3081">
        <v>1</v>
      </c>
      <c r="I3081" t="s">
        <v>109</v>
      </c>
      <c r="J3081" t="s">
        <v>110</v>
      </c>
      <c r="K3081">
        <v>38</v>
      </c>
      <c r="L3081">
        <v>0.38200000000000001</v>
      </c>
      <c r="M3081">
        <v>75</v>
      </c>
      <c r="N3081">
        <f>VLOOKUP(B3081,'pull exp 0'!A:E,2,FALSE)</f>
        <v>66</v>
      </c>
      <c r="O3081">
        <f>VLOOKUP(B3081,'pull exp 0'!A:E,3,FALSE)</f>
        <v>20</v>
      </c>
      <c r="P3081">
        <f>VLOOKUP(B3081,'pull exp 0'!A:E,4,FALSE)</f>
        <v>92</v>
      </c>
      <c r="Q3081">
        <f>VLOOKUP(B3081,'pull exp 0'!A:E,5,FALSE)</f>
        <v>56</v>
      </c>
    </row>
    <row r="3082" spans="1:17">
      <c r="A3082" t="s">
        <v>15</v>
      </c>
      <c r="B3082">
        <v>61</v>
      </c>
      <c r="C3082" t="s">
        <v>16</v>
      </c>
      <c r="D3082" s="1">
        <v>38992</v>
      </c>
      <c r="E3082" s="2">
        <v>8.0636574074074083E-2</v>
      </c>
      <c r="F3082" t="s">
        <v>17</v>
      </c>
      <c r="G3082">
        <v>5</v>
      </c>
      <c r="H3082">
        <v>2</v>
      </c>
      <c r="I3082" t="s">
        <v>121</v>
      </c>
      <c r="J3082" t="s">
        <v>122</v>
      </c>
      <c r="K3082">
        <v>69</v>
      </c>
      <c r="L3082">
        <v>0.69</v>
      </c>
      <c r="M3082">
        <v>50</v>
      </c>
      <c r="N3082">
        <f>VLOOKUP(B3082,'pull exp 0'!A:E,2,FALSE)</f>
        <v>66</v>
      </c>
      <c r="O3082">
        <f>VLOOKUP(B3082,'pull exp 0'!A:E,3,FALSE)</f>
        <v>20</v>
      </c>
      <c r="P3082">
        <f>VLOOKUP(B3082,'pull exp 0'!A:E,4,FALSE)</f>
        <v>92</v>
      </c>
      <c r="Q3082">
        <f>VLOOKUP(B3082,'pull exp 0'!A:E,5,FALSE)</f>
        <v>56</v>
      </c>
    </row>
    <row r="3083" spans="1:17">
      <c r="A3083" t="s">
        <v>15</v>
      </c>
      <c r="B3083">
        <v>61</v>
      </c>
      <c r="C3083" t="s">
        <v>16</v>
      </c>
      <c r="D3083" s="1">
        <v>38992</v>
      </c>
      <c r="E3083" s="2">
        <v>8.0729166666666671E-2</v>
      </c>
      <c r="F3083" t="s">
        <v>17</v>
      </c>
      <c r="G3083">
        <v>5</v>
      </c>
      <c r="H3083">
        <v>3</v>
      </c>
      <c r="I3083" t="s">
        <v>115</v>
      </c>
      <c r="J3083" t="s">
        <v>116</v>
      </c>
      <c r="K3083">
        <v>60</v>
      </c>
      <c r="L3083">
        <v>0.60299999999999998</v>
      </c>
      <c r="M3083">
        <v>50</v>
      </c>
      <c r="N3083">
        <f>VLOOKUP(B3083,'pull exp 0'!A:E,2,FALSE)</f>
        <v>66</v>
      </c>
      <c r="O3083">
        <f>VLOOKUP(B3083,'pull exp 0'!A:E,3,FALSE)</f>
        <v>20</v>
      </c>
      <c r="P3083">
        <f>VLOOKUP(B3083,'pull exp 0'!A:E,4,FALSE)</f>
        <v>92</v>
      </c>
      <c r="Q3083">
        <f>VLOOKUP(B3083,'pull exp 0'!A:E,5,FALSE)</f>
        <v>56</v>
      </c>
    </row>
    <row r="3084" spans="1:17">
      <c r="A3084" t="s">
        <v>15</v>
      </c>
      <c r="B3084">
        <v>61</v>
      </c>
      <c r="C3084" t="s">
        <v>16</v>
      </c>
      <c r="D3084" s="1">
        <v>38992</v>
      </c>
      <c r="E3084" s="2">
        <v>8.0775462962962966E-2</v>
      </c>
      <c r="F3084" t="s">
        <v>17</v>
      </c>
      <c r="G3084">
        <v>5</v>
      </c>
      <c r="H3084">
        <v>4</v>
      </c>
      <c r="I3084" t="s">
        <v>111</v>
      </c>
      <c r="J3084" t="s">
        <v>112</v>
      </c>
      <c r="K3084">
        <v>12</v>
      </c>
      <c r="L3084">
        <v>0.11600000000000001</v>
      </c>
      <c r="M3084">
        <v>75</v>
      </c>
      <c r="N3084">
        <f>VLOOKUP(B3084,'pull exp 0'!A:E,2,FALSE)</f>
        <v>66</v>
      </c>
      <c r="O3084">
        <f>VLOOKUP(B3084,'pull exp 0'!A:E,3,FALSE)</f>
        <v>20</v>
      </c>
      <c r="P3084">
        <f>VLOOKUP(B3084,'pull exp 0'!A:E,4,FALSE)</f>
        <v>92</v>
      </c>
      <c r="Q3084">
        <f>VLOOKUP(B3084,'pull exp 0'!A:E,5,FALSE)</f>
        <v>56</v>
      </c>
    </row>
    <row r="3085" spans="1:17">
      <c r="A3085" t="s">
        <v>15</v>
      </c>
      <c r="B3085">
        <v>61</v>
      </c>
      <c r="C3085" t="s">
        <v>16</v>
      </c>
      <c r="D3085" s="1">
        <v>38992</v>
      </c>
      <c r="E3085" s="2">
        <v>8.0902777777777782E-2</v>
      </c>
      <c r="F3085" t="s">
        <v>17</v>
      </c>
      <c r="G3085">
        <v>5</v>
      </c>
      <c r="H3085">
        <v>5</v>
      </c>
      <c r="I3085" t="s">
        <v>117</v>
      </c>
      <c r="J3085" t="s">
        <v>118</v>
      </c>
      <c r="K3085">
        <v>16</v>
      </c>
      <c r="L3085">
        <v>0.16400000000000001</v>
      </c>
      <c r="M3085">
        <v>50</v>
      </c>
      <c r="N3085">
        <f>VLOOKUP(B3085,'pull exp 0'!A:E,2,FALSE)</f>
        <v>66</v>
      </c>
      <c r="O3085">
        <f>VLOOKUP(B3085,'pull exp 0'!A:E,3,FALSE)</f>
        <v>20</v>
      </c>
      <c r="P3085">
        <f>VLOOKUP(B3085,'pull exp 0'!A:E,4,FALSE)</f>
        <v>92</v>
      </c>
      <c r="Q3085">
        <f>VLOOKUP(B3085,'pull exp 0'!A:E,5,FALSE)</f>
        <v>56</v>
      </c>
    </row>
    <row r="3086" spans="1:17">
      <c r="A3086" t="s">
        <v>15</v>
      </c>
      <c r="B3086">
        <v>61</v>
      </c>
      <c r="C3086" t="s">
        <v>16</v>
      </c>
      <c r="D3086" s="1">
        <v>38992</v>
      </c>
      <c r="E3086" s="2">
        <v>8.1006944444444437E-2</v>
      </c>
      <c r="F3086" t="s">
        <v>17</v>
      </c>
      <c r="G3086">
        <v>5</v>
      </c>
      <c r="H3086">
        <v>6</v>
      </c>
      <c r="I3086" t="s">
        <v>119</v>
      </c>
      <c r="J3086" t="s">
        <v>120</v>
      </c>
      <c r="K3086">
        <v>62</v>
      </c>
      <c r="L3086">
        <v>0.61499999999999999</v>
      </c>
      <c r="M3086">
        <v>25</v>
      </c>
      <c r="N3086">
        <f>VLOOKUP(B3086,'pull exp 0'!A:E,2,FALSE)</f>
        <v>66</v>
      </c>
      <c r="O3086">
        <f>VLOOKUP(B3086,'pull exp 0'!A:E,3,FALSE)</f>
        <v>20</v>
      </c>
      <c r="P3086">
        <f>VLOOKUP(B3086,'pull exp 0'!A:E,4,FALSE)</f>
        <v>92</v>
      </c>
      <c r="Q3086">
        <f>VLOOKUP(B3086,'pull exp 0'!A:E,5,FALSE)</f>
        <v>56</v>
      </c>
    </row>
    <row r="3087" spans="1:17">
      <c r="A3087" t="s">
        <v>15</v>
      </c>
      <c r="B3087">
        <v>61</v>
      </c>
      <c r="C3087" t="s">
        <v>16</v>
      </c>
      <c r="D3087" s="1">
        <v>38992</v>
      </c>
      <c r="E3087" s="2">
        <v>8.1064814814814812E-2</v>
      </c>
      <c r="F3087" t="s">
        <v>17</v>
      </c>
      <c r="G3087">
        <v>5</v>
      </c>
      <c r="H3087">
        <v>7</v>
      </c>
      <c r="I3087" t="s">
        <v>107</v>
      </c>
      <c r="J3087" t="s">
        <v>108</v>
      </c>
      <c r="K3087">
        <v>13</v>
      </c>
      <c r="L3087">
        <v>0.126</v>
      </c>
      <c r="M3087">
        <v>75</v>
      </c>
      <c r="N3087">
        <f>VLOOKUP(B3087,'pull exp 0'!A:E,2,FALSE)</f>
        <v>66</v>
      </c>
      <c r="O3087">
        <f>VLOOKUP(B3087,'pull exp 0'!A:E,3,FALSE)</f>
        <v>20</v>
      </c>
      <c r="P3087">
        <f>VLOOKUP(B3087,'pull exp 0'!A:E,4,FALSE)</f>
        <v>92</v>
      </c>
      <c r="Q3087">
        <f>VLOOKUP(B3087,'pull exp 0'!A:E,5,FALSE)</f>
        <v>56</v>
      </c>
    </row>
    <row r="3088" spans="1:17">
      <c r="A3088" t="s">
        <v>15</v>
      </c>
      <c r="B3088">
        <v>61</v>
      </c>
      <c r="C3088" t="s">
        <v>16</v>
      </c>
      <c r="D3088" s="1">
        <v>38992</v>
      </c>
      <c r="E3088" s="2">
        <v>8.111111111111112E-2</v>
      </c>
      <c r="F3088" t="s">
        <v>17</v>
      </c>
      <c r="G3088">
        <v>5</v>
      </c>
      <c r="H3088">
        <v>8</v>
      </c>
      <c r="I3088" t="s">
        <v>113</v>
      </c>
      <c r="J3088" t="s">
        <v>114</v>
      </c>
      <c r="K3088">
        <v>42</v>
      </c>
      <c r="L3088">
        <v>0.41599999999999998</v>
      </c>
      <c r="M3088">
        <v>25</v>
      </c>
      <c r="N3088">
        <f>VLOOKUP(B3088,'pull exp 0'!A:E,2,FALSE)</f>
        <v>66</v>
      </c>
      <c r="O3088">
        <f>VLOOKUP(B3088,'pull exp 0'!A:E,3,FALSE)</f>
        <v>20</v>
      </c>
      <c r="P3088">
        <f>VLOOKUP(B3088,'pull exp 0'!A:E,4,FALSE)</f>
        <v>92</v>
      </c>
      <c r="Q3088">
        <f>VLOOKUP(B3088,'pull exp 0'!A:E,5,FALSE)</f>
        <v>56</v>
      </c>
    </row>
    <row r="3089" spans="1:17">
      <c r="A3089" t="s">
        <v>15</v>
      </c>
      <c r="B3089">
        <v>61</v>
      </c>
      <c r="C3089" t="s">
        <v>16</v>
      </c>
      <c r="D3089" s="1">
        <v>38992</v>
      </c>
      <c r="E3089" s="2">
        <v>8.1168981481481481E-2</v>
      </c>
      <c r="F3089" t="s">
        <v>17</v>
      </c>
      <c r="G3089">
        <v>3</v>
      </c>
      <c r="H3089">
        <v>0</v>
      </c>
      <c r="I3089" t="s">
        <v>88</v>
      </c>
      <c r="J3089" t="s">
        <v>89</v>
      </c>
      <c r="K3089">
        <v>80</v>
      </c>
      <c r="L3089">
        <v>0.79500000000000004</v>
      </c>
      <c r="M3089">
        <v>75</v>
      </c>
      <c r="N3089">
        <f>VLOOKUP(B3089,'pull exp 0'!A:E,2,FALSE)</f>
        <v>66</v>
      </c>
      <c r="O3089">
        <f>VLOOKUP(B3089,'pull exp 0'!A:E,3,FALSE)</f>
        <v>20</v>
      </c>
      <c r="P3089">
        <f>VLOOKUP(B3089,'pull exp 0'!A:E,4,FALSE)</f>
        <v>92</v>
      </c>
      <c r="Q3089">
        <f>VLOOKUP(B3089,'pull exp 0'!A:E,5,FALSE)</f>
        <v>56</v>
      </c>
    </row>
    <row r="3090" spans="1:17">
      <c r="A3090" t="s">
        <v>15</v>
      </c>
      <c r="B3090">
        <v>61</v>
      </c>
      <c r="C3090" t="s">
        <v>16</v>
      </c>
      <c r="D3090" s="1">
        <v>38992</v>
      </c>
      <c r="E3090" s="2">
        <v>8.1215277777777775E-2</v>
      </c>
      <c r="F3090" t="s">
        <v>17</v>
      </c>
      <c r="G3090">
        <v>3</v>
      </c>
      <c r="H3090">
        <v>1</v>
      </c>
      <c r="I3090" t="s">
        <v>92</v>
      </c>
      <c r="J3090" t="s">
        <v>93</v>
      </c>
      <c r="K3090">
        <v>78</v>
      </c>
      <c r="L3090">
        <v>0.78400000000000003</v>
      </c>
      <c r="M3090">
        <v>75</v>
      </c>
      <c r="N3090">
        <f>VLOOKUP(B3090,'pull exp 0'!A:E,2,FALSE)</f>
        <v>66</v>
      </c>
      <c r="O3090">
        <f>VLOOKUP(B3090,'pull exp 0'!A:E,3,FALSE)</f>
        <v>20</v>
      </c>
      <c r="P3090">
        <f>VLOOKUP(B3090,'pull exp 0'!A:E,4,FALSE)</f>
        <v>92</v>
      </c>
      <c r="Q3090">
        <f>VLOOKUP(B3090,'pull exp 0'!A:E,5,FALSE)</f>
        <v>56</v>
      </c>
    </row>
    <row r="3091" spans="1:17">
      <c r="A3091" t="s">
        <v>15</v>
      </c>
      <c r="B3091">
        <v>61</v>
      </c>
      <c r="C3091" t="s">
        <v>16</v>
      </c>
      <c r="D3091" s="1">
        <v>38992</v>
      </c>
      <c r="E3091" s="2">
        <v>8.1250000000000003E-2</v>
      </c>
      <c r="F3091" t="s">
        <v>17</v>
      </c>
      <c r="G3091">
        <v>3</v>
      </c>
      <c r="H3091">
        <v>2</v>
      </c>
      <c r="I3091" t="s">
        <v>95</v>
      </c>
      <c r="J3091" t="s">
        <v>96</v>
      </c>
      <c r="K3091">
        <v>18</v>
      </c>
      <c r="L3091">
        <v>0.17899999999999999</v>
      </c>
      <c r="M3091">
        <v>25</v>
      </c>
      <c r="N3091">
        <f>VLOOKUP(B3091,'pull exp 0'!A:E,2,FALSE)</f>
        <v>66</v>
      </c>
      <c r="O3091">
        <f>VLOOKUP(B3091,'pull exp 0'!A:E,3,FALSE)</f>
        <v>20</v>
      </c>
      <c r="P3091">
        <f>VLOOKUP(B3091,'pull exp 0'!A:E,4,FALSE)</f>
        <v>92</v>
      </c>
      <c r="Q3091">
        <f>VLOOKUP(B3091,'pull exp 0'!A:E,5,FALSE)</f>
        <v>56</v>
      </c>
    </row>
    <row r="3092" spans="1:17">
      <c r="A3092" t="s">
        <v>15</v>
      </c>
      <c r="B3092">
        <v>61</v>
      </c>
      <c r="C3092" t="s">
        <v>16</v>
      </c>
      <c r="D3092" s="1">
        <v>38992</v>
      </c>
      <c r="E3092" s="2">
        <v>8.1307870370370364E-2</v>
      </c>
      <c r="F3092" t="s">
        <v>17</v>
      </c>
      <c r="G3092">
        <v>3</v>
      </c>
      <c r="H3092">
        <v>3</v>
      </c>
      <c r="I3092" t="s">
        <v>103</v>
      </c>
      <c r="J3092" t="s">
        <v>104</v>
      </c>
      <c r="K3092">
        <v>36</v>
      </c>
      <c r="L3092">
        <v>0.35899999999999999</v>
      </c>
      <c r="M3092">
        <v>25</v>
      </c>
      <c r="N3092">
        <f>VLOOKUP(B3092,'pull exp 0'!A:E,2,FALSE)</f>
        <v>66</v>
      </c>
      <c r="O3092">
        <f>VLOOKUP(B3092,'pull exp 0'!A:E,3,FALSE)</f>
        <v>20</v>
      </c>
      <c r="P3092">
        <f>VLOOKUP(B3092,'pull exp 0'!A:E,4,FALSE)</f>
        <v>92</v>
      </c>
      <c r="Q3092">
        <f>VLOOKUP(B3092,'pull exp 0'!A:E,5,FALSE)</f>
        <v>56</v>
      </c>
    </row>
    <row r="3093" spans="1:17">
      <c r="A3093" t="s">
        <v>15</v>
      </c>
      <c r="B3093">
        <v>61</v>
      </c>
      <c r="C3093" t="s">
        <v>16</v>
      </c>
      <c r="D3093" s="1">
        <v>38992</v>
      </c>
      <c r="E3093" s="2">
        <v>8.1342592592592591E-2</v>
      </c>
      <c r="F3093" t="s">
        <v>17</v>
      </c>
      <c r="G3093">
        <v>3</v>
      </c>
      <c r="H3093">
        <v>4</v>
      </c>
      <c r="I3093" t="s">
        <v>97</v>
      </c>
      <c r="J3093" t="s">
        <v>98</v>
      </c>
      <c r="K3093">
        <v>14</v>
      </c>
      <c r="L3093">
        <v>0.14299999999999999</v>
      </c>
      <c r="M3093">
        <v>50</v>
      </c>
      <c r="N3093">
        <f>VLOOKUP(B3093,'pull exp 0'!A:E,2,FALSE)</f>
        <v>66</v>
      </c>
      <c r="O3093">
        <f>VLOOKUP(B3093,'pull exp 0'!A:E,3,FALSE)</f>
        <v>20</v>
      </c>
      <c r="P3093">
        <f>VLOOKUP(B3093,'pull exp 0'!A:E,4,FALSE)</f>
        <v>92</v>
      </c>
      <c r="Q3093">
        <f>VLOOKUP(B3093,'pull exp 0'!A:E,5,FALSE)</f>
        <v>56</v>
      </c>
    </row>
    <row r="3094" spans="1:17">
      <c r="A3094" t="s">
        <v>15</v>
      </c>
      <c r="B3094">
        <v>61</v>
      </c>
      <c r="C3094" t="s">
        <v>16</v>
      </c>
      <c r="D3094" s="1">
        <v>38992</v>
      </c>
      <c r="E3094" s="2">
        <v>8.1458333333333341E-2</v>
      </c>
      <c r="F3094" t="s">
        <v>17</v>
      </c>
      <c r="G3094">
        <v>3</v>
      </c>
      <c r="H3094">
        <v>5</v>
      </c>
      <c r="I3094" t="s">
        <v>99</v>
      </c>
      <c r="J3094" t="s">
        <v>100</v>
      </c>
      <c r="K3094">
        <v>38</v>
      </c>
      <c r="L3094">
        <v>0.376</v>
      </c>
      <c r="M3094">
        <v>15</v>
      </c>
      <c r="N3094">
        <f>VLOOKUP(B3094,'pull exp 0'!A:E,2,FALSE)</f>
        <v>66</v>
      </c>
      <c r="O3094">
        <f>VLOOKUP(B3094,'pull exp 0'!A:E,3,FALSE)</f>
        <v>20</v>
      </c>
      <c r="P3094">
        <f>VLOOKUP(B3094,'pull exp 0'!A:E,4,FALSE)</f>
        <v>92</v>
      </c>
      <c r="Q3094">
        <f>VLOOKUP(B3094,'pull exp 0'!A:E,5,FALSE)</f>
        <v>56</v>
      </c>
    </row>
    <row r="3095" spans="1:17">
      <c r="A3095" t="s">
        <v>15</v>
      </c>
      <c r="B3095">
        <v>61</v>
      </c>
      <c r="C3095" t="s">
        <v>16</v>
      </c>
      <c r="D3095" s="1">
        <v>38992</v>
      </c>
      <c r="E3095" s="2">
        <v>8.1574074074074077E-2</v>
      </c>
      <c r="F3095" t="s">
        <v>17</v>
      </c>
      <c r="G3095">
        <v>3</v>
      </c>
      <c r="H3095">
        <v>6</v>
      </c>
      <c r="I3095" t="s">
        <v>101</v>
      </c>
      <c r="J3095" t="s">
        <v>102</v>
      </c>
      <c r="K3095">
        <v>61</v>
      </c>
      <c r="L3095">
        <v>0.61399999999999999</v>
      </c>
      <c r="M3095">
        <v>30</v>
      </c>
      <c r="N3095">
        <f>VLOOKUP(B3095,'pull exp 0'!A:E,2,FALSE)</f>
        <v>66</v>
      </c>
      <c r="O3095">
        <f>VLOOKUP(B3095,'pull exp 0'!A:E,3,FALSE)</f>
        <v>20</v>
      </c>
      <c r="P3095">
        <f>VLOOKUP(B3095,'pull exp 0'!A:E,4,FALSE)</f>
        <v>92</v>
      </c>
      <c r="Q3095">
        <f>VLOOKUP(B3095,'pull exp 0'!A:E,5,FALSE)</f>
        <v>56</v>
      </c>
    </row>
    <row r="3096" spans="1:17">
      <c r="A3096" t="s">
        <v>15</v>
      </c>
      <c r="B3096">
        <v>61</v>
      </c>
      <c r="C3096" t="s">
        <v>16</v>
      </c>
      <c r="D3096" s="1">
        <v>38992</v>
      </c>
      <c r="E3096" s="2">
        <v>8.1631944444444438E-2</v>
      </c>
      <c r="F3096" t="s">
        <v>17</v>
      </c>
      <c r="G3096">
        <v>3</v>
      </c>
      <c r="H3096">
        <v>7</v>
      </c>
      <c r="I3096" t="s">
        <v>90</v>
      </c>
      <c r="J3096" t="s">
        <v>91</v>
      </c>
      <c r="K3096">
        <v>14</v>
      </c>
      <c r="L3096">
        <v>0.13600000000000001</v>
      </c>
      <c r="M3096">
        <v>15</v>
      </c>
      <c r="N3096">
        <f>VLOOKUP(B3096,'pull exp 0'!A:E,2,FALSE)</f>
        <v>66</v>
      </c>
      <c r="O3096">
        <f>VLOOKUP(B3096,'pull exp 0'!A:E,3,FALSE)</f>
        <v>20</v>
      </c>
      <c r="P3096">
        <f>VLOOKUP(B3096,'pull exp 0'!A:E,4,FALSE)</f>
        <v>92</v>
      </c>
      <c r="Q3096">
        <f>VLOOKUP(B3096,'pull exp 0'!A:E,5,FALSE)</f>
        <v>56</v>
      </c>
    </row>
    <row r="3097" spans="1:17">
      <c r="A3097" t="s">
        <v>15</v>
      </c>
      <c r="B3097">
        <v>61</v>
      </c>
      <c r="C3097" t="s">
        <v>16</v>
      </c>
      <c r="D3097" s="1">
        <v>38992</v>
      </c>
      <c r="E3097" s="2">
        <v>8.1678240740740746E-2</v>
      </c>
      <c r="F3097" t="s">
        <v>17</v>
      </c>
      <c r="G3097">
        <v>3</v>
      </c>
      <c r="H3097">
        <v>8</v>
      </c>
      <c r="I3097" t="s">
        <v>94</v>
      </c>
      <c r="J3097" t="s">
        <v>91</v>
      </c>
      <c r="K3097">
        <v>37</v>
      </c>
      <c r="L3097">
        <v>0.372</v>
      </c>
      <c r="M3097">
        <v>15</v>
      </c>
      <c r="N3097">
        <f>VLOOKUP(B3097,'pull exp 0'!A:E,2,FALSE)</f>
        <v>66</v>
      </c>
      <c r="O3097">
        <f>VLOOKUP(B3097,'pull exp 0'!A:E,3,FALSE)</f>
        <v>20</v>
      </c>
      <c r="P3097">
        <f>VLOOKUP(B3097,'pull exp 0'!A:E,4,FALSE)</f>
        <v>92</v>
      </c>
      <c r="Q3097">
        <f>VLOOKUP(B3097,'pull exp 0'!A:E,5,FALSE)</f>
        <v>56</v>
      </c>
    </row>
    <row r="3098" spans="1:17">
      <c r="A3098" t="s">
        <v>15</v>
      </c>
      <c r="B3098">
        <v>61</v>
      </c>
      <c r="C3098" t="s">
        <v>16</v>
      </c>
      <c r="D3098" s="1">
        <v>38992</v>
      </c>
      <c r="E3098" s="2">
        <v>8.172453703703704E-2</v>
      </c>
      <c r="F3098" t="s">
        <v>17</v>
      </c>
      <c r="G3098">
        <v>0</v>
      </c>
      <c r="H3098">
        <v>0</v>
      </c>
      <c r="I3098" t="s">
        <v>81</v>
      </c>
      <c r="J3098" t="s">
        <v>68</v>
      </c>
      <c r="K3098">
        <v>13</v>
      </c>
      <c r="L3098">
        <v>0.13400000000000001</v>
      </c>
      <c r="M3098">
        <v>25</v>
      </c>
      <c r="N3098">
        <f>VLOOKUP(B3098,'pull exp 0'!A:E,2,FALSE)</f>
        <v>66</v>
      </c>
      <c r="O3098">
        <f>VLOOKUP(B3098,'pull exp 0'!A:E,3,FALSE)</f>
        <v>20</v>
      </c>
      <c r="P3098">
        <f>VLOOKUP(B3098,'pull exp 0'!A:E,4,FALSE)</f>
        <v>92</v>
      </c>
      <c r="Q3098">
        <f>VLOOKUP(B3098,'pull exp 0'!A:E,5,FALSE)</f>
        <v>56</v>
      </c>
    </row>
    <row r="3099" spans="1:17">
      <c r="A3099" t="s">
        <v>15</v>
      </c>
      <c r="B3099">
        <v>61</v>
      </c>
      <c r="C3099" t="s">
        <v>16</v>
      </c>
      <c r="D3099" s="1">
        <v>38992</v>
      </c>
      <c r="E3099" s="2">
        <v>8.1793981481481481E-2</v>
      </c>
      <c r="F3099" t="s">
        <v>17</v>
      </c>
      <c r="G3099">
        <v>0</v>
      </c>
      <c r="H3099">
        <v>1</v>
      </c>
      <c r="I3099" t="s">
        <v>75</v>
      </c>
      <c r="J3099" t="s">
        <v>76</v>
      </c>
      <c r="K3099">
        <v>38</v>
      </c>
      <c r="L3099">
        <v>0.378</v>
      </c>
      <c r="M3099">
        <v>50</v>
      </c>
      <c r="N3099">
        <f>VLOOKUP(B3099,'pull exp 0'!A:E,2,FALSE)</f>
        <v>66</v>
      </c>
      <c r="O3099">
        <f>VLOOKUP(B3099,'pull exp 0'!A:E,3,FALSE)</f>
        <v>20</v>
      </c>
      <c r="P3099">
        <f>VLOOKUP(B3099,'pull exp 0'!A:E,4,FALSE)</f>
        <v>92</v>
      </c>
      <c r="Q3099">
        <f>VLOOKUP(B3099,'pull exp 0'!A:E,5,FALSE)</f>
        <v>56</v>
      </c>
    </row>
    <row r="3100" spans="1:17">
      <c r="A3100" t="s">
        <v>15</v>
      </c>
      <c r="B3100">
        <v>61</v>
      </c>
      <c r="C3100" t="s">
        <v>16</v>
      </c>
      <c r="D3100" s="1">
        <v>38992</v>
      </c>
      <c r="E3100" s="2">
        <v>8.188657407407407E-2</v>
      </c>
      <c r="F3100" t="s">
        <v>17</v>
      </c>
      <c r="G3100">
        <v>0</v>
      </c>
      <c r="H3100">
        <v>2</v>
      </c>
      <c r="I3100" t="s">
        <v>82</v>
      </c>
      <c r="J3100" t="s">
        <v>83</v>
      </c>
      <c r="K3100">
        <v>10</v>
      </c>
      <c r="L3100">
        <v>0.105</v>
      </c>
      <c r="M3100">
        <v>15</v>
      </c>
      <c r="N3100">
        <f>VLOOKUP(B3100,'pull exp 0'!A:E,2,FALSE)</f>
        <v>66</v>
      </c>
      <c r="O3100">
        <f>VLOOKUP(B3100,'pull exp 0'!A:E,3,FALSE)</f>
        <v>20</v>
      </c>
      <c r="P3100">
        <f>VLOOKUP(B3100,'pull exp 0'!A:E,4,FALSE)</f>
        <v>92</v>
      </c>
      <c r="Q3100">
        <f>VLOOKUP(B3100,'pull exp 0'!A:E,5,FALSE)</f>
        <v>56</v>
      </c>
    </row>
    <row r="3101" spans="1:17">
      <c r="A3101" t="s">
        <v>15</v>
      </c>
      <c r="B3101">
        <v>61</v>
      </c>
      <c r="C3101" t="s">
        <v>16</v>
      </c>
      <c r="D3101" s="1">
        <v>38992</v>
      </c>
      <c r="E3101" s="2">
        <v>8.1979166666666659E-2</v>
      </c>
      <c r="F3101" t="s">
        <v>17</v>
      </c>
      <c r="G3101">
        <v>0</v>
      </c>
      <c r="H3101">
        <v>3</v>
      </c>
      <c r="I3101" t="s">
        <v>71</v>
      </c>
      <c r="J3101" t="s">
        <v>72</v>
      </c>
      <c r="K3101">
        <v>76</v>
      </c>
      <c r="L3101">
        <v>0.755</v>
      </c>
      <c r="M3101">
        <v>15</v>
      </c>
      <c r="N3101">
        <f>VLOOKUP(B3101,'pull exp 0'!A:E,2,FALSE)</f>
        <v>66</v>
      </c>
      <c r="O3101">
        <f>VLOOKUP(B3101,'pull exp 0'!A:E,3,FALSE)</f>
        <v>20</v>
      </c>
      <c r="P3101">
        <f>VLOOKUP(B3101,'pull exp 0'!A:E,4,FALSE)</f>
        <v>92</v>
      </c>
      <c r="Q3101">
        <f>VLOOKUP(B3101,'pull exp 0'!A:E,5,FALSE)</f>
        <v>56</v>
      </c>
    </row>
    <row r="3102" spans="1:17">
      <c r="A3102" t="s">
        <v>15</v>
      </c>
      <c r="B3102">
        <v>61</v>
      </c>
      <c r="C3102" t="s">
        <v>16</v>
      </c>
      <c r="D3102" s="1">
        <v>38992</v>
      </c>
      <c r="E3102" s="2">
        <v>8.2060185185185194E-2</v>
      </c>
      <c r="F3102" t="s">
        <v>17</v>
      </c>
      <c r="G3102">
        <v>0</v>
      </c>
      <c r="H3102">
        <v>4</v>
      </c>
      <c r="I3102" t="s">
        <v>77</v>
      </c>
      <c r="J3102" t="s">
        <v>78</v>
      </c>
      <c r="K3102">
        <v>45</v>
      </c>
      <c r="L3102">
        <v>0.44600000000000001</v>
      </c>
      <c r="M3102">
        <v>25</v>
      </c>
      <c r="N3102">
        <f>VLOOKUP(B3102,'pull exp 0'!A:E,2,FALSE)</f>
        <v>66</v>
      </c>
      <c r="O3102">
        <f>VLOOKUP(B3102,'pull exp 0'!A:E,3,FALSE)</f>
        <v>20</v>
      </c>
      <c r="P3102">
        <f>VLOOKUP(B3102,'pull exp 0'!A:E,4,FALSE)</f>
        <v>92</v>
      </c>
      <c r="Q3102">
        <f>VLOOKUP(B3102,'pull exp 0'!A:E,5,FALSE)</f>
        <v>56</v>
      </c>
    </row>
    <row r="3103" spans="1:17">
      <c r="A3103" t="s">
        <v>15</v>
      </c>
      <c r="B3103">
        <v>61</v>
      </c>
      <c r="C3103" t="s">
        <v>16</v>
      </c>
      <c r="D3103" s="1">
        <v>38992</v>
      </c>
      <c r="E3103" s="2">
        <v>8.2106481481481489E-2</v>
      </c>
      <c r="F3103" t="s">
        <v>17</v>
      </c>
      <c r="G3103">
        <v>0</v>
      </c>
      <c r="H3103">
        <v>5</v>
      </c>
      <c r="I3103" t="s">
        <v>73</v>
      </c>
      <c r="J3103" t="s">
        <v>74</v>
      </c>
      <c r="K3103">
        <v>38</v>
      </c>
      <c r="L3103">
        <v>0.378</v>
      </c>
      <c r="M3103">
        <v>50</v>
      </c>
      <c r="N3103">
        <f>VLOOKUP(B3103,'pull exp 0'!A:E,2,FALSE)</f>
        <v>66</v>
      </c>
      <c r="O3103">
        <f>VLOOKUP(B3103,'pull exp 0'!A:E,3,FALSE)</f>
        <v>20</v>
      </c>
      <c r="P3103">
        <f>VLOOKUP(B3103,'pull exp 0'!A:E,4,FALSE)</f>
        <v>92</v>
      </c>
      <c r="Q3103">
        <f>VLOOKUP(B3103,'pull exp 0'!A:E,5,FALSE)</f>
        <v>56</v>
      </c>
    </row>
    <row r="3104" spans="1:17">
      <c r="A3104" t="s">
        <v>15</v>
      </c>
      <c r="B3104">
        <v>61</v>
      </c>
      <c r="C3104" t="s">
        <v>16</v>
      </c>
      <c r="D3104" s="1">
        <v>38992</v>
      </c>
      <c r="E3104" s="2">
        <v>8.2152777777777783E-2</v>
      </c>
      <c r="F3104" t="s">
        <v>17</v>
      </c>
      <c r="G3104">
        <v>0</v>
      </c>
      <c r="H3104">
        <v>6</v>
      </c>
      <c r="I3104" t="s">
        <v>84</v>
      </c>
      <c r="J3104" t="s">
        <v>85</v>
      </c>
      <c r="K3104">
        <v>13</v>
      </c>
      <c r="L3104">
        <v>0.129</v>
      </c>
      <c r="M3104">
        <v>50</v>
      </c>
      <c r="N3104">
        <f>VLOOKUP(B3104,'pull exp 0'!A:E,2,FALSE)</f>
        <v>66</v>
      </c>
      <c r="O3104">
        <f>VLOOKUP(B3104,'pull exp 0'!A:E,3,FALSE)</f>
        <v>20</v>
      </c>
      <c r="P3104">
        <f>VLOOKUP(B3104,'pull exp 0'!A:E,4,FALSE)</f>
        <v>92</v>
      </c>
      <c r="Q3104">
        <f>VLOOKUP(B3104,'pull exp 0'!A:E,5,FALSE)</f>
        <v>56</v>
      </c>
    </row>
    <row r="3105" spans="1:17">
      <c r="A3105" t="s">
        <v>15</v>
      </c>
      <c r="B3105">
        <v>61</v>
      </c>
      <c r="C3105" t="s">
        <v>16</v>
      </c>
      <c r="D3105" s="1">
        <v>38992</v>
      </c>
      <c r="E3105" s="2">
        <v>8.2314814814814813E-2</v>
      </c>
      <c r="F3105" t="s">
        <v>17</v>
      </c>
      <c r="G3105">
        <v>0</v>
      </c>
      <c r="H3105">
        <v>7</v>
      </c>
      <c r="I3105" t="s">
        <v>79</v>
      </c>
      <c r="J3105" t="s">
        <v>80</v>
      </c>
      <c r="K3105">
        <v>66</v>
      </c>
      <c r="L3105">
        <v>0.66200000000000003</v>
      </c>
      <c r="M3105">
        <v>25</v>
      </c>
      <c r="N3105">
        <f>VLOOKUP(B3105,'pull exp 0'!A:E,2,FALSE)</f>
        <v>66</v>
      </c>
      <c r="O3105">
        <f>VLOOKUP(B3105,'pull exp 0'!A:E,3,FALSE)</f>
        <v>20</v>
      </c>
      <c r="P3105">
        <f>VLOOKUP(B3105,'pull exp 0'!A:E,4,FALSE)</f>
        <v>92</v>
      </c>
      <c r="Q3105">
        <f>VLOOKUP(B3105,'pull exp 0'!A:E,5,FALSE)</f>
        <v>56</v>
      </c>
    </row>
    <row r="3106" spans="1:17">
      <c r="A3106" t="s">
        <v>15</v>
      </c>
      <c r="B3106">
        <v>61</v>
      </c>
      <c r="C3106" t="s">
        <v>16</v>
      </c>
      <c r="D3106" s="1">
        <v>38992</v>
      </c>
      <c r="E3106" s="2">
        <v>8.2361111111111107E-2</v>
      </c>
      <c r="F3106" t="s">
        <v>17</v>
      </c>
      <c r="G3106">
        <v>0</v>
      </c>
      <c r="H3106">
        <v>8</v>
      </c>
      <c r="I3106" t="s">
        <v>86</v>
      </c>
      <c r="J3106" t="s">
        <v>87</v>
      </c>
      <c r="K3106">
        <v>78</v>
      </c>
      <c r="L3106">
        <v>0.78</v>
      </c>
      <c r="M3106">
        <v>25</v>
      </c>
      <c r="N3106">
        <f>VLOOKUP(B3106,'pull exp 0'!A:E,2,FALSE)</f>
        <v>66</v>
      </c>
      <c r="O3106">
        <f>VLOOKUP(B3106,'pull exp 0'!A:E,3,FALSE)</f>
        <v>20</v>
      </c>
      <c r="P3106">
        <f>VLOOKUP(B3106,'pull exp 0'!A:E,4,FALSE)</f>
        <v>92</v>
      </c>
      <c r="Q3106">
        <f>VLOOKUP(B3106,'pull exp 0'!A:E,5,FALSE)</f>
        <v>56</v>
      </c>
    </row>
    <row r="3107" spans="1:17">
      <c r="A3107" t="s">
        <v>15</v>
      </c>
      <c r="B3107">
        <v>61</v>
      </c>
      <c r="C3107" t="s">
        <v>16</v>
      </c>
      <c r="D3107" s="1">
        <v>38992</v>
      </c>
      <c r="E3107" s="2">
        <v>8.2395833333333335E-2</v>
      </c>
      <c r="F3107" t="s">
        <v>17</v>
      </c>
      <c r="G3107">
        <v>4</v>
      </c>
      <c r="H3107">
        <v>0</v>
      </c>
      <c r="I3107" t="s">
        <v>54</v>
      </c>
      <c r="J3107" t="s">
        <v>55</v>
      </c>
      <c r="K3107">
        <v>88</v>
      </c>
      <c r="L3107">
        <v>0.88500000000000001</v>
      </c>
      <c r="M3107">
        <v>75</v>
      </c>
      <c r="N3107">
        <f>VLOOKUP(B3107,'pull exp 0'!A:E,2,FALSE)</f>
        <v>66</v>
      </c>
      <c r="O3107">
        <f>VLOOKUP(B3107,'pull exp 0'!A:E,3,FALSE)</f>
        <v>20</v>
      </c>
      <c r="P3107">
        <f>VLOOKUP(B3107,'pull exp 0'!A:E,4,FALSE)</f>
        <v>92</v>
      </c>
      <c r="Q3107">
        <f>VLOOKUP(B3107,'pull exp 0'!A:E,5,FALSE)</f>
        <v>56</v>
      </c>
    </row>
    <row r="3108" spans="1:17">
      <c r="A3108" t="s">
        <v>15</v>
      </c>
      <c r="B3108">
        <v>61</v>
      </c>
      <c r="C3108" t="s">
        <v>16</v>
      </c>
      <c r="D3108" s="1">
        <v>38992</v>
      </c>
      <c r="E3108" s="2">
        <v>8.2430555555555562E-2</v>
      </c>
      <c r="F3108" t="s">
        <v>17</v>
      </c>
      <c r="G3108">
        <v>4</v>
      </c>
      <c r="H3108">
        <v>1</v>
      </c>
      <c r="I3108" t="s">
        <v>58</v>
      </c>
      <c r="J3108" t="s">
        <v>13</v>
      </c>
      <c r="K3108">
        <v>71</v>
      </c>
      <c r="L3108">
        <v>0.70899999999999996</v>
      </c>
      <c r="M3108">
        <v>75</v>
      </c>
      <c r="N3108">
        <f>VLOOKUP(B3108,'pull exp 0'!A:E,2,FALSE)</f>
        <v>66</v>
      </c>
      <c r="O3108">
        <f>VLOOKUP(B3108,'pull exp 0'!A:E,3,FALSE)</f>
        <v>20</v>
      </c>
      <c r="P3108">
        <f>VLOOKUP(B3108,'pull exp 0'!A:E,4,FALSE)</f>
        <v>92</v>
      </c>
      <c r="Q3108">
        <f>VLOOKUP(B3108,'pull exp 0'!A:E,5,FALSE)</f>
        <v>56</v>
      </c>
    </row>
    <row r="3109" spans="1:17">
      <c r="A3109" t="s">
        <v>15</v>
      </c>
      <c r="B3109">
        <v>61</v>
      </c>
      <c r="C3109" t="s">
        <v>16</v>
      </c>
      <c r="D3109" s="1">
        <v>38992</v>
      </c>
      <c r="E3109" s="2">
        <v>8.2488425925925923E-2</v>
      </c>
      <c r="F3109" t="s">
        <v>17</v>
      </c>
      <c r="G3109">
        <v>4</v>
      </c>
      <c r="H3109">
        <v>2</v>
      </c>
      <c r="I3109" t="s">
        <v>61</v>
      </c>
      <c r="J3109" t="s">
        <v>62</v>
      </c>
      <c r="K3109">
        <v>35</v>
      </c>
      <c r="L3109">
        <v>0.35299999999999998</v>
      </c>
      <c r="M3109">
        <v>50</v>
      </c>
      <c r="N3109">
        <f>VLOOKUP(B3109,'pull exp 0'!A:E,2,FALSE)</f>
        <v>66</v>
      </c>
      <c r="O3109">
        <f>VLOOKUP(B3109,'pull exp 0'!A:E,3,FALSE)</f>
        <v>20</v>
      </c>
      <c r="P3109">
        <f>VLOOKUP(B3109,'pull exp 0'!A:E,4,FALSE)</f>
        <v>92</v>
      </c>
      <c r="Q3109">
        <f>VLOOKUP(B3109,'pull exp 0'!A:E,5,FALSE)</f>
        <v>56</v>
      </c>
    </row>
    <row r="3110" spans="1:17">
      <c r="A3110" t="s">
        <v>15</v>
      </c>
      <c r="B3110">
        <v>61</v>
      </c>
      <c r="C3110" t="s">
        <v>16</v>
      </c>
      <c r="D3110" s="1">
        <v>38992</v>
      </c>
      <c r="E3110" s="2">
        <v>8.2534722222222232E-2</v>
      </c>
      <c r="F3110" t="s">
        <v>17</v>
      </c>
      <c r="G3110">
        <v>4</v>
      </c>
      <c r="H3110">
        <v>3</v>
      </c>
      <c r="I3110" t="s">
        <v>59</v>
      </c>
      <c r="J3110" t="s">
        <v>60</v>
      </c>
      <c r="K3110">
        <v>39</v>
      </c>
      <c r="L3110">
        <v>0.38900000000000001</v>
      </c>
      <c r="M3110">
        <v>25</v>
      </c>
      <c r="N3110">
        <f>VLOOKUP(B3110,'pull exp 0'!A:E,2,FALSE)</f>
        <v>66</v>
      </c>
      <c r="O3110">
        <f>VLOOKUP(B3110,'pull exp 0'!A:E,3,FALSE)</f>
        <v>20</v>
      </c>
      <c r="P3110">
        <f>VLOOKUP(B3110,'pull exp 0'!A:E,4,FALSE)</f>
        <v>92</v>
      </c>
      <c r="Q3110">
        <f>VLOOKUP(B3110,'pull exp 0'!A:E,5,FALSE)</f>
        <v>56</v>
      </c>
    </row>
    <row r="3111" spans="1:17">
      <c r="A3111" t="s">
        <v>15</v>
      </c>
      <c r="B3111">
        <v>61</v>
      </c>
      <c r="C3111" t="s">
        <v>16</v>
      </c>
      <c r="D3111" s="1">
        <v>38992</v>
      </c>
      <c r="E3111" s="2">
        <v>8.2592592592592592E-2</v>
      </c>
      <c r="F3111" t="s">
        <v>17</v>
      </c>
      <c r="G3111">
        <v>4</v>
      </c>
      <c r="H3111">
        <v>4</v>
      </c>
      <c r="I3111" t="s">
        <v>63</v>
      </c>
      <c r="J3111" t="s">
        <v>64</v>
      </c>
      <c r="K3111">
        <v>13</v>
      </c>
      <c r="L3111">
        <v>0.127</v>
      </c>
      <c r="M3111">
        <v>25</v>
      </c>
      <c r="N3111">
        <f>VLOOKUP(B3111,'pull exp 0'!A:E,2,FALSE)</f>
        <v>66</v>
      </c>
      <c r="O3111">
        <f>VLOOKUP(B3111,'pull exp 0'!A:E,3,FALSE)</f>
        <v>20</v>
      </c>
      <c r="P3111">
        <f>VLOOKUP(B3111,'pull exp 0'!A:E,4,FALSE)</f>
        <v>92</v>
      </c>
      <c r="Q3111">
        <f>VLOOKUP(B3111,'pull exp 0'!A:E,5,FALSE)</f>
        <v>56</v>
      </c>
    </row>
    <row r="3112" spans="1:17">
      <c r="A3112" t="s">
        <v>15</v>
      </c>
      <c r="B3112">
        <v>61</v>
      </c>
      <c r="C3112" t="s">
        <v>16</v>
      </c>
      <c r="D3112" s="1">
        <v>38992</v>
      </c>
      <c r="E3112" s="2">
        <v>8.262731481481482E-2</v>
      </c>
      <c r="F3112" t="s">
        <v>17</v>
      </c>
      <c r="G3112">
        <v>4</v>
      </c>
      <c r="H3112">
        <v>5</v>
      </c>
      <c r="I3112" t="s">
        <v>67</v>
      </c>
      <c r="J3112" t="s">
        <v>68</v>
      </c>
      <c r="K3112">
        <v>63</v>
      </c>
      <c r="L3112">
        <v>0.63</v>
      </c>
      <c r="M3112">
        <v>25</v>
      </c>
      <c r="N3112">
        <f>VLOOKUP(B3112,'pull exp 0'!A:E,2,FALSE)</f>
        <v>66</v>
      </c>
      <c r="O3112">
        <f>VLOOKUP(B3112,'pull exp 0'!A:E,3,FALSE)</f>
        <v>20</v>
      </c>
      <c r="P3112">
        <f>VLOOKUP(B3112,'pull exp 0'!A:E,4,FALSE)</f>
        <v>92</v>
      </c>
      <c r="Q3112">
        <f>VLOOKUP(B3112,'pull exp 0'!A:E,5,FALSE)</f>
        <v>56</v>
      </c>
    </row>
    <row r="3113" spans="1:17">
      <c r="A3113" t="s">
        <v>15</v>
      </c>
      <c r="B3113">
        <v>61</v>
      </c>
      <c r="C3113" t="s">
        <v>16</v>
      </c>
      <c r="D3113" s="1">
        <v>38992</v>
      </c>
      <c r="E3113" s="2">
        <v>8.2673611111111114E-2</v>
      </c>
      <c r="F3113" t="s">
        <v>17</v>
      </c>
      <c r="G3113">
        <v>4</v>
      </c>
      <c r="H3113">
        <v>6</v>
      </c>
      <c r="I3113" t="s">
        <v>65</v>
      </c>
      <c r="J3113" t="s">
        <v>66</v>
      </c>
      <c r="K3113">
        <v>37</v>
      </c>
      <c r="L3113">
        <v>0.372</v>
      </c>
      <c r="M3113">
        <v>25</v>
      </c>
      <c r="N3113">
        <f>VLOOKUP(B3113,'pull exp 0'!A:E,2,FALSE)</f>
        <v>66</v>
      </c>
      <c r="O3113">
        <f>VLOOKUP(B3113,'pull exp 0'!A:E,3,FALSE)</f>
        <v>20</v>
      </c>
      <c r="P3113">
        <f>VLOOKUP(B3113,'pull exp 0'!A:E,4,FALSE)</f>
        <v>92</v>
      </c>
      <c r="Q3113">
        <f>VLOOKUP(B3113,'pull exp 0'!A:E,5,FALSE)</f>
        <v>56</v>
      </c>
    </row>
    <row r="3114" spans="1:17">
      <c r="A3114" t="s">
        <v>15</v>
      </c>
      <c r="B3114">
        <v>61</v>
      </c>
      <c r="C3114" t="s">
        <v>16</v>
      </c>
      <c r="D3114" s="1">
        <v>38992</v>
      </c>
      <c r="E3114" s="2">
        <v>8.2719907407407409E-2</v>
      </c>
      <c r="F3114" t="s">
        <v>17</v>
      </c>
      <c r="G3114">
        <v>4</v>
      </c>
      <c r="H3114">
        <v>7</v>
      </c>
      <c r="I3114" t="s">
        <v>56</v>
      </c>
      <c r="J3114" t="s">
        <v>57</v>
      </c>
      <c r="K3114">
        <v>12</v>
      </c>
      <c r="L3114">
        <v>0.115</v>
      </c>
      <c r="M3114">
        <v>15</v>
      </c>
      <c r="N3114">
        <f>VLOOKUP(B3114,'pull exp 0'!A:E,2,FALSE)</f>
        <v>66</v>
      </c>
      <c r="O3114">
        <f>VLOOKUP(B3114,'pull exp 0'!A:E,3,FALSE)</f>
        <v>20</v>
      </c>
      <c r="P3114">
        <f>VLOOKUP(B3114,'pull exp 0'!A:E,4,FALSE)</f>
        <v>92</v>
      </c>
      <c r="Q3114">
        <f>VLOOKUP(B3114,'pull exp 0'!A:E,5,FALSE)</f>
        <v>56</v>
      </c>
    </row>
    <row r="3115" spans="1:17">
      <c r="A3115" t="s">
        <v>15</v>
      </c>
      <c r="B3115">
        <v>61</v>
      </c>
      <c r="C3115" t="s">
        <v>16</v>
      </c>
      <c r="D3115" s="1">
        <v>38992</v>
      </c>
      <c r="E3115" s="2">
        <v>8.2754629629629636E-2</v>
      </c>
      <c r="F3115" t="s">
        <v>17</v>
      </c>
      <c r="G3115">
        <v>4</v>
      </c>
      <c r="H3115">
        <v>8</v>
      </c>
      <c r="I3115" t="s">
        <v>69</v>
      </c>
      <c r="J3115" t="s">
        <v>70</v>
      </c>
      <c r="K3115">
        <v>14</v>
      </c>
      <c r="L3115">
        <v>0.13500000000000001</v>
      </c>
      <c r="M3115">
        <v>15</v>
      </c>
      <c r="N3115">
        <f>VLOOKUP(B3115,'pull exp 0'!A:E,2,FALSE)</f>
        <v>66</v>
      </c>
      <c r="O3115">
        <f>VLOOKUP(B3115,'pull exp 0'!A:E,3,FALSE)</f>
        <v>20</v>
      </c>
      <c r="P3115">
        <f>VLOOKUP(B3115,'pull exp 0'!A:E,4,FALSE)</f>
        <v>92</v>
      </c>
      <c r="Q3115">
        <f>VLOOKUP(B3115,'pull exp 0'!A:E,5,FALSE)</f>
        <v>56</v>
      </c>
    </row>
    <row r="3116" spans="1:17">
      <c r="A3116" t="s">
        <v>15</v>
      </c>
      <c r="B3116">
        <v>61</v>
      </c>
      <c r="C3116" t="s">
        <v>16</v>
      </c>
      <c r="D3116" s="1">
        <v>38992</v>
      </c>
      <c r="E3116" s="2">
        <v>8.2800925925925931E-2</v>
      </c>
      <c r="F3116" t="s">
        <v>17</v>
      </c>
      <c r="G3116">
        <v>2</v>
      </c>
      <c r="H3116">
        <v>0</v>
      </c>
      <c r="I3116" t="s">
        <v>40</v>
      </c>
      <c r="J3116" t="s">
        <v>41</v>
      </c>
      <c r="K3116">
        <v>35</v>
      </c>
      <c r="L3116">
        <v>0.35099999999999998</v>
      </c>
      <c r="M3116">
        <v>15</v>
      </c>
      <c r="N3116">
        <f>VLOOKUP(B3116,'pull exp 0'!A:E,2,FALSE)</f>
        <v>66</v>
      </c>
      <c r="O3116">
        <f>VLOOKUP(B3116,'pull exp 0'!A:E,3,FALSE)</f>
        <v>20</v>
      </c>
      <c r="P3116">
        <f>VLOOKUP(B3116,'pull exp 0'!A:E,4,FALSE)</f>
        <v>92</v>
      </c>
      <c r="Q3116">
        <f>VLOOKUP(B3116,'pull exp 0'!A:E,5,FALSE)</f>
        <v>56</v>
      </c>
    </row>
    <row r="3117" spans="1:17">
      <c r="A3117" t="s">
        <v>15</v>
      </c>
      <c r="B3117">
        <v>61</v>
      </c>
      <c r="C3117" t="s">
        <v>16</v>
      </c>
      <c r="D3117" s="1">
        <v>38992</v>
      </c>
      <c r="E3117" s="2">
        <v>8.2824074074074064E-2</v>
      </c>
      <c r="F3117" t="s">
        <v>17</v>
      </c>
      <c r="G3117">
        <v>2</v>
      </c>
      <c r="H3117">
        <v>1</v>
      </c>
      <c r="I3117" t="s">
        <v>36</v>
      </c>
      <c r="J3117" t="s">
        <v>37</v>
      </c>
      <c r="K3117">
        <v>70</v>
      </c>
      <c r="L3117">
        <v>0.69599999999999995</v>
      </c>
      <c r="M3117">
        <v>50</v>
      </c>
      <c r="N3117">
        <f>VLOOKUP(B3117,'pull exp 0'!A:E,2,FALSE)</f>
        <v>66</v>
      </c>
      <c r="O3117">
        <f>VLOOKUP(B3117,'pull exp 0'!A:E,3,FALSE)</f>
        <v>20</v>
      </c>
      <c r="P3117">
        <f>VLOOKUP(B3117,'pull exp 0'!A:E,4,FALSE)</f>
        <v>92</v>
      </c>
      <c r="Q3117">
        <f>VLOOKUP(B3117,'pull exp 0'!A:E,5,FALSE)</f>
        <v>56</v>
      </c>
    </row>
    <row r="3118" spans="1:17">
      <c r="A3118" t="s">
        <v>15</v>
      </c>
      <c r="B3118">
        <v>61</v>
      </c>
      <c r="C3118" t="s">
        <v>16</v>
      </c>
      <c r="D3118" s="1">
        <v>38992</v>
      </c>
      <c r="E3118" s="2">
        <v>8.2870370370370372E-2</v>
      </c>
      <c r="F3118" t="s">
        <v>17</v>
      </c>
      <c r="G3118">
        <v>2</v>
      </c>
      <c r="H3118">
        <v>2</v>
      </c>
      <c r="I3118" t="s">
        <v>44</v>
      </c>
      <c r="J3118" t="s">
        <v>45</v>
      </c>
      <c r="K3118">
        <v>85</v>
      </c>
      <c r="L3118">
        <v>0.84899999999999998</v>
      </c>
      <c r="M3118">
        <v>50</v>
      </c>
      <c r="N3118">
        <f>VLOOKUP(B3118,'pull exp 0'!A:E,2,FALSE)</f>
        <v>66</v>
      </c>
      <c r="O3118">
        <f>VLOOKUP(B3118,'pull exp 0'!A:E,3,FALSE)</f>
        <v>20</v>
      </c>
      <c r="P3118">
        <f>VLOOKUP(B3118,'pull exp 0'!A:E,4,FALSE)</f>
        <v>92</v>
      </c>
      <c r="Q3118">
        <f>VLOOKUP(B3118,'pull exp 0'!A:E,5,FALSE)</f>
        <v>56</v>
      </c>
    </row>
    <row r="3119" spans="1:17">
      <c r="A3119" t="s">
        <v>15</v>
      </c>
      <c r="B3119">
        <v>61</v>
      </c>
      <c r="C3119" t="s">
        <v>16</v>
      </c>
      <c r="D3119" s="1">
        <v>38992</v>
      </c>
      <c r="E3119" s="2">
        <v>8.2905092592592586E-2</v>
      </c>
      <c r="F3119" t="s">
        <v>17</v>
      </c>
      <c r="G3119">
        <v>2</v>
      </c>
      <c r="H3119">
        <v>3</v>
      </c>
      <c r="I3119" t="s">
        <v>38</v>
      </c>
      <c r="J3119" t="s">
        <v>39</v>
      </c>
      <c r="K3119">
        <v>35</v>
      </c>
      <c r="L3119">
        <v>0.35099999999999998</v>
      </c>
      <c r="M3119">
        <v>50</v>
      </c>
      <c r="N3119">
        <f>VLOOKUP(B3119,'pull exp 0'!A:E,2,FALSE)</f>
        <v>66</v>
      </c>
      <c r="O3119">
        <f>VLOOKUP(B3119,'pull exp 0'!A:E,3,FALSE)</f>
        <v>20</v>
      </c>
      <c r="P3119">
        <f>VLOOKUP(B3119,'pull exp 0'!A:E,4,FALSE)</f>
        <v>92</v>
      </c>
      <c r="Q3119">
        <f>VLOOKUP(B3119,'pull exp 0'!A:E,5,FALSE)</f>
        <v>56</v>
      </c>
    </row>
    <row r="3120" spans="1:17">
      <c r="A3120" t="s">
        <v>15</v>
      </c>
      <c r="B3120">
        <v>61</v>
      </c>
      <c r="C3120" t="s">
        <v>16</v>
      </c>
      <c r="D3120" s="1">
        <v>38992</v>
      </c>
      <c r="E3120" s="2">
        <v>8.2986111111111108E-2</v>
      </c>
      <c r="F3120" t="s">
        <v>17</v>
      </c>
      <c r="G3120">
        <v>2</v>
      </c>
      <c r="H3120">
        <v>4</v>
      </c>
      <c r="I3120" t="s">
        <v>48</v>
      </c>
      <c r="J3120" t="s">
        <v>49</v>
      </c>
      <c r="K3120">
        <v>16</v>
      </c>
      <c r="L3120">
        <v>0.157</v>
      </c>
      <c r="M3120">
        <v>15</v>
      </c>
      <c r="N3120">
        <f>VLOOKUP(B3120,'pull exp 0'!A:E,2,FALSE)</f>
        <v>66</v>
      </c>
      <c r="O3120">
        <f>VLOOKUP(B3120,'pull exp 0'!A:E,3,FALSE)</f>
        <v>20</v>
      </c>
      <c r="P3120">
        <f>VLOOKUP(B3120,'pull exp 0'!A:E,4,FALSE)</f>
        <v>92</v>
      </c>
      <c r="Q3120">
        <f>VLOOKUP(B3120,'pull exp 0'!A:E,5,FALSE)</f>
        <v>56</v>
      </c>
    </row>
    <row r="3121" spans="1:17">
      <c r="A3121" t="s">
        <v>15</v>
      </c>
      <c r="B3121">
        <v>61</v>
      </c>
      <c r="C3121" t="s">
        <v>16</v>
      </c>
      <c r="D3121" s="1">
        <v>38992</v>
      </c>
      <c r="E3121" s="2">
        <v>8.3020833333333335E-2</v>
      </c>
      <c r="F3121" t="s">
        <v>17</v>
      </c>
      <c r="G3121">
        <v>2</v>
      </c>
      <c r="H3121">
        <v>5</v>
      </c>
      <c r="I3121" t="s">
        <v>50</v>
      </c>
      <c r="J3121" t="s">
        <v>51</v>
      </c>
      <c r="K3121">
        <v>13</v>
      </c>
      <c r="L3121">
        <v>0.127</v>
      </c>
      <c r="M3121">
        <v>15</v>
      </c>
      <c r="N3121">
        <f>VLOOKUP(B3121,'pull exp 0'!A:E,2,FALSE)</f>
        <v>66</v>
      </c>
      <c r="O3121">
        <f>VLOOKUP(B3121,'pull exp 0'!A:E,3,FALSE)</f>
        <v>20</v>
      </c>
      <c r="P3121">
        <f>VLOOKUP(B3121,'pull exp 0'!A:E,4,FALSE)</f>
        <v>92</v>
      </c>
      <c r="Q3121">
        <f>VLOOKUP(B3121,'pull exp 0'!A:E,5,FALSE)</f>
        <v>56</v>
      </c>
    </row>
    <row r="3122" spans="1:17">
      <c r="A3122" t="s">
        <v>15</v>
      </c>
      <c r="B3122">
        <v>61</v>
      </c>
      <c r="C3122" t="s">
        <v>16</v>
      </c>
      <c r="D3122" s="1">
        <v>38992</v>
      </c>
      <c r="E3122" s="2">
        <v>8.3055555555555563E-2</v>
      </c>
      <c r="F3122" t="s">
        <v>17</v>
      </c>
      <c r="G3122">
        <v>2</v>
      </c>
      <c r="H3122">
        <v>6</v>
      </c>
      <c r="I3122" t="s">
        <v>52</v>
      </c>
      <c r="J3122" t="s">
        <v>53</v>
      </c>
      <c r="K3122">
        <v>12</v>
      </c>
      <c r="L3122">
        <v>0.115</v>
      </c>
      <c r="M3122">
        <v>75</v>
      </c>
      <c r="N3122">
        <f>VLOOKUP(B3122,'pull exp 0'!A:E,2,FALSE)</f>
        <v>66</v>
      </c>
      <c r="O3122">
        <f>VLOOKUP(B3122,'pull exp 0'!A:E,3,FALSE)</f>
        <v>20</v>
      </c>
      <c r="P3122">
        <f>VLOOKUP(B3122,'pull exp 0'!A:E,4,FALSE)</f>
        <v>92</v>
      </c>
      <c r="Q3122">
        <f>VLOOKUP(B3122,'pull exp 0'!A:E,5,FALSE)</f>
        <v>56</v>
      </c>
    </row>
    <row r="3123" spans="1:17">
      <c r="A3123" t="s">
        <v>15</v>
      </c>
      <c r="B3123">
        <v>61</v>
      </c>
      <c r="C3123" t="s">
        <v>16</v>
      </c>
      <c r="D3123" s="1">
        <v>38992</v>
      </c>
      <c r="E3123" s="2">
        <v>8.3136574074074085E-2</v>
      </c>
      <c r="F3123" t="s">
        <v>17</v>
      </c>
      <c r="G3123">
        <v>2</v>
      </c>
      <c r="H3123">
        <v>7</v>
      </c>
      <c r="I3123" t="s">
        <v>46</v>
      </c>
      <c r="J3123" t="s">
        <v>47</v>
      </c>
      <c r="K3123">
        <v>38</v>
      </c>
      <c r="L3123">
        <v>0.378</v>
      </c>
      <c r="M3123">
        <v>50</v>
      </c>
      <c r="N3123">
        <f>VLOOKUP(B3123,'pull exp 0'!A:E,2,FALSE)</f>
        <v>66</v>
      </c>
      <c r="O3123">
        <f>VLOOKUP(B3123,'pull exp 0'!A:E,3,FALSE)</f>
        <v>20</v>
      </c>
      <c r="P3123">
        <f>VLOOKUP(B3123,'pull exp 0'!A:E,4,FALSE)</f>
        <v>92</v>
      </c>
      <c r="Q3123">
        <f>VLOOKUP(B3123,'pull exp 0'!A:E,5,FALSE)</f>
        <v>56</v>
      </c>
    </row>
    <row r="3124" spans="1:17">
      <c r="A3124" t="s">
        <v>15</v>
      </c>
      <c r="B3124">
        <v>61</v>
      </c>
      <c r="C3124" t="s">
        <v>16</v>
      </c>
      <c r="D3124" s="1">
        <v>38992</v>
      </c>
      <c r="E3124" s="2">
        <v>8.3171296296296285E-2</v>
      </c>
      <c r="F3124" t="s">
        <v>17</v>
      </c>
      <c r="G3124">
        <v>2</v>
      </c>
      <c r="H3124">
        <v>8</v>
      </c>
      <c r="I3124" t="s">
        <v>42</v>
      </c>
      <c r="J3124" t="s">
        <v>43</v>
      </c>
      <c r="K3124">
        <v>61</v>
      </c>
      <c r="L3124">
        <v>0.61199999999999999</v>
      </c>
      <c r="M3124">
        <v>75</v>
      </c>
      <c r="N3124">
        <f>VLOOKUP(B3124,'pull exp 0'!A:E,2,FALSE)</f>
        <v>66</v>
      </c>
      <c r="O3124">
        <f>VLOOKUP(B3124,'pull exp 0'!A:E,3,FALSE)</f>
        <v>20</v>
      </c>
      <c r="P3124">
        <f>VLOOKUP(B3124,'pull exp 0'!A:E,4,FALSE)</f>
        <v>92</v>
      </c>
      <c r="Q3124">
        <f>VLOOKUP(B3124,'pull exp 0'!A:E,5,FALSE)</f>
        <v>56</v>
      </c>
    </row>
    <row r="3125" spans="1:17">
      <c r="A3125" t="s">
        <v>15</v>
      </c>
      <c r="B3125">
        <v>61</v>
      </c>
      <c r="C3125" t="s">
        <v>16</v>
      </c>
      <c r="D3125" s="1">
        <v>38992</v>
      </c>
      <c r="E3125" s="2">
        <v>8.3229166666666674E-2</v>
      </c>
      <c r="F3125" t="s">
        <v>17</v>
      </c>
      <c r="G3125">
        <v>1</v>
      </c>
      <c r="H3125">
        <v>0</v>
      </c>
      <c r="I3125" t="s">
        <v>30</v>
      </c>
      <c r="J3125" t="s">
        <v>31</v>
      </c>
      <c r="K3125">
        <v>18</v>
      </c>
      <c r="L3125">
        <v>0.182</v>
      </c>
      <c r="M3125">
        <v>25</v>
      </c>
      <c r="N3125">
        <f>VLOOKUP(B3125,'pull exp 0'!A:E,2,FALSE)</f>
        <v>66</v>
      </c>
      <c r="O3125">
        <f>VLOOKUP(B3125,'pull exp 0'!A:E,3,FALSE)</f>
        <v>20</v>
      </c>
      <c r="P3125">
        <f>VLOOKUP(B3125,'pull exp 0'!A:E,4,FALSE)</f>
        <v>92</v>
      </c>
      <c r="Q3125">
        <f>VLOOKUP(B3125,'pull exp 0'!A:E,5,FALSE)</f>
        <v>56</v>
      </c>
    </row>
    <row r="3126" spans="1:17">
      <c r="A3126" t="s">
        <v>15</v>
      </c>
      <c r="B3126">
        <v>61</v>
      </c>
      <c r="C3126" t="s">
        <v>16</v>
      </c>
      <c r="D3126" s="1">
        <v>38992</v>
      </c>
      <c r="E3126" s="2">
        <v>8.3252314814814821E-2</v>
      </c>
      <c r="F3126" t="s">
        <v>17</v>
      </c>
      <c r="G3126">
        <v>1</v>
      </c>
      <c r="H3126">
        <v>1</v>
      </c>
      <c r="I3126" t="s">
        <v>18</v>
      </c>
      <c r="J3126" t="s">
        <v>19</v>
      </c>
      <c r="K3126">
        <v>73</v>
      </c>
      <c r="L3126">
        <v>0.73199999999999998</v>
      </c>
      <c r="M3126">
        <v>50</v>
      </c>
      <c r="N3126">
        <f>VLOOKUP(B3126,'pull exp 0'!A:E,2,FALSE)</f>
        <v>66</v>
      </c>
      <c r="O3126">
        <f>VLOOKUP(B3126,'pull exp 0'!A:E,3,FALSE)</f>
        <v>20</v>
      </c>
      <c r="P3126">
        <f>VLOOKUP(B3126,'pull exp 0'!A:E,4,FALSE)</f>
        <v>92</v>
      </c>
      <c r="Q3126">
        <f>VLOOKUP(B3126,'pull exp 0'!A:E,5,FALSE)</f>
        <v>56</v>
      </c>
    </row>
    <row r="3127" spans="1:17">
      <c r="A3127" t="s">
        <v>15</v>
      </c>
      <c r="B3127">
        <v>61</v>
      </c>
      <c r="C3127" t="s">
        <v>16</v>
      </c>
      <c r="D3127" s="1">
        <v>38992</v>
      </c>
      <c r="E3127" s="2">
        <v>8.3333333333333329E-2</v>
      </c>
      <c r="F3127" t="s">
        <v>17</v>
      </c>
      <c r="G3127">
        <v>1</v>
      </c>
      <c r="H3127">
        <v>2</v>
      </c>
      <c r="I3127" t="s">
        <v>26</v>
      </c>
      <c r="J3127" t="s">
        <v>27</v>
      </c>
      <c r="K3127">
        <v>35</v>
      </c>
      <c r="L3127">
        <v>0.35299999999999998</v>
      </c>
      <c r="M3127">
        <v>25</v>
      </c>
      <c r="N3127">
        <f>VLOOKUP(B3127,'pull exp 0'!A:E,2,FALSE)</f>
        <v>66</v>
      </c>
      <c r="O3127">
        <f>VLOOKUP(B3127,'pull exp 0'!A:E,3,FALSE)</f>
        <v>20</v>
      </c>
      <c r="P3127">
        <f>VLOOKUP(B3127,'pull exp 0'!A:E,4,FALSE)</f>
        <v>92</v>
      </c>
      <c r="Q3127">
        <f>VLOOKUP(B3127,'pull exp 0'!A:E,5,FALSE)</f>
        <v>56</v>
      </c>
    </row>
    <row r="3128" spans="1:17">
      <c r="A3128" t="s">
        <v>15</v>
      </c>
      <c r="B3128">
        <v>61</v>
      </c>
      <c r="C3128" t="s">
        <v>16</v>
      </c>
      <c r="D3128" s="1">
        <v>38992</v>
      </c>
      <c r="E3128" s="2">
        <v>8.340277777777777E-2</v>
      </c>
      <c r="F3128" t="s">
        <v>17</v>
      </c>
      <c r="G3128">
        <v>1</v>
      </c>
      <c r="H3128">
        <v>3</v>
      </c>
      <c r="I3128" t="s">
        <v>20</v>
      </c>
      <c r="J3128" t="s">
        <v>21</v>
      </c>
      <c r="K3128">
        <v>62</v>
      </c>
      <c r="L3128">
        <v>0.61799999999999999</v>
      </c>
      <c r="M3128">
        <v>25</v>
      </c>
      <c r="N3128">
        <f>VLOOKUP(B3128,'pull exp 0'!A:E,2,FALSE)</f>
        <v>66</v>
      </c>
      <c r="O3128">
        <f>VLOOKUP(B3128,'pull exp 0'!A:E,3,FALSE)</f>
        <v>20</v>
      </c>
      <c r="P3128">
        <f>VLOOKUP(B3128,'pull exp 0'!A:E,4,FALSE)</f>
        <v>92</v>
      </c>
      <c r="Q3128">
        <f>VLOOKUP(B3128,'pull exp 0'!A:E,5,FALSE)</f>
        <v>56</v>
      </c>
    </row>
    <row r="3129" spans="1:17">
      <c r="A3129" t="s">
        <v>15</v>
      </c>
      <c r="B3129">
        <v>61</v>
      </c>
      <c r="C3129" t="s">
        <v>16</v>
      </c>
      <c r="D3129" s="1">
        <v>38992</v>
      </c>
      <c r="E3129" s="2">
        <v>8.3472222222222225E-2</v>
      </c>
      <c r="F3129" t="s">
        <v>17</v>
      </c>
      <c r="G3129">
        <v>1</v>
      </c>
      <c r="H3129">
        <v>4</v>
      </c>
      <c r="I3129" t="s">
        <v>34</v>
      </c>
      <c r="J3129" t="s">
        <v>35</v>
      </c>
      <c r="K3129">
        <v>44</v>
      </c>
      <c r="L3129">
        <v>0.436</v>
      </c>
      <c r="M3129">
        <v>10</v>
      </c>
      <c r="N3129">
        <f>VLOOKUP(B3129,'pull exp 0'!A:E,2,FALSE)</f>
        <v>66</v>
      </c>
      <c r="O3129">
        <f>VLOOKUP(B3129,'pull exp 0'!A:E,3,FALSE)</f>
        <v>20</v>
      </c>
      <c r="P3129">
        <f>VLOOKUP(B3129,'pull exp 0'!A:E,4,FALSE)</f>
        <v>92</v>
      </c>
      <c r="Q3129">
        <f>VLOOKUP(B3129,'pull exp 0'!A:E,5,FALSE)</f>
        <v>56</v>
      </c>
    </row>
    <row r="3130" spans="1:17">
      <c r="A3130" t="s">
        <v>15</v>
      </c>
      <c r="B3130">
        <v>61</v>
      </c>
      <c r="C3130" t="s">
        <v>16</v>
      </c>
      <c r="D3130" s="1">
        <v>38992</v>
      </c>
      <c r="E3130" s="2">
        <v>8.3506944444444453E-2</v>
      </c>
      <c r="F3130" t="s">
        <v>17</v>
      </c>
      <c r="G3130">
        <v>1</v>
      </c>
      <c r="H3130">
        <v>5</v>
      </c>
      <c r="I3130" t="s">
        <v>28</v>
      </c>
      <c r="J3130" t="s">
        <v>29</v>
      </c>
      <c r="K3130">
        <v>65</v>
      </c>
      <c r="L3130">
        <v>0.64700000000000002</v>
      </c>
      <c r="M3130">
        <v>50</v>
      </c>
      <c r="N3130">
        <f>VLOOKUP(B3130,'pull exp 0'!A:E,2,FALSE)</f>
        <v>66</v>
      </c>
      <c r="O3130">
        <f>VLOOKUP(B3130,'pull exp 0'!A:E,3,FALSE)</f>
        <v>20</v>
      </c>
      <c r="P3130">
        <f>VLOOKUP(B3130,'pull exp 0'!A:E,4,FALSE)</f>
        <v>92</v>
      </c>
      <c r="Q3130">
        <f>VLOOKUP(B3130,'pull exp 0'!A:E,5,FALSE)</f>
        <v>56</v>
      </c>
    </row>
    <row r="3131" spans="1:17">
      <c r="A3131" t="s">
        <v>15</v>
      </c>
      <c r="B3131">
        <v>61</v>
      </c>
      <c r="C3131" t="s">
        <v>16</v>
      </c>
      <c r="D3131" s="1">
        <v>38992</v>
      </c>
      <c r="E3131" s="2">
        <v>8.3587962962962961E-2</v>
      </c>
      <c r="F3131" t="s">
        <v>17</v>
      </c>
      <c r="G3131">
        <v>1</v>
      </c>
      <c r="H3131">
        <v>6</v>
      </c>
      <c r="I3131" t="s">
        <v>32</v>
      </c>
      <c r="J3131" t="s">
        <v>33</v>
      </c>
      <c r="K3131">
        <v>16</v>
      </c>
      <c r="L3131">
        <v>0.155</v>
      </c>
      <c r="M3131">
        <v>15</v>
      </c>
      <c r="N3131">
        <f>VLOOKUP(B3131,'pull exp 0'!A:E,2,FALSE)</f>
        <v>66</v>
      </c>
      <c r="O3131">
        <f>VLOOKUP(B3131,'pull exp 0'!A:E,3,FALSE)</f>
        <v>20</v>
      </c>
      <c r="P3131">
        <f>VLOOKUP(B3131,'pull exp 0'!A:E,4,FALSE)</f>
        <v>92</v>
      </c>
      <c r="Q3131">
        <f>VLOOKUP(B3131,'pull exp 0'!A:E,5,FALSE)</f>
        <v>56</v>
      </c>
    </row>
    <row r="3132" spans="1:17">
      <c r="A3132" t="s">
        <v>15</v>
      </c>
      <c r="B3132">
        <v>61</v>
      </c>
      <c r="C3132" t="s">
        <v>16</v>
      </c>
      <c r="D3132" s="1">
        <v>38992</v>
      </c>
      <c r="E3132" s="2">
        <v>8.3645833333333322E-2</v>
      </c>
      <c r="F3132" t="s">
        <v>17</v>
      </c>
      <c r="G3132">
        <v>1</v>
      </c>
      <c r="H3132">
        <v>7</v>
      </c>
      <c r="I3132" t="s">
        <v>24</v>
      </c>
      <c r="J3132" t="s">
        <v>25</v>
      </c>
      <c r="K3132">
        <v>38</v>
      </c>
      <c r="L3132">
        <v>0.375</v>
      </c>
      <c r="M3132">
        <v>75</v>
      </c>
      <c r="N3132">
        <f>VLOOKUP(B3132,'pull exp 0'!A:E,2,FALSE)</f>
        <v>66</v>
      </c>
      <c r="O3132">
        <f>VLOOKUP(B3132,'pull exp 0'!A:E,3,FALSE)</f>
        <v>20</v>
      </c>
      <c r="P3132">
        <f>VLOOKUP(B3132,'pull exp 0'!A:E,4,FALSE)</f>
        <v>92</v>
      </c>
      <c r="Q3132">
        <f>VLOOKUP(B3132,'pull exp 0'!A:E,5,FALSE)</f>
        <v>56</v>
      </c>
    </row>
    <row r="3133" spans="1:17">
      <c r="A3133" t="s">
        <v>15</v>
      </c>
      <c r="B3133">
        <v>61</v>
      </c>
      <c r="C3133" t="s">
        <v>16</v>
      </c>
      <c r="D3133" s="1">
        <v>38992</v>
      </c>
      <c r="E3133" s="2">
        <v>8.3738425925925938E-2</v>
      </c>
      <c r="F3133" t="s">
        <v>17</v>
      </c>
      <c r="G3133">
        <v>1</v>
      </c>
      <c r="H3133">
        <v>8</v>
      </c>
      <c r="I3133" t="s">
        <v>22</v>
      </c>
      <c r="J3133" t="s">
        <v>23</v>
      </c>
      <c r="K3133">
        <v>11</v>
      </c>
      <c r="L3133">
        <v>0.112</v>
      </c>
      <c r="M3133">
        <v>15</v>
      </c>
      <c r="N3133">
        <f>VLOOKUP(B3133,'pull exp 0'!A:E,2,FALSE)</f>
        <v>66</v>
      </c>
      <c r="O3133">
        <f>VLOOKUP(B3133,'pull exp 0'!A:E,3,FALSE)</f>
        <v>20</v>
      </c>
      <c r="P3133">
        <f>VLOOKUP(B3133,'pull exp 0'!A:E,4,FALSE)</f>
        <v>92</v>
      </c>
      <c r="Q3133">
        <f>VLOOKUP(B3133,'pull exp 0'!A:E,5,FALSE)</f>
        <v>56</v>
      </c>
    </row>
    <row r="3134" spans="1:17">
      <c r="A3134" t="s">
        <v>15</v>
      </c>
      <c r="B3134">
        <v>62</v>
      </c>
      <c r="C3134" t="s">
        <v>16</v>
      </c>
      <c r="D3134" s="1">
        <v>38995</v>
      </c>
      <c r="E3134" s="2">
        <v>0.5019675925925926</v>
      </c>
      <c r="F3134" t="s">
        <v>17</v>
      </c>
      <c r="G3134">
        <v>3</v>
      </c>
      <c r="H3134">
        <v>0</v>
      </c>
      <c r="I3134" t="s">
        <v>88</v>
      </c>
      <c r="J3134" t="s">
        <v>89</v>
      </c>
      <c r="K3134">
        <v>80</v>
      </c>
      <c r="L3134">
        <v>0.79500000000000004</v>
      </c>
      <c r="M3134">
        <v>45</v>
      </c>
      <c r="N3134">
        <f>VLOOKUP(B3134,'pull exp 0'!A:E,2,FALSE)</f>
        <v>44</v>
      </c>
      <c r="O3134">
        <f>VLOOKUP(B3134,'pull exp 0'!A:E,3,FALSE)</f>
        <v>17</v>
      </c>
      <c r="P3134">
        <f>VLOOKUP(B3134,'pull exp 0'!A:E,4,FALSE)</f>
        <v>96</v>
      </c>
      <c r="Q3134">
        <f>VLOOKUP(B3134,'pull exp 0'!A:E,5,FALSE)</f>
        <v>26</v>
      </c>
    </row>
    <row r="3135" spans="1:17">
      <c r="A3135" t="s">
        <v>15</v>
      </c>
      <c r="B3135">
        <v>62</v>
      </c>
      <c r="C3135" t="s">
        <v>16</v>
      </c>
      <c r="D3135" s="1">
        <v>38995</v>
      </c>
      <c r="E3135" s="2">
        <v>0.50203703703703706</v>
      </c>
      <c r="F3135" t="s">
        <v>17</v>
      </c>
      <c r="G3135">
        <v>3</v>
      </c>
      <c r="H3135">
        <v>1</v>
      </c>
      <c r="I3135" t="s">
        <v>95</v>
      </c>
      <c r="J3135" t="s">
        <v>96</v>
      </c>
      <c r="K3135">
        <v>18</v>
      </c>
      <c r="L3135">
        <v>0.17899999999999999</v>
      </c>
      <c r="M3135">
        <v>25</v>
      </c>
      <c r="N3135">
        <f>VLOOKUP(B3135,'pull exp 0'!A:E,2,FALSE)</f>
        <v>44</v>
      </c>
      <c r="O3135">
        <f>VLOOKUP(B3135,'pull exp 0'!A:E,3,FALSE)</f>
        <v>17</v>
      </c>
      <c r="P3135">
        <f>VLOOKUP(B3135,'pull exp 0'!A:E,4,FALSE)</f>
        <v>96</v>
      </c>
      <c r="Q3135">
        <f>VLOOKUP(B3135,'pull exp 0'!A:E,5,FALSE)</f>
        <v>26</v>
      </c>
    </row>
    <row r="3136" spans="1:17">
      <c r="A3136" t="s">
        <v>15</v>
      </c>
      <c r="B3136">
        <v>62</v>
      </c>
      <c r="C3136" t="s">
        <v>16</v>
      </c>
      <c r="D3136" s="1">
        <v>38995</v>
      </c>
      <c r="E3136" s="2">
        <v>0.50214120370370374</v>
      </c>
      <c r="F3136" t="s">
        <v>17</v>
      </c>
      <c r="G3136">
        <v>3</v>
      </c>
      <c r="H3136">
        <v>2</v>
      </c>
      <c r="I3136" t="s">
        <v>90</v>
      </c>
      <c r="J3136" t="s">
        <v>91</v>
      </c>
      <c r="K3136">
        <v>14</v>
      </c>
      <c r="L3136">
        <v>0.13600000000000001</v>
      </c>
      <c r="M3136">
        <v>55</v>
      </c>
      <c r="N3136">
        <f>VLOOKUP(B3136,'pull exp 0'!A:E,2,FALSE)</f>
        <v>44</v>
      </c>
      <c r="O3136">
        <f>VLOOKUP(B3136,'pull exp 0'!A:E,3,FALSE)</f>
        <v>17</v>
      </c>
      <c r="P3136">
        <f>VLOOKUP(B3136,'pull exp 0'!A:E,4,FALSE)</f>
        <v>96</v>
      </c>
      <c r="Q3136">
        <f>VLOOKUP(B3136,'pull exp 0'!A:E,5,FALSE)</f>
        <v>26</v>
      </c>
    </row>
    <row r="3137" spans="1:17">
      <c r="A3137" t="s">
        <v>15</v>
      </c>
      <c r="B3137">
        <v>62</v>
      </c>
      <c r="C3137" t="s">
        <v>16</v>
      </c>
      <c r="D3137" s="1">
        <v>38995</v>
      </c>
      <c r="E3137" s="2">
        <v>0.50219907407407405</v>
      </c>
      <c r="F3137" t="s">
        <v>17</v>
      </c>
      <c r="G3137">
        <v>3</v>
      </c>
      <c r="H3137">
        <v>3</v>
      </c>
      <c r="I3137" t="s">
        <v>99</v>
      </c>
      <c r="J3137" t="s">
        <v>100</v>
      </c>
      <c r="K3137">
        <v>38</v>
      </c>
      <c r="L3137">
        <v>0.376</v>
      </c>
      <c r="M3137">
        <v>35</v>
      </c>
      <c r="N3137">
        <f>VLOOKUP(B3137,'pull exp 0'!A:E,2,FALSE)</f>
        <v>44</v>
      </c>
      <c r="O3137">
        <f>VLOOKUP(B3137,'pull exp 0'!A:E,3,FALSE)</f>
        <v>17</v>
      </c>
      <c r="P3137">
        <f>VLOOKUP(B3137,'pull exp 0'!A:E,4,FALSE)</f>
        <v>96</v>
      </c>
      <c r="Q3137">
        <f>VLOOKUP(B3137,'pull exp 0'!A:E,5,FALSE)</f>
        <v>26</v>
      </c>
    </row>
    <row r="3138" spans="1:17">
      <c r="A3138" t="s">
        <v>15</v>
      </c>
      <c r="B3138">
        <v>62</v>
      </c>
      <c r="C3138" t="s">
        <v>16</v>
      </c>
      <c r="D3138" s="1">
        <v>38995</v>
      </c>
      <c r="E3138" s="2">
        <v>0.50228009259259265</v>
      </c>
      <c r="F3138" t="s">
        <v>17</v>
      </c>
      <c r="G3138">
        <v>3</v>
      </c>
      <c r="H3138">
        <v>4</v>
      </c>
      <c r="I3138" t="s">
        <v>92</v>
      </c>
      <c r="J3138" t="s">
        <v>93</v>
      </c>
      <c r="K3138">
        <v>78</v>
      </c>
      <c r="L3138">
        <v>0.78400000000000003</v>
      </c>
      <c r="M3138">
        <v>15</v>
      </c>
      <c r="N3138">
        <f>VLOOKUP(B3138,'pull exp 0'!A:E,2,FALSE)</f>
        <v>44</v>
      </c>
      <c r="O3138">
        <f>VLOOKUP(B3138,'pull exp 0'!A:E,3,FALSE)</f>
        <v>17</v>
      </c>
      <c r="P3138">
        <f>VLOOKUP(B3138,'pull exp 0'!A:E,4,FALSE)</f>
        <v>96</v>
      </c>
      <c r="Q3138">
        <f>VLOOKUP(B3138,'pull exp 0'!A:E,5,FALSE)</f>
        <v>26</v>
      </c>
    </row>
    <row r="3139" spans="1:17">
      <c r="A3139" t="s">
        <v>15</v>
      </c>
      <c r="B3139">
        <v>62</v>
      </c>
      <c r="C3139" t="s">
        <v>16</v>
      </c>
      <c r="D3139" s="1">
        <v>38995</v>
      </c>
      <c r="E3139" s="2">
        <v>0.50237268518518519</v>
      </c>
      <c r="F3139" t="s">
        <v>17</v>
      </c>
      <c r="G3139">
        <v>3</v>
      </c>
      <c r="H3139">
        <v>5</v>
      </c>
      <c r="I3139" t="s">
        <v>103</v>
      </c>
      <c r="J3139" t="s">
        <v>104</v>
      </c>
      <c r="K3139">
        <v>36</v>
      </c>
      <c r="L3139">
        <v>0.35899999999999999</v>
      </c>
      <c r="M3139">
        <v>35</v>
      </c>
      <c r="N3139">
        <f>VLOOKUP(B3139,'pull exp 0'!A:E,2,FALSE)</f>
        <v>44</v>
      </c>
      <c r="O3139">
        <f>VLOOKUP(B3139,'pull exp 0'!A:E,3,FALSE)</f>
        <v>17</v>
      </c>
      <c r="P3139">
        <f>VLOOKUP(B3139,'pull exp 0'!A:E,4,FALSE)</f>
        <v>96</v>
      </c>
      <c r="Q3139">
        <f>VLOOKUP(B3139,'pull exp 0'!A:E,5,FALSE)</f>
        <v>26</v>
      </c>
    </row>
    <row r="3140" spans="1:17">
      <c r="A3140" t="s">
        <v>15</v>
      </c>
      <c r="B3140">
        <v>62</v>
      </c>
      <c r="C3140" t="s">
        <v>16</v>
      </c>
      <c r="D3140" s="1">
        <v>38995</v>
      </c>
      <c r="E3140" s="2">
        <v>0.50245370370370368</v>
      </c>
      <c r="F3140" t="s">
        <v>17</v>
      </c>
      <c r="G3140">
        <v>3</v>
      </c>
      <c r="H3140">
        <v>6</v>
      </c>
      <c r="I3140" t="s">
        <v>97</v>
      </c>
      <c r="J3140" t="s">
        <v>98</v>
      </c>
      <c r="K3140">
        <v>14</v>
      </c>
      <c r="L3140">
        <v>0.14299999999999999</v>
      </c>
      <c r="M3140">
        <v>45</v>
      </c>
      <c r="N3140">
        <f>VLOOKUP(B3140,'pull exp 0'!A:E,2,FALSE)</f>
        <v>44</v>
      </c>
      <c r="O3140">
        <f>VLOOKUP(B3140,'pull exp 0'!A:E,3,FALSE)</f>
        <v>17</v>
      </c>
      <c r="P3140">
        <f>VLOOKUP(B3140,'pull exp 0'!A:E,4,FALSE)</f>
        <v>96</v>
      </c>
      <c r="Q3140">
        <f>VLOOKUP(B3140,'pull exp 0'!A:E,5,FALSE)</f>
        <v>26</v>
      </c>
    </row>
    <row r="3141" spans="1:17">
      <c r="A3141" t="s">
        <v>15</v>
      </c>
      <c r="B3141">
        <v>62</v>
      </c>
      <c r="C3141" t="s">
        <v>16</v>
      </c>
      <c r="D3141" s="1">
        <v>38995</v>
      </c>
      <c r="E3141" s="2">
        <v>0.50256944444444451</v>
      </c>
      <c r="F3141" t="s">
        <v>17</v>
      </c>
      <c r="G3141">
        <v>3</v>
      </c>
      <c r="H3141">
        <v>7</v>
      </c>
      <c r="I3141" t="s">
        <v>94</v>
      </c>
      <c r="J3141" t="s">
        <v>91</v>
      </c>
      <c r="K3141">
        <v>37</v>
      </c>
      <c r="L3141">
        <v>0.372</v>
      </c>
      <c r="M3141">
        <v>30</v>
      </c>
      <c r="N3141">
        <f>VLOOKUP(B3141,'pull exp 0'!A:E,2,FALSE)</f>
        <v>44</v>
      </c>
      <c r="O3141">
        <f>VLOOKUP(B3141,'pull exp 0'!A:E,3,FALSE)</f>
        <v>17</v>
      </c>
      <c r="P3141">
        <f>VLOOKUP(B3141,'pull exp 0'!A:E,4,FALSE)</f>
        <v>96</v>
      </c>
      <c r="Q3141">
        <f>VLOOKUP(B3141,'pull exp 0'!A:E,5,FALSE)</f>
        <v>26</v>
      </c>
    </row>
    <row r="3142" spans="1:17">
      <c r="A3142" t="s">
        <v>15</v>
      </c>
      <c r="B3142">
        <v>62</v>
      </c>
      <c r="C3142" t="s">
        <v>16</v>
      </c>
      <c r="D3142" s="1">
        <v>38995</v>
      </c>
      <c r="E3142" s="2">
        <v>0.50265046296296301</v>
      </c>
      <c r="F3142" t="s">
        <v>17</v>
      </c>
      <c r="G3142">
        <v>3</v>
      </c>
      <c r="H3142">
        <v>8</v>
      </c>
      <c r="I3142" t="s">
        <v>101</v>
      </c>
      <c r="J3142" t="s">
        <v>102</v>
      </c>
      <c r="K3142">
        <v>61</v>
      </c>
      <c r="L3142">
        <v>0.61399999999999999</v>
      </c>
      <c r="M3142">
        <v>25</v>
      </c>
      <c r="N3142">
        <f>VLOOKUP(B3142,'pull exp 0'!A:E,2,FALSE)</f>
        <v>44</v>
      </c>
      <c r="O3142">
        <f>VLOOKUP(B3142,'pull exp 0'!A:E,3,FALSE)</f>
        <v>17</v>
      </c>
      <c r="P3142">
        <f>VLOOKUP(B3142,'pull exp 0'!A:E,4,FALSE)</f>
        <v>96</v>
      </c>
      <c r="Q3142">
        <f>VLOOKUP(B3142,'pull exp 0'!A:E,5,FALSE)</f>
        <v>26</v>
      </c>
    </row>
    <row r="3143" spans="1:17">
      <c r="A3143" t="s">
        <v>15</v>
      </c>
      <c r="B3143">
        <v>62</v>
      </c>
      <c r="C3143" t="s">
        <v>16</v>
      </c>
      <c r="D3143" s="1">
        <v>38995</v>
      </c>
      <c r="E3143" s="2">
        <v>0.50271990740740746</v>
      </c>
      <c r="F3143" t="s">
        <v>17</v>
      </c>
      <c r="G3143">
        <v>4</v>
      </c>
      <c r="H3143">
        <v>0</v>
      </c>
      <c r="I3143" t="s">
        <v>54</v>
      </c>
      <c r="J3143" t="s">
        <v>55</v>
      </c>
      <c r="K3143">
        <v>88</v>
      </c>
      <c r="L3143">
        <v>0.88500000000000001</v>
      </c>
      <c r="M3143">
        <v>20</v>
      </c>
      <c r="N3143">
        <f>VLOOKUP(B3143,'pull exp 0'!A:E,2,FALSE)</f>
        <v>44</v>
      </c>
      <c r="O3143">
        <f>VLOOKUP(B3143,'pull exp 0'!A:E,3,FALSE)</f>
        <v>17</v>
      </c>
      <c r="P3143">
        <f>VLOOKUP(B3143,'pull exp 0'!A:E,4,FALSE)</f>
        <v>96</v>
      </c>
      <c r="Q3143">
        <f>VLOOKUP(B3143,'pull exp 0'!A:E,5,FALSE)</f>
        <v>26</v>
      </c>
    </row>
    <row r="3144" spans="1:17">
      <c r="A3144" t="s">
        <v>15</v>
      </c>
      <c r="B3144">
        <v>62</v>
      </c>
      <c r="C3144" t="s">
        <v>16</v>
      </c>
      <c r="D3144" s="1">
        <v>38995</v>
      </c>
      <c r="E3144" s="2">
        <v>0.50280092592592596</v>
      </c>
      <c r="F3144" t="s">
        <v>17</v>
      </c>
      <c r="G3144">
        <v>4</v>
      </c>
      <c r="H3144">
        <v>1</v>
      </c>
      <c r="I3144" t="s">
        <v>58</v>
      </c>
      <c r="J3144" t="s">
        <v>13</v>
      </c>
      <c r="K3144">
        <v>71</v>
      </c>
      <c r="L3144">
        <v>0.70899999999999996</v>
      </c>
      <c r="M3144">
        <v>40</v>
      </c>
      <c r="N3144">
        <f>VLOOKUP(B3144,'pull exp 0'!A:E,2,FALSE)</f>
        <v>44</v>
      </c>
      <c r="O3144">
        <f>VLOOKUP(B3144,'pull exp 0'!A:E,3,FALSE)</f>
        <v>17</v>
      </c>
      <c r="P3144">
        <f>VLOOKUP(B3144,'pull exp 0'!A:E,4,FALSE)</f>
        <v>96</v>
      </c>
      <c r="Q3144">
        <f>VLOOKUP(B3144,'pull exp 0'!A:E,5,FALSE)</f>
        <v>26</v>
      </c>
    </row>
    <row r="3145" spans="1:17">
      <c r="A3145" t="s">
        <v>15</v>
      </c>
      <c r="B3145">
        <v>62</v>
      </c>
      <c r="C3145" t="s">
        <v>16</v>
      </c>
      <c r="D3145" s="1">
        <v>38995</v>
      </c>
      <c r="E3145" s="2">
        <v>0.50288194444444445</v>
      </c>
      <c r="F3145" t="s">
        <v>17</v>
      </c>
      <c r="G3145">
        <v>4</v>
      </c>
      <c r="H3145">
        <v>2</v>
      </c>
      <c r="I3145" t="s">
        <v>61</v>
      </c>
      <c r="J3145" t="s">
        <v>62</v>
      </c>
      <c r="K3145">
        <v>35</v>
      </c>
      <c r="L3145">
        <v>0.35299999999999998</v>
      </c>
      <c r="M3145">
        <v>40</v>
      </c>
      <c r="N3145">
        <f>VLOOKUP(B3145,'pull exp 0'!A:E,2,FALSE)</f>
        <v>44</v>
      </c>
      <c r="O3145">
        <f>VLOOKUP(B3145,'pull exp 0'!A:E,3,FALSE)</f>
        <v>17</v>
      </c>
      <c r="P3145">
        <f>VLOOKUP(B3145,'pull exp 0'!A:E,4,FALSE)</f>
        <v>96</v>
      </c>
      <c r="Q3145">
        <f>VLOOKUP(B3145,'pull exp 0'!A:E,5,FALSE)</f>
        <v>26</v>
      </c>
    </row>
    <row r="3146" spans="1:17">
      <c r="A3146" t="s">
        <v>15</v>
      </c>
      <c r="B3146">
        <v>62</v>
      </c>
      <c r="C3146" t="s">
        <v>16</v>
      </c>
      <c r="D3146" s="1">
        <v>38995</v>
      </c>
      <c r="E3146" s="2">
        <v>0.50298611111111113</v>
      </c>
      <c r="F3146" t="s">
        <v>17</v>
      </c>
      <c r="G3146">
        <v>4</v>
      </c>
      <c r="H3146">
        <v>3</v>
      </c>
      <c r="I3146" t="s">
        <v>56</v>
      </c>
      <c r="J3146" t="s">
        <v>57</v>
      </c>
      <c r="K3146">
        <v>12</v>
      </c>
      <c r="L3146">
        <v>0.115</v>
      </c>
      <c r="M3146">
        <v>35</v>
      </c>
      <c r="N3146">
        <f>VLOOKUP(B3146,'pull exp 0'!A:E,2,FALSE)</f>
        <v>44</v>
      </c>
      <c r="O3146">
        <f>VLOOKUP(B3146,'pull exp 0'!A:E,3,FALSE)</f>
        <v>17</v>
      </c>
      <c r="P3146">
        <f>VLOOKUP(B3146,'pull exp 0'!A:E,4,FALSE)</f>
        <v>96</v>
      </c>
      <c r="Q3146">
        <f>VLOOKUP(B3146,'pull exp 0'!A:E,5,FALSE)</f>
        <v>26</v>
      </c>
    </row>
    <row r="3147" spans="1:17">
      <c r="A3147" t="s">
        <v>15</v>
      </c>
      <c r="B3147">
        <v>62</v>
      </c>
      <c r="C3147" t="s">
        <v>16</v>
      </c>
      <c r="D3147" s="1">
        <v>38995</v>
      </c>
      <c r="E3147" s="2">
        <v>0.5030324074074074</v>
      </c>
      <c r="F3147" t="s">
        <v>17</v>
      </c>
      <c r="G3147">
        <v>4</v>
      </c>
      <c r="H3147">
        <v>4</v>
      </c>
      <c r="I3147" t="s">
        <v>63</v>
      </c>
      <c r="J3147" t="s">
        <v>64</v>
      </c>
      <c r="K3147">
        <v>13</v>
      </c>
      <c r="L3147">
        <v>0.127</v>
      </c>
      <c r="M3147">
        <v>50</v>
      </c>
      <c r="N3147">
        <f>VLOOKUP(B3147,'pull exp 0'!A:E,2,FALSE)</f>
        <v>44</v>
      </c>
      <c r="O3147">
        <f>VLOOKUP(B3147,'pull exp 0'!A:E,3,FALSE)</f>
        <v>17</v>
      </c>
      <c r="P3147">
        <f>VLOOKUP(B3147,'pull exp 0'!A:E,4,FALSE)</f>
        <v>96</v>
      </c>
      <c r="Q3147">
        <f>VLOOKUP(B3147,'pull exp 0'!A:E,5,FALSE)</f>
        <v>26</v>
      </c>
    </row>
    <row r="3148" spans="1:17">
      <c r="A3148" t="s">
        <v>15</v>
      </c>
      <c r="B3148">
        <v>62</v>
      </c>
      <c r="C3148" t="s">
        <v>16</v>
      </c>
      <c r="D3148" s="1">
        <v>38995</v>
      </c>
      <c r="E3148" s="2">
        <v>0.50307870370370367</v>
      </c>
      <c r="F3148" t="s">
        <v>17</v>
      </c>
      <c r="G3148">
        <v>4</v>
      </c>
      <c r="H3148">
        <v>5</v>
      </c>
      <c r="I3148" t="s">
        <v>59</v>
      </c>
      <c r="J3148" t="s">
        <v>60</v>
      </c>
      <c r="K3148">
        <v>39</v>
      </c>
      <c r="L3148">
        <v>0.38900000000000001</v>
      </c>
      <c r="M3148">
        <v>45</v>
      </c>
      <c r="N3148">
        <f>VLOOKUP(B3148,'pull exp 0'!A:E,2,FALSE)</f>
        <v>44</v>
      </c>
      <c r="O3148">
        <f>VLOOKUP(B3148,'pull exp 0'!A:E,3,FALSE)</f>
        <v>17</v>
      </c>
      <c r="P3148">
        <f>VLOOKUP(B3148,'pull exp 0'!A:E,4,FALSE)</f>
        <v>96</v>
      </c>
      <c r="Q3148">
        <f>VLOOKUP(B3148,'pull exp 0'!A:E,5,FALSE)</f>
        <v>26</v>
      </c>
    </row>
    <row r="3149" spans="1:17">
      <c r="A3149" t="s">
        <v>15</v>
      </c>
      <c r="B3149">
        <v>62</v>
      </c>
      <c r="C3149" t="s">
        <v>16</v>
      </c>
      <c r="D3149" s="1">
        <v>38995</v>
      </c>
      <c r="E3149" s="2">
        <v>0.50311342592592589</v>
      </c>
      <c r="F3149" t="s">
        <v>17</v>
      </c>
      <c r="G3149">
        <v>4</v>
      </c>
      <c r="H3149">
        <v>6</v>
      </c>
      <c r="I3149" t="s">
        <v>67</v>
      </c>
      <c r="J3149" t="s">
        <v>68</v>
      </c>
      <c r="K3149">
        <v>63</v>
      </c>
      <c r="L3149">
        <v>0.63</v>
      </c>
      <c r="M3149">
        <v>35</v>
      </c>
      <c r="N3149">
        <f>VLOOKUP(B3149,'pull exp 0'!A:E,2,FALSE)</f>
        <v>44</v>
      </c>
      <c r="O3149">
        <f>VLOOKUP(B3149,'pull exp 0'!A:E,3,FALSE)</f>
        <v>17</v>
      </c>
      <c r="P3149">
        <f>VLOOKUP(B3149,'pull exp 0'!A:E,4,FALSE)</f>
        <v>96</v>
      </c>
      <c r="Q3149">
        <f>VLOOKUP(B3149,'pull exp 0'!A:E,5,FALSE)</f>
        <v>26</v>
      </c>
    </row>
    <row r="3150" spans="1:17">
      <c r="A3150" t="s">
        <v>15</v>
      </c>
      <c r="B3150">
        <v>62</v>
      </c>
      <c r="C3150" t="s">
        <v>16</v>
      </c>
      <c r="D3150" s="1">
        <v>38995</v>
      </c>
      <c r="E3150" s="2">
        <v>0.50319444444444439</v>
      </c>
      <c r="F3150" t="s">
        <v>17</v>
      </c>
      <c r="G3150">
        <v>4</v>
      </c>
      <c r="H3150">
        <v>7</v>
      </c>
      <c r="I3150" t="s">
        <v>69</v>
      </c>
      <c r="J3150" t="s">
        <v>70</v>
      </c>
      <c r="K3150">
        <v>14</v>
      </c>
      <c r="L3150">
        <v>0.13500000000000001</v>
      </c>
      <c r="M3150">
        <v>40</v>
      </c>
      <c r="N3150">
        <f>VLOOKUP(B3150,'pull exp 0'!A:E,2,FALSE)</f>
        <v>44</v>
      </c>
      <c r="O3150">
        <f>VLOOKUP(B3150,'pull exp 0'!A:E,3,FALSE)</f>
        <v>17</v>
      </c>
      <c r="P3150">
        <f>VLOOKUP(B3150,'pull exp 0'!A:E,4,FALSE)</f>
        <v>96</v>
      </c>
      <c r="Q3150">
        <f>VLOOKUP(B3150,'pull exp 0'!A:E,5,FALSE)</f>
        <v>26</v>
      </c>
    </row>
    <row r="3151" spans="1:17">
      <c r="A3151" t="s">
        <v>15</v>
      </c>
      <c r="B3151">
        <v>62</v>
      </c>
      <c r="C3151" t="s">
        <v>16</v>
      </c>
      <c r="D3151" s="1">
        <v>38995</v>
      </c>
      <c r="E3151" s="2">
        <v>0.50324074074074077</v>
      </c>
      <c r="F3151" t="s">
        <v>17</v>
      </c>
      <c r="G3151">
        <v>4</v>
      </c>
      <c r="H3151">
        <v>8</v>
      </c>
      <c r="I3151" t="s">
        <v>65</v>
      </c>
      <c r="J3151" t="s">
        <v>66</v>
      </c>
      <c r="K3151">
        <v>37</v>
      </c>
      <c r="L3151">
        <v>0.372</v>
      </c>
      <c r="M3151">
        <v>35</v>
      </c>
      <c r="N3151">
        <f>VLOOKUP(B3151,'pull exp 0'!A:E,2,FALSE)</f>
        <v>44</v>
      </c>
      <c r="O3151">
        <f>VLOOKUP(B3151,'pull exp 0'!A:E,3,FALSE)</f>
        <v>17</v>
      </c>
      <c r="P3151">
        <f>VLOOKUP(B3151,'pull exp 0'!A:E,4,FALSE)</f>
        <v>96</v>
      </c>
      <c r="Q3151">
        <f>VLOOKUP(B3151,'pull exp 0'!A:E,5,FALSE)</f>
        <v>26</v>
      </c>
    </row>
    <row r="3152" spans="1:17">
      <c r="A3152" t="s">
        <v>15</v>
      </c>
      <c r="B3152">
        <v>62</v>
      </c>
      <c r="C3152" t="s">
        <v>16</v>
      </c>
      <c r="D3152" s="1">
        <v>38995</v>
      </c>
      <c r="E3152" s="2">
        <v>0.50331018518518522</v>
      </c>
      <c r="F3152" t="s">
        <v>17</v>
      </c>
      <c r="G3152">
        <v>5</v>
      </c>
      <c r="H3152">
        <v>0</v>
      </c>
      <c r="I3152" t="s">
        <v>105</v>
      </c>
      <c r="J3152" t="s">
        <v>106</v>
      </c>
      <c r="K3152">
        <v>45</v>
      </c>
      <c r="L3152">
        <v>0.44800000000000001</v>
      </c>
      <c r="M3152">
        <v>20</v>
      </c>
      <c r="N3152">
        <f>VLOOKUP(B3152,'pull exp 0'!A:E,2,FALSE)</f>
        <v>44</v>
      </c>
      <c r="O3152">
        <f>VLOOKUP(B3152,'pull exp 0'!A:E,3,FALSE)</f>
        <v>17</v>
      </c>
      <c r="P3152">
        <f>VLOOKUP(B3152,'pull exp 0'!A:E,4,FALSE)</f>
        <v>96</v>
      </c>
      <c r="Q3152">
        <f>VLOOKUP(B3152,'pull exp 0'!A:E,5,FALSE)</f>
        <v>26</v>
      </c>
    </row>
    <row r="3153" spans="1:17">
      <c r="A3153" t="s">
        <v>15</v>
      </c>
      <c r="B3153">
        <v>62</v>
      </c>
      <c r="C3153" t="s">
        <v>16</v>
      </c>
      <c r="D3153" s="1">
        <v>38995</v>
      </c>
      <c r="E3153" s="2">
        <v>0.50339120370370372</v>
      </c>
      <c r="F3153" t="s">
        <v>17</v>
      </c>
      <c r="G3153">
        <v>5</v>
      </c>
      <c r="H3153">
        <v>1</v>
      </c>
      <c r="I3153" t="s">
        <v>109</v>
      </c>
      <c r="J3153" t="s">
        <v>110</v>
      </c>
      <c r="K3153">
        <v>38</v>
      </c>
      <c r="L3153">
        <v>0.38200000000000001</v>
      </c>
      <c r="M3153">
        <v>15</v>
      </c>
      <c r="N3153">
        <f>VLOOKUP(B3153,'pull exp 0'!A:E,2,FALSE)</f>
        <v>44</v>
      </c>
      <c r="O3153">
        <f>VLOOKUP(B3153,'pull exp 0'!A:E,3,FALSE)</f>
        <v>17</v>
      </c>
      <c r="P3153">
        <f>VLOOKUP(B3153,'pull exp 0'!A:E,4,FALSE)</f>
        <v>96</v>
      </c>
      <c r="Q3153">
        <f>VLOOKUP(B3153,'pull exp 0'!A:E,5,FALSE)</f>
        <v>26</v>
      </c>
    </row>
    <row r="3154" spans="1:17">
      <c r="A3154" t="s">
        <v>15</v>
      </c>
      <c r="B3154">
        <v>62</v>
      </c>
      <c r="C3154" t="s">
        <v>16</v>
      </c>
      <c r="D3154" s="1">
        <v>38995</v>
      </c>
      <c r="E3154" s="2">
        <v>0.50346064814814817</v>
      </c>
      <c r="F3154" t="s">
        <v>17</v>
      </c>
      <c r="G3154">
        <v>5</v>
      </c>
      <c r="H3154">
        <v>2</v>
      </c>
      <c r="I3154" t="s">
        <v>119</v>
      </c>
      <c r="J3154" t="s">
        <v>120</v>
      </c>
      <c r="K3154">
        <v>62</v>
      </c>
      <c r="L3154">
        <v>0.61499999999999999</v>
      </c>
      <c r="M3154">
        <v>20</v>
      </c>
      <c r="N3154">
        <f>VLOOKUP(B3154,'pull exp 0'!A:E,2,FALSE)</f>
        <v>44</v>
      </c>
      <c r="O3154">
        <f>VLOOKUP(B3154,'pull exp 0'!A:E,3,FALSE)</f>
        <v>17</v>
      </c>
      <c r="P3154">
        <f>VLOOKUP(B3154,'pull exp 0'!A:E,4,FALSE)</f>
        <v>96</v>
      </c>
      <c r="Q3154">
        <f>VLOOKUP(B3154,'pull exp 0'!A:E,5,FALSE)</f>
        <v>26</v>
      </c>
    </row>
    <row r="3155" spans="1:17">
      <c r="A3155" t="s">
        <v>15</v>
      </c>
      <c r="B3155">
        <v>62</v>
      </c>
      <c r="C3155" t="s">
        <v>16</v>
      </c>
      <c r="D3155" s="1">
        <v>38995</v>
      </c>
      <c r="E3155" s="2">
        <v>0.50353009259259263</v>
      </c>
      <c r="F3155" t="s">
        <v>17</v>
      </c>
      <c r="G3155">
        <v>5</v>
      </c>
      <c r="H3155">
        <v>3</v>
      </c>
      <c r="I3155" t="s">
        <v>121</v>
      </c>
      <c r="J3155" t="s">
        <v>122</v>
      </c>
      <c r="K3155">
        <v>69</v>
      </c>
      <c r="L3155">
        <v>0.69</v>
      </c>
      <c r="M3155">
        <v>55</v>
      </c>
      <c r="N3155">
        <f>VLOOKUP(B3155,'pull exp 0'!A:E,2,FALSE)</f>
        <v>44</v>
      </c>
      <c r="O3155">
        <f>VLOOKUP(B3155,'pull exp 0'!A:E,3,FALSE)</f>
        <v>17</v>
      </c>
      <c r="P3155">
        <f>VLOOKUP(B3155,'pull exp 0'!A:E,4,FALSE)</f>
        <v>96</v>
      </c>
      <c r="Q3155">
        <f>VLOOKUP(B3155,'pull exp 0'!A:E,5,FALSE)</f>
        <v>26</v>
      </c>
    </row>
    <row r="3156" spans="1:17">
      <c r="A3156" t="s">
        <v>15</v>
      </c>
      <c r="B3156">
        <v>62</v>
      </c>
      <c r="C3156" t="s">
        <v>16</v>
      </c>
      <c r="D3156" s="1">
        <v>38995</v>
      </c>
      <c r="E3156" s="2">
        <v>0.50359953703703708</v>
      </c>
      <c r="F3156" t="s">
        <v>17</v>
      </c>
      <c r="G3156">
        <v>5</v>
      </c>
      <c r="H3156">
        <v>4</v>
      </c>
      <c r="I3156" t="s">
        <v>111</v>
      </c>
      <c r="J3156" t="s">
        <v>112</v>
      </c>
      <c r="K3156">
        <v>12</v>
      </c>
      <c r="L3156">
        <v>0.11600000000000001</v>
      </c>
      <c r="M3156">
        <v>50</v>
      </c>
      <c r="N3156">
        <f>VLOOKUP(B3156,'pull exp 0'!A:E,2,FALSE)</f>
        <v>44</v>
      </c>
      <c r="O3156">
        <f>VLOOKUP(B3156,'pull exp 0'!A:E,3,FALSE)</f>
        <v>17</v>
      </c>
      <c r="P3156">
        <f>VLOOKUP(B3156,'pull exp 0'!A:E,4,FALSE)</f>
        <v>96</v>
      </c>
      <c r="Q3156">
        <f>VLOOKUP(B3156,'pull exp 0'!A:E,5,FALSE)</f>
        <v>26</v>
      </c>
    </row>
    <row r="3157" spans="1:17">
      <c r="A3157" t="s">
        <v>15</v>
      </c>
      <c r="B3157">
        <v>62</v>
      </c>
      <c r="C3157" t="s">
        <v>16</v>
      </c>
      <c r="D3157" s="1">
        <v>38995</v>
      </c>
      <c r="E3157" s="2">
        <v>0.50366898148148154</v>
      </c>
      <c r="F3157" t="s">
        <v>17</v>
      </c>
      <c r="G3157">
        <v>5</v>
      </c>
      <c r="H3157">
        <v>5</v>
      </c>
      <c r="I3157" t="s">
        <v>113</v>
      </c>
      <c r="J3157" t="s">
        <v>114</v>
      </c>
      <c r="K3157">
        <v>42</v>
      </c>
      <c r="L3157">
        <v>0.41599999999999998</v>
      </c>
      <c r="M3157">
        <v>30</v>
      </c>
      <c r="N3157">
        <f>VLOOKUP(B3157,'pull exp 0'!A:E,2,FALSE)</f>
        <v>44</v>
      </c>
      <c r="O3157">
        <f>VLOOKUP(B3157,'pull exp 0'!A:E,3,FALSE)</f>
        <v>17</v>
      </c>
      <c r="P3157">
        <f>VLOOKUP(B3157,'pull exp 0'!A:E,4,FALSE)</f>
        <v>96</v>
      </c>
      <c r="Q3157">
        <f>VLOOKUP(B3157,'pull exp 0'!A:E,5,FALSE)</f>
        <v>26</v>
      </c>
    </row>
    <row r="3158" spans="1:17">
      <c r="A3158" t="s">
        <v>15</v>
      </c>
      <c r="B3158">
        <v>62</v>
      </c>
      <c r="C3158" t="s">
        <v>16</v>
      </c>
      <c r="D3158" s="1">
        <v>38995</v>
      </c>
      <c r="E3158" s="2">
        <v>0.50376157407407407</v>
      </c>
      <c r="F3158" t="s">
        <v>17</v>
      </c>
      <c r="G3158">
        <v>5</v>
      </c>
      <c r="H3158">
        <v>6</v>
      </c>
      <c r="I3158" t="s">
        <v>115</v>
      </c>
      <c r="J3158" t="s">
        <v>116</v>
      </c>
      <c r="K3158">
        <v>60</v>
      </c>
      <c r="L3158">
        <v>0.60299999999999998</v>
      </c>
      <c r="M3158">
        <v>35</v>
      </c>
      <c r="N3158">
        <f>VLOOKUP(B3158,'pull exp 0'!A:E,2,FALSE)</f>
        <v>44</v>
      </c>
      <c r="O3158">
        <f>VLOOKUP(B3158,'pull exp 0'!A:E,3,FALSE)</f>
        <v>17</v>
      </c>
      <c r="P3158">
        <f>VLOOKUP(B3158,'pull exp 0'!A:E,4,FALSE)</f>
        <v>96</v>
      </c>
      <c r="Q3158">
        <f>VLOOKUP(B3158,'pull exp 0'!A:E,5,FALSE)</f>
        <v>26</v>
      </c>
    </row>
    <row r="3159" spans="1:17">
      <c r="A3159" t="s">
        <v>15</v>
      </c>
      <c r="B3159">
        <v>62</v>
      </c>
      <c r="C3159" t="s">
        <v>16</v>
      </c>
      <c r="D3159" s="1">
        <v>38995</v>
      </c>
      <c r="E3159" s="2">
        <v>0.50380787037037034</v>
      </c>
      <c r="F3159" t="s">
        <v>17</v>
      </c>
      <c r="G3159">
        <v>5</v>
      </c>
      <c r="H3159">
        <v>7</v>
      </c>
      <c r="I3159" t="s">
        <v>107</v>
      </c>
      <c r="J3159" t="s">
        <v>108</v>
      </c>
      <c r="K3159">
        <v>13</v>
      </c>
      <c r="L3159">
        <v>0.126</v>
      </c>
      <c r="M3159">
        <v>40</v>
      </c>
      <c r="N3159">
        <f>VLOOKUP(B3159,'pull exp 0'!A:E,2,FALSE)</f>
        <v>44</v>
      </c>
      <c r="O3159">
        <f>VLOOKUP(B3159,'pull exp 0'!A:E,3,FALSE)</f>
        <v>17</v>
      </c>
      <c r="P3159">
        <f>VLOOKUP(B3159,'pull exp 0'!A:E,4,FALSE)</f>
        <v>96</v>
      </c>
      <c r="Q3159">
        <f>VLOOKUP(B3159,'pull exp 0'!A:E,5,FALSE)</f>
        <v>26</v>
      </c>
    </row>
    <row r="3160" spans="1:17">
      <c r="A3160" t="s">
        <v>15</v>
      </c>
      <c r="B3160">
        <v>62</v>
      </c>
      <c r="C3160" t="s">
        <v>16</v>
      </c>
      <c r="D3160" s="1">
        <v>38995</v>
      </c>
      <c r="E3160" s="2">
        <v>0.5038541666666666</v>
      </c>
      <c r="F3160" t="s">
        <v>17</v>
      </c>
      <c r="G3160">
        <v>5</v>
      </c>
      <c r="H3160">
        <v>8</v>
      </c>
      <c r="I3160" t="s">
        <v>117</v>
      </c>
      <c r="J3160" t="s">
        <v>118</v>
      </c>
      <c r="K3160">
        <v>16</v>
      </c>
      <c r="L3160">
        <v>0.16400000000000001</v>
      </c>
      <c r="M3160">
        <v>60</v>
      </c>
      <c r="N3160">
        <f>VLOOKUP(B3160,'pull exp 0'!A:E,2,FALSE)</f>
        <v>44</v>
      </c>
      <c r="O3160">
        <f>VLOOKUP(B3160,'pull exp 0'!A:E,3,FALSE)</f>
        <v>17</v>
      </c>
      <c r="P3160">
        <f>VLOOKUP(B3160,'pull exp 0'!A:E,4,FALSE)</f>
        <v>96</v>
      </c>
      <c r="Q3160">
        <f>VLOOKUP(B3160,'pull exp 0'!A:E,5,FALSE)</f>
        <v>26</v>
      </c>
    </row>
    <row r="3161" spans="1:17">
      <c r="A3161" t="s">
        <v>15</v>
      </c>
      <c r="B3161">
        <v>62</v>
      </c>
      <c r="C3161" t="s">
        <v>16</v>
      </c>
      <c r="D3161" s="1">
        <v>38995</v>
      </c>
      <c r="E3161" s="2">
        <v>0.50391203703703702</v>
      </c>
      <c r="F3161" t="s">
        <v>17</v>
      </c>
      <c r="G3161">
        <v>1</v>
      </c>
      <c r="H3161">
        <v>0</v>
      </c>
      <c r="I3161" t="s">
        <v>20</v>
      </c>
      <c r="J3161" t="s">
        <v>21</v>
      </c>
      <c r="K3161">
        <v>62</v>
      </c>
      <c r="L3161">
        <v>0.61799999999999999</v>
      </c>
      <c r="M3161">
        <v>25</v>
      </c>
      <c r="N3161">
        <f>VLOOKUP(B3161,'pull exp 0'!A:E,2,FALSE)</f>
        <v>44</v>
      </c>
      <c r="O3161">
        <f>VLOOKUP(B3161,'pull exp 0'!A:E,3,FALSE)</f>
        <v>17</v>
      </c>
      <c r="P3161">
        <f>VLOOKUP(B3161,'pull exp 0'!A:E,4,FALSE)</f>
        <v>96</v>
      </c>
      <c r="Q3161">
        <f>VLOOKUP(B3161,'pull exp 0'!A:E,5,FALSE)</f>
        <v>26</v>
      </c>
    </row>
    <row r="3162" spans="1:17">
      <c r="A3162" t="s">
        <v>15</v>
      </c>
      <c r="B3162">
        <v>62</v>
      </c>
      <c r="C3162" t="s">
        <v>16</v>
      </c>
      <c r="D3162" s="1">
        <v>38995</v>
      </c>
      <c r="E3162" s="2">
        <v>0.50400462962962966</v>
      </c>
      <c r="F3162" t="s">
        <v>17</v>
      </c>
      <c r="G3162">
        <v>1</v>
      </c>
      <c r="H3162">
        <v>1</v>
      </c>
      <c r="I3162" t="s">
        <v>26</v>
      </c>
      <c r="J3162" t="s">
        <v>27</v>
      </c>
      <c r="K3162">
        <v>35</v>
      </c>
      <c r="L3162">
        <v>0.35299999999999998</v>
      </c>
      <c r="M3162">
        <v>40</v>
      </c>
      <c r="N3162">
        <f>VLOOKUP(B3162,'pull exp 0'!A:E,2,FALSE)</f>
        <v>44</v>
      </c>
      <c r="O3162">
        <f>VLOOKUP(B3162,'pull exp 0'!A:E,3,FALSE)</f>
        <v>17</v>
      </c>
      <c r="P3162">
        <f>VLOOKUP(B3162,'pull exp 0'!A:E,4,FALSE)</f>
        <v>96</v>
      </c>
      <c r="Q3162">
        <f>VLOOKUP(B3162,'pull exp 0'!A:E,5,FALSE)</f>
        <v>26</v>
      </c>
    </row>
    <row r="3163" spans="1:17">
      <c r="A3163" t="s">
        <v>15</v>
      </c>
      <c r="B3163">
        <v>62</v>
      </c>
      <c r="C3163" t="s">
        <v>16</v>
      </c>
      <c r="D3163" s="1">
        <v>38995</v>
      </c>
      <c r="E3163" s="2">
        <v>0.50407407407407401</v>
      </c>
      <c r="F3163" t="s">
        <v>17</v>
      </c>
      <c r="G3163">
        <v>1</v>
      </c>
      <c r="H3163">
        <v>2</v>
      </c>
      <c r="I3163" t="s">
        <v>28</v>
      </c>
      <c r="J3163" t="s">
        <v>29</v>
      </c>
      <c r="K3163">
        <v>65</v>
      </c>
      <c r="L3163">
        <v>0.64700000000000002</v>
      </c>
      <c r="M3163">
        <v>50</v>
      </c>
      <c r="N3163">
        <f>VLOOKUP(B3163,'pull exp 0'!A:E,2,FALSE)</f>
        <v>44</v>
      </c>
      <c r="O3163">
        <f>VLOOKUP(B3163,'pull exp 0'!A:E,3,FALSE)</f>
        <v>17</v>
      </c>
      <c r="P3163">
        <f>VLOOKUP(B3163,'pull exp 0'!A:E,4,FALSE)</f>
        <v>96</v>
      </c>
      <c r="Q3163">
        <f>VLOOKUP(B3163,'pull exp 0'!A:E,5,FALSE)</f>
        <v>26</v>
      </c>
    </row>
    <row r="3164" spans="1:17">
      <c r="A3164" t="s">
        <v>15</v>
      </c>
      <c r="B3164">
        <v>62</v>
      </c>
      <c r="C3164" t="s">
        <v>16</v>
      </c>
      <c r="D3164" s="1">
        <v>38995</v>
      </c>
      <c r="E3164" s="2">
        <v>0.50414351851851846</v>
      </c>
      <c r="F3164" t="s">
        <v>17</v>
      </c>
      <c r="G3164">
        <v>1</v>
      </c>
      <c r="H3164">
        <v>3</v>
      </c>
      <c r="I3164" t="s">
        <v>18</v>
      </c>
      <c r="J3164" t="s">
        <v>19</v>
      </c>
      <c r="K3164">
        <v>73</v>
      </c>
      <c r="L3164">
        <v>0.73199999999999998</v>
      </c>
      <c r="M3164">
        <v>65</v>
      </c>
      <c r="N3164">
        <f>VLOOKUP(B3164,'pull exp 0'!A:E,2,FALSE)</f>
        <v>44</v>
      </c>
      <c r="O3164">
        <f>VLOOKUP(B3164,'pull exp 0'!A:E,3,FALSE)</f>
        <v>17</v>
      </c>
      <c r="P3164">
        <f>VLOOKUP(B3164,'pull exp 0'!A:E,4,FALSE)</f>
        <v>96</v>
      </c>
      <c r="Q3164">
        <f>VLOOKUP(B3164,'pull exp 0'!A:E,5,FALSE)</f>
        <v>26</v>
      </c>
    </row>
    <row r="3165" spans="1:17">
      <c r="A3165" t="s">
        <v>15</v>
      </c>
      <c r="B3165">
        <v>62</v>
      </c>
      <c r="C3165" t="s">
        <v>16</v>
      </c>
      <c r="D3165" s="1">
        <v>38995</v>
      </c>
      <c r="E3165" s="2">
        <v>0.50423611111111111</v>
      </c>
      <c r="F3165" t="s">
        <v>17</v>
      </c>
      <c r="G3165">
        <v>1</v>
      </c>
      <c r="H3165">
        <v>4</v>
      </c>
      <c r="I3165" t="s">
        <v>30</v>
      </c>
      <c r="J3165" t="s">
        <v>31</v>
      </c>
      <c r="K3165">
        <v>18</v>
      </c>
      <c r="L3165">
        <v>0.182</v>
      </c>
      <c r="M3165">
        <v>70</v>
      </c>
      <c r="N3165">
        <f>VLOOKUP(B3165,'pull exp 0'!A:E,2,FALSE)</f>
        <v>44</v>
      </c>
      <c r="O3165">
        <f>VLOOKUP(B3165,'pull exp 0'!A:E,3,FALSE)</f>
        <v>17</v>
      </c>
      <c r="P3165">
        <f>VLOOKUP(B3165,'pull exp 0'!A:E,4,FALSE)</f>
        <v>96</v>
      </c>
      <c r="Q3165">
        <f>VLOOKUP(B3165,'pull exp 0'!A:E,5,FALSE)</f>
        <v>26</v>
      </c>
    </row>
    <row r="3166" spans="1:17">
      <c r="A3166" t="s">
        <v>15</v>
      </c>
      <c r="B3166">
        <v>62</v>
      </c>
      <c r="C3166" t="s">
        <v>16</v>
      </c>
      <c r="D3166" s="1">
        <v>38995</v>
      </c>
      <c r="E3166" s="2">
        <v>0.50428240740740737</v>
      </c>
      <c r="F3166" t="s">
        <v>17</v>
      </c>
      <c r="G3166">
        <v>1</v>
      </c>
      <c r="H3166">
        <v>5</v>
      </c>
      <c r="I3166" t="s">
        <v>24</v>
      </c>
      <c r="J3166" t="s">
        <v>25</v>
      </c>
      <c r="K3166">
        <v>38</v>
      </c>
      <c r="L3166">
        <v>0.375</v>
      </c>
      <c r="M3166">
        <v>35</v>
      </c>
      <c r="N3166">
        <f>VLOOKUP(B3166,'pull exp 0'!A:E,2,FALSE)</f>
        <v>44</v>
      </c>
      <c r="O3166">
        <f>VLOOKUP(B3166,'pull exp 0'!A:E,3,FALSE)</f>
        <v>17</v>
      </c>
      <c r="P3166">
        <f>VLOOKUP(B3166,'pull exp 0'!A:E,4,FALSE)</f>
        <v>96</v>
      </c>
      <c r="Q3166">
        <f>VLOOKUP(B3166,'pull exp 0'!A:E,5,FALSE)</f>
        <v>26</v>
      </c>
    </row>
    <row r="3167" spans="1:17">
      <c r="A3167" t="s">
        <v>15</v>
      </c>
      <c r="B3167">
        <v>62</v>
      </c>
      <c r="C3167" t="s">
        <v>16</v>
      </c>
      <c r="D3167" s="1">
        <v>38995</v>
      </c>
      <c r="E3167" s="2">
        <v>0.5043171296296296</v>
      </c>
      <c r="F3167" t="s">
        <v>17</v>
      </c>
      <c r="G3167">
        <v>1</v>
      </c>
      <c r="H3167">
        <v>6</v>
      </c>
      <c r="I3167" t="s">
        <v>22</v>
      </c>
      <c r="J3167" t="s">
        <v>23</v>
      </c>
      <c r="K3167">
        <v>11</v>
      </c>
      <c r="L3167">
        <v>0.112</v>
      </c>
      <c r="M3167">
        <v>45</v>
      </c>
      <c r="N3167">
        <f>VLOOKUP(B3167,'pull exp 0'!A:E,2,FALSE)</f>
        <v>44</v>
      </c>
      <c r="O3167">
        <f>VLOOKUP(B3167,'pull exp 0'!A:E,3,FALSE)</f>
        <v>17</v>
      </c>
      <c r="P3167">
        <f>VLOOKUP(B3167,'pull exp 0'!A:E,4,FALSE)</f>
        <v>96</v>
      </c>
      <c r="Q3167">
        <f>VLOOKUP(B3167,'pull exp 0'!A:E,5,FALSE)</f>
        <v>26</v>
      </c>
    </row>
    <row r="3168" spans="1:17">
      <c r="A3168" t="s">
        <v>15</v>
      </c>
      <c r="B3168">
        <v>62</v>
      </c>
      <c r="C3168" t="s">
        <v>16</v>
      </c>
      <c r="D3168" s="1">
        <v>38995</v>
      </c>
      <c r="E3168" s="2">
        <v>0.50437500000000002</v>
      </c>
      <c r="F3168" t="s">
        <v>17</v>
      </c>
      <c r="G3168">
        <v>1</v>
      </c>
      <c r="H3168">
        <v>7</v>
      </c>
      <c r="I3168" t="s">
        <v>32</v>
      </c>
      <c r="J3168" t="s">
        <v>33</v>
      </c>
      <c r="K3168">
        <v>16</v>
      </c>
      <c r="L3168">
        <v>0.155</v>
      </c>
      <c r="M3168">
        <v>15</v>
      </c>
      <c r="N3168">
        <f>VLOOKUP(B3168,'pull exp 0'!A:E,2,FALSE)</f>
        <v>44</v>
      </c>
      <c r="O3168">
        <f>VLOOKUP(B3168,'pull exp 0'!A:E,3,FALSE)</f>
        <v>17</v>
      </c>
      <c r="P3168">
        <f>VLOOKUP(B3168,'pull exp 0'!A:E,4,FALSE)</f>
        <v>96</v>
      </c>
      <c r="Q3168">
        <f>VLOOKUP(B3168,'pull exp 0'!A:E,5,FALSE)</f>
        <v>26</v>
      </c>
    </row>
    <row r="3169" spans="1:17">
      <c r="A3169" t="s">
        <v>15</v>
      </c>
      <c r="B3169">
        <v>62</v>
      </c>
      <c r="C3169" t="s">
        <v>16</v>
      </c>
      <c r="D3169" s="1">
        <v>38995</v>
      </c>
      <c r="E3169" s="2">
        <v>0.50443287037037032</v>
      </c>
      <c r="F3169" t="s">
        <v>17</v>
      </c>
      <c r="G3169">
        <v>1</v>
      </c>
      <c r="H3169">
        <v>8</v>
      </c>
      <c r="I3169" t="s">
        <v>34</v>
      </c>
      <c r="J3169" t="s">
        <v>35</v>
      </c>
      <c r="K3169">
        <v>44</v>
      </c>
      <c r="L3169">
        <v>0.436</v>
      </c>
      <c r="M3169">
        <v>25</v>
      </c>
      <c r="N3169">
        <f>VLOOKUP(B3169,'pull exp 0'!A:E,2,FALSE)</f>
        <v>44</v>
      </c>
      <c r="O3169">
        <f>VLOOKUP(B3169,'pull exp 0'!A:E,3,FALSE)</f>
        <v>17</v>
      </c>
      <c r="P3169">
        <f>VLOOKUP(B3169,'pull exp 0'!A:E,4,FALSE)</f>
        <v>96</v>
      </c>
      <c r="Q3169">
        <f>VLOOKUP(B3169,'pull exp 0'!A:E,5,FALSE)</f>
        <v>26</v>
      </c>
    </row>
    <row r="3170" spans="1:17">
      <c r="A3170" t="s">
        <v>15</v>
      </c>
      <c r="B3170">
        <v>62</v>
      </c>
      <c r="C3170" t="s">
        <v>16</v>
      </c>
      <c r="D3170" s="1">
        <v>38995</v>
      </c>
      <c r="E3170" s="2">
        <v>0.50451388888888882</v>
      </c>
      <c r="F3170" t="s">
        <v>17</v>
      </c>
      <c r="G3170">
        <v>0</v>
      </c>
      <c r="H3170">
        <v>0</v>
      </c>
      <c r="I3170" t="s">
        <v>71</v>
      </c>
      <c r="J3170" t="s">
        <v>72</v>
      </c>
      <c r="K3170">
        <v>76</v>
      </c>
      <c r="L3170">
        <v>0.755</v>
      </c>
      <c r="M3170">
        <v>35</v>
      </c>
      <c r="N3170">
        <f>VLOOKUP(B3170,'pull exp 0'!A:E,2,FALSE)</f>
        <v>44</v>
      </c>
      <c r="O3170">
        <f>VLOOKUP(B3170,'pull exp 0'!A:E,3,FALSE)</f>
        <v>17</v>
      </c>
      <c r="P3170">
        <f>VLOOKUP(B3170,'pull exp 0'!A:E,4,FALSE)</f>
        <v>96</v>
      </c>
      <c r="Q3170">
        <f>VLOOKUP(B3170,'pull exp 0'!A:E,5,FALSE)</f>
        <v>26</v>
      </c>
    </row>
    <row r="3171" spans="1:17">
      <c r="A3171" t="s">
        <v>15</v>
      </c>
      <c r="B3171">
        <v>62</v>
      </c>
      <c r="C3171" t="s">
        <v>16</v>
      </c>
      <c r="D3171" s="1">
        <v>38995</v>
      </c>
      <c r="E3171" s="2">
        <v>0.50457175925925923</v>
      </c>
      <c r="F3171" t="s">
        <v>17</v>
      </c>
      <c r="G3171">
        <v>0</v>
      </c>
      <c r="H3171">
        <v>1</v>
      </c>
      <c r="I3171" t="s">
        <v>79</v>
      </c>
      <c r="J3171" t="s">
        <v>80</v>
      </c>
      <c r="K3171">
        <v>66</v>
      </c>
      <c r="L3171">
        <v>0.66200000000000003</v>
      </c>
      <c r="M3171">
        <v>75</v>
      </c>
      <c r="N3171">
        <f>VLOOKUP(B3171,'pull exp 0'!A:E,2,FALSE)</f>
        <v>44</v>
      </c>
      <c r="O3171">
        <f>VLOOKUP(B3171,'pull exp 0'!A:E,3,FALSE)</f>
        <v>17</v>
      </c>
      <c r="P3171">
        <f>VLOOKUP(B3171,'pull exp 0'!A:E,4,FALSE)</f>
        <v>96</v>
      </c>
      <c r="Q3171">
        <f>VLOOKUP(B3171,'pull exp 0'!A:E,5,FALSE)</f>
        <v>26</v>
      </c>
    </row>
    <row r="3172" spans="1:17">
      <c r="A3172" t="s">
        <v>15</v>
      </c>
      <c r="B3172">
        <v>62</v>
      </c>
      <c r="C3172" t="s">
        <v>16</v>
      </c>
      <c r="D3172" s="1">
        <v>38995</v>
      </c>
      <c r="E3172" s="2">
        <v>0.50461805555555561</v>
      </c>
      <c r="F3172" t="s">
        <v>17</v>
      </c>
      <c r="G3172">
        <v>0</v>
      </c>
      <c r="H3172">
        <v>2</v>
      </c>
      <c r="I3172" t="s">
        <v>73</v>
      </c>
      <c r="J3172" t="s">
        <v>74</v>
      </c>
      <c r="K3172">
        <v>38</v>
      </c>
      <c r="L3172">
        <v>0.378</v>
      </c>
      <c r="M3172">
        <v>50</v>
      </c>
      <c r="N3172">
        <f>VLOOKUP(B3172,'pull exp 0'!A:E,2,FALSE)</f>
        <v>44</v>
      </c>
      <c r="O3172">
        <f>VLOOKUP(B3172,'pull exp 0'!A:E,3,FALSE)</f>
        <v>17</v>
      </c>
      <c r="P3172">
        <f>VLOOKUP(B3172,'pull exp 0'!A:E,4,FALSE)</f>
        <v>96</v>
      </c>
      <c r="Q3172">
        <f>VLOOKUP(B3172,'pull exp 0'!A:E,5,FALSE)</f>
        <v>26</v>
      </c>
    </row>
    <row r="3173" spans="1:17">
      <c r="A3173" t="s">
        <v>15</v>
      </c>
      <c r="B3173">
        <v>62</v>
      </c>
      <c r="C3173" t="s">
        <v>16</v>
      </c>
      <c r="D3173" s="1">
        <v>38995</v>
      </c>
      <c r="E3173" s="2">
        <v>0.50472222222222218</v>
      </c>
      <c r="F3173" t="s">
        <v>17</v>
      </c>
      <c r="G3173">
        <v>0</v>
      </c>
      <c r="H3173">
        <v>3</v>
      </c>
      <c r="I3173" t="s">
        <v>75</v>
      </c>
      <c r="J3173" t="s">
        <v>76</v>
      </c>
      <c r="K3173">
        <v>38</v>
      </c>
      <c r="L3173">
        <v>0.378</v>
      </c>
      <c r="M3173">
        <v>45</v>
      </c>
      <c r="N3173">
        <f>VLOOKUP(B3173,'pull exp 0'!A:E,2,FALSE)</f>
        <v>44</v>
      </c>
      <c r="O3173">
        <f>VLOOKUP(B3173,'pull exp 0'!A:E,3,FALSE)</f>
        <v>17</v>
      </c>
      <c r="P3173">
        <f>VLOOKUP(B3173,'pull exp 0'!A:E,4,FALSE)</f>
        <v>96</v>
      </c>
      <c r="Q3173">
        <f>VLOOKUP(B3173,'pull exp 0'!A:E,5,FALSE)</f>
        <v>26</v>
      </c>
    </row>
    <row r="3174" spans="1:17">
      <c r="A3174" t="s">
        <v>15</v>
      </c>
      <c r="B3174">
        <v>62</v>
      </c>
      <c r="C3174" t="s">
        <v>16</v>
      </c>
      <c r="D3174" s="1">
        <v>38995</v>
      </c>
      <c r="E3174" s="2">
        <v>0.50475694444444441</v>
      </c>
      <c r="F3174" t="s">
        <v>17</v>
      </c>
      <c r="G3174">
        <v>0</v>
      </c>
      <c r="H3174">
        <v>4</v>
      </c>
      <c r="I3174" t="s">
        <v>86</v>
      </c>
      <c r="J3174" t="s">
        <v>87</v>
      </c>
      <c r="K3174">
        <v>78</v>
      </c>
      <c r="L3174">
        <v>0.78</v>
      </c>
      <c r="M3174">
        <v>40</v>
      </c>
      <c r="N3174">
        <f>VLOOKUP(B3174,'pull exp 0'!A:E,2,FALSE)</f>
        <v>44</v>
      </c>
      <c r="O3174">
        <f>VLOOKUP(B3174,'pull exp 0'!A:E,3,FALSE)</f>
        <v>17</v>
      </c>
      <c r="P3174">
        <f>VLOOKUP(B3174,'pull exp 0'!A:E,4,FALSE)</f>
        <v>96</v>
      </c>
      <c r="Q3174">
        <f>VLOOKUP(B3174,'pull exp 0'!A:E,5,FALSE)</f>
        <v>26</v>
      </c>
    </row>
    <row r="3175" spans="1:17">
      <c r="A3175" t="s">
        <v>15</v>
      </c>
      <c r="B3175">
        <v>62</v>
      </c>
      <c r="C3175" t="s">
        <v>16</v>
      </c>
      <c r="D3175" s="1">
        <v>38995</v>
      </c>
      <c r="E3175" s="2">
        <v>0.50480324074074068</v>
      </c>
      <c r="F3175" t="s">
        <v>17</v>
      </c>
      <c r="G3175">
        <v>0</v>
      </c>
      <c r="H3175">
        <v>5</v>
      </c>
      <c r="I3175" t="s">
        <v>81</v>
      </c>
      <c r="J3175" t="s">
        <v>68</v>
      </c>
      <c r="K3175">
        <v>13</v>
      </c>
      <c r="L3175">
        <v>0.13400000000000001</v>
      </c>
      <c r="M3175">
        <v>35</v>
      </c>
      <c r="N3175">
        <f>VLOOKUP(B3175,'pull exp 0'!A:E,2,FALSE)</f>
        <v>44</v>
      </c>
      <c r="O3175">
        <f>VLOOKUP(B3175,'pull exp 0'!A:E,3,FALSE)</f>
        <v>17</v>
      </c>
      <c r="P3175">
        <f>VLOOKUP(B3175,'pull exp 0'!A:E,4,FALSE)</f>
        <v>96</v>
      </c>
      <c r="Q3175">
        <f>VLOOKUP(B3175,'pull exp 0'!A:E,5,FALSE)</f>
        <v>26</v>
      </c>
    </row>
    <row r="3176" spans="1:17">
      <c r="A3176" t="s">
        <v>15</v>
      </c>
      <c r="B3176">
        <v>62</v>
      </c>
      <c r="C3176" t="s">
        <v>16</v>
      </c>
      <c r="D3176" s="1">
        <v>38995</v>
      </c>
      <c r="E3176" s="2">
        <v>0.50484953703703705</v>
      </c>
      <c r="F3176" t="s">
        <v>17</v>
      </c>
      <c r="G3176">
        <v>0</v>
      </c>
      <c r="H3176">
        <v>6</v>
      </c>
      <c r="I3176" t="s">
        <v>82</v>
      </c>
      <c r="J3176" t="s">
        <v>83</v>
      </c>
      <c r="K3176">
        <v>10</v>
      </c>
      <c r="L3176">
        <v>0.105</v>
      </c>
      <c r="M3176">
        <v>45</v>
      </c>
      <c r="N3176">
        <f>VLOOKUP(B3176,'pull exp 0'!A:E,2,FALSE)</f>
        <v>44</v>
      </c>
      <c r="O3176">
        <f>VLOOKUP(B3176,'pull exp 0'!A:E,3,FALSE)</f>
        <v>17</v>
      </c>
      <c r="P3176">
        <f>VLOOKUP(B3176,'pull exp 0'!A:E,4,FALSE)</f>
        <v>96</v>
      </c>
      <c r="Q3176">
        <f>VLOOKUP(B3176,'pull exp 0'!A:E,5,FALSE)</f>
        <v>26</v>
      </c>
    </row>
    <row r="3177" spans="1:17">
      <c r="A3177" t="s">
        <v>15</v>
      </c>
      <c r="B3177">
        <v>62</v>
      </c>
      <c r="C3177" t="s">
        <v>16</v>
      </c>
      <c r="D3177" s="1">
        <v>38995</v>
      </c>
      <c r="E3177" s="2">
        <v>0.50488425925925928</v>
      </c>
      <c r="F3177" t="s">
        <v>17</v>
      </c>
      <c r="G3177">
        <v>0</v>
      </c>
      <c r="H3177">
        <v>7</v>
      </c>
      <c r="I3177" t="s">
        <v>84</v>
      </c>
      <c r="J3177" t="s">
        <v>85</v>
      </c>
      <c r="K3177">
        <v>13</v>
      </c>
      <c r="L3177">
        <v>0.129</v>
      </c>
      <c r="M3177">
        <v>50</v>
      </c>
      <c r="N3177">
        <f>VLOOKUP(B3177,'pull exp 0'!A:E,2,FALSE)</f>
        <v>44</v>
      </c>
      <c r="O3177">
        <f>VLOOKUP(B3177,'pull exp 0'!A:E,3,FALSE)</f>
        <v>17</v>
      </c>
      <c r="P3177">
        <f>VLOOKUP(B3177,'pull exp 0'!A:E,4,FALSE)</f>
        <v>96</v>
      </c>
      <c r="Q3177">
        <f>VLOOKUP(B3177,'pull exp 0'!A:E,5,FALSE)</f>
        <v>26</v>
      </c>
    </row>
    <row r="3178" spans="1:17">
      <c r="A3178" t="s">
        <v>15</v>
      </c>
      <c r="B3178">
        <v>62</v>
      </c>
      <c r="C3178" t="s">
        <v>16</v>
      </c>
      <c r="D3178" s="1">
        <v>38995</v>
      </c>
      <c r="E3178" s="2">
        <v>0.50496527777777778</v>
      </c>
      <c r="F3178" t="s">
        <v>17</v>
      </c>
      <c r="G3178">
        <v>0</v>
      </c>
      <c r="H3178">
        <v>8</v>
      </c>
      <c r="I3178" t="s">
        <v>77</v>
      </c>
      <c r="J3178" t="s">
        <v>78</v>
      </c>
      <c r="K3178">
        <v>45</v>
      </c>
      <c r="L3178">
        <v>0.44600000000000001</v>
      </c>
      <c r="M3178">
        <v>35</v>
      </c>
      <c r="N3178">
        <f>VLOOKUP(B3178,'pull exp 0'!A:E,2,FALSE)</f>
        <v>44</v>
      </c>
      <c r="O3178">
        <f>VLOOKUP(B3178,'pull exp 0'!A:E,3,FALSE)</f>
        <v>17</v>
      </c>
      <c r="P3178">
        <f>VLOOKUP(B3178,'pull exp 0'!A:E,4,FALSE)</f>
        <v>96</v>
      </c>
      <c r="Q3178">
        <f>VLOOKUP(B3178,'pull exp 0'!A:E,5,FALSE)</f>
        <v>26</v>
      </c>
    </row>
    <row r="3179" spans="1:17">
      <c r="A3179" t="s">
        <v>15</v>
      </c>
      <c r="B3179">
        <v>62</v>
      </c>
      <c r="C3179" t="s">
        <v>16</v>
      </c>
      <c r="D3179" s="1">
        <v>38995</v>
      </c>
      <c r="E3179" s="2">
        <v>0.50501157407407404</v>
      </c>
      <c r="F3179" t="s">
        <v>17</v>
      </c>
      <c r="G3179">
        <v>2</v>
      </c>
      <c r="H3179">
        <v>0</v>
      </c>
      <c r="I3179" t="s">
        <v>36</v>
      </c>
      <c r="J3179" t="s">
        <v>37</v>
      </c>
      <c r="K3179">
        <v>70</v>
      </c>
      <c r="L3179">
        <v>0.69599999999999995</v>
      </c>
      <c r="M3179">
        <v>25</v>
      </c>
      <c r="N3179">
        <f>VLOOKUP(B3179,'pull exp 0'!A:E,2,FALSE)</f>
        <v>44</v>
      </c>
      <c r="O3179">
        <f>VLOOKUP(B3179,'pull exp 0'!A:E,3,FALSE)</f>
        <v>17</v>
      </c>
      <c r="P3179">
        <f>VLOOKUP(B3179,'pull exp 0'!A:E,4,FALSE)</f>
        <v>96</v>
      </c>
      <c r="Q3179">
        <f>VLOOKUP(B3179,'pull exp 0'!A:E,5,FALSE)</f>
        <v>26</v>
      </c>
    </row>
    <row r="3180" spans="1:17">
      <c r="A3180" t="s">
        <v>15</v>
      </c>
      <c r="B3180">
        <v>62</v>
      </c>
      <c r="C3180" t="s">
        <v>16</v>
      </c>
      <c r="D3180" s="1">
        <v>38995</v>
      </c>
      <c r="E3180" s="2">
        <v>0.50513888888888892</v>
      </c>
      <c r="F3180" t="s">
        <v>17</v>
      </c>
      <c r="G3180">
        <v>2</v>
      </c>
      <c r="H3180">
        <v>1</v>
      </c>
      <c r="I3180" t="s">
        <v>38</v>
      </c>
      <c r="J3180" t="s">
        <v>39</v>
      </c>
      <c r="K3180">
        <v>35</v>
      </c>
      <c r="L3180">
        <v>0.35099999999999998</v>
      </c>
      <c r="M3180">
        <v>40</v>
      </c>
      <c r="N3180">
        <f>VLOOKUP(B3180,'pull exp 0'!A:E,2,FALSE)</f>
        <v>44</v>
      </c>
      <c r="O3180">
        <f>VLOOKUP(B3180,'pull exp 0'!A:E,3,FALSE)</f>
        <v>17</v>
      </c>
      <c r="P3180">
        <f>VLOOKUP(B3180,'pull exp 0'!A:E,4,FALSE)</f>
        <v>96</v>
      </c>
      <c r="Q3180">
        <f>VLOOKUP(B3180,'pull exp 0'!A:E,5,FALSE)</f>
        <v>26</v>
      </c>
    </row>
    <row r="3181" spans="1:17">
      <c r="A3181" t="s">
        <v>15</v>
      </c>
      <c r="B3181">
        <v>62</v>
      </c>
      <c r="C3181" t="s">
        <v>16</v>
      </c>
      <c r="D3181" s="1">
        <v>38995</v>
      </c>
      <c r="E3181" s="2">
        <v>0.50519675925925933</v>
      </c>
      <c r="F3181" t="s">
        <v>17</v>
      </c>
      <c r="G3181">
        <v>2</v>
      </c>
      <c r="H3181">
        <v>2</v>
      </c>
      <c r="I3181" t="s">
        <v>40</v>
      </c>
      <c r="J3181" t="s">
        <v>41</v>
      </c>
      <c r="K3181">
        <v>35</v>
      </c>
      <c r="L3181">
        <v>0.35099999999999998</v>
      </c>
      <c r="M3181">
        <v>40</v>
      </c>
      <c r="N3181">
        <f>VLOOKUP(B3181,'pull exp 0'!A:E,2,FALSE)</f>
        <v>44</v>
      </c>
      <c r="O3181">
        <f>VLOOKUP(B3181,'pull exp 0'!A:E,3,FALSE)</f>
        <v>17</v>
      </c>
      <c r="P3181">
        <f>VLOOKUP(B3181,'pull exp 0'!A:E,4,FALSE)</f>
        <v>96</v>
      </c>
      <c r="Q3181">
        <f>VLOOKUP(B3181,'pull exp 0'!A:E,5,FALSE)</f>
        <v>26</v>
      </c>
    </row>
    <row r="3182" spans="1:17">
      <c r="A3182" t="s">
        <v>15</v>
      </c>
      <c r="B3182">
        <v>62</v>
      </c>
      <c r="C3182" t="s">
        <v>16</v>
      </c>
      <c r="D3182" s="1">
        <v>38995</v>
      </c>
      <c r="E3182" s="2">
        <v>0.50527777777777783</v>
      </c>
      <c r="F3182" t="s">
        <v>17</v>
      </c>
      <c r="G3182">
        <v>2</v>
      </c>
      <c r="H3182">
        <v>3</v>
      </c>
      <c r="I3182" t="s">
        <v>44</v>
      </c>
      <c r="J3182" t="s">
        <v>45</v>
      </c>
      <c r="K3182">
        <v>85</v>
      </c>
      <c r="L3182">
        <v>0.84899999999999998</v>
      </c>
      <c r="M3182">
        <v>50</v>
      </c>
      <c r="N3182">
        <f>VLOOKUP(B3182,'pull exp 0'!A:E,2,FALSE)</f>
        <v>44</v>
      </c>
      <c r="O3182">
        <f>VLOOKUP(B3182,'pull exp 0'!A:E,3,FALSE)</f>
        <v>17</v>
      </c>
      <c r="P3182">
        <f>VLOOKUP(B3182,'pull exp 0'!A:E,4,FALSE)</f>
        <v>96</v>
      </c>
      <c r="Q3182">
        <f>VLOOKUP(B3182,'pull exp 0'!A:E,5,FALSE)</f>
        <v>26</v>
      </c>
    </row>
    <row r="3183" spans="1:17">
      <c r="A3183" t="s">
        <v>15</v>
      </c>
      <c r="B3183">
        <v>62</v>
      </c>
      <c r="C3183" t="s">
        <v>16</v>
      </c>
      <c r="D3183" s="1">
        <v>38995</v>
      </c>
      <c r="E3183" s="2">
        <v>0.50533564814814813</v>
      </c>
      <c r="F3183" t="s">
        <v>17</v>
      </c>
      <c r="G3183">
        <v>2</v>
      </c>
      <c r="H3183">
        <v>4</v>
      </c>
      <c r="I3183" t="s">
        <v>52</v>
      </c>
      <c r="J3183" t="s">
        <v>53</v>
      </c>
      <c r="K3183">
        <v>12</v>
      </c>
      <c r="L3183">
        <v>0.115</v>
      </c>
      <c r="M3183">
        <v>30</v>
      </c>
      <c r="N3183">
        <f>VLOOKUP(B3183,'pull exp 0'!A:E,2,FALSE)</f>
        <v>44</v>
      </c>
      <c r="O3183">
        <f>VLOOKUP(B3183,'pull exp 0'!A:E,3,FALSE)</f>
        <v>17</v>
      </c>
      <c r="P3183">
        <f>VLOOKUP(B3183,'pull exp 0'!A:E,4,FALSE)</f>
        <v>96</v>
      </c>
      <c r="Q3183">
        <f>VLOOKUP(B3183,'pull exp 0'!A:E,5,FALSE)</f>
        <v>26</v>
      </c>
    </row>
    <row r="3184" spans="1:17">
      <c r="A3184" t="s">
        <v>15</v>
      </c>
      <c r="B3184">
        <v>62</v>
      </c>
      <c r="C3184" t="s">
        <v>16</v>
      </c>
      <c r="D3184" s="1">
        <v>38995</v>
      </c>
      <c r="E3184" s="2">
        <v>0.50540509259259259</v>
      </c>
      <c r="F3184" t="s">
        <v>17</v>
      </c>
      <c r="G3184">
        <v>2</v>
      </c>
      <c r="H3184">
        <v>5</v>
      </c>
      <c r="I3184" t="s">
        <v>48</v>
      </c>
      <c r="J3184" t="s">
        <v>49</v>
      </c>
      <c r="K3184">
        <v>16</v>
      </c>
      <c r="L3184">
        <v>0.157</v>
      </c>
      <c r="M3184">
        <v>25</v>
      </c>
      <c r="N3184">
        <f>VLOOKUP(B3184,'pull exp 0'!A:E,2,FALSE)</f>
        <v>44</v>
      </c>
      <c r="O3184">
        <f>VLOOKUP(B3184,'pull exp 0'!A:E,3,FALSE)</f>
        <v>17</v>
      </c>
      <c r="P3184">
        <f>VLOOKUP(B3184,'pull exp 0'!A:E,4,FALSE)</f>
        <v>96</v>
      </c>
      <c r="Q3184">
        <f>VLOOKUP(B3184,'pull exp 0'!A:E,5,FALSE)</f>
        <v>26</v>
      </c>
    </row>
    <row r="3185" spans="1:17">
      <c r="A3185" t="s">
        <v>15</v>
      </c>
      <c r="B3185">
        <v>62</v>
      </c>
      <c r="C3185" t="s">
        <v>16</v>
      </c>
      <c r="D3185" s="1">
        <v>38995</v>
      </c>
      <c r="E3185" s="2">
        <v>0.50543981481481481</v>
      </c>
      <c r="F3185" t="s">
        <v>17</v>
      </c>
      <c r="G3185">
        <v>2</v>
      </c>
      <c r="H3185">
        <v>6</v>
      </c>
      <c r="I3185" t="s">
        <v>46</v>
      </c>
      <c r="J3185" t="s">
        <v>47</v>
      </c>
      <c r="K3185">
        <v>38</v>
      </c>
      <c r="L3185">
        <v>0.378</v>
      </c>
      <c r="M3185">
        <v>20</v>
      </c>
      <c r="N3185">
        <f>VLOOKUP(B3185,'pull exp 0'!A:E,2,FALSE)</f>
        <v>44</v>
      </c>
      <c r="O3185">
        <f>VLOOKUP(B3185,'pull exp 0'!A:E,3,FALSE)</f>
        <v>17</v>
      </c>
      <c r="P3185">
        <f>VLOOKUP(B3185,'pull exp 0'!A:E,4,FALSE)</f>
        <v>96</v>
      </c>
      <c r="Q3185">
        <f>VLOOKUP(B3185,'pull exp 0'!A:E,5,FALSE)</f>
        <v>26</v>
      </c>
    </row>
    <row r="3186" spans="1:17">
      <c r="A3186" t="s">
        <v>15</v>
      </c>
      <c r="B3186">
        <v>62</v>
      </c>
      <c r="C3186" t="s">
        <v>16</v>
      </c>
      <c r="D3186" s="1">
        <v>38995</v>
      </c>
      <c r="E3186" s="2">
        <v>0.50548611111111108</v>
      </c>
      <c r="F3186" t="s">
        <v>17</v>
      </c>
      <c r="G3186">
        <v>2</v>
      </c>
      <c r="H3186">
        <v>7</v>
      </c>
      <c r="I3186" t="s">
        <v>50</v>
      </c>
      <c r="J3186" t="s">
        <v>51</v>
      </c>
      <c r="K3186">
        <v>13</v>
      </c>
      <c r="L3186">
        <v>0.127</v>
      </c>
      <c r="M3186">
        <v>35</v>
      </c>
      <c r="N3186">
        <f>VLOOKUP(B3186,'pull exp 0'!A:E,2,FALSE)</f>
        <v>44</v>
      </c>
      <c r="O3186">
        <f>VLOOKUP(B3186,'pull exp 0'!A:E,3,FALSE)</f>
        <v>17</v>
      </c>
      <c r="P3186">
        <f>VLOOKUP(B3186,'pull exp 0'!A:E,4,FALSE)</f>
        <v>96</v>
      </c>
      <c r="Q3186">
        <f>VLOOKUP(B3186,'pull exp 0'!A:E,5,FALSE)</f>
        <v>26</v>
      </c>
    </row>
    <row r="3187" spans="1:17">
      <c r="A3187" t="s">
        <v>15</v>
      </c>
      <c r="B3187">
        <v>62</v>
      </c>
      <c r="C3187" t="s">
        <v>16</v>
      </c>
      <c r="D3187" s="1">
        <v>38995</v>
      </c>
      <c r="E3187" s="2">
        <v>0.5055439814814815</v>
      </c>
      <c r="F3187" t="s">
        <v>17</v>
      </c>
      <c r="G3187">
        <v>2</v>
      </c>
      <c r="H3187">
        <v>8</v>
      </c>
      <c r="I3187" t="s">
        <v>42</v>
      </c>
      <c r="J3187" t="s">
        <v>43</v>
      </c>
      <c r="K3187">
        <v>61</v>
      </c>
      <c r="L3187">
        <v>0.61199999999999999</v>
      </c>
      <c r="M3187">
        <v>50</v>
      </c>
      <c r="N3187">
        <f>VLOOKUP(B3187,'pull exp 0'!A:E,2,FALSE)</f>
        <v>44</v>
      </c>
      <c r="O3187">
        <f>VLOOKUP(B3187,'pull exp 0'!A:E,3,FALSE)</f>
        <v>17</v>
      </c>
      <c r="P3187">
        <f>VLOOKUP(B3187,'pull exp 0'!A:E,4,FALSE)</f>
        <v>96</v>
      </c>
      <c r="Q3187">
        <f>VLOOKUP(B3187,'pull exp 0'!A:E,5,FALSE)</f>
        <v>26</v>
      </c>
    </row>
    <row r="3188" spans="1:17">
      <c r="A3188" t="s">
        <v>15</v>
      </c>
      <c r="B3188">
        <v>63</v>
      </c>
      <c r="C3188" t="s">
        <v>16</v>
      </c>
      <c r="D3188" s="1">
        <v>39001</v>
      </c>
      <c r="E3188" s="2">
        <v>0.16391203703703702</v>
      </c>
      <c r="F3188" t="s">
        <v>17</v>
      </c>
      <c r="G3188">
        <v>4</v>
      </c>
      <c r="H3188">
        <v>0</v>
      </c>
      <c r="I3188" t="s">
        <v>58</v>
      </c>
      <c r="J3188" t="s">
        <v>13</v>
      </c>
      <c r="K3188">
        <v>71</v>
      </c>
      <c r="L3188">
        <v>0.70899999999999996</v>
      </c>
      <c r="M3188">
        <v>75</v>
      </c>
      <c r="N3188">
        <f>VLOOKUP(B3188,'pull exp 0'!A:E,2,FALSE)</f>
        <v>41</v>
      </c>
      <c r="O3188">
        <f>VLOOKUP(B3188,'pull exp 0'!A:E,3,FALSE)</f>
        <v>19</v>
      </c>
      <c r="P3188">
        <f>VLOOKUP(B3188,'pull exp 0'!A:E,4,FALSE)</f>
        <v>96</v>
      </c>
      <c r="Q3188">
        <f>VLOOKUP(B3188,'pull exp 0'!A:E,5,FALSE)</f>
        <v>31</v>
      </c>
    </row>
    <row r="3189" spans="1:17">
      <c r="A3189" t="s">
        <v>15</v>
      </c>
      <c r="B3189">
        <v>63</v>
      </c>
      <c r="C3189" t="s">
        <v>16</v>
      </c>
      <c r="D3189" s="1">
        <v>39001</v>
      </c>
      <c r="E3189" s="2">
        <v>0.16402777777777777</v>
      </c>
      <c r="F3189" t="s">
        <v>17</v>
      </c>
      <c r="G3189">
        <v>4</v>
      </c>
      <c r="H3189">
        <v>1</v>
      </c>
      <c r="I3189" t="s">
        <v>56</v>
      </c>
      <c r="J3189" t="s">
        <v>57</v>
      </c>
      <c r="K3189">
        <v>12</v>
      </c>
      <c r="L3189">
        <v>0.115</v>
      </c>
      <c r="M3189">
        <v>20</v>
      </c>
      <c r="N3189">
        <f>VLOOKUP(B3189,'pull exp 0'!A:E,2,FALSE)</f>
        <v>41</v>
      </c>
      <c r="O3189">
        <f>VLOOKUP(B3189,'pull exp 0'!A:E,3,FALSE)</f>
        <v>19</v>
      </c>
      <c r="P3189">
        <f>VLOOKUP(B3189,'pull exp 0'!A:E,4,FALSE)</f>
        <v>96</v>
      </c>
      <c r="Q3189">
        <f>VLOOKUP(B3189,'pull exp 0'!A:E,5,FALSE)</f>
        <v>31</v>
      </c>
    </row>
    <row r="3190" spans="1:17">
      <c r="A3190" t="s">
        <v>15</v>
      </c>
      <c r="B3190">
        <v>63</v>
      </c>
      <c r="C3190" t="s">
        <v>16</v>
      </c>
      <c r="D3190" s="1">
        <v>39001</v>
      </c>
      <c r="E3190" s="2">
        <v>0.16413194444444446</v>
      </c>
      <c r="F3190" t="s">
        <v>17</v>
      </c>
      <c r="G3190">
        <v>4</v>
      </c>
      <c r="H3190">
        <v>2</v>
      </c>
      <c r="I3190" t="s">
        <v>61</v>
      </c>
      <c r="J3190" t="s">
        <v>62</v>
      </c>
      <c r="K3190">
        <v>35</v>
      </c>
      <c r="L3190">
        <v>0.35299999999999998</v>
      </c>
      <c r="M3190">
        <v>10</v>
      </c>
      <c r="N3190">
        <f>VLOOKUP(B3190,'pull exp 0'!A:E,2,FALSE)</f>
        <v>41</v>
      </c>
      <c r="O3190">
        <f>VLOOKUP(B3190,'pull exp 0'!A:E,3,FALSE)</f>
        <v>19</v>
      </c>
      <c r="P3190">
        <f>VLOOKUP(B3190,'pull exp 0'!A:E,4,FALSE)</f>
        <v>96</v>
      </c>
      <c r="Q3190">
        <f>VLOOKUP(B3190,'pull exp 0'!A:E,5,FALSE)</f>
        <v>31</v>
      </c>
    </row>
    <row r="3191" spans="1:17">
      <c r="A3191" t="s">
        <v>15</v>
      </c>
      <c r="B3191">
        <v>63</v>
      </c>
      <c r="C3191" t="s">
        <v>16</v>
      </c>
      <c r="D3191" s="1">
        <v>39001</v>
      </c>
      <c r="E3191" s="2">
        <v>0.16420138888888888</v>
      </c>
      <c r="F3191" t="s">
        <v>17</v>
      </c>
      <c r="G3191">
        <v>4</v>
      </c>
      <c r="H3191">
        <v>3</v>
      </c>
      <c r="I3191" t="s">
        <v>69</v>
      </c>
      <c r="J3191" t="s">
        <v>70</v>
      </c>
      <c r="K3191">
        <v>14</v>
      </c>
      <c r="L3191">
        <v>0.13500000000000001</v>
      </c>
      <c r="M3191">
        <v>0</v>
      </c>
      <c r="N3191">
        <f>VLOOKUP(B3191,'pull exp 0'!A:E,2,FALSE)</f>
        <v>41</v>
      </c>
      <c r="O3191">
        <f>VLOOKUP(B3191,'pull exp 0'!A:E,3,FALSE)</f>
        <v>19</v>
      </c>
      <c r="P3191">
        <f>VLOOKUP(B3191,'pull exp 0'!A:E,4,FALSE)</f>
        <v>96</v>
      </c>
      <c r="Q3191">
        <f>VLOOKUP(B3191,'pull exp 0'!A:E,5,FALSE)</f>
        <v>31</v>
      </c>
    </row>
    <row r="3192" spans="1:17">
      <c r="A3192" t="s">
        <v>15</v>
      </c>
      <c r="B3192">
        <v>63</v>
      </c>
      <c r="C3192" t="s">
        <v>16</v>
      </c>
      <c r="D3192" s="1">
        <v>39001</v>
      </c>
      <c r="E3192" s="2">
        <v>0.16425925925925924</v>
      </c>
      <c r="F3192" t="s">
        <v>17</v>
      </c>
      <c r="G3192">
        <v>4</v>
      </c>
      <c r="H3192">
        <v>4</v>
      </c>
      <c r="I3192" t="s">
        <v>63</v>
      </c>
      <c r="J3192" t="s">
        <v>64</v>
      </c>
      <c r="K3192">
        <v>13</v>
      </c>
      <c r="L3192">
        <v>0.127</v>
      </c>
      <c r="M3192">
        <v>100</v>
      </c>
      <c r="N3192">
        <f>VLOOKUP(B3192,'pull exp 0'!A:E,2,FALSE)</f>
        <v>41</v>
      </c>
      <c r="O3192">
        <f>VLOOKUP(B3192,'pull exp 0'!A:E,3,FALSE)</f>
        <v>19</v>
      </c>
      <c r="P3192">
        <f>VLOOKUP(B3192,'pull exp 0'!A:E,4,FALSE)</f>
        <v>96</v>
      </c>
      <c r="Q3192">
        <f>VLOOKUP(B3192,'pull exp 0'!A:E,5,FALSE)</f>
        <v>31</v>
      </c>
    </row>
    <row r="3193" spans="1:17">
      <c r="A3193" t="s">
        <v>15</v>
      </c>
      <c r="B3193">
        <v>63</v>
      </c>
      <c r="C3193" t="s">
        <v>16</v>
      </c>
      <c r="D3193" s="1">
        <v>39001</v>
      </c>
      <c r="E3193" s="2">
        <v>0.16435185185185186</v>
      </c>
      <c r="F3193" t="s">
        <v>17</v>
      </c>
      <c r="G3193">
        <v>4</v>
      </c>
      <c r="H3193">
        <v>5</v>
      </c>
      <c r="I3193" t="s">
        <v>54</v>
      </c>
      <c r="J3193" t="s">
        <v>55</v>
      </c>
      <c r="K3193">
        <v>88</v>
      </c>
      <c r="L3193">
        <v>0.88500000000000001</v>
      </c>
      <c r="M3193">
        <v>50</v>
      </c>
      <c r="N3193">
        <f>VLOOKUP(B3193,'pull exp 0'!A:E,2,FALSE)</f>
        <v>41</v>
      </c>
      <c r="O3193">
        <f>VLOOKUP(B3193,'pull exp 0'!A:E,3,FALSE)</f>
        <v>19</v>
      </c>
      <c r="P3193">
        <f>VLOOKUP(B3193,'pull exp 0'!A:E,4,FALSE)</f>
        <v>96</v>
      </c>
      <c r="Q3193">
        <f>VLOOKUP(B3193,'pull exp 0'!A:E,5,FALSE)</f>
        <v>31</v>
      </c>
    </row>
    <row r="3194" spans="1:17">
      <c r="A3194" t="s">
        <v>15</v>
      </c>
      <c r="B3194">
        <v>63</v>
      </c>
      <c r="C3194" t="s">
        <v>16</v>
      </c>
      <c r="D3194" s="1">
        <v>39001</v>
      </c>
      <c r="E3194" s="2">
        <v>0.16444444444444445</v>
      </c>
      <c r="F3194" t="s">
        <v>17</v>
      </c>
      <c r="G3194">
        <v>4</v>
      </c>
      <c r="H3194">
        <v>6</v>
      </c>
      <c r="I3194" t="s">
        <v>65</v>
      </c>
      <c r="J3194" t="s">
        <v>66</v>
      </c>
      <c r="K3194">
        <v>37</v>
      </c>
      <c r="L3194">
        <v>0.372</v>
      </c>
      <c r="M3194">
        <v>25</v>
      </c>
      <c r="N3194">
        <f>VLOOKUP(B3194,'pull exp 0'!A:E,2,FALSE)</f>
        <v>41</v>
      </c>
      <c r="O3194">
        <f>VLOOKUP(B3194,'pull exp 0'!A:E,3,FALSE)</f>
        <v>19</v>
      </c>
      <c r="P3194">
        <f>VLOOKUP(B3194,'pull exp 0'!A:E,4,FALSE)</f>
        <v>96</v>
      </c>
      <c r="Q3194">
        <f>VLOOKUP(B3194,'pull exp 0'!A:E,5,FALSE)</f>
        <v>31</v>
      </c>
    </row>
    <row r="3195" spans="1:17">
      <c r="A3195" t="s">
        <v>15</v>
      </c>
      <c r="B3195">
        <v>63</v>
      </c>
      <c r="C3195" t="s">
        <v>16</v>
      </c>
      <c r="D3195" s="1">
        <v>39001</v>
      </c>
      <c r="E3195" s="2">
        <v>0.16452546296296297</v>
      </c>
      <c r="F3195" t="s">
        <v>17</v>
      </c>
      <c r="G3195">
        <v>4</v>
      </c>
      <c r="H3195">
        <v>7</v>
      </c>
      <c r="I3195" t="s">
        <v>67</v>
      </c>
      <c r="J3195" t="s">
        <v>68</v>
      </c>
      <c r="K3195">
        <v>63</v>
      </c>
      <c r="L3195">
        <v>0.63</v>
      </c>
      <c r="M3195">
        <v>89</v>
      </c>
      <c r="N3195">
        <f>VLOOKUP(B3195,'pull exp 0'!A:E,2,FALSE)</f>
        <v>41</v>
      </c>
      <c r="O3195">
        <f>VLOOKUP(B3195,'pull exp 0'!A:E,3,FALSE)</f>
        <v>19</v>
      </c>
      <c r="P3195">
        <f>VLOOKUP(B3195,'pull exp 0'!A:E,4,FALSE)</f>
        <v>96</v>
      </c>
      <c r="Q3195">
        <f>VLOOKUP(B3195,'pull exp 0'!A:E,5,FALSE)</f>
        <v>31</v>
      </c>
    </row>
    <row r="3196" spans="1:17">
      <c r="A3196" t="s">
        <v>15</v>
      </c>
      <c r="B3196">
        <v>63</v>
      </c>
      <c r="C3196" t="s">
        <v>16</v>
      </c>
      <c r="D3196" s="1">
        <v>39001</v>
      </c>
      <c r="E3196" s="2">
        <v>0.16462962962962963</v>
      </c>
      <c r="F3196" t="s">
        <v>17</v>
      </c>
      <c r="G3196">
        <v>4</v>
      </c>
      <c r="H3196">
        <v>8</v>
      </c>
      <c r="I3196" t="s">
        <v>59</v>
      </c>
      <c r="J3196" t="s">
        <v>60</v>
      </c>
      <c r="K3196">
        <v>39</v>
      </c>
      <c r="L3196">
        <v>0.38900000000000001</v>
      </c>
      <c r="M3196">
        <v>90</v>
      </c>
      <c r="N3196">
        <f>VLOOKUP(B3196,'pull exp 0'!A:E,2,FALSE)</f>
        <v>41</v>
      </c>
      <c r="O3196">
        <f>VLOOKUP(B3196,'pull exp 0'!A:E,3,FALSE)</f>
        <v>19</v>
      </c>
      <c r="P3196">
        <f>VLOOKUP(B3196,'pull exp 0'!A:E,4,FALSE)</f>
        <v>96</v>
      </c>
      <c r="Q3196">
        <f>VLOOKUP(B3196,'pull exp 0'!A:E,5,FALSE)</f>
        <v>31</v>
      </c>
    </row>
    <row r="3197" spans="1:17">
      <c r="A3197" t="s">
        <v>15</v>
      </c>
      <c r="B3197">
        <v>63</v>
      </c>
      <c r="C3197" t="s">
        <v>16</v>
      </c>
      <c r="D3197" s="1">
        <v>39001</v>
      </c>
      <c r="E3197" s="2">
        <v>0.16473379629629628</v>
      </c>
      <c r="F3197" t="s">
        <v>17</v>
      </c>
      <c r="G3197">
        <v>1</v>
      </c>
      <c r="H3197">
        <v>0</v>
      </c>
      <c r="I3197" t="s">
        <v>18</v>
      </c>
      <c r="J3197" t="s">
        <v>19</v>
      </c>
      <c r="K3197">
        <v>73</v>
      </c>
      <c r="L3197">
        <v>0.73199999999999998</v>
      </c>
      <c r="M3197">
        <v>90</v>
      </c>
      <c r="N3197">
        <f>VLOOKUP(B3197,'pull exp 0'!A:E,2,FALSE)</f>
        <v>41</v>
      </c>
      <c r="O3197">
        <f>VLOOKUP(B3197,'pull exp 0'!A:E,3,FALSE)</f>
        <v>19</v>
      </c>
      <c r="P3197">
        <f>VLOOKUP(B3197,'pull exp 0'!A:E,4,FALSE)</f>
        <v>96</v>
      </c>
      <c r="Q3197">
        <f>VLOOKUP(B3197,'pull exp 0'!A:E,5,FALSE)</f>
        <v>31</v>
      </c>
    </row>
    <row r="3198" spans="1:17">
      <c r="A3198" t="s">
        <v>15</v>
      </c>
      <c r="B3198">
        <v>63</v>
      </c>
      <c r="C3198" t="s">
        <v>16</v>
      </c>
      <c r="D3198" s="1">
        <v>39001</v>
      </c>
      <c r="E3198" s="2">
        <v>0.16484953703703703</v>
      </c>
      <c r="F3198" t="s">
        <v>17</v>
      </c>
      <c r="G3198">
        <v>1</v>
      </c>
      <c r="H3198">
        <v>1</v>
      </c>
      <c r="I3198" t="s">
        <v>20</v>
      </c>
      <c r="J3198" t="s">
        <v>21</v>
      </c>
      <c r="K3198">
        <v>62</v>
      </c>
      <c r="L3198">
        <v>0.61799999999999999</v>
      </c>
      <c r="M3198">
        <v>56</v>
      </c>
      <c r="N3198">
        <f>VLOOKUP(B3198,'pull exp 0'!A:E,2,FALSE)</f>
        <v>41</v>
      </c>
      <c r="O3198">
        <f>VLOOKUP(B3198,'pull exp 0'!A:E,3,FALSE)</f>
        <v>19</v>
      </c>
      <c r="P3198">
        <f>VLOOKUP(B3198,'pull exp 0'!A:E,4,FALSE)</f>
        <v>96</v>
      </c>
      <c r="Q3198">
        <f>VLOOKUP(B3198,'pull exp 0'!A:E,5,FALSE)</f>
        <v>31</v>
      </c>
    </row>
    <row r="3199" spans="1:17">
      <c r="A3199" t="s">
        <v>15</v>
      </c>
      <c r="B3199">
        <v>63</v>
      </c>
      <c r="C3199" t="s">
        <v>16</v>
      </c>
      <c r="D3199" s="1">
        <v>39001</v>
      </c>
      <c r="E3199" s="2">
        <v>0.16493055555555555</v>
      </c>
      <c r="F3199" t="s">
        <v>17</v>
      </c>
      <c r="G3199">
        <v>1</v>
      </c>
      <c r="H3199">
        <v>2</v>
      </c>
      <c r="I3199" t="s">
        <v>32</v>
      </c>
      <c r="J3199" t="s">
        <v>33</v>
      </c>
      <c r="K3199">
        <v>16</v>
      </c>
      <c r="L3199">
        <v>0.155</v>
      </c>
      <c r="M3199">
        <v>50</v>
      </c>
      <c r="N3199">
        <f>VLOOKUP(B3199,'pull exp 0'!A:E,2,FALSE)</f>
        <v>41</v>
      </c>
      <c r="O3199">
        <f>VLOOKUP(B3199,'pull exp 0'!A:E,3,FALSE)</f>
        <v>19</v>
      </c>
      <c r="P3199">
        <f>VLOOKUP(B3199,'pull exp 0'!A:E,4,FALSE)</f>
        <v>96</v>
      </c>
      <c r="Q3199">
        <f>VLOOKUP(B3199,'pull exp 0'!A:E,5,FALSE)</f>
        <v>31</v>
      </c>
    </row>
    <row r="3200" spans="1:17">
      <c r="A3200" t="s">
        <v>15</v>
      </c>
      <c r="B3200">
        <v>63</v>
      </c>
      <c r="C3200" t="s">
        <v>16</v>
      </c>
      <c r="D3200" s="1">
        <v>39001</v>
      </c>
      <c r="E3200" s="2">
        <v>0.16501157407407407</v>
      </c>
      <c r="F3200" t="s">
        <v>17</v>
      </c>
      <c r="G3200">
        <v>1</v>
      </c>
      <c r="H3200">
        <v>3</v>
      </c>
      <c r="I3200" t="s">
        <v>22</v>
      </c>
      <c r="J3200" t="s">
        <v>23</v>
      </c>
      <c r="K3200">
        <v>11</v>
      </c>
      <c r="L3200">
        <v>0.112</v>
      </c>
      <c r="M3200">
        <v>50</v>
      </c>
      <c r="N3200">
        <f>VLOOKUP(B3200,'pull exp 0'!A:E,2,FALSE)</f>
        <v>41</v>
      </c>
      <c r="O3200">
        <f>VLOOKUP(B3200,'pull exp 0'!A:E,3,FALSE)</f>
        <v>19</v>
      </c>
      <c r="P3200">
        <f>VLOOKUP(B3200,'pull exp 0'!A:E,4,FALSE)</f>
        <v>96</v>
      </c>
      <c r="Q3200">
        <f>VLOOKUP(B3200,'pull exp 0'!A:E,5,FALSE)</f>
        <v>31</v>
      </c>
    </row>
    <row r="3201" spans="1:17">
      <c r="A3201" t="s">
        <v>15</v>
      </c>
      <c r="B3201">
        <v>63</v>
      </c>
      <c r="C3201" t="s">
        <v>16</v>
      </c>
      <c r="D3201" s="1">
        <v>39001</v>
      </c>
      <c r="E3201" s="2">
        <v>0.16506944444444446</v>
      </c>
      <c r="F3201" t="s">
        <v>17</v>
      </c>
      <c r="G3201">
        <v>1</v>
      </c>
      <c r="H3201">
        <v>4</v>
      </c>
      <c r="I3201" t="s">
        <v>24</v>
      </c>
      <c r="J3201" t="s">
        <v>25</v>
      </c>
      <c r="K3201">
        <v>38</v>
      </c>
      <c r="L3201">
        <v>0.375</v>
      </c>
      <c r="M3201">
        <v>12</v>
      </c>
      <c r="N3201">
        <f>VLOOKUP(B3201,'pull exp 0'!A:E,2,FALSE)</f>
        <v>41</v>
      </c>
      <c r="O3201">
        <f>VLOOKUP(B3201,'pull exp 0'!A:E,3,FALSE)</f>
        <v>19</v>
      </c>
      <c r="P3201">
        <f>VLOOKUP(B3201,'pull exp 0'!A:E,4,FALSE)</f>
        <v>96</v>
      </c>
      <c r="Q3201">
        <f>VLOOKUP(B3201,'pull exp 0'!A:E,5,FALSE)</f>
        <v>31</v>
      </c>
    </row>
    <row r="3202" spans="1:17">
      <c r="A3202" t="s">
        <v>15</v>
      </c>
      <c r="B3202">
        <v>63</v>
      </c>
      <c r="C3202" t="s">
        <v>16</v>
      </c>
      <c r="D3202" s="1">
        <v>39001</v>
      </c>
      <c r="E3202" s="2">
        <v>0.16513888888888889</v>
      </c>
      <c r="F3202" t="s">
        <v>17</v>
      </c>
      <c r="G3202">
        <v>1</v>
      </c>
      <c r="H3202">
        <v>5</v>
      </c>
      <c r="I3202" t="s">
        <v>26</v>
      </c>
      <c r="J3202" t="s">
        <v>27</v>
      </c>
      <c r="K3202">
        <v>35</v>
      </c>
      <c r="L3202">
        <v>0.35299999999999998</v>
      </c>
      <c r="M3202">
        <v>99</v>
      </c>
      <c r="N3202">
        <f>VLOOKUP(B3202,'pull exp 0'!A:E,2,FALSE)</f>
        <v>41</v>
      </c>
      <c r="O3202">
        <f>VLOOKUP(B3202,'pull exp 0'!A:E,3,FALSE)</f>
        <v>19</v>
      </c>
      <c r="P3202">
        <f>VLOOKUP(B3202,'pull exp 0'!A:E,4,FALSE)</f>
        <v>96</v>
      </c>
      <c r="Q3202">
        <f>VLOOKUP(B3202,'pull exp 0'!A:E,5,FALSE)</f>
        <v>31</v>
      </c>
    </row>
    <row r="3203" spans="1:17">
      <c r="A3203" t="s">
        <v>15</v>
      </c>
      <c r="B3203">
        <v>63</v>
      </c>
      <c r="C3203" t="s">
        <v>16</v>
      </c>
      <c r="D3203" s="1">
        <v>39001</v>
      </c>
      <c r="E3203" s="2">
        <v>0.16519675925925925</v>
      </c>
      <c r="F3203" t="s">
        <v>17</v>
      </c>
      <c r="G3203">
        <v>1</v>
      </c>
      <c r="H3203">
        <v>6</v>
      </c>
      <c r="I3203" t="s">
        <v>30</v>
      </c>
      <c r="J3203" t="s">
        <v>31</v>
      </c>
      <c r="K3203">
        <v>18</v>
      </c>
      <c r="L3203">
        <v>0.182</v>
      </c>
      <c r="M3203">
        <v>80</v>
      </c>
      <c r="N3203">
        <f>VLOOKUP(B3203,'pull exp 0'!A:E,2,FALSE)</f>
        <v>41</v>
      </c>
      <c r="O3203">
        <f>VLOOKUP(B3203,'pull exp 0'!A:E,3,FALSE)</f>
        <v>19</v>
      </c>
      <c r="P3203">
        <f>VLOOKUP(B3203,'pull exp 0'!A:E,4,FALSE)</f>
        <v>96</v>
      </c>
      <c r="Q3203">
        <f>VLOOKUP(B3203,'pull exp 0'!A:E,5,FALSE)</f>
        <v>31</v>
      </c>
    </row>
    <row r="3204" spans="1:17">
      <c r="A3204" t="s">
        <v>15</v>
      </c>
      <c r="B3204">
        <v>63</v>
      </c>
      <c r="C3204" t="s">
        <v>16</v>
      </c>
      <c r="D3204" s="1">
        <v>39001</v>
      </c>
      <c r="E3204" s="2">
        <v>0.16533564814814813</v>
      </c>
      <c r="F3204" t="s">
        <v>17</v>
      </c>
      <c r="G3204">
        <v>1</v>
      </c>
      <c r="H3204">
        <v>7</v>
      </c>
      <c r="I3204" t="s">
        <v>28</v>
      </c>
      <c r="J3204" t="s">
        <v>29</v>
      </c>
      <c r="K3204">
        <v>65</v>
      </c>
      <c r="L3204">
        <v>0.64700000000000002</v>
      </c>
      <c r="M3204">
        <v>80</v>
      </c>
      <c r="N3204">
        <f>VLOOKUP(B3204,'pull exp 0'!A:E,2,FALSE)</f>
        <v>41</v>
      </c>
      <c r="O3204">
        <f>VLOOKUP(B3204,'pull exp 0'!A:E,3,FALSE)</f>
        <v>19</v>
      </c>
      <c r="P3204">
        <f>VLOOKUP(B3204,'pull exp 0'!A:E,4,FALSE)</f>
        <v>96</v>
      </c>
      <c r="Q3204">
        <f>VLOOKUP(B3204,'pull exp 0'!A:E,5,FALSE)</f>
        <v>31</v>
      </c>
    </row>
    <row r="3205" spans="1:17">
      <c r="A3205" t="s">
        <v>15</v>
      </c>
      <c r="B3205">
        <v>63</v>
      </c>
      <c r="C3205" t="s">
        <v>16</v>
      </c>
      <c r="D3205" s="1">
        <v>39001</v>
      </c>
      <c r="E3205" s="2">
        <v>0.16543981481481482</v>
      </c>
      <c r="F3205" t="s">
        <v>17</v>
      </c>
      <c r="G3205">
        <v>1</v>
      </c>
      <c r="H3205">
        <v>8</v>
      </c>
      <c r="I3205" t="s">
        <v>34</v>
      </c>
      <c r="J3205" t="s">
        <v>35</v>
      </c>
      <c r="K3205">
        <v>44</v>
      </c>
      <c r="L3205">
        <v>0.436</v>
      </c>
      <c r="M3205">
        <v>10</v>
      </c>
      <c r="N3205">
        <f>VLOOKUP(B3205,'pull exp 0'!A:E,2,FALSE)</f>
        <v>41</v>
      </c>
      <c r="O3205">
        <f>VLOOKUP(B3205,'pull exp 0'!A:E,3,FALSE)</f>
        <v>19</v>
      </c>
      <c r="P3205">
        <f>VLOOKUP(B3205,'pull exp 0'!A:E,4,FALSE)</f>
        <v>96</v>
      </c>
      <c r="Q3205">
        <f>VLOOKUP(B3205,'pull exp 0'!A:E,5,FALSE)</f>
        <v>31</v>
      </c>
    </row>
    <row r="3206" spans="1:17">
      <c r="A3206" t="s">
        <v>15</v>
      </c>
      <c r="B3206">
        <v>63</v>
      </c>
      <c r="C3206" t="s">
        <v>16</v>
      </c>
      <c r="D3206" s="1">
        <v>39001</v>
      </c>
      <c r="E3206" s="2">
        <v>0.1655439814814815</v>
      </c>
      <c r="F3206" t="s">
        <v>17</v>
      </c>
      <c r="G3206">
        <v>3</v>
      </c>
      <c r="H3206">
        <v>0</v>
      </c>
      <c r="I3206" t="s">
        <v>88</v>
      </c>
      <c r="J3206" t="s">
        <v>89</v>
      </c>
      <c r="K3206">
        <v>80</v>
      </c>
      <c r="L3206">
        <v>0.79500000000000004</v>
      </c>
      <c r="M3206">
        <v>100</v>
      </c>
      <c r="N3206">
        <f>VLOOKUP(B3206,'pull exp 0'!A:E,2,FALSE)</f>
        <v>41</v>
      </c>
      <c r="O3206">
        <f>VLOOKUP(B3206,'pull exp 0'!A:E,3,FALSE)</f>
        <v>19</v>
      </c>
      <c r="P3206">
        <f>VLOOKUP(B3206,'pull exp 0'!A:E,4,FALSE)</f>
        <v>96</v>
      </c>
      <c r="Q3206">
        <f>VLOOKUP(B3206,'pull exp 0'!A:E,5,FALSE)</f>
        <v>31</v>
      </c>
    </row>
    <row r="3207" spans="1:17">
      <c r="A3207" t="s">
        <v>15</v>
      </c>
      <c r="B3207">
        <v>63</v>
      </c>
      <c r="C3207" t="s">
        <v>16</v>
      </c>
      <c r="D3207" s="1">
        <v>39001</v>
      </c>
      <c r="E3207" s="2">
        <v>0.16571759259259258</v>
      </c>
      <c r="F3207" t="s">
        <v>17</v>
      </c>
      <c r="G3207">
        <v>3</v>
      </c>
      <c r="H3207">
        <v>1</v>
      </c>
      <c r="I3207" t="s">
        <v>95</v>
      </c>
      <c r="J3207" t="s">
        <v>96</v>
      </c>
      <c r="K3207">
        <v>18</v>
      </c>
      <c r="L3207">
        <v>0.17899999999999999</v>
      </c>
      <c r="M3207">
        <v>50</v>
      </c>
      <c r="N3207">
        <f>VLOOKUP(B3207,'pull exp 0'!A:E,2,FALSE)</f>
        <v>41</v>
      </c>
      <c r="O3207">
        <f>VLOOKUP(B3207,'pull exp 0'!A:E,3,FALSE)</f>
        <v>19</v>
      </c>
      <c r="P3207">
        <f>VLOOKUP(B3207,'pull exp 0'!A:E,4,FALSE)</f>
        <v>96</v>
      </c>
      <c r="Q3207">
        <f>VLOOKUP(B3207,'pull exp 0'!A:E,5,FALSE)</f>
        <v>31</v>
      </c>
    </row>
    <row r="3208" spans="1:17">
      <c r="A3208" t="s">
        <v>15</v>
      </c>
      <c r="B3208">
        <v>63</v>
      </c>
      <c r="C3208" t="s">
        <v>16</v>
      </c>
      <c r="D3208" s="1">
        <v>39001</v>
      </c>
      <c r="E3208" s="2">
        <v>0.16575231481481481</v>
      </c>
      <c r="F3208" t="s">
        <v>17</v>
      </c>
      <c r="G3208">
        <v>3</v>
      </c>
      <c r="H3208">
        <v>2</v>
      </c>
      <c r="I3208" t="s">
        <v>101</v>
      </c>
      <c r="J3208" t="s">
        <v>102</v>
      </c>
      <c r="K3208">
        <v>61</v>
      </c>
      <c r="L3208">
        <v>0.61399999999999999</v>
      </c>
      <c r="M3208">
        <v>99</v>
      </c>
      <c r="N3208">
        <f>VLOOKUP(B3208,'pull exp 0'!A:E,2,FALSE)</f>
        <v>41</v>
      </c>
      <c r="O3208">
        <f>VLOOKUP(B3208,'pull exp 0'!A:E,3,FALSE)</f>
        <v>19</v>
      </c>
      <c r="P3208">
        <f>VLOOKUP(B3208,'pull exp 0'!A:E,4,FALSE)</f>
        <v>96</v>
      </c>
      <c r="Q3208">
        <f>VLOOKUP(B3208,'pull exp 0'!A:E,5,FALSE)</f>
        <v>31</v>
      </c>
    </row>
    <row r="3209" spans="1:17">
      <c r="A3209" t="s">
        <v>15</v>
      </c>
      <c r="B3209">
        <v>63</v>
      </c>
      <c r="C3209" t="s">
        <v>16</v>
      </c>
      <c r="D3209" s="1">
        <v>39001</v>
      </c>
      <c r="E3209" s="2">
        <v>0.16581018518518517</v>
      </c>
      <c r="F3209" t="s">
        <v>17</v>
      </c>
      <c r="G3209">
        <v>3</v>
      </c>
      <c r="H3209">
        <v>3</v>
      </c>
      <c r="I3209" t="s">
        <v>90</v>
      </c>
      <c r="J3209" t="s">
        <v>91</v>
      </c>
      <c r="K3209">
        <v>14</v>
      </c>
      <c r="L3209">
        <v>0.13600000000000001</v>
      </c>
      <c r="M3209">
        <v>80</v>
      </c>
      <c r="N3209">
        <f>VLOOKUP(B3209,'pull exp 0'!A:E,2,FALSE)</f>
        <v>41</v>
      </c>
      <c r="O3209">
        <f>VLOOKUP(B3209,'pull exp 0'!A:E,3,FALSE)</f>
        <v>19</v>
      </c>
      <c r="P3209">
        <f>VLOOKUP(B3209,'pull exp 0'!A:E,4,FALSE)</f>
        <v>96</v>
      </c>
      <c r="Q3209">
        <f>VLOOKUP(B3209,'pull exp 0'!A:E,5,FALSE)</f>
        <v>31</v>
      </c>
    </row>
    <row r="3210" spans="1:17">
      <c r="A3210" t="s">
        <v>15</v>
      </c>
      <c r="B3210">
        <v>63</v>
      </c>
      <c r="C3210" t="s">
        <v>16</v>
      </c>
      <c r="D3210" s="1">
        <v>39001</v>
      </c>
      <c r="E3210" s="2">
        <v>0.16597222222222222</v>
      </c>
      <c r="F3210" t="s">
        <v>17</v>
      </c>
      <c r="G3210">
        <v>3</v>
      </c>
      <c r="H3210">
        <v>4</v>
      </c>
      <c r="I3210" t="s">
        <v>92</v>
      </c>
      <c r="J3210" t="s">
        <v>93</v>
      </c>
      <c r="K3210">
        <v>78</v>
      </c>
      <c r="L3210">
        <v>0.78400000000000003</v>
      </c>
      <c r="M3210">
        <v>50</v>
      </c>
      <c r="N3210">
        <f>VLOOKUP(B3210,'pull exp 0'!A:E,2,FALSE)</f>
        <v>41</v>
      </c>
      <c r="O3210">
        <f>VLOOKUP(B3210,'pull exp 0'!A:E,3,FALSE)</f>
        <v>19</v>
      </c>
      <c r="P3210">
        <f>VLOOKUP(B3210,'pull exp 0'!A:E,4,FALSE)</f>
        <v>96</v>
      </c>
      <c r="Q3210">
        <f>VLOOKUP(B3210,'pull exp 0'!A:E,5,FALSE)</f>
        <v>31</v>
      </c>
    </row>
    <row r="3211" spans="1:17">
      <c r="A3211" t="s">
        <v>15</v>
      </c>
      <c r="B3211">
        <v>63</v>
      </c>
      <c r="C3211" t="s">
        <v>16</v>
      </c>
      <c r="D3211" s="1">
        <v>39001</v>
      </c>
      <c r="E3211" s="2">
        <v>0.1660300925925926</v>
      </c>
      <c r="F3211" t="s">
        <v>17</v>
      </c>
      <c r="G3211">
        <v>3</v>
      </c>
      <c r="H3211">
        <v>5</v>
      </c>
      <c r="I3211" t="s">
        <v>99</v>
      </c>
      <c r="J3211" t="s">
        <v>100</v>
      </c>
      <c r="K3211">
        <v>38</v>
      </c>
      <c r="L3211">
        <v>0.376</v>
      </c>
      <c r="M3211">
        <v>0</v>
      </c>
      <c r="N3211">
        <f>VLOOKUP(B3211,'pull exp 0'!A:E,2,FALSE)</f>
        <v>41</v>
      </c>
      <c r="O3211">
        <f>VLOOKUP(B3211,'pull exp 0'!A:E,3,FALSE)</f>
        <v>19</v>
      </c>
      <c r="P3211">
        <f>VLOOKUP(B3211,'pull exp 0'!A:E,4,FALSE)</f>
        <v>96</v>
      </c>
      <c r="Q3211">
        <f>VLOOKUP(B3211,'pull exp 0'!A:E,5,FALSE)</f>
        <v>31</v>
      </c>
    </row>
    <row r="3212" spans="1:17">
      <c r="A3212" t="s">
        <v>15</v>
      </c>
      <c r="B3212">
        <v>63</v>
      </c>
      <c r="C3212" t="s">
        <v>16</v>
      </c>
      <c r="D3212" s="1">
        <v>39001</v>
      </c>
      <c r="E3212" s="2">
        <v>0.16611111111111113</v>
      </c>
      <c r="F3212" t="s">
        <v>17</v>
      </c>
      <c r="G3212">
        <v>3</v>
      </c>
      <c r="H3212">
        <v>6</v>
      </c>
      <c r="I3212" t="s">
        <v>97</v>
      </c>
      <c r="J3212" t="s">
        <v>98</v>
      </c>
      <c r="K3212">
        <v>14</v>
      </c>
      <c r="L3212">
        <v>0.14299999999999999</v>
      </c>
      <c r="M3212">
        <v>20</v>
      </c>
      <c r="N3212">
        <f>VLOOKUP(B3212,'pull exp 0'!A:E,2,FALSE)</f>
        <v>41</v>
      </c>
      <c r="O3212">
        <f>VLOOKUP(B3212,'pull exp 0'!A:E,3,FALSE)</f>
        <v>19</v>
      </c>
      <c r="P3212">
        <f>VLOOKUP(B3212,'pull exp 0'!A:E,4,FALSE)</f>
        <v>96</v>
      </c>
      <c r="Q3212">
        <f>VLOOKUP(B3212,'pull exp 0'!A:E,5,FALSE)</f>
        <v>31</v>
      </c>
    </row>
    <row r="3213" spans="1:17">
      <c r="A3213" t="s">
        <v>15</v>
      </c>
      <c r="B3213">
        <v>63</v>
      </c>
      <c r="C3213" t="s">
        <v>16</v>
      </c>
      <c r="D3213" s="1">
        <v>39001</v>
      </c>
      <c r="E3213" s="2">
        <v>0.16620370370370371</v>
      </c>
      <c r="F3213" t="s">
        <v>17</v>
      </c>
      <c r="G3213">
        <v>3</v>
      </c>
      <c r="H3213">
        <v>7</v>
      </c>
      <c r="I3213" t="s">
        <v>94</v>
      </c>
      <c r="J3213" t="s">
        <v>91</v>
      </c>
      <c r="K3213">
        <v>37</v>
      </c>
      <c r="L3213">
        <v>0.372</v>
      </c>
      <c r="M3213">
        <v>20</v>
      </c>
      <c r="N3213">
        <f>VLOOKUP(B3213,'pull exp 0'!A:E,2,FALSE)</f>
        <v>41</v>
      </c>
      <c r="O3213">
        <f>VLOOKUP(B3213,'pull exp 0'!A:E,3,FALSE)</f>
        <v>19</v>
      </c>
      <c r="P3213">
        <f>VLOOKUP(B3213,'pull exp 0'!A:E,4,FALSE)</f>
        <v>96</v>
      </c>
      <c r="Q3213">
        <f>VLOOKUP(B3213,'pull exp 0'!A:E,5,FALSE)</f>
        <v>31</v>
      </c>
    </row>
    <row r="3214" spans="1:17">
      <c r="A3214" t="s">
        <v>15</v>
      </c>
      <c r="B3214">
        <v>63</v>
      </c>
      <c r="C3214" t="s">
        <v>16</v>
      </c>
      <c r="D3214" s="1">
        <v>39001</v>
      </c>
      <c r="E3214" s="2">
        <v>0.16626157407407408</v>
      </c>
      <c r="F3214" t="s">
        <v>17</v>
      </c>
      <c r="G3214">
        <v>3</v>
      </c>
      <c r="H3214">
        <v>8</v>
      </c>
      <c r="I3214" t="s">
        <v>103</v>
      </c>
      <c r="J3214" t="s">
        <v>104</v>
      </c>
      <c r="K3214">
        <v>36</v>
      </c>
      <c r="L3214">
        <v>0.35899999999999999</v>
      </c>
      <c r="M3214">
        <v>90</v>
      </c>
      <c r="N3214">
        <f>VLOOKUP(B3214,'pull exp 0'!A:E,2,FALSE)</f>
        <v>41</v>
      </c>
      <c r="O3214">
        <f>VLOOKUP(B3214,'pull exp 0'!A:E,3,FALSE)</f>
        <v>19</v>
      </c>
      <c r="P3214">
        <f>VLOOKUP(B3214,'pull exp 0'!A:E,4,FALSE)</f>
        <v>96</v>
      </c>
      <c r="Q3214">
        <f>VLOOKUP(B3214,'pull exp 0'!A:E,5,FALSE)</f>
        <v>31</v>
      </c>
    </row>
    <row r="3215" spans="1:17">
      <c r="A3215" t="s">
        <v>15</v>
      </c>
      <c r="B3215">
        <v>63</v>
      </c>
      <c r="C3215" t="s">
        <v>16</v>
      </c>
      <c r="D3215" s="1">
        <v>39001</v>
      </c>
      <c r="E3215" s="2">
        <v>0.16631944444444444</v>
      </c>
      <c r="F3215" t="s">
        <v>17</v>
      </c>
      <c r="G3215">
        <v>2</v>
      </c>
      <c r="H3215">
        <v>0</v>
      </c>
      <c r="I3215" t="s">
        <v>44</v>
      </c>
      <c r="J3215" t="s">
        <v>45</v>
      </c>
      <c r="K3215">
        <v>85</v>
      </c>
      <c r="L3215">
        <v>0.84899999999999998</v>
      </c>
      <c r="M3215">
        <v>100</v>
      </c>
      <c r="N3215">
        <f>VLOOKUP(B3215,'pull exp 0'!A:E,2,FALSE)</f>
        <v>41</v>
      </c>
      <c r="O3215">
        <f>VLOOKUP(B3215,'pull exp 0'!A:E,3,FALSE)</f>
        <v>19</v>
      </c>
      <c r="P3215">
        <f>VLOOKUP(B3215,'pull exp 0'!A:E,4,FALSE)</f>
        <v>96</v>
      </c>
      <c r="Q3215">
        <f>VLOOKUP(B3215,'pull exp 0'!A:E,5,FALSE)</f>
        <v>31</v>
      </c>
    </row>
    <row r="3216" spans="1:17">
      <c r="A3216" t="s">
        <v>15</v>
      </c>
      <c r="B3216">
        <v>63</v>
      </c>
      <c r="C3216" t="s">
        <v>16</v>
      </c>
      <c r="D3216" s="1">
        <v>39001</v>
      </c>
      <c r="E3216" s="2">
        <v>0.16641203703703702</v>
      </c>
      <c r="F3216" t="s">
        <v>17</v>
      </c>
      <c r="G3216">
        <v>2</v>
      </c>
      <c r="H3216">
        <v>1</v>
      </c>
      <c r="I3216" t="s">
        <v>48</v>
      </c>
      <c r="J3216" t="s">
        <v>49</v>
      </c>
      <c r="K3216">
        <v>16</v>
      </c>
      <c r="L3216">
        <v>0.157</v>
      </c>
      <c r="M3216">
        <v>10</v>
      </c>
      <c r="N3216">
        <f>VLOOKUP(B3216,'pull exp 0'!A:E,2,FALSE)</f>
        <v>41</v>
      </c>
      <c r="O3216">
        <f>VLOOKUP(B3216,'pull exp 0'!A:E,3,FALSE)</f>
        <v>19</v>
      </c>
      <c r="P3216">
        <f>VLOOKUP(B3216,'pull exp 0'!A:E,4,FALSE)</f>
        <v>96</v>
      </c>
      <c r="Q3216">
        <f>VLOOKUP(B3216,'pull exp 0'!A:E,5,FALSE)</f>
        <v>31</v>
      </c>
    </row>
    <row r="3217" spans="1:17">
      <c r="A3217" t="s">
        <v>15</v>
      </c>
      <c r="B3217">
        <v>63</v>
      </c>
      <c r="C3217" t="s">
        <v>16</v>
      </c>
      <c r="D3217" s="1">
        <v>39001</v>
      </c>
      <c r="E3217" s="2">
        <v>0.16649305555555557</v>
      </c>
      <c r="F3217" t="s">
        <v>17</v>
      </c>
      <c r="G3217">
        <v>2</v>
      </c>
      <c r="H3217">
        <v>2</v>
      </c>
      <c r="I3217" t="s">
        <v>38</v>
      </c>
      <c r="J3217" t="s">
        <v>39</v>
      </c>
      <c r="K3217">
        <v>35</v>
      </c>
      <c r="L3217">
        <v>0.35099999999999998</v>
      </c>
      <c r="M3217">
        <v>70</v>
      </c>
      <c r="N3217">
        <f>VLOOKUP(B3217,'pull exp 0'!A:E,2,FALSE)</f>
        <v>41</v>
      </c>
      <c r="O3217">
        <f>VLOOKUP(B3217,'pull exp 0'!A:E,3,FALSE)</f>
        <v>19</v>
      </c>
      <c r="P3217">
        <f>VLOOKUP(B3217,'pull exp 0'!A:E,4,FALSE)</f>
        <v>96</v>
      </c>
      <c r="Q3217">
        <f>VLOOKUP(B3217,'pull exp 0'!A:E,5,FALSE)</f>
        <v>31</v>
      </c>
    </row>
    <row r="3218" spans="1:17">
      <c r="A3218" t="s">
        <v>15</v>
      </c>
      <c r="B3218">
        <v>63</v>
      </c>
      <c r="C3218" t="s">
        <v>16</v>
      </c>
      <c r="D3218" s="1">
        <v>39001</v>
      </c>
      <c r="E3218" s="2">
        <v>0.1665625</v>
      </c>
      <c r="F3218" t="s">
        <v>17</v>
      </c>
      <c r="G3218">
        <v>2</v>
      </c>
      <c r="H3218">
        <v>3</v>
      </c>
      <c r="I3218" t="s">
        <v>46</v>
      </c>
      <c r="J3218" t="s">
        <v>47</v>
      </c>
      <c r="K3218">
        <v>38</v>
      </c>
      <c r="L3218">
        <v>0.378</v>
      </c>
      <c r="M3218">
        <v>50</v>
      </c>
      <c r="N3218">
        <f>VLOOKUP(B3218,'pull exp 0'!A:E,2,FALSE)</f>
        <v>41</v>
      </c>
      <c r="O3218">
        <f>VLOOKUP(B3218,'pull exp 0'!A:E,3,FALSE)</f>
        <v>19</v>
      </c>
      <c r="P3218">
        <f>VLOOKUP(B3218,'pull exp 0'!A:E,4,FALSE)</f>
        <v>96</v>
      </c>
      <c r="Q3218">
        <f>VLOOKUP(B3218,'pull exp 0'!A:E,5,FALSE)</f>
        <v>31</v>
      </c>
    </row>
    <row r="3219" spans="1:17">
      <c r="A3219" t="s">
        <v>15</v>
      </c>
      <c r="B3219">
        <v>63</v>
      </c>
      <c r="C3219" t="s">
        <v>16</v>
      </c>
      <c r="D3219" s="1">
        <v>39001</v>
      </c>
      <c r="E3219" s="2">
        <v>0.16666666666666666</v>
      </c>
      <c r="F3219" t="s">
        <v>17</v>
      </c>
      <c r="G3219">
        <v>2</v>
      </c>
      <c r="H3219">
        <v>4</v>
      </c>
      <c r="I3219" t="s">
        <v>40</v>
      </c>
      <c r="J3219" t="s">
        <v>41</v>
      </c>
      <c r="K3219">
        <v>35</v>
      </c>
      <c r="L3219">
        <v>0.35099999999999998</v>
      </c>
      <c r="M3219">
        <v>50</v>
      </c>
      <c r="N3219">
        <f>VLOOKUP(B3219,'pull exp 0'!A:E,2,FALSE)</f>
        <v>41</v>
      </c>
      <c r="O3219">
        <f>VLOOKUP(B3219,'pull exp 0'!A:E,3,FALSE)</f>
        <v>19</v>
      </c>
      <c r="P3219">
        <f>VLOOKUP(B3219,'pull exp 0'!A:E,4,FALSE)</f>
        <v>96</v>
      </c>
      <c r="Q3219">
        <f>VLOOKUP(B3219,'pull exp 0'!A:E,5,FALSE)</f>
        <v>31</v>
      </c>
    </row>
    <row r="3220" spans="1:17">
      <c r="A3220" t="s">
        <v>15</v>
      </c>
      <c r="B3220">
        <v>63</v>
      </c>
      <c r="C3220" t="s">
        <v>16</v>
      </c>
      <c r="D3220" s="1">
        <v>39001</v>
      </c>
      <c r="E3220" s="2">
        <v>0.16673611111111111</v>
      </c>
      <c r="F3220" t="s">
        <v>17</v>
      </c>
      <c r="G3220">
        <v>2</v>
      </c>
      <c r="H3220">
        <v>5</v>
      </c>
      <c r="I3220" t="s">
        <v>50</v>
      </c>
      <c r="J3220" t="s">
        <v>51</v>
      </c>
      <c r="K3220">
        <v>13</v>
      </c>
      <c r="L3220">
        <v>0.127</v>
      </c>
      <c r="M3220">
        <v>40</v>
      </c>
      <c r="N3220">
        <f>VLOOKUP(B3220,'pull exp 0'!A:E,2,FALSE)</f>
        <v>41</v>
      </c>
      <c r="O3220">
        <f>VLOOKUP(B3220,'pull exp 0'!A:E,3,FALSE)</f>
        <v>19</v>
      </c>
      <c r="P3220">
        <f>VLOOKUP(B3220,'pull exp 0'!A:E,4,FALSE)</f>
        <v>96</v>
      </c>
      <c r="Q3220">
        <f>VLOOKUP(B3220,'pull exp 0'!A:E,5,FALSE)</f>
        <v>31</v>
      </c>
    </row>
    <row r="3221" spans="1:17">
      <c r="A3221" t="s">
        <v>15</v>
      </c>
      <c r="B3221">
        <v>63</v>
      </c>
      <c r="C3221" t="s">
        <v>16</v>
      </c>
      <c r="D3221" s="1">
        <v>39001</v>
      </c>
      <c r="E3221" s="2">
        <v>0.16678240740740743</v>
      </c>
      <c r="F3221" t="s">
        <v>17</v>
      </c>
      <c r="G3221">
        <v>2</v>
      </c>
      <c r="H3221">
        <v>6</v>
      </c>
      <c r="I3221" t="s">
        <v>52</v>
      </c>
      <c r="J3221" t="s">
        <v>53</v>
      </c>
      <c r="K3221">
        <v>12</v>
      </c>
      <c r="L3221">
        <v>0.115</v>
      </c>
      <c r="M3221">
        <v>30</v>
      </c>
      <c r="N3221">
        <f>VLOOKUP(B3221,'pull exp 0'!A:E,2,FALSE)</f>
        <v>41</v>
      </c>
      <c r="O3221">
        <f>VLOOKUP(B3221,'pull exp 0'!A:E,3,FALSE)</f>
        <v>19</v>
      </c>
      <c r="P3221">
        <f>VLOOKUP(B3221,'pull exp 0'!A:E,4,FALSE)</f>
        <v>96</v>
      </c>
      <c r="Q3221">
        <f>VLOOKUP(B3221,'pull exp 0'!A:E,5,FALSE)</f>
        <v>31</v>
      </c>
    </row>
    <row r="3222" spans="1:17">
      <c r="A3222" t="s">
        <v>15</v>
      </c>
      <c r="B3222">
        <v>63</v>
      </c>
      <c r="C3222" t="s">
        <v>16</v>
      </c>
      <c r="D3222" s="1">
        <v>39001</v>
      </c>
      <c r="E3222" s="2">
        <v>0.16690972222222222</v>
      </c>
      <c r="F3222" t="s">
        <v>17</v>
      </c>
      <c r="G3222">
        <v>2</v>
      </c>
      <c r="H3222">
        <v>7</v>
      </c>
      <c r="I3222" t="s">
        <v>36</v>
      </c>
      <c r="J3222" t="s">
        <v>37</v>
      </c>
      <c r="K3222">
        <v>70</v>
      </c>
      <c r="L3222">
        <v>0.69599999999999995</v>
      </c>
      <c r="M3222">
        <v>60</v>
      </c>
      <c r="N3222">
        <f>VLOOKUP(B3222,'pull exp 0'!A:E,2,FALSE)</f>
        <v>41</v>
      </c>
      <c r="O3222">
        <f>VLOOKUP(B3222,'pull exp 0'!A:E,3,FALSE)</f>
        <v>19</v>
      </c>
      <c r="P3222">
        <f>VLOOKUP(B3222,'pull exp 0'!A:E,4,FALSE)</f>
        <v>96</v>
      </c>
      <c r="Q3222">
        <f>VLOOKUP(B3222,'pull exp 0'!A:E,5,FALSE)</f>
        <v>31</v>
      </c>
    </row>
    <row r="3223" spans="1:17">
      <c r="A3223" t="s">
        <v>15</v>
      </c>
      <c r="B3223">
        <v>63</v>
      </c>
      <c r="C3223" t="s">
        <v>16</v>
      </c>
      <c r="D3223" s="1">
        <v>39001</v>
      </c>
      <c r="E3223" s="2">
        <v>0.16703703703703701</v>
      </c>
      <c r="F3223" t="s">
        <v>17</v>
      </c>
      <c r="G3223">
        <v>2</v>
      </c>
      <c r="H3223">
        <v>8</v>
      </c>
      <c r="I3223" t="s">
        <v>42</v>
      </c>
      <c r="J3223" t="s">
        <v>43</v>
      </c>
      <c r="K3223">
        <v>61</v>
      </c>
      <c r="L3223">
        <v>0.61199999999999999</v>
      </c>
      <c r="M3223">
        <v>20</v>
      </c>
      <c r="N3223">
        <f>VLOOKUP(B3223,'pull exp 0'!A:E,2,FALSE)</f>
        <v>41</v>
      </c>
      <c r="O3223">
        <f>VLOOKUP(B3223,'pull exp 0'!A:E,3,FALSE)</f>
        <v>19</v>
      </c>
      <c r="P3223">
        <f>VLOOKUP(B3223,'pull exp 0'!A:E,4,FALSE)</f>
        <v>96</v>
      </c>
      <c r="Q3223">
        <f>VLOOKUP(B3223,'pull exp 0'!A:E,5,FALSE)</f>
        <v>31</v>
      </c>
    </row>
    <row r="3224" spans="1:17">
      <c r="A3224" t="s">
        <v>15</v>
      </c>
      <c r="B3224">
        <v>63</v>
      </c>
      <c r="C3224" t="s">
        <v>16</v>
      </c>
      <c r="D3224" s="1">
        <v>39001</v>
      </c>
      <c r="E3224" s="2">
        <v>0.16711805555555556</v>
      </c>
      <c r="F3224" t="s">
        <v>17</v>
      </c>
      <c r="G3224">
        <v>5</v>
      </c>
      <c r="H3224">
        <v>0</v>
      </c>
      <c r="I3224" t="s">
        <v>105</v>
      </c>
      <c r="J3224" t="s">
        <v>106</v>
      </c>
      <c r="K3224">
        <v>45</v>
      </c>
      <c r="L3224">
        <v>0.44800000000000001</v>
      </c>
      <c r="M3224">
        <v>10</v>
      </c>
      <c r="N3224">
        <f>VLOOKUP(B3224,'pull exp 0'!A:E,2,FALSE)</f>
        <v>41</v>
      </c>
      <c r="O3224">
        <f>VLOOKUP(B3224,'pull exp 0'!A:E,3,FALSE)</f>
        <v>19</v>
      </c>
      <c r="P3224">
        <f>VLOOKUP(B3224,'pull exp 0'!A:E,4,FALSE)</f>
        <v>96</v>
      </c>
      <c r="Q3224">
        <f>VLOOKUP(B3224,'pull exp 0'!A:E,5,FALSE)</f>
        <v>31</v>
      </c>
    </row>
    <row r="3225" spans="1:17">
      <c r="A3225" t="s">
        <v>15</v>
      </c>
      <c r="B3225">
        <v>63</v>
      </c>
      <c r="C3225" t="s">
        <v>16</v>
      </c>
      <c r="D3225" s="1">
        <v>39001</v>
      </c>
      <c r="E3225" s="2">
        <v>0.16722222222222224</v>
      </c>
      <c r="F3225" t="s">
        <v>17</v>
      </c>
      <c r="G3225">
        <v>5</v>
      </c>
      <c r="H3225">
        <v>1</v>
      </c>
      <c r="I3225" t="s">
        <v>111</v>
      </c>
      <c r="J3225" t="s">
        <v>112</v>
      </c>
      <c r="K3225">
        <v>12</v>
      </c>
      <c r="L3225">
        <v>0.11600000000000001</v>
      </c>
      <c r="M3225">
        <v>50</v>
      </c>
      <c r="N3225">
        <f>VLOOKUP(B3225,'pull exp 0'!A:E,2,FALSE)</f>
        <v>41</v>
      </c>
      <c r="O3225">
        <f>VLOOKUP(B3225,'pull exp 0'!A:E,3,FALSE)</f>
        <v>19</v>
      </c>
      <c r="P3225">
        <f>VLOOKUP(B3225,'pull exp 0'!A:E,4,FALSE)</f>
        <v>96</v>
      </c>
      <c r="Q3225">
        <f>VLOOKUP(B3225,'pull exp 0'!A:E,5,FALSE)</f>
        <v>31</v>
      </c>
    </row>
    <row r="3226" spans="1:17">
      <c r="A3226" t="s">
        <v>15</v>
      </c>
      <c r="B3226">
        <v>63</v>
      </c>
      <c r="C3226" t="s">
        <v>16</v>
      </c>
      <c r="D3226" s="1">
        <v>39001</v>
      </c>
      <c r="E3226" s="2">
        <v>0.16733796296296297</v>
      </c>
      <c r="F3226" t="s">
        <v>17</v>
      </c>
      <c r="G3226">
        <v>5</v>
      </c>
      <c r="H3226">
        <v>2</v>
      </c>
      <c r="I3226" t="s">
        <v>115</v>
      </c>
      <c r="J3226" t="s">
        <v>116</v>
      </c>
      <c r="K3226">
        <v>60</v>
      </c>
      <c r="L3226">
        <v>0.60299999999999998</v>
      </c>
      <c r="M3226">
        <v>90</v>
      </c>
      <c r="N3226">
        <f>VLOOKUP(B3226,'pull exp 0'!A:E,2,FALSE)</f>
        <v>41</v>
      </c>
      <c r="O3226">
        <f>VLOOKUP(B3226,'pull exp 0'!A:E,3,FALSE)</f>
        <v>19</v>
      </c>
      <c r="P3226">
        <f>VLOOKUP(B3226,'pull exp 0'!A:E,4,FALSE)</f>
        <v>96</v>
      </c>
      <c r="Q3226">
        <f>VLOOKUP(B3226,'pull exp 0'!A:E,5,FALSE)</f>
        <v>31</v>
      </c>
    </row>
    <row r="3227" spans="1:17">
      <c r="A3227" t="s">
        <v>15</v>
      </c>
      <c r="B3227">
        <v>63</v>
      </c>
      <c r="C3227" t="s">
        <v>16</v>
      </c>
      <c r="D3227" s="1">
        <v>39001</v>
      </c>
      <c r="E3227" s="2">
        <v>0.16741898148148149</v>
      </c>
      <c r="F3227" t="s">
        <v>17</v>
      </c>
      <c r="G3227">
        <v>5</v>
      </c>
      <c r="H3227">
        <v>3</v>
      </c>
      <c r="I3227" t="s">
        <v>109</v>
      </c>
      <c r="J3227" t="s">
        <v>110</v>
      </c>
      <c r="K3227">
        <v>38</v>
      </c>
      <c r="L3227">
        <v>0.38200000000000001</v>
      </c>
      <c r="M3227">
        <v>40</v>
      </c>
      <c r="N3227">
        <f>VLOOKUP(B3227,'pull exp 0'!A:E,2,FALSE)</f>
        <v>41</v>
      </c>
      <c r="O3227">
        <f>VLOOKUP(B3227,'pull exp 0'!A:E,3,FALSE)</f>
        <v>19</v>
      </c>
      <c r="P3227">
        <f>VLOOKUP(B3227,'pull exp 0'!A:E,4,FALSE)</f>
        <v>96</v>
      </c>
      <c r="Q3227">
        <f>VLOOKUP(B3227,'pull exp 0'!A:E,5,FALSE)</f>
        <v>31</v>
      </c>
    </row>
    <row r="3228" spans="1:17">
      <c r="A3228" t="s">
        <v>15</v>
      </c>
      <c r="B3228">
        <v>63</v>
      </c>
      <c r="C3228" t="s">
        <v>16</v>
      </c>
      <c r="D3228" s="1">
        <v>39001</v>
      </c>
      <c r="E3228" s="2">
        <v>0.16747685185185188</v>
      </c>
      <c r="F3228" t="s">
        <v>17</v>
      </c>
      <c r="G3228">
        <v>5</v>
      </c>
      <c r="H3228">
        <v>4</v>
      </c>
      <c r="I3228" t="s">
        <v>119</v>
      </c>
      <c r="J3228" t="s">
        <v>120</v>
      </c>
      <c r="K3228">
        <v>62</v>
      </c>
      <c r="L3228">
        <v>0.61499999999999999</v>
      </c>
      <c r="M3228">
        <v>80</v>
      </c>
      <c r="N3228">
        <f>VLOOKUP(B3228,'pull exp 0'!A:E,2,FALSE)</f>
        <v>41</v>
      </c>
      <c r="O3228">
        <f>VLOOKUP(B3228,'pull exp 0'!A:E,3,FALSE)</f>
        <v>19</v>
      </c>
      <c r="P3228">
        <f>VLOOKUP(B3228,'pull exp 0'!A:E,4,FALSE)</f>
        <v>96</v>
      </c>
      <c r="Q3228">
        <f>VLOOKUP(B3228,'pull exp 0'!A:E,5,FALSE)</f>
        <v>31</v>
      </c>
    </row>
    <row r="3229" spans="1:17">
      <c r="A3229" t="s">
        <v>15</v>
      </c>
      <c r="B3229">
        <v>63</v>
      </c>
      <c r="C3229" t="s">
        <v>16</v>
      </c>
      <c r="D3229" s="1">
        <v>39001</v>
      </c>
      <c r="E3229" s="2">
        <v>0.16752314814814814</v>
      </c>
      <c r="F3229" t="s">
        <v>17</v>
      </c>
      <c r="G3229">
        <v>5</v>
      </c>
      <c r="H3229">
        <v>5</v>
      </c>
      <c r="I3229" t="s">
        <v>117</v>
      </c>
      <c r="J3229" t="s">
        <v>118</v>
      </c>
      <c r="K3229">
        <v>16</v>
      </c>
      <c r="L3229">
        <v>0.16400000000000001</v>
      </c>
      <c r="M3229">
        <v>50</v>
      </c>
      <c r="N3229">
        <f>VLOOKUP(B3229,'pull exp 0'!A:E,2,FALSE)</f>
        <v>41</v>
      </c>
      <c r="O3229">
        <f>VLOOKUP(B3229,'pull exp 0'!A:E,3,FALSE)</f>
        <v>19</v>
      </c>
      <c r="P3229">
        <f>VLOOKUP(B3229,'pull exp 0'!A:E,4,FALSE)</f>
        <v>96</v>
      </c>
      <c r="Q3229">
        <f>VLOOKUP(B3229,'pull exp 0'!A:E,5,FALSE)</f>
        <v>31</v>
      </c>
    </row>
    <row r="3230" spans="1:17">
      <c r="A3230" t="s">
        <v>15</v>
      </c>
      <c r="B3230">
        <v>63</v>
      </c>
      <c r="C3230" t="s">
        <v>16</v>
      </c>
      <c r="D3230" s="1">
        <v>39001</v>
      </c>
      <c r="E3230" s="2">
        <v>0.1675810185185185</v>
      </c>
      <c r="F3230" t="s">
        <v>17</v>
      </c>
      <c r="G3230">
        <v>5</v>
      </c>
      <c r="H3230">
        <v>6</v>
      </c>
      <c r="I3230" t="s">
        <v>121</v>
      </c>
      <c r="J3230" t="s">
        <v>122</v>
      </c>
      <c r="K3230">
        <v>69</v>
      </c>
      <c r="L3230">
        <v>0.69</v>
      </c>
      <c r="M3230">
        <v>60</v>
      </c>
      <c r="N3230">
        <f>VLOOKUP(B3230,'pull exp 0'!A:E,2,FALSE)</f>
        <v>41</v>
      </c>
      <c r="O3230">
        <f>VLOOKUP(B3230,'pull exp 0'!A:E,3,FALSE)</f>
        <v>19</v>
      </c>
      <c r="P3230">
        <f>VLOOKUP(B3230,'pull exp 0'!A:E,4,FALSE)</f>
        <v>96</v>
      </c>
      <c r="Q3230">
        <f>VLOOKUP(B3230,'pull exp 0'!A:E,5,FALSE)</f>
        <v>31</v>
      </c>
    </row>
    <row r="3231" spans="1:17">
      <c r="A3231" t="s">
        <v>15</v>
      </c>
      <c r="B3231">
        <v>63</v>
      </c>
      <c r="C3231" t="s">
        <v>16</v>
      </c>
      <c r="D3231" s="1">
        <v>39001</v>
      </c>
      <c r="E3231" s="2">
        <v>0.16767361111111112</v>
      </c>
      <c r="F3231" t="s">
        <v>17</v>
      </c>
      <c r="G3231">
        <v>5</v>
      </c>
      <c r="H3231">
        <v>7</v>
      </c>
      <c r="I3231" t="s">
        <v>107</v>
      </c>
      <c r="J3231" t="s">
        <v>108</v>
      </c>
      <c r="K3231">
        <v>13</v>
      </c>
      <c r="L3231">
        <v>0.126</v>
      </c>
      <c r="M3231">
        <v>90</v>
      </c>
      <c r="N3231">
        <f>VLOOKUP(B3231,'pull exp 0'!A:E,2,FALSE)</f>
        <v>41</v>
      </c>
      <c r="O3231">
        <f>VLOOKUP(B3231,'pull exp 0'!A:E,3,FALSE)</f>
        <v>19</v>
      </c>
      <c r="P3231">
        <f>VLOOKUP(B3231,'pull exp 0'!A:E,4,FALSE)</f>
        <v>96</v>
      </c>
      <c r="Q3231">
        <f>VLOOKUP(B3231,'pull exp 0'!A:E,5,FALSE)</f>
        <v>31</v>
      </c>
    </row>
    <row r="3232" spans="1:17">
      <c r="A3232" t="s">
        <v>15</v>
      </c>
      <c r="B3232">
        <v>63</v>
      </c>
      <c r="C3232" t="s">
        <v>16</v>
      </c>
      <c r="D3232" s="1">
        <v>39001</v>
      </c>
      <c r="E3232" s="2">
        <v>0.16776620370370368</v>
      </c>
      <c r="F3232" t="s">
        <v>17</v>
      </c>
      <c r="G3232">
        <v>5</v>
      </c>
      <c r="H3232">
        <v>8</v>
      </c>
      <c r="I3232" t="s">
        <v>113</v>
      </c>
      <c r="J3232" t="s">
        <v>114</v>
      </c>
      <c r="K3232">
        <v>42</v>
      </c>
      <c r="L3232">
        <v>0.41599999999999998</v>
      </c>
      <c r="M3232">
        <v>40</v>
      </c>
      <c r="N3232">
        <f>VLOOKUP(B3232,'pull exp 0'!A:E,2,FALSE)</f>
        <v>41</v>
      </c>
      <c r="O3232">
        <f>VLOOKUP(B3232,'pull exp 0'!A:E,3,FALSE)</f>
        <v>19</v>
      </c>
      <c r="P3232">
        <f>VLOOKUP(B3232,'pull exp 0'!A:E,4,FALSE)</f>
        <v>96</v>
      </c>
      <c r="Q3232">
        <f>VLOOKUP(B3232,'pull exp 0'!A:E,5,FALSE)</f>
        <v>31</v>
      </c>
    </row>
    <row r="3233" spans="1:17">
      <c r="A3233" t="s">
        <v>15</v>
      </c>
      <c r="B3233">
        <v>63</v>
      </c>
      <c r="C3233" t="s">
        <v>16</v>
      </c>
      <c r="D3233" s="1">
        <v>39001</v>
      </c>
      <c r="E3233" s="2">
        <v>0.1678587962962963</v>
      </c>
      <c r="F3233" t="s">
        <v>17</v>
      </c>
      <c r="G3233">
        <v>0</v>
      </c>
      <c r="H3233">
        <v>0</v>
      </c>
      <c r="I3233" t="s">
        <v>71</v>
      </c>
      <c r="J3233" t="s">
        <v>72</v>
      </c>
      <c r="K3233">
        <v>76</v>
      </c>
      <c r="L3233">
        <v>0.755</v>
      </c>
      <c r="M3233">
        <v>99</v>
      </c>
      <c r="N3233">
        <f>VLOOKUP(B3233,'pull exp 0'!A:E,2,FALSE)</f>
        <v>41</v>
      </c>
      <c r="O3233">
        <f>VLOOKUP(B3233,'pull exp 0'!A:E,3,FALSE)</f>
        <v>19</v>
      </c>
      <c r="P3233">
        <f>VLOOKUP(B3233,'pull exp 0'!A:E,4,FALSE)</f>
        <v>96</v>
      </c>
      <c r="Q3233">
        <f>VLOOKUP(B3233,'pull exp 0'!A:E,5,FALSE)</f>
        <v>31</v>
      </c>
    </row>
    <row r="3234" spans="1:17">
      <c r="A3234" t="s">
        <v>15</v>
      </c>
      <c r="B3234">
        <v>63</v>
      </c>
      <c r="C3234" t="s">
        <v>16</v>
      </c>
      <c r="D3234" s="1">
        <v>39001</v>
      </c>
      <c r="E3234" s="2">
        <v>0.16796296296296298</v>
      </c>
      <c r="F3234" t="s">
        <v>17</v>
      </c>
      <c r="G3234">
        <v>0</v>
      </c>
      <c r="H3234">
        <v>1</v>
      </c>
      <c r="I3234" t="s">
        <v>77</v>
      </c>
      <c r="J3234" t="s">
        <v>78</v>
      </c>
      <c r="K3234">
        <v>45</v>
      </c>
      <c r="L3234">
        <v>0.44600000000000001</v>
      </c>
      <c r="M3234">
        <v>70</v>
      </c>
      <c r="N3234">
        <f>VLOOKUP(B3234,'pull exp 0'!A:E,2,FALSE)</f>
        <v>41</v>
      </c>
      <c r="O3234">
        <f>VLOOKUP(B3234,'pull exp 0'!A:E,3,FALSE)</f>
        <v>19</v>
      </c>
      <c r="P3234">
        <f>VLOOKUP(B3234,'pull exp 0'!A:E,4,FALSE)</f>
        <v>96</v>
      </c>
      <c r="Q3234">
        <f>VLOOKUP(B3234,'pull exp 0'!A:E,5,FALSE)</f>
        <v>31</v>
      </c>
    </row>
    <row r="3235" spans="1:17">
      <c r="A3235" t="s">
        <v>15</v>
      </c>
      <c r="B3235">
        <v>63</v>
      </c>
      <c r="C3235" t="s">
        <v>16</v>
      </c>
      <c r="D3235" s="1">
        <v>39001</v>
      </c>
      <c r="E3235" s="2">
        <v>0.16802083333333331</v>
      </c>
      <c r="F3235" t="s">
        <v>17</v>
      </c>
      <c r="G3235">
        <v>0</v>
      </c>
      <c r="H3235">
        <v>2</v>
      </c>
      <c r="I3235" t="s">
        <v>73</v>
      </c>
      <c r="J3235" t="s">
        <v>74</v>
      </c>
      <c r="K3235">
        <v>38</v>
      </c>
      <c r="L3235">
        <v>0.378</v>
      </c>
      <c r="M3235">
        <v>50</v>
      </c>
      <c r="N3235">
        <f>VLOOKUP(B3235,'pull exp 0'!A:E,2,FALSE)</f>
        <v>41</v>
      </c>
      <c r="O3235">
        <f>VLOOKUP(B3235,'pull exp 0'!A:E,3,FALSE)</f>
        <v>19</v>
      </c>
      <c r="P3235">
        <f>VLOOKUP(B3235,'pull exp 0'!A:E,4,FALSE)</f>
        <v>96</v>
      </c>
      <c r="Q3235">
        <f>VLOOKUP(B3235,'pull exp 0'!A:E,5,FALSE)</f>
        <v>31</v>
      </c>
    </row>
    <row r="3236" spans="1:17">
      <c r="A3236" t="s">
        <v>15</v>
      </c>
      <c r="B3236">
        <v>63</v>
      </c>
      <c r="C3236" t="s">
        <v>16</v>
      </c>
      <c r="D3236" s="1">
        <v>39001</v>
      </c>
      <c r="E3236" s="2">
        <v>0.16814814814814816</v>
      </c>
      <c r="F3236" t="s">
        <v>17</v>
      </c>
      <c r="G3236">
        <v>0</v>
      </c>
      <c r="H3236">
        <v>3</v>
      </c>
      <c r="I3236" t="s">
        <v>79</v>
      </c>
      <c r="J3236" t="s">
        <v>80</v>
      </c>
      <c r="K3236">
        <v>66</v>
      </c>
      <c r="L3236">
        <v>0.66200000000000003</v>
      </c>
      <c r="M3236">
        <v>90</v>
      </c>
      <c r="N3236">
        <f>VLOOKUP(B3236,'pull exp 0'!A:E,2,FALSE)</f>
        <v>41</v>
      </c>
      <c r="O3236">
        <f>VLOOKUP(B3236,'pull exp 0'!A:E,3,FALSE)</f>
        <v>19</v>
      </c>
      <c r="P3236">
        <f>VLOOKUP(B3236,'pull exp 0'!A:E,4,FALSE)</f>
        <v>96</v>
      </c>
      <c r="Q3236">
        <f>VLOOKUP(B3236,'pull exp 0'!A:E,5,FALSE)</f>
        <v>31</v>
      </c>
    </row>
    <row r="3237" spans="1:17">
      <c r="A3237" t="s">
        <v>15</v>
      </c>
      <c r="B3237">
        <v>63</v>
      </c>
      <c r="C3237" t="s">
        <v>16</v>
      </c>
      <c r="D3237" s="1">
        <v>39001</v>
      </c>
      <c r="E3237" s="2">
        <v>0.16819444444444445</v>
      </c>
      <c r="F3237" t="s">
        <v>17</v>
      </c>
      <c r="G3237">
        <v>0</v>
      </c>
      <c r="H3237">
        <v>4</v>
      </c>
      <c r="I3237" t="s">
        <v>75</v>
      </c>
      <c r="J3237" t="s">
        <v>76</v>
      </c>
      <c r="K3237">
        <v>38</v>
      </c>
      <c r="L3237">
        <v>0.378</v>
      </c>
      <c r="M3237">
        <v>90</v>
      </c>
      <c r="N3237">
        <f>VLOOKUP(B3237,'pull exp 0'!A:E,2,FALSE)</f>
        <v>41</v>
      </c>
      <c r="O3237">
        <f>VLOOKUP(B3237,'pull exp 0'!A:E,3,FALSE)</f>
        <v>19</v>
      </c>
      <c r="P3237">
        <f>VLOOKUP(B3237,'pull exp 0'!A:E,4,FALSE)</f>
        <v>96</v>
      </c>
      <c r="Q3237">
        <f>VLOOKUP(B3237,'pull exp 0'!A:E,5,FALSE)</f>
        <v>31</v>
      </c>
    </row>
    <row r="3238" spans="1:17">
      <c r="A3238" t="s">
        <v>15</v>
      </c>
      <c r="B3238">
        <v>63</v>
      </c>
      <c r="C3238" t="s">
        <v>16</v>
      </c>
      <c r="D3238" s="1">
        <v>39001</v>
      </c>
      <c r="E3238" s="2">
        <v>0.16825231481481481</v>
      </c>
      <c r="F3238" t="s">
        <v>17</v>
      </c>
      <c r="G3238">
        <v>0</v>
      </c>
      <c r="H3238">
        <v>5</v>
      </c>
      <c r="I3238" t="s">
        <v>86</v>
      </c>
      <c r="J3238" t="s">
        <v>87</v>
      </c>
      <c r="K3238">
        <v>78</v>
      </c>
      <c r="L3238">
        <v>0.78</v>
      </c>
      <c r="M3238">
        <v>80</v>
      </c>
      <c r="N3238">
        <f>VLOOKUP(B3238,'pull exp 0'!A:E,2,FALSE)</f>
        <v>41</v>
      </c>
      <c r="O3238">
        <f>VLOOKUP(B3238,'pull exp 0'!A:E,3,FALSE)</f>
        <v>19</v>
      </c>
      <c r="P3238">
        <f>VLOOKUP(B3238,'pull exp 0'!A:E,4,FALSE)</f>
        <v>96</v>
      </c>
      <c r="Q3238">
        <f>VLOOKUP(B3238,'pull exp 0'!A:E,5,FALSE)</f>
        <v>31</v>
      </c>
    </row>
    <row r="3239" spans="1:17">
      <c r="A3239" t="s">
        <v>15</v>
      </c>
      <c r="B3239">
        <v>63</v>
      </c>
      <c r="C3239" t="s">
        <v>16</v>
      </c>
      <c r="D3239" s="1">
        <v>39001</v>
      </c>
      <c r="E3239" s="2">
        <v>0.16870370370370369</v>
      </c>
      <c r="F3239" t="s">
        <v>17</v>
      </c>
      <c r="G3239">
        <v>0</v>
      </c>
      <c r="H3239">
        <v>6</v>
      </c>
      <c r="I3239" t="s">
        <v>84</v>
      </c>
      <c r="J3239" t="s">
        <v>85</v>
      </c>
      <c r="K3239">
        <v>13</v>
      </c>
      <c r="L3239">
        <v>0.129</v>
      </c>
      <c r="M3239">
        <v>50</v>
      </c>
      <c r="N3239">
        <f>VLOOKUP(B3239,'pull exp 0'!A:E,2,FALSE)</f>
        <v>41</v>
      </c>
      <c r="O3239">
        <f>VLOOKUP(B3239,'pull exp 0'!A:E,3,FALSE)</f>
        <v>19</v>
      </c>
      <c r="P3239">
        <f>VLOOKUP(B3239,'pull exp 0'!A:E,4,FALSE)</f>
        <v>96</v>
      </c>
      <c r="Q3239">
        <f>VLOOKUP(B3239,'pull exp 0'!A:E,5,FALSE)</f>
        <v>31</v>
      </c>
    </row>
    <row r="3240" spans="1:17">
      <c r="A3240" t="s">
        <v>15</v>
      </c>
      <c r="B3240">
        <v>63</v>
      </c>
      <c r="C3240" t="s">
        <v>16</v>
      </c>
      <c r="D3240" s="1">
        <v>39001</v>
      </c>
      <c r="E3240" s="2">
        <v>0.16874999999999998</v>
      </c>
      <c r="F3240" t="s">
        <v>17</v>
      </c>
      <c r="G3240">
        <v>0</v>
      </c>
      <c r="H3240">
        <v>7</v>
      </c>
      <c r="I3240" t="s">
        <v>82</v>
      </c>
      <c r="J3240" t="s">
        <v>83</v>
      </c>
      <c r="K3240">
        <v>10</v>
      </c>
      <c r="L3240">
        <v>0.105</v>
      </c>
      <c r="M3240">
        <v>70</v>
      </c>
      <c r="N3240">
        <f>VLOOKUP(B3240,'pull exp 0'!A:E,2,FALSE)</f>
        <v>41</v>
      </c>
      <c r="O3240">
        <f>VLOOKUP(B3240,'pull exp 0'!A:E,3,FALSE)</f>
        <v>19</v>
      </c>
      <c r="P3240">
        <f>VLOOKUP(B3240,'pull exp 0'!A:E,4,FALSE)</f>
        <v>96</v>
      </c>
      <c r="Q3240">
        <f>VLOOKUP(B3240,'pull exp 0'!A:E,5,FALSE)</f>
        <v>31</v>
      </c>
    </row>
    <row r="3241" spans="1:17">
      <c r="A3241" t="s">
        <v>15</v>
      </c>
      <c r="B3241">
        <v>63</v>
      </c>
      <c r="C3241" t="s">
        <v>16</v>
      </c>
      <c r="D3241" s="1">
        <v>39001</v>
      </c>
      <c r="E3241" s="2">
        <v>0.16879629629629631</v>
      </c>
      <c r="F3241" t="s">
        <v>17</v>
      </c>
      <c r="G3241">
        <v>0</v>
      </c>
      <c r="H3241">
        <v>8</v>
      </c>
      <c r="I3241" t="s">
        <v>81</v>
      </c>
      <c r="J3241" t="s">
        <v>68</v>
      </c>
      <c r="K3241">
        <v>13</v>
      </c>
      <c r="L3241">
        <v>0.13400000000000001</v>
      </c>
      <c r="M3241">
        <v>60</v>
      </c>
      <c r="N3241">
        <f>VLOOKUP(B3241,'pull exp 0'!A:E,2,FALSE)</f>
        <v>41</v>
      </c>
      <c r="O3241">
        <f>VLOOKUP(B3241,'pull exp 0'!A:E,3,FALSE)</f>
        <v>19</v>
      </c>
      <c r="P3241">
        <f>VLOOKUP(B3241,'pull exp 0'!A:E,4,FALSE)</f>
        <v>96</v>
      </c>
      <c r="Q3241">
        <f>VLOOKUP(B3241,'pull exp 0'!A:E,5,FALSE)</f>
        <v>31</v>
      </c>
    </row>
    <row r="3242" spans="1:17">
      <c r="A3242" t="s">
        <v>15</v>
      </c>
      <c r="B3242">
        <v>64</v>
      </c>
      <c r="C3242" t="s">
        <v>16</v>
      </c>
      <c r="D3242" s="1">
        <v>39002</v>
      </c>
      <c r="E3242" s="2">
        <v>0.37465277777777778</v>
      </c>
      <c r="F3242" t="s">
        <v>123</v>
      </c>
      <c r="G3242">
        <v>1</v>
      </c>
      <c r="H3242">
        <v>0</v>
      </c>
      <c r="I3242" t="s">
        <v>20</v>
      </c>
      <c r="J3242" t="s">
        <v>21</v>
      </c>
      <c r="K3242">
        <v>62</v>
      </c>
      <c r="L3242">
        <v>0.61799999999999999</v>
      </c>
      <c r="M3242">
        <v>80</v>
      </c>
      <c r="N3242" t="str">
        <f>VLOOKUP(B3242,'pull exp 0'!A:E,2,FALSE)</f>
        <v>NA</v>
      </c>
      <c r="O3242">
        <f>VLOOKUP(B3242,'pull exp 0'!A:E,3,FALSE)</f>
        <v>18</v>
      </c>
      <c r="P3242" t="str">
        <f>VLOOKUP(B3242,'pull exp 0'!A:E,4,FALSE)</f>
        <v>NA</v>
      </c>
      <c r="Q3242" t="str">
        <f>VLOOKUP(B3242,'pull exp 0'!A:E,5,FALSE)</f>
        <v>NA</v>
      </c>
    </row>
    <row r="3243" spans="1:17">
      <c r="A3243" t="s">
        <v>15</v>
      </c>
      <c r="B3243">
        <v>64</v>
      </c>
      <c r="C3243" t="s">
        <v>16</v>
      </c>
      <c r="D3243" s="1">
        <v>39002</v>
      </c>
      <c r="E3243" s="2">
        <v>0.37475694444444446</v>
      </c>
      <c r="F3243" t="s">
        <v>123</v>
      </c>
      <c r="G3243">
        <v>1</v>
      </c>
      <c r="H3243">
        <v>1</v>
      </c>
      <c r="I3243" t="s">
        <v>22</v>
      </c>
      <c r="J3243" t="s">
        <v>23</v>
      </c>
      <c r="K3243">
        <v>11</v>
      </c>
      <c r="L3243">
        <v>0.112</v>
      </c>
      <c r="M3243">
        <v>80</v>
      </c>
      <c r="N3243" t="str">
        <f>VLOOKUP(B3243,'pull exp 0'!A:E,2,FALSE)</f>
        <v>NA</v>
      </c>
      <c r="O3243">
        <f>VLOOKUP(B3243,'pull exp 0'!A:E,3,FALSE)</f>
        <v>18</v>
      </c>
      <c r="P3243" t="str">
        <f>VLOOKUP(B3243,'pull exp 0'!A:E,4,FALSE)</f>
        <v>NA</v>
      </c>
      <c r="Q3243" t="str">
        <f>VLOOKUP(B3243,'pull exp 0'!A:E,5,FALSE)</f>
        <v>NA</v>
      </c>
    </row>
    <row r="3244" spans="1:17">
      <c r="A3244" t="s">
        <v>15</v>
      </c>
      <c r="B3244">
        <v>64</v>
      </c>
      <c r="C3244" t="s">
        <v>16</v>
      </c>
      <c r="D3244" s="1">
        <v>39002</v>
      </c>
      <c r="E3244" s="2">
        <v>0.37484953703703705</v>
      </c>
      <c r="F3244" t="s">
        <v>123</v>
      </c>
      <c r="G3244">
        <v>1</v>
      </c>
      <c r="H3244">
        <v>2</v>
      </c>
      <c r="I3244" t="s">
        <v>18</v>
      </c>
      <c r="J3244" t="s">
        <v>19</v>
      </c>
      <c r="K3244">
        <v>73</v>
      </c>
      <c r="L3244">
        <v>0.73199999999999998</v>
      </c>
      <c r="M3244">
        <v>60</v>
      </c>
      <c r="N3244" t="str">
        <f>VLOOKUP(B3244,'pull exp 0'!A:E,2,FALSE)</f>
        <v>NA</v>
      </c>
      <c r="O3244">
        <f>VLOOKUP(B3244,'pull exp 0'!A:E,3,FALSE)</f>
        <v>18</v>
      </c>
      <c r="P3244" t="str">
        <f>VLOOKUP(B3244,'pull exp 0'!A:E,4,FALSE)</f>
        <v>NA</v>
      </c>
      <c r="Q3244" t="str">
        <f>VLOOKUP(B3244,'pull exp 0'!A:E,5,FALSE)</f>
        <v>NA</v>
      </c>
    </row>
    <row r="3245" spans="1:17">
      <c r="A3245" t="s">
        <v>15</v>
      </c>
      <c r="B3245">
        <v>64</v>
      </c>
      <c r="C3245" t="s">
        <v>16</v>
      </c>
      <c r="D3245" s="1">
        <v>39002</v>
      </c>
      <c r="E3245" s="2">
        <v>0.37490740740740741</v>
      </c>
      <c r="F3245" t="s">
        <v>123</v>
      </c>
      <c r="G3245">
        <v>1</v>
      </c>
      <c r="H3245">
        <v>3</v>
      </c>
      <c r="I3245" t="s">
        <v>28</v>
      </c>
      <c r="J3245" t="s">
        <v>29</v>
      </c>
      <c r="K3245">
        <v>65</v>
      </c>
      <c r="L3245">
        <v>0.64700000000000002</v>
      </c>
      <c r="M3245">
        <v>85</v>
      </c>
      <c r="N3245" t="str">
        <f>VLOOKUP(B3245,'pull exp 0'!A:E,2,FALSE)</f>
        <v>NA</v>
      </c>
      <c r="O3245">
        <f>VLOOKUP(B3245,'pull exp 0'!A:E,3,FALSE)</f>
        <v>18</v>
      </c>
      <c r="P3245" t="str">
        <f>VLOOKUP(B3245,'pull exp 0'!A:E,4,FALSE)</f>
        <v>NA</v>
      </c>
      <c r="Q3245" t="str">
        <f>VLOOKUP(B3245,'pull exp 0'!A:E,5,FALSE)</f>
        <v>NA</v>
      </c>
    </row>
    <row r="3246" spans="1:17">
      <c r="A3246" t="s">
        <v>15</v>
      </c>
      <c r="B3246">
        <v>64</v>
      </c>
      <c r="C3246" t="s">
        <v>16</v>
      </c>
      <c r="D3246" s="1">
        <v>39002</v>
      </c>
      <c r="E3246" s="2">
        <v>0.37495370370370368</v>
      </c>
      <c r="F3246" t="s">
        <v>123</v>
      </c>
      <c r="G3246">
        <v>1</v>
      </c>
      <c r="H3246">
        <v>4</v>
      </c>
      <c r="I3246" t="s">
        <v>32</v>
      </c>
      <c r="J3246" t="s">
        <v>33</v>
      </c>
      <c r="K3246">
        <v>16</v>
      </c>
      <c r="L3246">
        <v>0.155</v>
      </c>
      <c r="M3246">
        <v>60</v>
      </c>
      <c r="N3246" t="str">
        <f>VLOOKUP(B3246,'pull exp 0'!A:E,2,FALSE)</f>
        <v>NA</v>
      </c>
      <c r="O3246">
        <f>VLOOKUP(B3246,'pull exp 0'!A:E,3,FALSE)</f>
        <v>18</v>
      </c>
      <c r="P3246" t="str">
        <f>VLOOKUP(B3246,'pull exp 0'!A:E,4,FALSE)</f>
        <v>NA</v>
      </c>
      <c r="Q3246" t="str">
        <f>VLOOKUP(B3246,'pull exp 0'!A:E,5,FALSE)</f>
        <v>NA</v>
      </c>
    </row>
    <row r="3247" spans="1:17">
      <c r="A3247" t="s">
        <v>15</v>
      </c>
      <c r="B3247">
        <v>64</v>
      </c>
      <c r="C3247" t="s">
        <v>16</v>
      </c>
      <c r="D3247" s="1">
        <v>39002</v>
      </c>
      <c r="E3247" s="2">
        <v>0.375</v>
      </c>
      <c r="F3247" t="s">
        <v>123</v>
      </c>
      <c r="G3247">
        <v>1</v>
      </c>
      <c r="H3247">
        <v>5</v>
      </c>
      <c r="I3247" t="s">
        <v>30</v>
      </c>
      <c r="J3247" t="s">
        <v>31</v>
      </c>
      <c r="K3247">
        <v>18</v>
      </c>
      <c r="L3247">
        <v>0.182</v>
      </c>
      <c r="M3247">
        <v>70</v>
      </c>
      <c r="N3247" t="str">
        <f>VLOOKUP(B3247,'pull exp 0'!A:E,2,FALSE)</f>
        <v>NA</v>
      </c>
      <c r="O3247">
        <f>VLOOKUP(B3247,'pull exp 0'!A:E,3,FALSE)</f>
        <v>18</v>
      </c>
      <c r="P3247" t="str">
        <f>VLOOKUP(B3247,'pull exp 0'!A:E,4,FALSE)</f>
        <v>NA</v>
      </c>
      <c r="Q3247" t="str">
        <f>VLOOKUP(B3247,'pull exp 0'!A:E,5,FALSE)</f>
        <v>NA</v>
      </c>
    </row>
    <row r="3248" spans="1:17">
      <c r="A3248" t="s">
        <v>15</v>
      </c>
      <c r="B3248">
        <v>64</v>
      </c>
      <c r="C3248" t="s">
        <v>16</v>
      </c>
      <c r="D3248" s="1">
        <v>39002</v>
      </c>
      <c r="E3248" s="2">
        <v>0.37506944444444446</v>
      </c>
      <c r="F3248" t="s">
        <v>123</v>
      </c>
      <c r="G3248">
        <v>1</v>
      </c>
      <c r="H3248">
        <v>6</v>
      </c>
      <c r="I3248" t="s">
        <v>24</v>
      </c>
      <c r="J3248" t="s">
        <v>25</v>
      </c>
      <c r="K3248">
        <v>38</v>
      </c>
      <c r="L3248">
        <v>0.375</v>
      </c>
      <c r="M3248">
        <v>70</v>
      </c>
      <c r="N3248" t="str">
        <f>VLOOKUP(B3248,'pull exp 0'!A:E,2,FALSE)</f>
        <v>NA</v>
      </c>
      <c r="O3248">
        <f>VLOOKUP(B3248,'pull exp 0'!A:E,3,FALSE)</f>
        <v>18</v>
      </c>
      <c r="P3248" t="str">
        <f>VLOOKUP(B3248,'pull exp 0'!A:E,4,FALSE)</f>
        <v>NA</v>
      </c>
      <c r="Q3248" t="str">
        <f>VLOOKUP(B3248,'pull exp 0'!A:E,5,FALSE)</f>
        <v>NA</v>
      </c>
    </row>
    <row r="3249" spans="1:17">
      <c r="A3249" t="s">
        <v>15</v>
      </c>
      <c r="B3249">
        <v>64</v>
      </c>
      <c r="C3249" t="s">
        <v>16</v>
      </c>
      <c r="D3249" s="1">
        <v>39002</v>
      </c>
      <c r="E3249" s="2">
        <v>0.37512731481481482</v>
      </c>
      <c r="F3249" t="s">
        <v>123</v>
      </c>
      <c r="G3249">
        <v>1</v>
      </c>
      <c r="H3249">
        <v>7</v>
      </c>
      <c r="I3249" t="s">
        <v>34</v>
      </c>
      <c r="J3249" t="s">
        <v>35</v>
      </c>
      <c r="K3249">
        <v>44</v>
      </c>
      <c r="L3249">
        <v>0.436</v>
      </c>
      <c r="M3249">
        <v>60</v>
      </c>
      <c r="N3249" t="str">
        <f>VLOOKUP(B3249,'pull exp 0'!A:E,2,FALSE)</f>
        <v>NA</v>
      </c>
      <c r="O3249">
        <f>VLOOKUP(B3249,'pull exp 0'!A:E,3,FALSE)</f>
        <v>18</v>
      </c>
      <c r="P3249" t="str">
        <f>VLOOKUP(B3249,'pull exp 0'!A:E,4,FALSE)</f>
        <v>NA</v>
      </c>
      <c r="Q3249" t="str">
        <f>VLOOKUP(B3249,'pull exp 0'!A:E,5,FALSE)</f>
        <v>NA</v>
      </c>
    </row>
    <row r="3250" spans="1:17">
      <c r="A3250" t="s">
        <v>15</v>
      </c>
      <c r="B3250">
        <v>64</v>
      </c>
      <c r="C3250" t="s">
        <v>16</v>
      </c>
      <c r="D3250" s="1">
        <v>39002</v>
      </c>
      <c r="E3250" s="2">
        <v>0.37520833333333337</v>
      </c>
      <c r="F3250" t="s">
        <v>123</v>
      </c>
      <c r="G3250">
        <v>1</v>
      </c>
      <c r="H3250">
        <v>8</v>
      </c>
      <c r="I3250" t="s">
        <v>26</v>
      </c>
      <c r="J3250" t="s">
        <v>27</v>
      </c>
      <c r="K3250">
        <v>35</v>
      </c>
      <c r="L3250">
        <v>0.35299999999999998</v>
      </c>
      <c r="M3250">
        <v>60</v>
      </c>
      <c r="N3250" t="str">
        <f>VLOOKUP(B3250,'pull exp 0'!A:E,2,FALSE)</f>
        <v>NA</v>
      </c>
      <c r="O3250">
        <f>VLOOKUP(B3250,'pull exp 0'!A:E,3,FALSE)</f>
        <v>18</v>
      </c>
      <c r="P3250" t="str">
        <f>VLOOKUP(B3250,'pull exp 0'!A:E,4,FALSE)</f>
        <v>NA</v>
      </c>
      <c r="Q3250" t="str">
        <f>VLOOKUP(B3250,'pull exp 0'!A:E,5,FALSE)</f>
        <v>NA</v>
      </c>
    </row>
    <row r="3251" spans="1:17">
      <c r="A3251" t="s">
        <v>15</v>
      </c>
      <c r="B3251">
        <v>64</v>
      </c>
      <c r="C3251" t="s">
        <v>16</v>
      </c>
      <c r="D3251" s="1">
        <v>39002</v>
      </c>
      <c r="E3251" s="2">
        <v>0.37528935185185186</v>
      </c>
      <c r="F3251" t="s">
        <v>123</v>
      </c>
      <c r="G3251">
        <v>2</v>
      </c>
      <c r="H3251">
        <v>0</v>
      </c>
      <c r="I3251" t="s">
        <v>38</v>
      </c>
      <c r="J3251" t="s">
        <v>39</v>
      </c>
      <c r="K3251">
        <v>35</v>
      </c>
      <c r="L3251">
        <v>0.35099999999999998</v>
      </c>
      <c r="M3251">
        <v>50</v>
      </c>
      <c r="N3251" t="str">
        <f>VLOOKUP(B3251,'pull exp 0'!A:E,2,FALSE)</f>
        <v>NA</v>
      </c>
      <c r="O3251">
        <f>VLOOKUP(B3251,'pull exp 0'!A:E,3,FALSE)</f>
        <v>18</v>
      </c>
      <c r="P3251" t="str">
        <f>VLOOKUP(B3251,'pull exp 0'!A:E,4,FALSE)</f>
        <v>NA</v>
      </c>
      <c r="Q3251" t="str">
        <f>VLOOKUP(B3251,'pull exp 0'!A:E,5,FALSE)</f>
        <v>NA</v>
      </c>
    </row>
    <row r="3252" spans="1:17">
      <c r="A3252" t="s">
        <v>15</v>
      </c>
      <c r="B3252">
        <v>64</v>
      </c>
      <c r="C3252" t="s">
        <v>16</v>
      </c>
      <c r="D3252" s="1">
        <v>39002</v>
      </c>
      <c r="E3252" s="2">
        <v>0.37532407407407403</v>
      </c>
      <c r="F3252" t="s">
        <v>123</v>
      </c>
      <c r="G3252">
        <v>2</v>
      </c>
      <c r="H3252">
        <v>1</v>
      </c>
      <c r="I3252" t="s">
        <v>44</v>
      </c>
      <c r="J3252" t="s">
        <v>45</v>
      </c>
      <c r="K3252">
        <v>85</v>
      </c>
      <c r="L3252">
        <v>0.84899999999999998</v>
      </c>
      <c r="M3252">
        <v>70</v>
      </c>
      <c r="N3252" t="str">
        <f>VLOOKUP(B3252,'pull exp 0'!A:E,2,FALSE)</f>
        <v>NA</v>
      </c>
      <c r="O3252">
        <f>VLOOKUP(B3252,'pull exp 0'!A:E,3,FALSE)</f>
        <v>18</v>
      </c>
      <c r="P3252" t="str">
        <f>VLOOKUP(B3252,'pull exp 0'!A:E,4,FALSE)</f>
        <v>NA</v>
      </c>
      <c r="Q3252" t="str">
        <f>VLOOKUP(B3252,'pull exp 0'!A:E,5,FALSE)</f>
        <v>NA</v>
      </c>
    </row>
    <row r="3253" spans="1:17">
      <c r="A3253" t="s">
        <v>15</v>
      </c>
      <c r="B3253">
        <v>64</v>
      </c>
      <c r="C3253" t="s">
        <v>16</v>
      </c>
      <c r="D3253" s="1">
        <v>39002</v>
      </c>
      <c r="E3253" s="2">
        <v>0.37539351851851849</v>
      </c>
      <c r="F3253" t="s">
        <v>123</v>
      </c>
      <c r="G3253">
        <v>2</v>
      </c>
      <c r="H3253">
        <v>2</v>
      </c>
      <c r="I3253" t="s">
        <v>48</v>
      </c>
      <c r="J3253" t="s">
        <v>49</v>
      </c>
      <c r="K3253">
        <v>16</v>
      </c>
      <c r="L3253">
        <v>0.157</v>
      </c>
      <c r="M3253">
        <v>80</v>
      </c>
      <c r="N3253" t="str">
        <f>VLOOKUP(B3253,'pull exp 0'!A:E,2,FALSE)</f>
        <v>NA</v>
      </c>
      <c r="O3253">
        <f>VLOOKUP(B3253,'pull exp 0'!A:E,3,FALSE)</f>
        <v>18</v>
      </c>
      <c r="P3253" t="str">
        <f>VLOOKUP(B3253,'pull exp 0'!A:E,4,FALSE)</f>
        <v>NA</v>
      </c>
      <c r="Q3253" t="str">
        <f>VLOOKUP(B3253,'pull exp 0'!A:E,5,FALSE)</f>
        <v>NA</v>
      </c>
    </row>
    <row r="3254" spans="1:17">
      <c r="A3254" t="s">
        <v>15</v>
      </c>
      <c r="B3254">
        <v>64</v>
      </c>
      <c r="C3254" t="s">
        <v>16</v>
      </c>
      <c r="D3254" s="1">
        <v>39002</v>
      </c>
      <c r="E3254" s="2">
        <v>0.37567129629629631</v>
      </c>
      <c r="F3254" t="s">
        <v>123</v>
      </c>
      <c r="G3254">
        <v>2</v>
      </c>
      <c r="H3254">
        <v>3</v>
      </c>
      <c r="I3254" t="s">
        <v>36</v>
      </c>
      <c r="J3254" t="s">
        <v>37</v>
      </c>
      <c r="K3254">
        <v>70</v>
      </c>
      <c r="L3254">
        <v>0.69599999999999995</v>
      </c>
      <c r="M3254">
        <v>90</v>
      </c>
      <c r="N3254" t="str">
        <f>VLOOKUP(B3254,'pull exp 0'!A:E,2,FALSE)</f>
        <v>NA</v>
      </c>
      <c r="O3254">
        <f>VLOOKUP(B3254,'pull exp 0'!A:E,3,FALSE)</f>
        <v>18</v>
      </c>
      <c r="P3254" t="str">
        <f>VLOOKUP(B3254,'pull exp 0'!A:E,4,FALSE)</f>
        <v>NA</v>
      </c>
      <c r="Q3254" t="str">
        <f>VLOOKUP(B3254,'pull exp 0'!A:E,5,FALSE)</f>
        <v>NA</v>
      </c>
    </row>
    <row r="3255" spans="1:17">
      <c r="A3255" t="s">
        <v>15</v>
      </c>
      <c r="B3255">
        <v>64</v>
      </c>
      <c r="C3255" t="s">
        <v>16</v>
      </c>
      <c r="D3255" s="1">
        <v>39002</v>
      </c>
      <c r="E3255" s="2">
        <v>0.37574074074074071</v>
      </c>
      <c r="F3255" t="s">
        <v>123</v>
      </c>
      <c r="G3255">
        <v>2</v>
      </c>
      <c r="H3255">
        <v>4</v>
      </c>
      <c r="I3255" t="s">
        <v>40</v>
      </c>
      <c r="J3255" t="s">
        <v>41</v>
      </c>
      <c r="K3255">
        <v>35</v>
      </c>
      <c r="L3255">
        <v>0.35099999999999998</v>
      </c>
      <c r="M3255">
        <v>70</v>
      </c>
      <c r="N3255" t="str">
        <f>VLOOKUP(B3255,'pull exp 0'!A:E,2,FALSE)</f>
        <v>NA</v>
      </c>
      <c r="O3255">
        <f>VLOOKUP(B3255,'pull exp 0'!A:E,3,FALSE)</f>
        <v>18</v>
      </c>
      <c r="P3255" t="str">
        <f>VLOOKUP(B3255,'pull exp 0'!A:E,4,FALSE)</f>
        <v>NA</v>
      </c>
      <c r="Q3255" t="str">
        <f>VLOOKUP(B3255,'pull exp 0'!A:E,5,FALSE)</f>
        <v>NA</v>
      </c>
    </row>
    <row r="3256" spans="1:17">
      <c r="A3256" t="s">
        <v>15</v>
      </c>
      <c r="B3256">
        <v>64</v>
      </c>
      <c r="C3256" t="s">
        <v>16</v>
      </c>
      <c r="D3256" s="1">
        <v>39002</v>
      </c>
      <c r="E3256" s="2">
        <v>0.37577546296296299</v>
      </c>
      <c r="F3256" t="s">
        <v>123</v>
      </c>
      <c r="G3256">
        <v>2</v>
      </c>
      <c r="H3256">
        <v>5</v>
      </c>
      <c r="I3256" t="s">
        <v>52</v>
      </c>
      <c r="J3256" t="s">
        <v>53</v>
      </c>
      <c r="K3256">
        <v>12</v>
      </c>
      <c r="L3256">
        <v>0.115</v>
      </c>
      <c r="M3256">
        <v>50</v>
      </c>
      <c r="N3256" t="str">
        <f>VLOOKUP(B3256,'pull exp 0'!A:E,2,FALSE)</f>
        <v>NA</v>
      </c>
      <c r="O3256">
        <f>VLOOKUP(B3256,'pull exp 0'!A:E,3,FALSE)</f>
        <v>18</v>
      </c>
      <c r="P3256" t="str">
        <f>VLOOKUP(B3256,'pull exp 0'!A:E,4,FALSE)</f>
        <v>NA</v>
      </c>
      <c r="Q3256" t="str">
        <f>VLOOKUP(B3256,'pull exp 0'!A:E,5,FALSE)</f>
        <v>NA</v>
      </c>
    </row>
    <row r="3257" spans="1:17">
      <c r="A3257" t="s">
        <v>15</v>
      </c>
      <c r="B3257">
        <v>64</v>
      </c>
      <c r="C3257" t="s">
        <v>16</v>
      </c>
      <c r="D3257" s="1">
        <v>39002</v>
      </c>
      <c r="E3257" s="2">
        <v>0.37582175925925926</v>
      </c>
      <c r="F3257" t="s">
        <v>123</v>
      </c>
      <c r="G3257">
        <v>2</v>
      </c>
      <c r="H3257">
        <v>6</v>
      </c>
      <c r="I3257" t="s">
        <v>42</v>
      </c>
      <c r="J3257" t="s">
        <v>43</v>
      </c>
      <c r="K3257">
        <v>61</v>
      </c>
      <c r="L3257">
        <v>0.61199999999999999</v>
      </c>
      <c r="M3257">
        <v>100</v>
      </c>
      <c r="N3257" t="str">
        <f>VLOOKUP(B3257,'pull exp 0'!A:E,2,FALSE)</f>
        <v>NA</v>
      </c>
      <c r="O3257">
        <f>VLOOKUP(B3257,'pull exp 0'!A:E,3,FALSE)</f>
        <v>18</v>
      </c>
      <c r="P3257" t="str">
        <f>VLOOKUP(B3257,'pull exp 0'!A:E,4,FALSE)</f>
        <v>NA</v>
      </c>
      <c r="Q3257" t="str">
        <f>VLOOKUP(B3257,'pull exp 0'!A:E,5,FALSE)</f>
        <v>NA</v>
      </c>
    </row>
    <row r="3258" spans="1:17">
      <c r="A3258" t="s">
        <v>15</v>
      </c>
      <c r="B3258">
        <v>64</v>
      </c>
      <c r="C3258" t="s">
        <v>16</v>
      </c>
      <c r="D3258" s="1">
        <v>39002</v>
      </c>
      <c r="E3258" s="2">
        <v>0.37585648148148149</v>
      </c>
      <c r="F3258" t="s">
        <v>123</v>
      </c>
      <c r="G3258">
        <v>2</v>
      </c>
      <c r="H3258">
        <v>7</v>
      </c>
      <c r="I3258" t="s">
        <v>46</v>
      </c>
      <c r="J3258" t="s">
        <v>47</v>
      </c>
      <c r="K3258">
        <v>38</v>
      </c>
      <c r="L3258">
        <v>0.378</v>
      </c>
      <c r="M3258">
        <v>80</v>
      </c>
      <c r="N3258" t="str">
        <f>VLOOKUP(B3258,'pull exp 0'!A:E,2,FALSE)</f>
        <v>NA</v>
      </c>
      <c r="O3258">
        <f>VLOOKUP(B3258,'pull exp 0'!A:E,3,FALSE)</f>
        <v>18</v>
      </c>
      <c r="P3258" t="str">
        <f>VLOOKUP(B3258,'pull exp 0'!A:E,4,FALSE)</f>
        <v>NA</v>
      </c>
      <c r="Q3258" t="str">
        <f>VLOOKUP(B3258,'pull exp 0'!A:E,5,FALSE)</f>
        <v>NA</v>
      </c>
    </row>
    <row r="3259" spans="1:17">
      <c r="A3259" t="s">
        <v>15</v>
      </c>
      <c r="B3259">
        <v>64</v>
      </c>
      <c r="C3259" t="s">
        <v>16</v>
      </c>
      <c r="D3259" s="1">
        <v>39002</v>
      </c>
      <c r="E3259" s="2">
        <v>0.37589120370370371</v>
      </c>
      <c r="F3259" t="s">
        <v>123</v>
      </c>
      <c r="G3259">
        <v>2</v>
      </c>
      <c r="H3259">
        <v>8</v>
      </c>
      <c r="I3259" t="s">
        <v>50</v>
      </c>
      <c r="J3259" t="s">
        <v>51</v>
      </c>
      <c r="K3259">
        <v>13</v>
      </c>
      <c r="L3259">
        <v>0.127</v>
      </c>
      <c r="M3259">
        <v>70</v>
      </c>
      <c r="N3259" t="str">
        <f>VLOOKUP(B3259,'pull exp 0'!A:E,2,FALSE)</f>
        <v>NA</v>
      </c>
      <c r="O3259">
        <f>VLOOKUP(B3259,'pull exp 0'!A:E,3,FALSE)</f>
        <v>18</v>
      </c>
      <c r="P3259" t="str">
        <f>VLOOKUP(B3259,'pull exp 0'!A:E,4,FALSE)</f>
        <v>NA</v>
      </c>
      <c r="Q3259" t="str">
        <f>VLOOKUP(B3259,'pull exp 0'!A:E,5,FALSE)</f>
        <v>NA</v>
      </c>
    </row>
    <row r="3260" spans="1:17">
      <c r="A3260" t="s">
        <v>15</v>
      </c>
      <c r="B3260">
        <v>64</v>
      </c>
      <c r="C3260" t="s">
        <v>16</v>
      </c>
      <c r="D3260" s="1">
        <v>39002</v>
      </c>
      <c r="E3260" s="2">
        <v>0.3759143518518519</v>
      </c>
      <c r="F3260" t="s">
        <v>123</v>
      </c>
      <c r="G3260">
        <v>4</v>
      </c>
      <c r="H3260">
        <v>0</v>
      </c>
      <c r="I3260" t="s">
        <v>59</v>
      </c>
      <c r="J3260" t="s">
        <v>60</v>
      </c>
      <c r="K3260">
        <v>39</v>
      </c>
      <c r="L3260">
        <v>0.38900000000000001</v>
      </c>
      <c r="M3260">
        <v>90</v>
      </c>
      <c r="N3260" t="str">
        <f>VLOOKUP(B3260,'pull exp 0'!A:E,2,FALSE)</f>
        <v>NA</v>
      </c>
      <c r="O3260">
        <f>VLOOKUP(B3260,'pull exp 0'!A:E,3,FALSE)</f>
        <v>18</v>
      </c>
      <c r="P3260" t="str">
        <f>VLOOKUP(B3260,'pull exp 0'!A:E,4,FALSE)</f>
        <v>NA</v>
      </c>
      <c r="Q3260" t="str">
        <f>VLOOKUP(B3260,'pull exp 0'!A:E,5,FALSE)</f>
        <v>NA</v>
      </c>
    </row>
    <row r="3261" spans="1:17">
      <c r="A3261" t="s">
        <v>15</v>
      </c>
      <c r="B3261">
        <v>64</v>
      </c>
      <c r="C3261" t="s">
        <v>16</v>
      </c>
      <c r="D3261" s="1">
        <v>39002</v>
      </c>
      <c r="E3261" s="2">
        <v>0.37594907407407407</v>
      </c>
      <c r="F3261" t="s">
        <v>123</v>
      </c>
      <c r="G3261">
        <v>4</v>
      </c>
      <c r="H3261">
        <v>1</v>
      </c>
      <c r="I3261" t="s">
        <v>54</v>
      </c>
      <c r="J3261" t="s">
        <v>55</v>
      </c>
      <c r="K3261">
        <v>88</v>
      </c>
      <c r="L3261">
        <v>0.88500000000000001</v>
      </c>
      <c r="M3261">
        <v>100</v>
      </c>
      <c r="N3261" t="str">
        <f>VLOOKUP(B3261,'pull exp 0'!A:E,2,FALSE)</f>
        <v>NA</v>
      </c>
      <c r="O3261">
        <f>VLOOKUP(B3261,'pull exp 0'!A:E,3,FALSE)</f>
        <v>18</v>
      </c>
      <c r="P3261" t="str">
        <f>VLOOKUP(B3261,'pull exp 0'!A:E,4,FALSE)</f>
        <v>NA</v>
      </c>
      <c r="Q3261" t="str">
        <f>VLOOKUP(B3261,'pull exp 0'!A:E,5,FALSE)</f>
        <v>NA</v>
      </c>
    </row>
    <row r="3262" spans="1:17">
      <c r="A3262" t="s">
        <v>15</v>
      </c>
      <c r="B3262">
        <v>64</v>
      </c>
      <c r="C3262" t="s">
        <v>16</v>
      </c>
      <c r="D3262" s="1">
        <v>39002</v>
      </c>
      <c r="E3262" s="2">
        <v>0.3759953703703704</v>
      </c>
      <c r="F3262" t="s">
        <v>123</v>
      </c>
      <c r="G3262">
        <v>4</v>
      </c>
      <c r="H3262">
        <v>2</v>
      </c>
      <c r="I3262" t="s">
        <v>61</v>
      </c>
      <c r="J3262" t="s">
        <v>62</v>
      </c>
      <c r="K3262">
        <v>35</v>
      </c>
      <c r="L3262">
        <v>0.35299999999999998</v>
      </c>
      <c r="M3262">
        <v>100</v>
      </c>
      <c r="N3262" t="str">
        <f>VLOOKUP(B3262,'pull exp 0'!A:E,2,FALSE)</f>
        <v>NA</v>
      </c>
      <c r="O3262">
        <f>VLOOKUP(B3262,'pull exp 0'!A:E,3,FALSE)</f>
        <v>18</v>
      </c>
      <c r="P3262" t="str">
        <f>VLOOKUP(B3262,'pull exp 0'!A:E,4,FALSE)</f>
        <v>NA</v>
      </c>
      <c r="Q3262" t="str">
        <f>VLOOKUP(B3262,'pull exp 0'!A:E,5,FALSE)</f>
        <v>NA</v>
      </c>
    </row>
    <row r="3263" spans="1:17">
      <c r="A3263" t="s">
        <v>15</v>
      </c>
      <c r="B3263">
        <v>64</v>
      </c>
      <c r="C3263" t="s">
        <v>16</v>
      </c>
      <c r="D3263" s="1">
        <v>39002</v>
      </c>
      <c r="E3263" s="2">
        <v>0.3760532407407407</v>
      </c>
      <c r="F3263" t="s">
        <v>123</v>
      </c>
      <c r="G3263">
        <v>4</v>
      </c>
      <c r="H3263">
        <v>3</v>
      </c>
      <c r="I3263" t="s">
        <v>58</v>
      </c>
      <c r="J3263" t="s">
        <v>13</v>
      </c>
      <c r="K3263">
        <v>71</v>
      </c>
      <c r="L3263">
        <v>0.70899999999999996</v>
      </c>
      <c r="M3263">
        <v>70</v>
      </c>
      <c r="N3263" t="str">
        <f>VLOOKUP(B3263,'pull exp 0'!A:E,2,FALSE)</f>
        <v>NA</v>
      </c>
      <c r="O3263">
        <f>VLOOKUP(B3263,'pull exp 0'!A:E,3,FALSE)</f>
        <v>18</v>
      </c>
      <c r="P3263" t="str">
        <f>VLOOKUP(B3263,'pull exp 0'!A:E,4,FALSE)</f>
        <v>NA</v>
      </c>
      <c r="Q3263" t="str">
        <f>VLOOKUP(B3263,'pull exp 0'!A:E,5,FALSE)</f>
        <v>NA</v>
      </c>
    </row>
    <row r="3264" spans="1:17">
      <c r="A3264" t="s">
        <v>15</v>
      </c>
      <c r="B3264">
        <v>64</v>
      </c>
      <c r="C3264" t="s">
        <v>16</v>
      </c>
      <c r="D3264" s="1">
        <v>39002</v>
      </c>
      <c r="E3264" s="2">
        <v>0.37611111111111112</v>
      </c>
      <c r="F3264" t="s">
        <v>123</v>
      </c>
      <c r="G3264">
        <v>4</v>
      </c>
      <c r="H3264">
        <v>4</v>
      </c>
      <c r="I3264" t="s">
        <v>69</v>
      </c>
      <c r="J3264" t="s">
        <v>70</v>
      </c>
      <c r="K3264">
        <v>14</v>
      </c>
      <c r="L3264">
        <v>0.13500000000000001</v>
      </c>
      <c r="M3264">
        <v>70</v>
      </c>
      <c r="N3264" t="str">
        <f>VLOOKUP(B3264,'pull exp 0'!A:E,2,FALSE)</f>
        <v>NA</v>
      </c>
      <c r="O3264">
        <f>VLOOKUP(B3264,'pull exp 0'!A:E,3,FALSE)</f>
        <v>18</v>
      </c>
      <c r="P3264" t="str">
        <f>VLOOKUP(B3264,'pull exp 0'!A:E,4,FALSE)</f>
        <v>NA</v>
      </c>
      <c r="Q3264" t="str">
        <f>VLOOKUP(B3264,'pull exp 0'!A:E,5,FALSE)</f>
        <v>NA</v>
      </c>
    </row>
    <row r="3265" spans="1:17">
      <c r="A3265" t="s">
        <v>15</v>
      </c>
      <c r="B3265">
        <v>64</v>
      </c>
      <c r="C3265" t="s">
        <v>16</v>
      </c>
      <c r="D3265" s="1">
        <v>39002</v>
      </c>
      <c r="E3265" s="2">
        <v>0.37614583333333335</v>
      </c>
      <c r="F3265" t="s">
        <v>123</v>
      </c>
      <c r="G3265">
        <v>4</v>
      </c>
      <c r="H3265">
        <v>5</v>
      </c>
      <c r="I3265" t="s">
        <v>67</v>
      </c>
      <c r="J3265" t="s">
        <v>68</v>
      </c>
      <c r="K3265">
        <v>63</v>
      </c>
      <c r="L3265">
        <v>0.63</v>
      </c>
      <c r="M3265">
        <v>90</v>
      </c>
      <c r="N3265" t="str">
        <f>VLOOKUP(B3265,'pull exp 0'!A:E,2,FALSE)</f>
        <v>NA</v>
      </c>
      <c r="O3265">
        <f>VLOOKUP(B3265,'pull exp 0'!A:E,3,FALSE)</f>
        <v>18</v>
      </c>
      <c r="P3265" t="str">
        <f>VLOOKUP(B3265,'pull exp 0'!A:E,4,FALSE)</f>
        <v>NA</v>
      </c>
      <c r="Q3265" t="str">
        <f>VLOOKUP(B3265,'pull exp 0'!A:E,5,FALSE)</f>
        <v>NA</v>
      </c>
    </row>
    <row r="3266" spans="1:17">
      <c r="A3266" t="s">
        <v>15</v>
      </c>
      <c r="B3266">
        <v>64</v>
      </c>
      <c r="C3266" t="s">
        <v>16</v>
      </c>
      <c r="D3266" s="1">
        <v>39002</v>
      </c>
      <c r="E3266" s="2">
        <v>0.37618055555555557</v>
      </c>
      <c r="F3266" t="s">
        <v>123</v>
      </c>
      <c r="G3266">
        <v>4</v>
      </c>
      <c r="H3266">
        <v>6</v>
      </c>
      <c r="I3266" t="s">
        <v>56</v>
      </c>
      <c r="J3266" t="s">
        <v>57</v>
      </c>
      <c r="K3266">
        <v>12</v>
      </c>
      <c r="L3266">
        <v>0.115</v>
      </c>
      <c r="M3266">
        <v>50</v>
      </c>
      <c r="N3266" t="str">
        <f>VLOOKUP(B3266,'pull exp 0'!A:E,2,FALSE)</f>
        <v>NA</v>
      </c>
      <c r="O3266">
        <f>VLOOKUP(B3266,'pull exp 0'!A:E,3,FALSE)</f>
        <v>18</v>
      </c>
      <c r="P3266" t="str">
        <f>VLOOKUP(B3266,'pull exp 0'!A:E,4,FALSE)</f>
        <v>NA</v>
      </c>
      <c r="Q3266" t="str">
        <f>VLOOKUP(B3266,'pull exp 0'!A:E,5,FALSE)</f>
        <v>NA</v>
      </c>
    </row>
    <row r="3267" spans="1:17">
      <c r="A3267" t="s">
        <v>15</v>
      </c>
      <c r="B3267">
        <v>64</v>
      </c>
      <c r="C3267" t="s">
        <v>16</v>
      </c>
      <c r="D3267" s="1">
        <v>39002</v>
      </c>
      <c r="E3267" s="2">
        <v>0.37620370370370365</v>
      </c>
      <c r="F3267" t="s">
        <v>123</v>
      </c>
      <c r="G3267">
        <v>4</v>
      </c>
      <c r="H3267">
        <v>7</v>
      </c>
      <c r="I3267" t="s">
        <v>63</v>
      </c>
      <c r="J3267" t="s">
        <v>64</v>
      </c>
      <c r="K3267">
        <v>13</v>
      </c>
      <c r="L3267">
        <v>0.127</v>
      </c>
      <c r="M3267">
        <v>100</v>
      </c>
      <c r="N3267" t="str">
        <f>VLOOKUP(B3267,'pull exp 0'!A:E,2,FALSE)</f>
        <v>NA</v>
      </c>
      <c r="O3267">
        <f>VLOOKUP(B3267,'pull exp 0'!A:E,3,FALSE)</f>
        <v>18</v>
      </c>
      <c r="P3267" t="str">
        <f>VLOOKUP(B3267,'pull exp 0'!A:E,4,FALSE)</f>
        <v>NA</v>
      </c>
      <c r="Q3267" t="str">
        <f>VLOOKUP(B3267,'pull exp 0'!A:E,5,FALSE)</f>
        <v>NA</v>
      </c>
    </row>
    <row r="3268" spans="1:17">
      <c r="A3268" t="s">
        <v>15</v>
      </c>
      <c r="B3268">
        <v>64</v>
      </c>
      <c r="C3268" t="s">
        <v>16</v>
      </c>
      <c r="D3268" s="1">
        <v>39002</v>
      </c>
      <c r="E3268" s="2">
        <v>0.37624999999999997</v>
      </c>
      <c r="F3268" t="s">
        <v>123</v>
      </c>
      <c r="G3268">
        <v>4</v>
      </c>
      <c r="H3268">
        <v>8</v>
      </c>
      <c r="I3268" t="s">
        <v>65</v>
      </c>
      <c r="J3268" t="s">
        <v>66</v>
      </c>
      <c r="K3268">
        <v>37</v>
      </c>
      <c r="L3268">
        <v>0.372</v>
      </c>
      <c r="M3268">
        <v>90</v>
      </c>
      <c r="N3268" t="str">
        <f>VLOOKUP(B3268,'pull exp 0'!A:E,2,FALSE)</f>
        <v>NA</v>
      </c>
      <c r="O3268">
        <f>VLOOKUP(B3268,'pull exp 0'!A:E,3,FALSE)</f>
        <v>18</v>
      </c>
      <c r="P3268" t="str">
        <f>VLOOKUP(B3268,'pull exp 0'!A:E,4,FALSE)</f>
        <v>NA</v>
      </c>
      <c r="Q3268" t="str">
        <f>VLOOKUP(B3268,'pull exp 0'!A:E,5,FALSE)</f>
        <v>NA</v>
      </c>
    </row>
    <row r="3269" spans="1:17">
      <c r="A3269" t="s">
        <v>15</v>
      </c>
      <c r="B3269">
        <v>64</v>
      </c>
      <c r="C3269" t="s">
        <v>16</v>
      </c>
      <c r="D3269" s="1">
        <v>39002</v>
      </c>
      <c r="E3269" s="2">
        <v>0.37627314814814811</v>
      </c>
      <c r="F3269" t="s">
        <v>123</v>
      </c>
      <c r="G3269">
        <v>0</v>
      </c>
      <c r="H3269">
        <v>0</v>
      </c>
      <c r="I3269" t="s">
        <v>75</v>
      </c>
      <c r="J3269" t="s">
        <v>76</v>
      </c>
      <c r="K3269">
        <v>38</v>
      </c>
      <c r="L3269">
        <v>0.378</v>
      </c>
      <c r="M3269">
        <v>100</v>
      </c>
      <c r="N3269" t="str">
        <f>VLOOKUP(B3269,'pull exp 0'!A:E,2,FALSE)</f>
        <v>NA</v>
      </c>
      <c r="O3269">
        <f>VLOOKUP(B3269,'pull exp 0'!A:E,3,FALSE)</f>
        <v>18</v>
      </c>
      <c r="P3269" t="str">
        <f>VLOOKUP(B3269,'pull exp 0'!A:E,4,FALSE)</f>
        <v>NA</v>
      </c>
      <c r="Q3269" t="str">
        <f>VLOOKUP(B3269,'pull exp 0'!A:E,5,FALSE)</f>
        <v>NA</v>
      </c>
    </row>
    <row r="3270" spans="1:17">
      <c r="A3270" t="s">
        <v>15</v>
      </c>
      <c r="B3270">
        <v>64</v>
      </c>
      <c r="C3270" t="s">
        <v>16</v>
      </c>
      <c r="D3270" s="1">
        <v>39002</v>
      </c>
      <c r="E3270" s="2">
        <v>0.37630787037037039</v>
      </c>
      <c r="F3270" t="s">
        <v>123</v>
      </c>
      <c r="G3270">
        <v>0</v>
      </c>
      <c r="H3270">
        <v>1</v>
      </c>
      <c r="I3270" t="s">
        <v>71</v>
      </c>
      <c r="J3270" t="s">
        <v>72</v>
      </c>
      <c r="K3270">
        <v>76</v>
      </c>
      <c r="L3270">
        <v>0.755</v>
      </c>
      <c r="M3270">
        <v>70</v>
      </c>
      <c r="N3270" t="str">
        <f>VLOOKUP(B3270,'pull exp 0'!A:E,2,FALSE)</f>
        <v>NA</v>
      </c>
      <c r="O3270">
        <f>VLOOKUP(B3270,'pull exp 0'!A:E,3,FALSE)</f>
        <v>18</v>
      </c>
      <c r="P3270" t="str">
        <f>VLOOKUP(B3270,'pull exp 0'!A:E,4,FALSE)</f>
        <v>NA</v>
      </c>
      <c r="Q3270" t="str">
        <f>VLOOKUP(B3270,'pull exp 0'!A:E,5,FALSE)</f>
        <v>NA</v>
      </c>
    </row>
    <row r="3271" spans="1:17">
      <c r="A3271" t="s">
        <v>15</v>
      </c>
      <c r="B3271">
        <v>64</v>
      </c>
      <c r="C3271" t="s">
        <v>16</v>
      </c>
      <c r="D3271" s="1">
        <v>39002</v>
      </c>
      <c r="E3271" s="2">
        <v>0.37634259259259256</v>
      </c>
      <c r="F3271" t="s">
        <v>123</v>
      </c>
      <c r="G3271">
        <v>0</v>
      </c>
      <c r="H3271">
        <v>2</v>
      </c>
      <c r="I3271" t="s">
        <v>84</v>
      </c>
      <c r="J3271" t="s">
        <v>85</v>
      </c>
      <c r="K3271">
        <v>13</v>
      </c>
      <c r="L3271">
        <v>0.129</v>
      </c>
      <c r="M3271">
        <v>70</v>
      </c>
      <c r="N3271" t="str">
        <f>VLOOKUP(B3271,'pull exp 0'!A:E,2,FALSE)</f>
        <v>NA</v>
      </c>
      <c r="O3271">
        <f>VLOOKUP(B3271,'pull exp 0'!A:E,3,FALSE)</f>
        <v>18</v>
      </c>
      <c r="P3271" t="str">
        <f>VLOOKUP(B3271,'pull exp 0'!A:E,4,FALSE)</f>
        <v>NA</v>
      </c>
      <c r="Q3271" t="str">
        <f>VLOOKUP(B3271,'pull exp 0'!A:E,5,FALSE)</f>
        <v>NA</v>
      </c>
    </row>
    <row r="3272" spans="1:17">
      <c r="A3272" t="s">
        <v>15</v>
      </c>
      <c r="B3272">
        <v>64</v>
      </c>
      <c r="C3272" t="s">
        <v>16</v>
      </c>
      <c r="D3272" s="1">
        <v>39002</v>
      </c>
      <c r="E3272" s="2">
        <v>0.37638888888888888</v>
      </c>
      <c r="F3272" t="s">
        <v>123</v>
      </c>
      <c r="G3272">
        <v>0</v>
      </c>
      <c r="H3272">
        <v>3</v>
      </c>
      <c r="I3272" t="s">
        <v>73</v>
      </c>
      <c r="J3272" t="s">
        <v>74</v>
      </c>
      <c r="K3272">
        <v>38</v>
      </c>
      <c r="L3272">
        <v>0.378</v>
      </c>
      <c r="M3272">
        <v>90</v>
      </c>
      <c r="N3272" t="str">
        <f>VLOOKUP(B3272,'pull exp 0'!A:E,2,FALSE)</f>
        <v>NA</v>
      </c>
      <c r="O3272">
        <f>VLOOKUP(B3272,'pull exp 0'!A:E,3,FALSE)</f>
        <v>18</v>
      </c>
      <c r="P3272" t="str">
        <f>VLOOKUP(B3272,'pull exp 0'!A:E,4,FALSE)</f>
        <v>NA</v>
      </c>
      <c r="Q3272" t="str">
        <f>VLOOKUP(B3272,'pull exp 0'!A:E,5,FALSE)</f>
        <v>NA</v>
      </c>
    </row>
    <row r="3273" spans="1:17">
      <c r="A3273" t="s">
        <v>15</v>
      </c>
      <c r="B3273">
        <v>64</v>
      </c>
      <c r="C3273" t="s">
        <v>16</v>
      </c>
      <c r="D3273" s="1">
        <v>39002</v>
      </c>
      <c r="E3273" s="2">
        <v>0.37641203703703702</v>
      </c>
      <c r="F3273" t="s">
        <v>123</v>
      </c>
      <c r="G3273">
        <v>0</v>
      </c>
      <c r="H3273">
        <v>4</v>
      </c>
      <c r="I3273" t="s">
        <v>81</v>
      </c>
      <c r="J3273" t="s">
        <v>68</v>
      </c>
      <c r="K3273">
        <v>13</v>
      </c>
      <c r="L3273">
        <v>0.13400000000000001</v>
      </c>
      <c r="M3273">
        <v>90</v>
      </c>
      <c r="N3273" t="str">
        <f>VLOOKUP(B3273,'pull exp 0'!A:E,2,FALSE)</f>
        <v>NA</v>
      </c>
      <c r="O3273">
        <f>VLOOKUP(B3273,'pull exp 0'!A:E,3,FALSE)</f>
        <v>18</v>
      </c>
      <c r="P3273" t="str">
        <f>VLOOKUP(B3273,'pull exp 0'!A:E,4,FALSE)</f>
        <v>NA</v>
      </c>
      <c r="Q3273" t="str">
        <f>VLOOKUP(B3273,'pull exp 0'!A:E,5,FALSE)</f>
        <v>NA</v>
      </c>
    </row>
    <row r="3274" spans="1:17">
      <c r="A3274" t="s">
        <v>15</v>
      </c>
      <c r="B3274">
        <v>64</v>
      </c>
      <c r="C3274" t="s">
        <v>16</v>
      </c>
      <c r="D3274" s="1">
        <v>39002</v>
      </c>
      <c r="E3274" s="2">
        <v>0.37644675925925924</v>
      </c>
      <c r="F3274" t="s">
        <v>123</v>
      </c>
      <c r="G3274">
        <v>0</v>
      </c>
      <c r="H3274">
        <v>5</v>
      </c>
      <c r="I3274" t="s">
        <v>86</v>
      </c>
      <c r="J3274" t="s">
        <v>87</v>
      </c>
      <c r="K3274">
        <v>78</v>
      </c>
      <c r="L3274">
        <v>0.78</v>
      </c>
      <c r="M3274">
        <v>100</v>
      </c>
      <c r="N3274" t="str">
        <f>VLOOKUP(B3274,'pull exp 0'!A:E,2,FALSE)</f>
        <v>NA</v>
      </c>
      <c r="O3274">
        <f>VLOOKUP(B3274,'pull exp 0'!A:E,3,FALSE)</f>
        <v>18</v>
      </c>
      <c r="P3274" t="str">
        <f>VLOOKUP(B3274,'pull exp 0'!A:E,4,FALSE)</f>
        <v>NA</v>
      </c>
      <c r="Q3274" t="str">
        <f>VLOOKUP(B3274,'pull exp 0'!A:E,5,FALSE)</f>
        <v>NA</v>
      </c>
    </row>
    <row r="3275" spans="1:17">
      <c r="A3275" t="s">
        <v>15</v>
      </c>
      <c r="B3275">
        <v>64</v>
      </c>
      <c r="C3275" t="s">
        <v>16</v>
      </c>
      <c r="D3275" s="1">
        <v>39002</v>
      </c>
      <c r="E3275" s="2">
        <v>0.37648148148148147</v>
      </c>
      <c r="F3275" t="s">
        <v>123</v>
      </c>
      <c r="G3275">
        <v>0</v>
      </c>
      <c r="H3275">
        <v>6</v>
      </c>
      <c r="I3275" t="s">
        <v>82</v>
      </c>
      <c r="J3275" t="s">
        <v>83</v>
      </c>
      <c r="K3275">
        <v>10</v>
      </c>
      <c r="L3275">
        <v>0.105</v>
      </c>
      <c r="M3275">
        <v>80</v>
      </c>
      <c r="N3275" t="str">
        <f>VLOOKUP(B3275,'pull exp 0'!A:E,2,FALSE)</f>
        <v>NA</v>
      </c>
      <c r="O3275">
        <f>VLOOKUP(B3275,'pull exp 0'!A:E,3,FALSE)</f>
        <v>18</v>
      </c>
      <c r="P3275" t="str">
        <f>VLOOKUP(B3275,'pull exp 0'!A:E,4,FALSE)</f>
        <v>NA</v>
      </c>
      <c r="Q3275" t="str">
        <f>VLOOKUP(B3275,'pull exp 0'!A:E,5,FALSE)</f>
        <v>NA</v>
      </c>
    </row>
    <row r="3276" spans="1:17">
      <c r="A3276" t="s">
        <v>15</v>
      </c>
      <c r="B3276">
        <v>64</v>
      </c>
      <c r="C3276" t="s">
        <v>16</v>
      </c>
      <c r="D3276" s="1">
        <v>39002</v>
      </c>
      <c r="E3276" s="2">
        <v>0.37650462962962966</v>
      </c>
      <c r="F3276" t="s">
        <v>123</v>
      </c>
      <c r="G3276">
        <v>0</v>
      </c>
      <c r="H3276">
        <v>7</v>
      </c>
      <c r="I3276" t="s">
        <v>77</v>
      </c>
      <c r="J3276" t="s">
        <v>78</v>
      </c>
      <c r="K3276">
        <v>45</v>
      </c>
      <c r="L3276">
        <v>0.44600000000000001</v>
      </c>
      <c r="M3276">
        <v>90</v>
      </c>
      <c r="N3276" t="str">
        <f>VLOOKUP(B3276,'pull exp 0'!A:E,2,FALSE)</f>
        <v>NA</v>
      </c>
      <c r="O3276">
        <f>VLOOKUP(B3276,'pull exp 0'!A:E,3,FALSE)</f>
        <v>18</v>
      </c>
      <c r="P3276" t="str">
        <f>VLOOKUP(B3276,'pull exp 0'!A:E,4,FALSE)</f>
        <v>NA</v>
      </c>
      <c r="Q3276" t="str">
        <f>VLOOKUP(B3276,'pull exp 0'!A:E,5,FALSE)</f>
        <v>NA</v>
      </c>
    </row>
    <row r="3277" spans="1:17">
      <c r="A3277" t="s">
        <v>15</v>
      </c>
      <c r="B3277">
        <v>64</v>
      </c>
      <c r="C3277" t="s">
        <v>16</v>
      </c>
      <c r="D3277" s="1">
        <v>39002</v>
      </c>
      <c r="E3277" s="2">
        <v>0.37652777777777779</v>
      </c>
      <c r="F3277" t="s">
        <v>123</v>
      </c>
      <c r="G3277">
        <v>0</v>
      </c>
      <c r="H3277">
        <v>8</v>
      </c>
      <c r="I3277" t="s">
        <v>79</v>
      </c>
      <c r="J3277" t="s">
        <v>80</v>
      </c>
      <c r="K3277">
        <v>66</v>
      </c>
      <c r="L3277">
        <v>0.66200000000000003</v>
      </c>
      <c r="M3277">
        <v>90</v>
      </c>
      <c r="N3277" t="str">
        <f>VLOOKUP(B3277,'pull exp 0'!A:E,2,FALSE)</f>
        <v>NA</v>
      </c>
      <c r="O3277">
        <f>VLOOKUP(B3277,'pull exp 0'!A:E,3,FALSE)</f>
        <v>18</v>
      </c>
      <c r="P3277" t="str">
        <f>VLOOKUP(B3277,'pull exp 0'!A:E,4,FALSE)</f>
        <v>NA</v>
      </c>
      <c r="Q3277" t="str">
        <f>VLOOKUP(B3277,'pull exp 0'!A:E,5,FALSE)</f>
        <v>NA</v>
      </c>
    </row>
    <row r="3278" spans="1:17">
      <c r="A3278" t="s">
        <v>15</v>
      </c>
      <c r="B3278">
        <v>64</v>
      </c>
      <c r="C3278" t="s">
        <v>16</v>
      </c>
      <c r="D3278" s="1">
        <v>39002</v>
      </c>
      <c r="E3278" s="2">
        <v>0.37656249999999997</v>
      </c>
      <c r="F3278" t="s">
        <v>123</v>
      </c>
      <c r="G3278">
        <v>3</v>
      </c>
      <c r="H3278">
        <v>0</v>
      </c>
      <c r="I3278" t="s">
        <v>88</v>
      </c>
      <c r="J3278" t="s">
        <v>89</v>
      </c>
      <c r="K3278">
        <v>80</v>
      </c>
      <c r="L3278">
        <v>0.79500000000000004</v>
      </c>
      <c r="M3278">
        <v>70</v>
      </c>
      <c r="N3278" t="str">
        <f>VLOOKUP(B3278,'pull exp 0'!A:E,2,FALSE)</f>
        <v>NA</v>
      </c>
      <c r="O3278">
        <f>VLOOKUP(B3278,'pull exp 0'!A:E,3,FALSE)</f>
        <v>18</v>
      </c>
      <c r="P3278" t="str">
        <f>VLOOKUP(B3278,'pull exp 0'!A:E,4,FALSE)</f>
        <v>NA</v>
      </c>
      <c r="Q3278" t="str">
        <f>VLOOKUP(B3278,'pull exp 0'!A:E,5,FALSE)</f>
        <v>NA</v>
      </c>
    </row>
    <row r="3279" spans="1:17">
      <c r="A3279" t="s">
        <v>15</v>
      </c>
      <c r="B3279">
        <v>64</v>
      </c>
      <c r="C3279" t="s">
        <v>16</v>
      </c>
      <c r="D3279" s="1">
        <v>39002</v>
      </c>
      <c r="E3279" s="2">
        <v>0.37659722222222225</v>
      </c>
      <c r="F3279" t="s">
        <v>123</v>
      </c>
      <c r="G3279">
        <v>3</v>
      </c>
      <c r="H3279">
        <v>1</v>
      </c>
      <c r="I3279" t="s">
        <v>92</v>
      </c>
      <c r="J3279" t="s">
        <v>93</v>
      </c>
      <c r="K3279">
        <v>78</v>
      </c>
      <c r="L3279">
        <v>0.78400000000000003</v>
      </c>
      <c r="M3279">
        <v>90</v>
      </c>
      <c r="N3279" t="str">
        <f>VLOOKUP(B3279,'pull exp 0'!A:E,2,FALSE)</f>
        <v>NA</v>
      </c>
      <c r="O3279">
        <f>VLOOKUP(B3279,'pull exp 0'!A:E,3,FALSE)</f>
        <v>18</v>
      </c>
      <c r="P3279" t="str">
        <f>VLOOKUP(B3279,'pull exp 0'!A:E,4,FALSE)</f>
        <v>NA</v>
      </c>
      <c r="Q3279" t="str">
        <f>VLOOKUP(B3279,'pull exp 0'!A:E,5,FALSE)</f>
        <v>NA</v>
      </c>
    </row>
    <row r="3280" spans="1:17">
      <c r="A3280" t="s">
        <v>15</v>
      </c>
      <c r="B3280">
        <v>64</v>
      </c>
      <c r="C3280" t="s">
        <v>16</v>
      </c>
      <c r="D3280" s="1">
        <v>39002</v>
      </c>
      <c r="E3280" s="2">
        <v>0.37662037037037038</v>
      </c>
      <c r="F3280" t="s">
        <v>123</v>
      </c>
      <c r="G3280">
        <v>3</v>
      </c>
      <c r="H3280">
        <v>2</v>
      </c>
      <c r="I3280" t="s">
        <v>101</v>
      </c>
      <c r="J3280" t="s">
        <v>102</v>
      </c>
      <c r="K3280">
        <v>61</v>
      </c>
      <c r="L3280">
        <v>0.61399999999999999</v>
      </c>
      <c r="M3280">
        <v>80</v>
      </c>
      <c r="N3280" t="str">
        <f>VLOOKUP(B3280,'pull exp 0'!A:E,2,FALSE)</f>
        <v>NA</v>
      </c>
      <c r="O3280">
        <f>VLOOKUP(B3280,'pull exp 0'!A:E,3,FALSE)</f>
        <v>18</v>
      </c>
      <c r="P3280" t="str">
        <f>VLOOKUP(B3280,'pull exp 0'!A:E,4,FALSE)</f>
        <v>NA</v>
      </c>
      <c r="Q3280" t="str">
        <f>VLOOKUP(B3280,'pull exp 0'!A:E,5,FALSE)</f>
        <v>NA</v>
      </c>
    </row>
    <row r="3281" spans="1:17">
      <c r="A3281" t="s">
        <v>15</v>
      </c>
      <c r="B3281">
        <v>64</v>
      </c>
      <c r="C3281" t="s">
        <v>16</v>
      </c>
      <c r="D3281" s="1">
        <v>39002</v>
      </c>
      <c r="E3281" s="2">
        <v>0.37666666666666665</v>
      </c>
      <c r="F3281" t="s">
        <v>123</v>
      </c>
      <c r="G3281">
        <v>3</v>
      </c>
      <c r="H3281">
        <v>3</v>
      </c>
      <c r="I3281" t="s">
        <v>99</v>
      </c>
      <c r="J3281" t="s">
        <v>100</v>
      </c>
      <c r="K3281">
        <v>38</v>
      </c>
      <c r="L3281">
        <v>0.376</v>
      </c>
      <c r="M3281">
        <v>60</v>
      </c>
      <c r="N3281" t="str">
        <f>VLOOKUP(B3281,'pull exp 0'!A:E,2,FALSE)</f>
        <v>NA</v>
      </c>
      <c r="O3281">
        <f>VLOOKUP(B3281,'pull exp 0'!A:E,3,FALSE)</f>
        <v>18</v>
      </c>
      <c r="P3281" t="str">
        <f>VLOOKUP(B3281,'pull exp 0'!A:E,4,FALSE)</f>
        <v>NA</v>
      </c>
      <c r="Q3281" t="str">
        <f>VLOOKUP(B3281,'pull exp 0'!A:E,5,FALSE)</f>
        <v>NA</v>
      </c>
    </row>
    <row r="3282" spans="1:17">
      <c r="A3282" t="s">
        <v>15</v>
      </c>
      <c r="B3282">
        <v>64</v>
      </c>
      <c r="C3282" t="s">
        <v>16</v>
      </c>
      <c r="D3282" s="1">
        <v>39002</v>
      </c>
      <c r="E3282" s="2">
        <v>0.37670138888888888</v>
      </c>
      <c r="F3282" t="s">
        <v>123</v>
      </c>
      <c r="G3282">
        <v>3</v>
      </c>
      <c r="H3282">
        <v>4</v>
      </c>
      <c r="I3282" t="s">
        <v>90</v>
      </c>
      <c r="J3282" t="s">
        <v>91</v>
      </c>
      <c r="K3282">
        <v>14</v>
      </c>
      <c r="L3282">
        <v>0.13600000000000001</v>
      </c>
      <c r="M3282">
        <v>90</v>
      </c>
      <c r="N3282" t="str">
        <f>VLOOKUP(B3282,'pull exp 0'!A:E,2,FALSE)</f>
        <v>NA</v>
      </c>
      <c r="O3282">
        <f>VLOOKUP(B3282,'pull exp 0'!A:E,3,FALSE)</f>
        <v>18</v>
      </c>
      <c r="P3282" t="str">
        <f>VLOOKUP(B3282,'pull exp 0'!A:E,4,FALSE)</f>
        <v>NA</v>
      </c>
      <c r="Q3282" t="str">
        <f>VLOOKUP(B3282,'pull exp 0'!A:E,5,FALSE)</f>
        <v>NA</v>
      </c>
    </row>
    <row r="3283" spans="1:17">
      <c r="A3283" t="s">
        <v>15</v>
      </c>
      <c r="B3283">
        <v>64</v>
      </c>
      <c r="C3283" t="s">
        <v>16</v>
      </c>
      <c r="D3283" s="1">
        <v>39002</v>
      </c>
      <c r="E3283" s="2">
        <v>0.37672453703703707</v>
      </c>
      <c r="F3283" t="s">
        <v>123</v>
      </c>
      <c r="G3283">
        <v>3</v>
      </c>
      <c r="H3283">
        <v>5</v>
      </c>
      <c r="I3283" t="s">
        <v>97</v>
      </c>
      <c r="J3283" t="s">
        <v>98</v>
      </c>
      <c r="K3283">
        <v>14</v>
      </c>
      <c r="L3283">
        <v>0.14299999999999999</v>
      </c>
      <c r="M3283">
        <v>100</v>
      </c>
      <c r="N3283" t="str">
        <f>VLOOKUP(B3283,'pull exp 0'!A:E,2,FALSE)</f>
        <v>NA</v>
      </c>
      <c r="O3283">
        <f>VLOOKUP(B3283,'pull exp 0'!A:E,3,FALSE)</f>
        <v>18</v>
      </c>
      <c r="P3283" t="str">
        <f>VLOOKUP(B3283,'pull exp 0'!A:E,4,FALSE)</f>
        <v>NA</v>
      </c>
      <c r="Q3283" t="str">
        <f>VLOOKUP(B3283,'pull exp 0'!A:E,5,FALSE)</f>
        <v>NA</v>
      </c>
    </row>
    <row r="3284" spans="1:17">
      <c r="A3284" t="s">
        <v>15</v>
      </c>
      <c r="B3284">
        <v>64</v>
      </c>
      <c r="C3284" t="s">
        <v>16</v>
      </c>
      <c r="D3284" s="1">
        <v>39002</v>
      </c>
      <c r="E3284" s="2">
        <v>0.37677083333333333</v>
      </c>
      <c r="F3284" t="s">
        <v>123</v>
      </c>
      <c r="G3284">
        <v>3</v>
      </c>
      <c r="H3284">
        <v>6</v>
      </c>
      <c r="I3284" t="s">
        <v>94</v>
      </c>
      <c r="J3284" t="s">
        <v>91</v>
      </c>
      <c r="K3284">
        <v>37</v>
      </c>
      <c r="L3284">
        <v>0.372</v>
      </c>
      <c r="M3284">
        <v>90</v>
      </c>
      <c r="N3284" t="str">
        <f>VLOOKUP(B3284,'pull exp 0'!A:E,2,FALSE)</f>
        <v>NA</v>
      </c>
      <c r="O3284">
        <f>VLOOKUP(B3284,'pull exp 0'!A:E,3,FALSE)</f>
        <v>18</v>
      </c>
      <c r="P3284" t="str">
        <f>VLOOKUP(B3284,'pull exp 0'!A:E,4,FALSE)</f>
        <v>NA</v>
      </c>
      <c r="Q3284" t="str">
        <f>VLOOKUP(B3284,'pull exp 0'!A:E,5,FALSE)</f>
        <v>NA</v>
      </c>
    </row>
    <row r="3285" spans="1:17">
      <c r="A3285" t="s">
        <v>15</v>
      </c>
      <c r="B3285">
        <v>64</v>
      </c>
      <c r="C3285" t="s">
        <v>16</v>
      </c>
      <c r="D3285" s="1">
        <v>39002</v>
      </c>
      <c r="E3285" s="2">
        <v>0.37679398148148152</v>
      </c>
      <c r="F3285" t="s">
        <v>123</v>
      </c>
      <c r="G3285">
        <v>3</v>
      </c>
      <c r="H3285">
        <v>7</v>
      </c>
      <c r="I3285" t="s">
        <v>95</v>
      </c>
      <c r="J3285" t="s">
        <v>96</v>
      </c>
      <c r="K3285">
        <v>18</v>
      </c>
      <c r="L3285">
        <v>0.17899999999999999</v>
      </c>
      <c r="M3285">
        <v>80</v>
      </c>
      <c r="N3285" t="str">
        <f>VLOOKUP(B3285,'pull exp 0'!A:E,2,FALSE)</f>
        <v>NA</v>
      </c>
      <c r="O3285">
        <f>VLOOKUP(B3285,'pull exp 0'!A:E,3,FALSE)</f>
        <v>18</v>
      </c>
      <c r="P3285" t="str">
        <f>VLOOKUP(B3285,'pull exp 0'!A:E,4,FALSE)</f>
        <v>NA</v>
      </c>
      <c r="Q3285" t="str">
        <f>VLOOKUP(B3285,'pull exp 0'!A:E,5,FALSE)</f>
        <v>NA</v>
      </c>
    </row>
    <row r="3286" spans="1:17">
      <c r="A3286" t="s">
        <v>15</v>
      </c>
      <c r="B3286">
        <v>64</v>
      </c>
      <c r="C3286" t="s">
        <v>16</v>
      </c>
      <c r="D3286" s="1">
        <v>39002</v>
      </c>
      <c r="E3286" s="2">
        <v>0.37681712962962965</v>
      </c>
      <c r="F3286" t="s">
        <v>123</v>
      </c>
      <c r="G3286">
        <v>3</v>
      </c>
      <c r="H3286">
        <v>8</v>
      </c>
      <c r="I3286" t="s">
        <v>103</v>
      </c>
      <c r="J3286" t="s">
        <v>104</v>
      </c>
      <c r="K3286">
        <v>36</v>
      </c>
      <c r="L3286">
        <v>0.35899999999999999</v>
      </c>
      <c r="M3286">
        <v>90</v>
      </c>
      <c r="N3286" t="str">
        <f>VLOOKUP(B3286,'pull exp 0'!A:E,2,FALSE)</f>
        <v>NA</v>
      </c>
      <c r="O3286">
        <f>VLOOKUP(B3286,'pull exp 0'!A:E,3,FALSE)</f>
        <v>18</v>
      </c>
      <c r="P3286" t="str">
        <f>VLOOKUP(B3286,'pull exp 0'!A:E,4,FALSE)</f>
        <v>NA</v>
      </c>
      <c r="Q3286" t="str">
        <f>VLOOKUP(B3286,'pull exp 0'!A:E,5,FALSE)</f>
        <v>NA</v>
      </c>
    </row>
    <row r="3287" spans="1:17">
      <c r="A3287" t="s">
        <v>15</v>
      </c>
      <c r="B3287">
        <v>64</v>
      </c>
      <c r="C3287" t="s">
        <v>16</v>
      </c>
      <c r="D3287" s="1">
        <v>39002</v>
      </c>
      <c r="E3287" s="2">
        <v>0.37686342592592598</v>
      </c>
      <c r="F3287" t="s">
        <v>123</v>
      </c>
      <c r="G3287">
        <v>5</v>
      </c>
      <c r="H3287">
        <v>0</v>
      </c>
      <c r="I3287" t="s">
        <v>111</v>
      </c>
      <c r="J3287" t="s">
        <v>112</v>
      </c>
      <c r="K3287">
        <v>12</v>
      </c>
      <c r="L3287">
        <v>0.11600000000000001</v>
      </c>
      <c r="M3287">
        <v>70</v>
      </c>
      <c r="N3287" t="str">
        <f>VLOOKUP(B3287,'pull exp 0'!A:E,2,FALSE)</f>
        <v>NA</v>
      </c>
      <c r="O3287">
        <f>VLOOKUP(B3287,'pull exp 0'!A:E,3,FALSE)</f>
        <v>18</v>
      </c>
      <c r="P3287" t="str">
        <f>VLOOKUP(B3287,'pull exp 0'!A:E,4,FALSE)</f>
        <v>NA</v>
      </c>
      <c r="Q3287" t="str">
        <f>VLOOKUP(B3287,'pull exp 0'!A:E,5,FALSE)</f>
        <v>NA</v>
      </c>
    </row>
    <row r="3288" spans="1:17">
      <c r="A3288" t="s">
        <v>15</v>
      </c>
      <c r="B3288">
        <v>64</v>
      </c>
      <c r="C3288" t="s">
        <v>16</v>
      </c>
      <c r="D3288" s="1">
        <v>39002</v>
      </c>
      <c r="E3288" s="2">
        <v>0.37688657407407411</v>
      </c>
      <c r="F3288" t="s">
        <v>123</v>
      </c>
      <c r="G3288">
        <v>5</v>
      </c>
      <c r="H3288">
        <v>1</v>
      </c>
      <c r="I3288" t="s">
        <v>105</v>
      </c>
      <c r="J3288" t="s">
        <v>106</v>
      </c>
      <c r="K3288">
        <v>45</v>
      </c>
      <c r="L3288">
        <v>0.44800000000000001</v>
      </c>
      <c r="M3288">
        <v>70</v>
      </c>
      <c r="N3288" t="str">
        <f>VLOOKUP(B3288,'pull exp 0'!A:E,2,FALSE)</f>
        <v>NA</v>
      </c>
      <c r="O3288">
        <f>VLOOKUP(B3288,'pull exp 0'!A:E,3,FALSE)</f>
        <v>18</v>
      </c>
      <c r="P3288" t="str">
        <f>VLOOKUP(B3288,'pull exp 0'!A:E,4,FALSE)</f>
        <v>NA</v>
      </c>
      <c r="Q3288" t="str">
        <f>VLOOKUP(B3288,'pull exp 0'!A:E,5,FALSE)</f>
        <v>NA</v>
      </c>
    </row>
    <row r="3289" spans="1:17">
      <c r="A3289" t="s">
        <v>15</v>
      </c>
      <c r="B3289">
        <v>64</v>
      </c>
      <c r="C3289" t="s">
        <v>16</v>
      </c>
      <c r="D3289" s="1">
        <v>39002</v>
      </c>
      <c r="E3289" s="2">
        <v>0.37693287037037032</v>
      </c>
      <c r="F3289" t="s">
        <v>123</v>
      </c>
      <c r="G3289">
        <v>5</v>
      </c>
      <c r="H3289">
        <v>2</v>
      </c>
      <c r="I3289" t="s">
        <v>109</v>
      </c>
      <c r="J3289" t="s">
        <v>110</v>
      </c>
      <c r="K3289">
        <v>38</v>
      </c>
      <c r="L3289">
        <v>0.38200000000000001</v>
      </c>
      <c r="M3289">
        <v>70</v>
      </c>
      <c r="N3289" t="str">
        <f>VLOOKUP(B3289,'pull exp 0'!A:E,2,FALSE)</f>
        <v>NA</v>
      </c>
      <c r="O3289">
        <f>VLOOKUP(B3289,'pull exp 0'!A:E,3,FALSE)</f>
        <v>18</v>
      </c>
      <c r="P3289" t="str">
        <f>VLOOKUP(B3289,'pull exp 0'!A:E,4,FALSE)</f>
        <v>NA</v>
      </c>
      <c r="Q3289" t="str">
        <f>VLOOKUP(B3289,'pull exp 0'!A:E,5,FALSE)</f>
        <v>NA</v>
      </c>
    </row>
    <row r="3290" spans="1:17">
      <c r="A3290" t="s">
        <v>15</v>
      </c>
      <c r="B3290">
        <v>64</v>
      </c>
      <c r="C3290" t="s">
        <v>16</v>
      </c>
      <c r="D3290" s="1">
        <v>39002</v>
      </c>
      <c r="E3290" s="2">
        <v>0.37697916666666664</v>
      </c>
      <c r="F3290" t="s">
        <v>123</v>
      </c>
      <c r="G3290">
        <v>5</v>
      </c>
      <c r="H3290">
        <v>3</v>
      </c>
      <c r="I3290" t="s">
        <v>115</v>
      </c>
      <c r="J3290" t="s">
        <v>116</v>
      </c>
      <c r="K3290">
        <v>60</v>
      </c>
      <c r="L3290">
        <v>0.60299999999999998</v>
      </c>
      <c r="M3290">
        <v>70</v>
      </c>
      <c r="N3290" t="str">
        <f>VLOOKUP(B3290,'pull exp 0'!A:E,2,FALSE)</f>
        <v>NA</v>
      </c>
      <c r="O3290">
        <f>VLOOKUP(B3290,'pull exp 0'!A:E,3,FALSE)</f>
        <v>18</v>
      </c>
      <c r="P3290" t="str">
        <f>VLOOKUP(B3290,'pull exp 0'!A:E,4,FALSE)</f>
        <v>NA</v>
      </c>
      <c r="Q3290" t="str">
        <f>VLOOKUP(B3290,'pull exp 0'!A:E,5,FALSE)</f>
        <v>NA</v>
      </c>
    </row>
    <row r="3291" spans="1:17">
      <c r="A3291" t="s">
        <v>15</v>
      </c>
      <c r="B3291">
        <v>64</v>
      </c>
      <c r="C3291" t="s">
        <v>16</v>
      </c>
      <c r="D3291" s="1">
        <v>39002</v>
      </c>
      <c r="E3291" s="2">
        <v>0.37701388888888893</v>
      </c>
      <c r="F3291" t="s">
        <v>123</v>
      </c>
      <c r="G3291">
        <v>5</v>
      </c>
      <c r="H3291">
        <v>4</v>
      </c>
      <c r="I3291" t="s">
        <v>107</v>
      </c>
      <c r="J3291" t="s">
        <v>108</v>
      </c>
      <c r="K3291">
        <v>13</v>
      </c>
      <c r="L3291">
        <v>0.126</v>
      </c>
      <c r="M3291">
        <v>80</v>
      </c>
      <c r="N3291" t="str">
        <f>VLOOKUP(B3291,'pull exp 0'!A:E,2,FALSE)</f>
        <v>NA</v>
      </c>
      <c r="O3291">
        <f>VLOOKUP(B3291,'pull exp 0'!A:E,3,FALSE)</f>
        <v>18</v>
      </c>
      <c r="P3291" t="str">
        <f>VLOOKUP(B3291,'pull exp 0'!A:E,4,FALSE)</f>
        <v>NA</v>
      </c>
      <c r="Q3291" t="str">
        <f>VLOOKUP(B3291,'pull exp 0'!A:E,5,FALSE)</f>
        <v>NA</v>
      </c>
    </row>
    <row r="3292" spans="1:17">
      <c r="A3292" t="s">
        <v>15</v>
      </c>
      <c r="B3292">
        <v>64</v>
      </c>
      <c r="C3292" t="s">
        <v>16</v>
      </c>
      <c r="D3292" s="1">
        <v>39002</v>
      </c>
      <c r="E3292" s="2">
        <v>0.3770486111111111</v>
      </c>
      <c r="F3292" t="s">
        <v>123</v>
      </c>
      <c r="G3292">
        <v>5</v>
      </c>
      <c r="H3292">
        <v>5</v>
      </c>
      <c r="I3292" t="s">
        <v>121</v>
      </c>
      <c r="J3292" t="s">
        <v>122</v>
      </c>
      <c r="K3292">
        <v>69</v>
      </c>
      <c r="L3292">
        <v>0.69</v>
      </c>
      <c r="M3292">
        <v>80</v>
      </c>
      <c r="N3292" t="str">
        <f>VLOOKUP(B3292,'pull exp 0'!A:E,2,FALSE)</f>
        <v>NA</v>
      </c>
      <c r="O3292">
        <f>VLOOKUP(B3292,'pull exp 0'!A:E,3,FALSE)</f>
        <v>18</v>
      </c>
      <c r="P3292" t="str">
        <f>VLOOKUP(B3292,'pull exp 0'!A:E,4,FALSE)</f>
        <v>NA</v>
      </c>
      <c r="Q3292" t="str">
        <f>VLOOKUP(B3292,'pull exp 0'!A:E,5,FALSE)</f>
        <v>NA</v>
      </c>
    </row>
    <row r="3293" spans="1:17">
      <c r="A3293" t="s">
        <v>15</v>
      </c>
      <c r="B3293">
        <v>64</v>
      </c>
      <c r="C3293" t="s">
        <v>16</v>
      </c>
      <c r="D3293" s="1">
        <v>39002</v>
      </c>
      <c r="E3293" s="2">
        <v>0.37707175925925923</v>
      </c>
      <c r="F3293" t="s">
        <v>123</v>
      </c>
      <c r="G3293">
        <v>5</v>
      </c>
      <c r="H3293">
        <v>6</v>
      </c>
      <c r="I3293" t="s">
        <v>119</v>
      </c>
      <c r="J3293" t="s">
        <v>120</v>
      </c>
      <c r="K3293">
        <v>62</v>
      </c>
      <c r="L3293">
        <v>0.61499999999999999</v>
      </c>
      <c r="M3293">
        <v>80</v>
      </c>
      <c r="N3293" t="str">
        <f>VLOOKUP(B3293,'pull exp 0'!A:E,2,FALSE)</f>
        <v>NA</v>
      </c>
      <c r="O3293">
        <f>VLOOKUP(B3293,'pull exp 0'!A:E,3,FALSE)</f>
        <v>18</v>
      </c>
      <c r="P3293" t="str">
        <f>VLOOKUP(B3293,'pull exp 0'!A:E,4,FALSE)</f>
        <v>NA</v>
      </c>
      <c r="Q3293" t="str">
        <f>VLOOKUP(B3293,'pull exp 0'!A:E,5,FALSE)</f>
        <v>NA</v>
      </c>
    </row>
    <row r="3294" spans="1:17">
      <c r="A3294" t="s">
        <v>15</v>
      </c>
      <c r="B3294">
        <v>64</v>
      </c>
      <c r="C3294" t="s">
        <v>16</v>
      </c>
      <c r="D3294" s="1">
        <v>39002</v>
      </c>
      <c r="E3294" s="2">
        <v>0.37709490740740742</v>
      </c>
      <c r="F3294" t="s">
        <v>123</v>
      </c>
      <c r="G3294">
        <v>5</v>
      </c>
      <c r="H3294">
        <v>7</v>
      </c>
      <c r="I3294" t="s">
        <v>117</v>
      </c>
      <c r="J3294" t="s">
        <v>118</v>
      </c>
      <c r="K3294">
        <v>16</v>
      </c>
      <c r="L3294">
        <v>0.16400000000000001</v>
      </c>
      <c r="M3294">
        <v>80</v>
      </c>
      <c r="N3294" t="str">
        <f>VLOOKUP(B3294,'pull exp 0'!A:E,2,FALSE)</f>
        <v>NA</v>
      </c>
      <c r="O3294">
        <f>VLOOKUP(B3294,'pull exp 0'!A:E,3,FALSE)</f>
        <v>18</v>
      </c>
      <c r="P3294" t="str">
        <f>VLOOKUP(B3294,'pull exp 0'!A:E,4,FALSE)</f>
        <v>NA</v>
      </c>
      <c r="Q3294" t="str">
        <f>VLOOKUP(B3294,'pull exp 0'!A:E,5,FALSE)</f>
        <v>NA</v>
      </c>
    </row>
    <row r="3295" spans="1:17">
      <c r="A3295" t="s">
        <v>15</v>
      </c>
      <c r="B3295">
        <v>64</v>
      </c>
      <c r="C3295" t="s">
        <v>16</v>
      </c>
      <c r="D3295" s="1">
        <v>39002</v>
      </c>
      <c r="E3295" s="2">
        <v>0.37714120370370369</v>
      </c>
      <c r="F3295" t="s">
        <v>123</v>
      </c>
      <c r="G3295">
        <v>5</v>
      </c>
      <c r="H3295">
        <v>8</v>
      </c>
      <c r="I3295" t="s">
        <v>113</v>
      </c>
      <c r="J3295" t="s">
        <v>114</v>
      </c>
      <c r="K3295">
        <v>42</v>
      </c>
      <c r="L3295">
        <v>0.41599999999999998</v>
      </c>
      <c r="M3295">
        <v>50</v>
      </c>
      <c r="N3295" t="str">
        <f>VLOOKUP(B3295,'pull exp 0'!A:E,2,FALSE)</f>
        <v>NA</v>
      </c>
      <c r="O3295">
        <f>VLOOKUP(B3295,'pull exp 0'!A:E,3,FALSE)</f>
        <v>18</v>
      </c>
      <c r="P3295" t="str">
        <f>VLOOKUP(B3295,'pull exp 0'!A:E,4,FALSE)</f>
        <v>NA</v>
      </c>
      <c r="Q3295" t="str">
        <f>VLOOKUP(B3295,'pull exp 0'!A:E,5,FALSE)</f>
        <v>NA</v>
      </c>
    </row>
    <row r="3296" spans="1:17">
      <c r="A3296" t="s">
        <v>15</v>
      </c>
      <c r="B3296">
        <v>65</v>
      </c>
      <c r="C3296" t="s">
        <v>16</v>
      </c>
      <c r="D3296" s="1">
        <v>39007</v>
      </c>
      <c r="E3296" s="2">
        <v>0.37785879629629626</v>
      </c>
      <c r="F3296" t="s">
        <v>123</v>
      </c>
      <c r="G3296">
        <v>2</v>
      </c>
      <c r="H3296">
        <v>0</v>
      </c>
      <c r="I3296" t="s">
        <v>44</v>
      </c>
      <c r="J3296" t="s">
        <v>45</v>
      </c>
      <c r="K3296">
        <v>85</v>
      </c>
      <c r="L3296">
        <v>0.84899999999999998</v>
      </c>
      <c r="M3296">
        <v>85</v>
      </c>
      <c r="N3296">
        <f>VLOOKUP(B3296,'pull exp 0'!A:E,2,FALSE)</f>
        <v>71</v>
      </c>
      <c r="O3296">
        <f>VLOOKUP(B3296,'pull exp 0'!A:E,3,FALSE)</f>
        <v>25</v>
      </c>
      <c r="P3296">
        <f>VLOOKUP(B3296,'pull exp 0'!A:E,4,FALSE)</f>
        <v>99</v>
      </c>
      <c r="Q3296">
        <f>VLOOKUP(B3296,'pull exp 0'!A:E,5,FALSE)</f>
        <v>58</v>
      </c>
    </row>
    <row r="3297" spans="1:17">
      <c r="A3297" t="s">
        <v>15</v>
      </c>
      <c r="B3297">
        <v>65</v>
      </c>
      <c r="C3297" t="s">
        <v>16</v>
      </c>
      <c r="D3297" s="1">
        <v>39007</v>
      </c>
      <c r="E3297" s="2">
        <v>0.377962962962963</v>
      </c>
      <c r="F3297" t="s">
        <v>123</v>
      </c>
      <c r="G3297">
        <v>2</v>
      </c>
      <c r="H3297">
        <v>1</v>
      </c>
      <c r="I3297" t="s">
        <v>36</v>
      </c>
      <c r="J3297" t="s">
        <v>37</v>
      </c>
      <c r="K3297">
        <v>70</v>
      </c>
      <c r="L3297">
        <v>0.69599999999999995</v>
      </c>
      <c r="M3297">
        <v>95</v>
      </c>
      <c r="N3297">
        <f>VLOOKUP(B3297,'pull exp 0'!A:E,2,FALSE)</f>
        <v>71</v>
      </c>
      <c r="O3297">
        <f>VLOOKUP(B3297,'pull exp 0'!A:E,3,FALSE)</f>
        <v>25</v>
      </c>
      <c r="P3297">
        <f>VLOOKUP(B3297,'pull exp 0'!A:E,4,FALSE)</f>
        <v>99</v>
      </c>
      <c r="Q3297">
        <f>VLOOKUP(B3297,'pull exp 0'!A:E,5,FALSE)</f>
        <v>58</v>
      </c>
    </row>
    <row r="3298" spans="1:17">
      <c r="A3298" t="s">
        <v>15</v>
      </c>
      <c r="B3298">
        <v>65</v>
      </c>
      <c r="C3298" t="s">
        <v>16</v>
      </c>
      <c r="D3298" s="1">
        <v>39007</v>
      </c>
      <c r="E3298" s="2">
        <v>0.37813657407407408</v>
      </c>
      <c r="F3298" t="s">
        <v>123</v>
      </c>
      <c r="G3298">
        <v>2</v>
      </c>
      <c r="H3298">
        <v>2</v>
      </c>
      <c r="I3298" t="s">
        <v>38</v>
      </c>
      <c r="J3298" t="s">
        <v>39</v>
      </c>
      <c r="K3298">
        <v>35</v>
      </c>
      <c r="L3298">
        <v>0.35099999999999998</v>
      </c>
      <c r="M3298">
        <v>70</v>
      </c>
      <c r="N3298">
        <f>VLOOKUP(B3298,'pull exp 0'!A:E,2,FALSE)</f>
        <v>71</v>
      </c>
      <c r="O3298">
        <f>VLOOKUP(B3298,'pull exp 0'!A:E,3,FALSE)</f>
        <v>25</v>
      </c>
      <c r="P3298">
        <f>VLOOKUP(B3298,'pull exp 0'!A:E,4,FALSE)</f>
        <v>99</v>
      </c>
      <c r="Q3298">
        <f>VLOOKUP(B3298,'pull exp 0'!A:E,5,FALSE)</f>
        <v>58</v>
      </c>
    </row>
    <row r="3299" spans="1:17">
      <c r="A3299" t="s">
        <v>15</v>
      </c>
      <c r="B3299">
        <v>65</v>
      </c>
      <c r="C3299" t="s">
        <v>16</v>
      </c>
      <c r="D3299" s="1">
        <v>39007</v>
      </c>
      <c r="E3299" s="2">
        <v>0.3782638888888889</v>
      </c>
      <c r="F3299" t="s">
        <v>123</v>
      </c>
      <c r="G3299">
        <v>2</v>
      </c>
      <c r="H3299">
        <v>3</v>
      </c>
      <c r="I3299" t="s">
        <v>50</v>
      </c>
      <c r="J3299" t="s">
        <v>51</v>
      </c>
      <c r="K3299">
        <v>13</v>
      </c>
      <c r="L3299">
        <v>0.127</v>
      </c>
      <c r="M3299">
        <v>75</v>
      </c>
      <c r="N3299">
        <f>VLOOKUP(B3299,'pull exp 0'!A:E,2,FALSE)</f>
        <v>71</v>
      </c>
      <c r="O3299">
        <f>VLOOKUP(B3299,'pull exp 0'!A:E,3,FALSE)</f>
        <v>25</v>
      </c>
      <c r="P3299">
        <f>VLOOKUP(B3299,'pull exp 0'!A:E,4,FALSE)</f>
        <v>99</v>
      </c>
      <c r="Q3299">
        <f>VLOOKUP(B3299,'pull exp 0'!A:E,5,FALSE)</f>
        <v>58</v>
      </c>
    </row>
    <row r="3300" spans="1:17">
      <c r="A3300" t="s">
        <v>15</v>
      </c>
      <c r="B3300">
        <v>65</v>
      </c>
      <c r="C3300" t="s">
        <v>16</v>
      </c>
      <c r="D3300" s="1">
        <v>39007</v>
      </c>
      <c r="E3300" s="2">
        <v>0.37834490740740739</v>
      </c>
      <c r="F3300" t="s">
        <v>123</v>
      </c>
      <c r="G3300">
        <v>2</v>
      </c>
      <c r="H3300">
        <v>4</v>
      </c>
      <c r="I3300" t="s">
        <v>42</v>
      </c>
      <c r="J3300" t="s">
        <v>43</v>
      </c>
      <c r="K3300">
        <v>61</v>
      </c>
      <c r="L3300">
        <v>0.61199999999999999</v>
      </c>
      <c r="M3300">
        <v>90</v>
      </c>
      <c r="N3300">
        <f>VLOOKUP(B3300,'pull exp 0'!A:E,2,FALSE)</f>
        <v>71</v>
      </c>
      <c r="O3300">
        <f>VLOOKUP(B3300,'pull exp 0'!A:E,3,FALSE)</f>
        <v>25</v>
      </c>
      <c r="P3300">
        <f>VLOOKUP(B3300,'pull exp 0'!A:E,4,FALSE)</f>
        <v>99</v>
      </c>
      <c r="Q3300">
        <f>VLOOKUP(B3300,'pull exp 0'!A:E,5,FALSE)</f>
        <v>58</v>
      </c>
    </row>
    <row r="3301" spans="1:17">
      <c r="A3301" t="s">
        <v>15</v>
      </c>
      <c r="B3301">
        <v>65</v>
      </c>
      <c r="C3301" t="s">
        <v>16</v>
      </c>
      <c r="D3301" s="1">
        <v>39007</v>
      </c>
      <c r="E3301" s="2">
        <v>0.37850694444444444</v>
      </c>
      <c r="F3301" t="s">
        <v>123</v>
      </c>
      <c r="G3301">
        <v>2</v>
      </c>
      <c r="H3301">
        <v>5</v>
      </c>
      <c r="I3301" t="s">
        <v>46</v>
      </c>
      <c r="J3301" t="s">
        <v>47</v>
      </c>
      <c r="K3301">
        <v>38</v>
      </c>
      <c r="L3301">
        <v>0.378</v>
      </c>
      <c r="M3301">
        <v>65</v>
      </c>
      <c r="N3301">
        <f>VLOOKUP(B3301,'pull exp 0'!A:E,2,FALSE)</f>
        <v>71</v>
      </c>
      <c r="O3301">
        <f>VLOOKUP(B3301,'pull exp 0'!A:E,3,FALSE)</f>
        <v>25</v>
      </c>
      <c r="P3301">
        <f>VLOOKUP(B3301,'pull exp 0'!A:E,4,FALSE)</f>
        <v>99</v>
      </c>
      <c r="Q3301">
        <f>VLOOKUP(B3301,'pull exp 0'!A:E,5,FALSE)</f>
        <v>58</v>
      </c>
    </row>
    <row r="3302" spans="1:17">
      <c r="A3302" t="s">
        <v>15</v>
      </c>
      <c r="B3302">
        <v>65</v>
      </c>
      <c r="C3302" t="s">
        <v>16</v>
      </c>
      <c r="D3302" s="1">
        <v>39007</v>
      </c>
      <c r="E3302" s="2">
        <v>0.37877314814814816</v>
      </c>
      <c r="F3302" t="s">
        <v>123</v>
      </c>
      <c r="G3302">
        <v>2</v>
      </c>
      <c r="H3302">
        <v>6</v>
      </c>
      <c r="I3302" t="s">
        <v>48</v>
      </c>
      <c r="J3302" t="s">
        <v>49</v>
      </c>
      <c r="K3302">
        <v>16</v>
      </c>
      <c r="L3302">
        <v>0.157</v>
      </c>
      <c r="M3302">
        <v>64</v>
      </c>
      <c r="N3302">
        <f>VLOOKUP(B3302,'pull exp 0'!A:E,2,FALSE)</f>
        <v>71</v>
      </c>
      <c r="O3302">
        <f>VLOOKUP(B3302,'pull exp 0'!A:E,3,FALSE)</f>
        <v>25</v>
      </c>
      <c r="P3302">
        <f>VLOOKUP(B3302,'pull exp 0'!A:E,4,FALSE)</f>
        <v>99</v>
      </c>
      <c r="Q3302">
        <f>VLOOKUP(B3302,'pull exp 0'!A:E,5,FALSE)</f>
        <v>58</v>
      </c>
    </row>
    <row r="3303" spans="1:17">
      <c r="A3303" t="s">
        <v>15</v>
      </c>
      <c r="B3303">
        <v>65</v>
      </c>
      <c r="C3303" t="s">
        <v>16</v>
      </c>
      <c r="D3303" s="1">
        <v>39007</v>
      </c>
      <c r="E3303" s="2">
        <v>0.37888888888888889</v>
      </c>
      <c r="F3303" t="s">
        <v>123</v>
      </c>
      <c r="G3303">
        <v>2</v>
      </c>
      <c r="H3303">
        <v>7</v>
      </c>
      <c r="I3303" t="s">
        <v>40</v>
      </c>
      <c r="J3303" t="s">
        <v>41</v>
      </c>
      <c r="K3303">
        <v>35</v>
      </c>
      <c r="L3303">
        <v>0.35099999999999998</v>
      </c>
      <c r="M3303">
        <v>70</v>
      </c>
      <c r="N3303">
        <f>VLOOKUP(B3303,'pull exp 0'!A:E,2,FALSE)</f>
        <v>71</v>
      </c>
      <c r="O3303">
        <f>VLOOKUP(B3303,'pull exp 0'!A:E,3,FALSE)</f>
        <v>25</v>
      </c>
      <c r="P3303">
        <f>VLOOKUP(B3303,'pull exp 0'!A:E,4,FALSE)</f>
        <v>99</v>
      </c>
      <c r="Q3303">
        <f>VLOOKUP(B3303,'pull exp 0'!A:E,5,FALSE)</f>
        <v>58</v>
      </c>
    </row>
    <row r="3304" spans="1:17">
      <c r="A3304" t="s">
        <v>15</v>
      </c>
      <c r="B3304">
        <v>65</v>
      </c>
      <c r="C3304" t="s">
        <v>16</v>
      </c>
      <c r="D3304" s="1">
        <v>39007</v>
      </c>
      <c r="E3304" s="2">
        <v>0.37907407407407406</v>
      </c>
      <c r="F3304" t="s">
        <v>123</v>
      </c>
      <c r="G3304">
        <v>2</v>
      </c>
      <c r="H3304">
        <v>8</v>
      </c>
      <c r="I3304" t="s">
        <v>52</v>
      </c>
      <c r="J3304" t="s">
        <v>53</v>
      </c>
      <c r="K3304">
        <v>12</v>
      </c>
      <c r="L3304">
        <v>0.115</v>
      </c>
      <c r="M3304">
        <v>28</v>
      </c>
      <c r="N3304">
        <f>VLOOKUP(B3304,'pull exp 0'!A:E,2,FALSE)</f>
        <v>71</v>
      </c>
      <c r="O3304">
        <f>VLOOKUP(B3304,'pull exp 0'!A:E,3,FALSE)</f>
        <v>25</v>
      </c>
      <c r="P3304">
        <f>VLOOKUP(B3304,'pull exp 0'!A:E,4,FALSE)</f>
        <v>99</v>
      </c>
      <c r="Q3304">
        <f>VLOOKUP(B3304,'pull exp 0'!A:E,5,FALSE)</f>
        <v>58</v>
      </c>
    </row>
    <row r="3305" spans="1:17">
      <c r="A3305" t="s">
        <v>15</v>
      </c>
      <c r="B3305">
        <v>65</v>
      </c>
      <c r="C3305" t="s">
        <v>16</v>
      </c>
      <c r="D3305" s="1">
        <v>39007</v>
      </c>
      <c r="E3305" s="2">
        <v>0.37918981481481479</v>
      </c>
      <c r="F3305" t="s">
        <v>123</v>
      </c>
      <c r="G3305">
        <v>0</v>
      </c>
      <c r="H3305">
        <v>0</v>
      </c>
      <c r="I3305" t="s">
        <v>71</v>
      </c>
      <c r="J3305" t="s">
        <v>72</v>
      </c>
      <c r="K3305">
        <v>76</v>
      </c>
      <c r="L3305">
        <v>0.755</v>
      </c>
      <c r="M3305">
        <v>86</v>
      </c>
      <c r="N3305">
        <f>VLOOKUP(B3305,'pull exp 0'!A:E,2,FALSE)</f>
        <v>71</v>
      </c>
      <c r="O3305">
        <f>VLOOKUP(B3305,'pull exp 0'!A:E,3,FALSE)</f>
        <v>25</v>
      </c>
      <c r="P3305">
        <f>VLOOKUP(B3305,'pull exp 0'!A:E,4,FALSE)</f>
        <v>99</v>
      </c>
      <c r="Q3305">
        <f>VLOOKUP(B3305,'pull exp 0'!A:E,5,FALSE)</f>
        <v>58</v>
      </c>
    </row>
    <row r="3306" spans="1:17">
      <c r="A3306" t="s">
        <v>15</v>
      </c>
      <c r="B3306">
        <v>65</v>
      </c>
      <c r="C3306" t="s">
        <v>16</v>
      </c>
      <c r="D3306" s="1">
        <v>39007</v>
      </c>
      <c r="E3306" s="2">
        <v>0.37945601851851851</v>
      </c>
      <c r="F3306" t="s">
        <v>123</v>
      </c>
      <c r="G3306">
        <v>0</v>
      </c>
      <c r="H3306">
        <v>1</v>
      </c>
      <c r="I3306" t="s">
        <v>73</v>
      </c>
      <c r="J3306" t="s">
        <v>74</v>
      </c>
      <c r="K3306">
        <v>38</v>
      </c>
      <c r="L3306">
        <v>0.378</v>
      </c>
      <c r="M3306">
        <v>86</v>
      </c>
      <c r="N3306">
        <f>VLOOKUP(B3306,'pull exp 0'!A:E,2,FALSE)</f>
        <v>71</v>
      </c>
      <c r="O3306">
        <f>VLOOKUP(B3306,'pull exp 0'!A:E,3,FALSE)</f>
        <v>25</v>
      </c>
      <c r="P3306">
        <f>VLOOKUP(B3306,'pull exp 0'!A:E,4,FALSE)</f>
        <v>99</v>
      </c>
      <c r="Q3306">
        <f>VLOOKUP(B3306,'pull exp 0'!A:E,5,FALSE)</f>
        <v>58</v>
      </c>
    </row>
    <row r="3307" spans="1:17">
      <c r="A3307" t="s">
        <v>15</v>
      </c>
      <c r="B3307">
        <v>65</v>
      </c>
      <c r="C3307" t="s">
        <v>16</v>
      </c>
      <c r="D3307" s="1">
        <v>39007</v>
      </c>
      <c r="E3307" s="2">
        <v>0.37978009259259254</v>
      </c>
      <c r="F3307" t="s">
        <v>123</v>
      </c>
      <c r="G3307">
        <v>0</v>
      </c>
      <c r="H3307">
        <v>2</v>
      </c>
      <c r="I3307" t="s">
        <v>86</v>
      </c>
      <c r="J3307" t="s">
        <v>87</v>
      </c>
      <c r="K3307">
        <v>78</v>
      </c>
      <c r="L3307">
        <v>0.78</v>
      </c>
      <c r="M3307">
        <v>85</v>
      </c>
      <c r="N3307">
        <f>VLOOKUP(B3307,'pull exp 0'!A:E,2,FALSE)</f>
        <v>71</v>
      </c>
      <c r="O3307">
        <f>VLOOKUP(B3307,'pull exp 0'!A:E,3,FALSE)</f>
        <v>25</v>
      </c>
      <c r="P3307">
        <f>VLOOKUP(B3307,'pull exp 0'!A:E,4,FALSE)</f>
        <v>99</v>
      </c>
      <c r="Q3307">
        <f>VLOOKUP(B3307,'pull exp 0'!A:E,5,FALSE)</f>
        <v>58</v>
      </c>
    </row>
    <row r="3308" spans="1:17">
      <c r="A3308" t="s">
        <v>15</v>
      </c>
      <c r="B3308">
        <v>65</v>
      </c>
      <c r="C3308" t="s">
        <v>16</v>
      </c>
      <c r="D3308" s="1">
        <v>39007</v>
      </c>
      <c r="E3308" s="2">
        <v>0.37989583333333332</v>
      </c>
      <c r="F3308" t="s">
        <v>123</v>
      </c>
      <c r="G3308">
        <v>0</v>
      </c>
      <c r="H3308">
        <v>3</v>
      </c>
      <c r="I3308" t="s">
        <v>81</v>
      </c>
      <c r="J3308" t="s">
        <v>68</v>
      </c>
      <c r="K3308">
        <v>13</v>
      </c>
      <c r="L3308">
        <v>0.13400000000000001</v>
      </c>
      <c r="M3308">
        <v>48</v>
      </c>
      <c r="N3308">
        <f>VLOOKUP(B3308,'pull exp 0'!A:E,2,FALSE)</f>
        <v>71</v>
      </c>
      <c r="O3308">
        <f>VLOOKUP(B3308,'pull exp 0'!A:E,3,FALSE)</f>
        <v>25</v>
      </c>
      <c r="P3308">
        <f>VLOOKUP(B3308,'pull exp 0'!A:E,4,FALSE)</f>
        <v>99</v>
      </c>
      <c r="Q3308">
        <f>VLOOKUP(B3308,'pull exp 0'!A:E,5,FALSE)</f>
        <v>58</v>
      </c>
    </row>
    <row r="3309" spans="1:17">
      <c r="A3309" t="s">
        <v>15</v>
      </c>
      <c r="B3309">
        <v>65</v>
      </c>
      <c r="C3309" t="s">
        <v>16</v>
      </c>
      <c r="D3309" s="1">
        <v>39007</v>
      </c>
      <c r="E3309" s="2">
        <v>0.37998842592592591</v>
      </c>
      <c r="F3309" t="s">
        <v>123</v>
      </c>
      <c r="G3309">
        <v>0</v>
      </c>
      <c r="H3309">
        <v>4</v>
      </c>
      <c r="I3309" t="s">
        <v>77</v>
      </c>
      <c r="J3309" t="s">
        <v>78</v>
      </c>
      <c r="K3309">
        <v>45</v>
      </c>
      <c r="L3309">
        <v>0.44600000000000001</v>
      </c>
      <c r="M3309">
        <v>80</v>
      </c>
      <c r="N3309">
        <f>VLOOKUP(B3309,'pull exp 0'!A:E,2,FALSE)</f>
        <v>71</v>
      </c>
      <c r="O3309">
        <f>VLOOKUP(B3309,'pull exp 0'!A:E,3,FALSE)</f>
        <v>25</v>
      </c>
      <c r="P3309">
        <f>VLOOKUP(B3309,'pull exp 0'!A:E,4,FALSE)</f>
        <v>99</v>
      </c>
      <c r="Q3309">
        <f>VLOOKUP(B3309,'pull exp 0'!A:E,5,FALSE)</f>
        <v>58</v>
      </c>
    </row>
    <row r="3310" spans="1:17">
      <c r="A3310" t="s">
        <v>15</v>
      </c>
      <c r="B3310">
        <v>65</v>
      </c>
      <c r="C3310" t="s">
        <v>16</v>
      </c>
      <c r="D3310" s="1">
        <v>39007</v>
      </c>
      <c r="E3310" s="2">
        <v>0.38012731481481482</v>
      </c>
      <c r="F3310" t="s">
        <v>123</v>
      </c>
      <c r="G3310">
        <v>0</v>
      </c>
      <c r="H3310">
        <v>5</v>
      </c>
      <c r="I3310" t="s">
        <v>75</v>
      </c>
      <c r="J3310" t="s">
        <v>76</v>
      </c>
      <c r="K3310">
        <v>38</v>
      </c>
      <c r="L3310">
        <v>0.378</v>
      </c>
      <c r="M3310">
        <v>68</v>
      </c>
      <c r="N3310">
        <f>VLOOKUP(B3310,'pull exp 0'!A:E,2,FALSE)</f>
        <v>71</v>
      </c>
      <c r="O3310">
        <f>VLOOKUP(B3310,'pull exp 0'!A:E,3,FALSE)</f>
        <v>25</v>
      </c>
      <c r="P3310">
        <f>VLOOKUP(B3310,'pull exp 0'!A:E,4,FALSE)</f>
        <v>99</v>
      </c>
      <c r="Q3310">
        <f>VLOOKUP(B3310,'pull exp 0'!A:E,5,FALSE)</f>
        <v>58</v>
      </c>
    </row>
    <row r="3311" spans="1:17">
      <c r="A3311" t="s">
        <v>15</v>
      </c>
      <c r="B3311">
        <v>65</v>
      </c>
      <c r="C3311" t="s">
        <v>16</v>
      </c>
      <c r="D3311" s="1">
        <v>39007</v>
      </c>
      <c r="E3311" s="2">
        <v>0.38030092592592596</v>
      </c>
      <c r="F3311" t="s">
        <v>123</v>
      </c>
      <c r="G3311">
        <v>0</v>
      </c>
      <c r="H3311">
        <v>6</v>
      </c>
      <c r="I3311" t="s">
        <v>84</v>
      </c>
      <c r="J3311" t="s">
        <v>85</v>
      </c>
      <c r="K3311">
        <v>13</v>
      </c>
      <c r="L3311">
        <v>0.129</v>
      </c>
      <c r="M3311">
        <v>45</v>
      </c>
      <c r="N3311">
        <f>VLOOKUP(B3311,'pull exp 0'!A:E,2,FALSE)</f>
        <v>71</v>
      </c>
      <c r="O3311">
        <f>VLOOKUP(B3311,'pull exp 0'!A:E,3,FALSE)</f>
        <v>25</v>
      </c>
      <c r="P3311">
        <f>VLOOKUP(B3311,'pull exp 0'!A:E,4,FALSE)</f>
        <v>99</v>
      </c>
      <c r="Q3311">
        <f>VLOOKUP(B3311,'pull exp 0'!A:E,5,FALSE)</f>
        <v>58</v>
      </c>
    </row>
    <row r="3312" spans="1:17">
      <c r="A3312" t="s">
        <v>15</v>
      </c>
      <c r="B3312">
        <v>65</v>
      </c>
      <c r="C3312" t="s">
        <v>16</v>
      </c>
      <c r="D3312" s="1">
        <v>39007</v>
      </c>
      <c r="E3312" s="2">
        <v>0.38041666666666668</v>
      </c>
      <c r="F3312" t="s">
        <v>123</v>
      </c>
      <c r="G3312">
        <v>0</v>
      </c>
      <c r="H3312">
        <v>7</v>
      </c>
      <c r="I3312" t="s">
        <v>79</v>
      </c>
      <c r="J3312" t="s">
        <v>80</v>
      </c>
      <c r="K3312">
        <v>66</v>
      </c>
      <c r="L3312">
        <v>0.66200000000000003</v>
      </c>
      <c r="M3312">
        <v>90</v>
      </c>
      <c r="N3312">
        <f>VLOOKUP(B3312,'pull exp 0'!A:E,2,FALSE)</f>
        <v>71</v>
      </c>
      <c r="O3312">
        <f>VLOOKUP(B3312,'pull exp 0'!A:E,3,FALSE)</f>
        <v>25</v>
      </c>
      <c r="P3312">
        <f>VLOOKUP(B3312,'pull exp 0'!A:E,4,FALSE)</f>
        <v>99</v>
      </c>
      <c r="Q3312">
        <f>VLOOKUP(B3312,'pull exp 0'!A:E,5,FALSE)</f>
        <v>58</v>
      </c>
    </row>
    <row r="3313" spans="1:17">
      <c r="A3313" t="s">
        <v>15</v>
      </c>
      <c r="B3313">
        <v>65</v>
      </c>
      <c r="C3313" t="s">
        <v>16</v>
      </c>
      <c r="D3313" s="1">
        <v>39007</v>
      </c>
      <c r="E3313" s="2">
        <v>0.38056712962962963</v>
      </c>
      <c r="F3313" t="s">
        <v>123</v>
      </c>
      <c r="G3313">
        <v>0</v>
      </c>
      <c r="H3313">
        <v>8</v>
      </c>
      <c r="I3313" t="s">
        <v>82</v>
      </c>
      <c r="J3313" t="s">
        <v>83</v>
      </c>
      <c r="K3313">
        <v>10</v>
      </c>
      <c r="L3313">
        <v>0.105</v>
      </c>
      <c r="M3313">
        <v>50</v>
      </c>
      <c r="N3313">
        <f>VLOOKUP(B3313,'pull exp 0'!A:E,2,FALSE)</f>
        <v>71</v>
      </c>
      <c r="O3313">
        <f>VLOOKUP(B3313,'pull exp 0'!A:E,3,FALSE)</f>
        <v>25</v>
      </c>
      <c r="P3313">
        <f>VLOOKUP(B3313,'pull exp 0'!A:E,4,FALSE)</f>
        <v>99</v>
      </c>
      <c r="Q3313">
        <f>VLOOKUP(B3313,'pull exp 0'!A:E,5,FALSE)</f>
        <v>58</v>
      </c>
    </row>
    <row r="3314" spans="1:17">
      <c r="A3314" t="s">
        <v>15</v>
      </c>
      <c r="B3314">
        <v>65</v>
      </c>
      <c r="C3314" t="s">
        <v>16</v>
      </c>
      <c r="D3314" s="1">
        <v>39007</v>
      </c>
      <c r="E3314" s="2">
        <v>0.38078703703703703</v>
      </c>
      <c r="F3314" t="s">
        <v>123</v>
      </c>
      <c r="G3314">
        <v>1</v>
      </c>
      <c r="H3314">
        <v>0</v>
      </c>
      <c r="I3314" t="s">
        <v>22</v>
      </c>
      <c r="J3314" t="s">
        <v>23</v>
      </c>
      <c r="K3314">
        <v>11</v>
      </c>
      <c r="L3314">
        <v>0.112</v>
      </c>
      <c r="M3314">
        <v>60</v>
      </c>
      <c r="N3314">
        <f>VLOOKUP(B3314,'pull exp 0'!A:E,2,FALSE)</f>
        <v>71</v>
      </c>
      <c r="O3314">
        <f>VLOOKUP(B3314,'pull exp 0'!A:E,3,FALSE)</f>
        <v>25</v>
      </c>
      <c r="P3314">
        <f>VLOOKUP(B3314,'pull exp 0'!A:E,4,FALSE)</f>
        <v>99</v>
      </c>
      <c r="Q3314">
        <f>VLOOKUP(B3314,'pull exp 0'!A:E,5,FALSE)</f>
        <v>58</v>
      </c>
    </row>
    <row r="3315" spans="1:17">
      <c r="A3315" t="s">
        <v>15</v>
      </c>
      <c r="B3315">
        <v>65</v>
      </c>
      <c r="C3315" t="s">
        <v>16</v>
      </c>
      <c r="D3315" s="1">
        <v>39007</v>
      </c>
      <c r="E3315" s="2">
        <v>0.38089120370370372</v>
      </c>
      <c r="F3315" t="s">
        <v>123</v>
      </c>
      <c r="G3315">
        <v>1</v>
      </c>
      <c r="H3315">
        <v>1</v>
      </c>
      <c r="I3315" t="s">
        <v>26</v>
      </c>
      <c r="J3315" t="s">
        <v>27</v>
      </c>
      <c r="K3315">
        <v>35</v>
      </c>
      <c r="L3315">
        <v>0.35299999999999998</v>
      </c>
      <c r="M3315">
        <v>60</v>
      </c>
      <c r="N3315">
        <f>VLOOKUP(B3315,'pull exp 0'!A:E,2,FALSE)</f>
        <v>71</v>
      </c>
      <c r="O3315">
        <f>VLOOKUP(B3315,'pull exp 0'!A:E,3,FALSE)</f>
        <v>25</v>
      </c>
      <c r="P3315">
        <f>VLOOKUP(B3315,'pull exp 0'!A:E,4,FALSE)</f>
        <v>99</v>
      </c>
      <c r="Q3315">
        <f>VLOOKUP(B3315,'pull exp 0'!A:E,5,FALSE)</f>
        <v>58</v>
      </c>
    </row>
    <row r="3316" spans="1:17">
      <c r="A3316" t="s">
        <v>15</v>
      </c>
      <c r="B3316">
        <v>65</v>
      </c>
      <c r="C3316" t="s">
        <v>16</v>
      </c>
      <c r="D3316" s="1">
        <v>39007</v>
      </c>
      <c r="E3316" s="2">
        <v>0.38097222222222221</v>
      </c>
      <c r="F3316" t="s">
        <v>123</v>
      </c>
      <c r="G3316">
        <v>1</v>
      </c>
      <c r="H3316">
        <v>2</v>
      </c>
      <c r="I3316" t="s">
        <v>28</v>
      </c>
      <c r="J3316" t="s">
        <v>29</v>
      </c>
      <c r="K3316">
        <v>65</v>
      </c>
      <c r="L3316">
        <v>0.64700000000000002</v>
      </c>
      <c r="M3316">
        <v>80</v>
      </c>
      <c r="N3316">
        <f>VLOOKUP(B3316,'pull exp 0'!A:E,2,FALSE)</f>
        <v>71</v>
      </c>
      <c r="O3316">
        <f>VLOOKUP(B3316,'pull exp 0'!A:E,3,FALSE)</f>
        <v>25</v>
      </c>
      <c r="P3316">
        <f>VLOOKUP(B3316,'pull exp 0'!A:E,4,FALSE)</f>
        <v>99</v>
      </c>
      <c r="Q3316">
        <f>VLOOKUP(B3316,'pull exp 0'!A:E,5,FALSE)</f>
        <v>58</v>
      </c>
    </row>
    <row r="3317" spans="1:17">
      <c r="A3317" t="s">
        <v>15</v>
      </c>
      <c r="B3317">
        <v>65</v>
      </c>
      <c r="C3317" t="s">
        <v>16</v>
      </c>
      <c r="D3317" s="1">
        <v>39007</v>
      </c>
      <c r="E3317" s="2">
        <v>0.3810648148148148</v>
      </c>
      <c r="F3317" t="s">
        <v>123</v>
      </c>
      <c r="G3317">
        <v>1</v>
      </c>
      <c r="H3317">
        <v>3</v>
      </c>
      <c r="I3317" t="s">
        <v>18</v>
      </c>
      <c r="J3317" t="s">
        <v>19</v>
      </c>
      <c r="K3317">
        <v>73</v>
      </c>
      <c r="L3317">
        <v>0.73199999999999998</v>
      </c>
      <c r="M3317">
        <v>80</v>
      </c>
      <c r="N3317">
        <f>VLOOKUP(B3317,'pull exp 0'!A:E,2,FALSE)</f>
        <v>71</v>
      </c>
      <c r="O3317">
        <f>VLOOKUP(B3317,'pull exp 0'!A:E,3,FALSE)</f>
        <v>25</v>
      </c>
      <c r="P3317">
        <f>VLOOKUP(B3317,'pull exp 0'!A:E,4,FALSE)</f>
        <v>99</v>
      </c>
      <c r="Q3317">
        <f>VLOOKUP(B3317,'pull exp 0'!A:E,5,FALSE)</f>
        <v>58</v>
      </c>
    </row>
    <row r="3318" spans="1:17">
      <c r="A3318" t="s">
        <v>15</v>
      </c>
      <c r="B3318">
        <v>65</v>
      </c>
      <c r="C3318" t="s">
        <v>16</v>
      </c>
      <c r="D3318" s="1">
        <v>39007</v>
      </c>
      <c r="E3318" s="2">
        <v>0.38113425925925926</v>
      </c>
      <c r="F3318" t="s">
        <v>123</v>
      </c>
      <c r="G3318">
        <v>1</v>
      </c>
      <c r="H3318">
        <v>4</v>
      </c>
      <c r="I3318" t="s">
        <v>20</v>
      </c>
      <c r="J3318" t="s">
        <v>21</v>
      </c>
      <c r="K3318">
        <v>62</v>
      </c>
      <c r="L3318">
        <v>0.61799999999999999</v>
      </c>
      <c r="M3318">
        <v>90</v>
      </c>
      <c r="N3318">
        <f>VLOOKUP(B3318,'pull exp 0'!A:E,2,FALSE)</f>
        <v>71</v>
      </c>
      <c r="O3318">
        <f>VLOOKUP(B3318,'pull exp 0'!A:E,3,FALSE)</f>
        <v>25</v>
      </c>
      <c r="P3318">
        <f>VLOOKUP(B3318,'pull exp 0'!A:E,4,FALSE)</f>
        <v>99</v>
      </c>
      <c r="Q3318">
        <f>VLOOKUP(B3318,'pull exp 0'!A:E,5,FALSE)</f>
        <v>58</v>
      </c>
    </row>
    <row r="3319" spans="1:17">
      <c r="A3319" t="s">
        <v>15</v>
      </c>
      <c r="B3319">
        <v>65</v>
      </c>
      <c r="C3319" t="s">
        <v>16</v>
      </c>
      <c r="D3319" s="1">
        <v>39007</v>
      </c>
      <c r="E3319" s="2">
        <v>0.38121527777777775</v>
      </c>
      <c r="F3319" t="s">
        <v>123</v>
      </c>
      <c r="G3319">
        <v>1</v>
      </c>
      <c r="H3319">
        <v>5</v>
      </c>
      <c r="I3319" t="s">
        <v>24</v>
      </c>
      <c r="J3319" t="s">
        <v>25</v>
      </c>
      <c r="K3319">
        <v>38</v>
      </c>
      <c r="L3319">
        <v>0.375</v>
      </c>
      <c r="M3319">
        <v>90</v>
      </c>
      <c r="N3319">
        <f>VLOOKUP(B3319,'pull exp 0'!A:E,2,FALSE)</f>
        <v>71</v>
      </c>
      <c r="O3319">
        <f>VLOOKUP(B3319,'pull exp 0'!A:E,3,FALSE)</f>
        <v>25</v>
      </c>
      <c r="P3319">
        <f>VLOOKUP(B3319,'pull exp 0'!A:E,4,FALSE)</f>
        <v>99</v>
      </c>
      <c r="Q3319">
        <f>VLOOKUP(B3319,'pull exp 0'!A:E,5,FALSE)</f>
        <v>58</v>
      </c>
    </row>
    <row r="3320" spans="1:17">
      <c r="A3320" t="s">
        <v>15</v>
      </c>
      <c r="B3320">
        <v>65</v>
      </c>
      <c r="C3320" t="s">
        <v>16</v>
      </c>
      <c r="D3320" s="1">
        <v>39007</v>
      </c>
      <c r="E3320" s="2">
        <v>0.38133101851851853</v>
      </c>
      <c r="F3320" t="s">
        <v>123</v>
      </c>
      <c r="G3320">
        <v>1</v>
      </c>
      <c r="H3320">
        <v>6</v>
      </c>
      <c r="I3320" t="s">
        <v>34</v>
      </c>
      <c r="J3320" t="s">
        <v>35</v>
      </c>
      <c r="K3320">
        <v>44</v>
      </c>
      <c r="L3320">
        <v>0.436</v>
      </c>
      <c r="M3320">
        <v>28</v>
      </c>
      <c r="N3320">
        <f>VLOOKUP(B3320,'pull exp 0'!A:E,2,FALSE)</f>
        <v>71</v>
      </c>
      <c r="O3320">
        <f>VLOOKUP(B3320,'pull exp 0'!A:E,3,FALSE)</f>
        <v>25</v>
      </c>
      <c r="P3320">
        <f>VLOOKUP(B3320,'pull exp 0'!A:E,4,FALSE)</f>
        <v>99</v>
      </c>
      <c r="Q3320">
        <f>VLOOKUP(B3320,'pull exp 0'!A:E,5,FALSE)</f>
        <v>58</v>
      </c>
    </row>
    <row r="3321" spans="1:17">
      <c r="A3321" t="s">
        <v>15</v>
      </c>
      <c r="B3321">
        <v>65</v>
      </c>
      <c r="C3321" t="s">
        <v>16</v>
      </c>
      <c r="D3321" s="1">
        <v>39007</v>
      </c>
      <c r="E3321" s="2">
        <v>0.38144675925925925</v>
      </c>
      <c r="F3321" t="s">
        <v>123</v>
      </c>
      <c r="G3321">
        <v>1</v>
      </c>
      <c r="H3321">
        <v>7</v>
      </c>
      <c r="I3321" t="s">
        <v>32</v>
      </c>
      <c r="J3321" t="s">
        <v>33</v>
      </c>
      <c r="K3321">
        <v>16</v>
      </c>
      <c r="L3321">
        <v>0.155</v>
      </c>
      <c r="M3321">
        <v>40</v>
      </c>
      <c r="N3321">
        <f>VLOOKUP(B3321,'pull exp 0'!A:E,2,FALSE)</f>
        <v>71</v>
      </c>
      <c r="O3321">
        <f>VLOOKUP(B3321,'pull exp 0'!A:E,3,FALSE)</f>
        <v>25</v>
      </c>
      <c r="P3321">
        <f>VLOOKUP(B3321,'pull exp 0'!A:E,4,FALSE)</f>
        <v>99</v>
      </c>
      <c r="Q3321">
        <f>VLOOKUP(B3321,'pull exp 0'!A:E,5,FALSE)</f>
        <v>58</v>
      </c>
    </row>
    <row r="3322" spans="1:17">
      <c r="A3322" t="s">
        <v>15</v>
      </c>
      <c r="B3322">
        <v>65</v>
      </c>
      <c r="C3322" t="s">
        <v>16</v>
      </c>
      <c r="D3322" s="1">
        <v>39007</v>
      </c>
      <c r="E3322" s="2">
        <v>0.38155092592592593</v>
      </c>
      <c r="F3322" t="s">
        <v>123</v>
      </c>
      <c r="G3322">
        <v>1</v>
      </c>
      <c r="H3322">
        <v>8</v>
      </c>
      <c r="I3322" t="s">
        <v>30</v>
      </c>
      <c r="J3322" t="s">
        <v>31</v>
      </c>
      <c r="K3322">
        <v>18</v>
      </c>
      <c r="L3322">
        <v>0.182</v>
      </c>
      <c r="M3322">
        <v>70</v>
      </c>
      <c r="N3322">
        <f>VLOOKUP(B3322,'pull exp 0'!A:E,2,FALSE)</f>
        <v>71</v>
      </c>
      <c r="O3322">
        <f>VLOOKUP(B3322,'pull exp 0'!A:E,3,FALSE)</f>
        <v>25</v>
      </c>
      <c r="P3322">
        <f>VLOOKUP(B3322,'pull exp 0'!A:E,4,FALSE)</f>
        <v>99</v>
      </c>
      <c r="Q3322">
        <f>VLOOKUP(B3322,'pull exp 0'!A:E,5,FALSE)</f>
        <v>58</v>
      </c>
    </row>
    <row r="3323" spans="1:17">
      <c r="A3323" t="s">
        <v>15</v>
      </c>
      <c r="B3323">
        <v>65</v>
      </c>
      <c r="C3323" t="s">
        <v>16</v>
      </c>
      <c r="D3323" s="1">
        <v>39007</v>
      </c>
      <c r="E3323" s="2">
        <v>0.38173611111111111</v>
      </c>
      <c r="F3323" t="s">
        <v>123</v>
      </c>
      <c r="G3323">
        <v>5</v>
      </c>
      <c r="H3323">
        <v>0</v>
      </c>
      <c r="I3323" t="s">
        <v>109</v>
      </c>
      <c r="J3323" t="s">
        <v>110</v>
      </c>
      <c r="K3323">
        <v>38</v>
      </c>
      <c r="L3323">
        <v>0.38200000000000001</v>
      </c>
      <c r="M3323">
        <v>28</v>
      </c>
      <c r="N3323">
        <f>VLOOKUP(B3323,'pull exp 0'!A:E,2,FALSE)</f>
        <v>71</v>
      </c>
      <c r="O3323">
        <f>VLOOKUP(B3323,'pull exp 0'!A:E,3,FALSE)</f>
        <v>25</v>
      </c>
      <c r="P3323">
        <f>VLOOKUP(B3323,'pull exp 0'!A:E,4,FALSE)</f>
        <v>99</v>
      </c>
      <c r="Q3323">
        <f>VLOOKUP(B3323,'pull exp 0'!A:E,5,FALSE)</f>
        <v>58</v>
      </c>
    </row>
    <row r="3324" spans="1:17">
      <c r="A3324" t="s">
        <v>15</v>
      </c>
      <c r="B3324">
        <v>65</v>
      </c>
      <c r="C3324" t="s">
        <v>16</v>
      </c>
      <c r="D3324" s="1">
        <v>39007</v>
      </c>
      <c r="E3324" s="2">
        <v>0.38179398148148147</v>
      </c>
      <c r="F3324" t="s">
        <v>123</v>
      </c>
      <c r="G3324">
        <v>5</v>
      </c>
      <c r="H3324">
        <v>1</v>
      </c>
      <c r="I3324" t="s">
        <v>105</v>
      </c>
      <c r="J3324" t="s">
        <v>106</v>
      </c>
      <c r="K3324">
        <v>45</v>
      </c>
      <c r="L3324">
        <v>0.44800000000000001</v>
      </c>
      <c r="M3324">
        <v>80</v>
      </c>
      <c r="N3324">
        <f>VLOOKUP(B3324,'pull exp 0'!A:E,2,FALSE)</f>
        <v>71</v>
      </c>
      <c r="O3324">
        <f>VLOOKUP(B3324,'pull exp 0'!A:E,3,FALSE)</f>
        <v>25</v>
      </c>
      <c r="P3324">
        <f>VLOOKUP(B3324,'pull exp 0'!A:E,4,FALSE)</f>
        <v>99</v>
      </c>
      <c r="Q3324">
        <f>VLOOKUP(B3324,'pull exp 0'!A:E,5,FALSE)</f>
        <v>58</v>
      </c>
    </row>
    <row r="3325" spans="1:17">
      <c r="A3325" t="s">
        <v>15</v>
      </c>
      <c r="B3325">
        <v>65</v>
      </c>
      <c r="C3325" t="s">
        <v>16</v>
      </c>
      <c r="D3325" s="1">
        <v>39007</v>
      </c>
      <c r="E3325" s="2">
        <v>0.38187499999999996</v>
      </c>
      <c r="F3325" t="s">
        <v>123</v>
      </c>
      <c r="G3325">
        <v>5</v>
      </c>
      <c r="H3325">
        <v>2</v>
      </c>
      <c r="I3325" t="s">
        <v>119</v>
      </c>
      <c r="J3325" t="s">
        <v>120</v>
      </c>
      <c r="K3325">
        <v>62</v>
      </c>
      <c r="L3325">
        <v>0.61499999999999999</v>
      </c>
      <c r="M3325">
        <v>90</v>
      </c>
      <c r="N3325">
        <f>VLOOKUP(B3325,'pull exp 0'!A:E,2,FALSE)</f>
        <v>71</v>
      </c>
      <c r="O3325">
        <f>VLOOKUP(B3325,'pull exp 0'!A:E,3,FALSE)</f>
        <v>25</v>
      </c>
      <c r="P3325">
        <f>VLOOKUP(B3325,'pull exp 0'!A:E,4,FALSE)</f>
        <v>99</v>
      </c>
      <c r="Q3325">
        <f>VLOOKUP(B3325,'pull exp 0'!A:E,5,FALSE)</f>
        <v>58</v>
      </c>
    </row>
    <row r="3326" spans="1:17">
      <c r="A3326" t="s">
        <v>15</v>
      </c>
      <c r="B3326">
        <v>65</v>
      </c>
      <c r="C3326" t="s">
        <v>16</v>
      </c>
      <c r="D3326" s="1">
        <v>39007</v>
      </c>
      <c r="E3326" s="2">
        <v>0.38190972222222225</v>
      </c>
      <c r="F3326" t="s">
        <v>123</v>
      </c>
      <c r="G3326">
        <v>5</v>
      </c>
      <c r="H3326">
        <v>3</v>
      </c>
      <c r="I3326" t="s">
        <v>107</v>
      </c>
      <c r="J3326" t="s">
        <v>108</v>
      </c>
      <c r="K3326">
        <v>13</v>
      </c>
      <c r="L3326">
        <v>0.126</v>
      </c>
      <c r="M3326">
        <v>90</v>
      </c>
      <c r="N3326">
        <f>VLOOKUP(B3326,'pull exp 0'!A:E,2,FALSE)</f>
        <v>71</v>
      </c>
      <c r="O3326">
        <f>VLOOKUP(B3326,'pull exp 0'!A:E,3,FALSE)</f>
        <v>25</v>
      </c>
      <c r="P3326">
        <f>VLOOKUP(B3326,'pull exp 0'!A:E,4,FALSE)</f>
        <v>99</v>
      </c>
      <c r="Q3326">
        <f>VLOOKUP(B3326,'pull exp 0'!A:E,5,FALSE)</f>
        <v>58</v>
      </c>
    </row>
    <row r="3327" spans="1:17">
      <c r="A3327" t="s">
        <v>15</v>
      </c>
      <c r="B3327">
        <v>65</v>
      </c>
      <c r="C3327" t="s">
        <v>16</v>
      </c>
      <c r="D3327" s="1">
        <v>39007</v>
      </c>
      <c r="E3327" s="2">
        <v>0.38201388888888888</v>
      </c>
      <c r="F3327" t="s">
        <v>123</v>
      </c>
      <c r="G3327">
        <v>5</v>
      </c>
      <c r="H3327">
        <v>4</v>
      </c>
      <c r="I3327" t="s">
        <v>115</v>
      </c>
      <c r="J3327" t="s">
        <v>116</v>
      </c>
      <c r="K3327">
        <v>60</v>
      </c>
      <c r="L3327">
        <v>0.60299999999999998</v>
      </c>
      <c r="M3327">
        <v>80</v>
      </c>
      <c r="N3327">
        <f>VLOOKUP(B3327,'pull exp 0'!A:E,2,FALSE)</f>
        <v>71</v>
      </c>
      <c r="O3327">
        <f>VLOOKUP(B3327,'pull exp 0'!A:E,3,FALSE)</f>
        <v>25</v>
      </c>
      <c r="P3327">
        <f>VLOOKUP(B3327,'pull exp 0'!A:E,4,FALSE)</f>
        <v>99</v>
      </c>
      <c r="Q3327">
        <f>VLOOKUP(B3327,'pull exp 0'!A:E,5,FALSE)</f>
        <v>58</v>
      </c>
    </row>
    <row r="3328" spans="1:17">
      <c r="A3328" t="s">
        <v>15</v>
      </c>
      <c r="B3328">
        <v>65</v>
      </c>
      <c r="C3328" t="s">
        <v>16</v>
      </c>
      <c r="D3328" s="1">
        <v>39007</v>
      </c>
      <c r="E3328" s="2">
        <v>0.38212962962962965</v>
      </c>
      <c r="F3328" t="s">
        <v>123</v>
      </c>
      <c r="G3328">
        <v>5</v>
      </c>
      <c r="H3328">
        <v>5</v>
      </c>
      <c r="I3328" t="s">
        <v>117</v>
      </c>
      <c r="J3328" t="s">
        <v>118</v>
      </c>
      <c r="K3328">
        <v>16</v>
      </c>
      <c r="L3328">
        <v>0.16400000000000001</v>
      </c>
      <c r="M3328">
        <v>75</v>
      </c>
      <c r="N3328">
        <f>VLOOKUP(B3328,'pull exp 0'!A:E,2,FALSE)</f>
        <v>71</v>
      </c>
      <c r="O3328">
        <f>VLOOKUP(B3328,'pull exp 0'!A:E,3,FALSE)</f>
        <v>25</v>
      </c>
      <c r="P3328">
        <f>VLOOKUP(B3328,'pull exp 0'!A:E,4,FALSE)</f>
        <v>99</v>
      </c>
      <c r="Q3328">
        <f>VLOOKUP(B3328,'pull exp 0'!A:E,5,FALSE)</f>
        <v>58</v>
      </c>
    </row>
    <row r="3329" spans="1:17">
      <c r="A3329" t="s">
        <v>15</v>
      </c>
      <c r="B3329">
        <v>65</v>
      </c>
      <c r="C3329" t="s">
        <v>16</v>
      </c>
      <c r="D3329" s="1">
        <v>39007</v>
      </c>
      <c r="E3329" s="2">
        <v>0.38221064814814815</v>
      </c>
      <c r="F3329" t="s">
        <v>123</v>
      </c>
      <c r="G3329">
        <v>5</v>
      </c>
      <c r="H3329">
        <v>6</v>
      </c>
      <c r="I3329" t="s">
        <v>111</v>
      </c>
      <c r="J3329" t="s">
        <v>112</v>
      </c>
      <c r="K3329">
        <v>12</v>
      </c>
      <c r="L3329">
        <v>0.11600000000000001</v>
      </c>
      <c r="M3329">
        <v>75</v>
      </c>
      <c r="N3329">
        <f>VLOOKUP(B3329,'pull exp 0'!A:E,2,FALSE)</f>
        <v>71</v>
      </c>
      <c r="O3329">
        <f>VLOOKUP(B3329,'pull exp 0'!A:E,3,FALSE)</f>
        <v>25</v>
      </c>
      <c r="P3329">
        <f>VLOOKUP(B3329,'pull exp 0'!A:E,4,FALSE)</f>
        <v>99</v>
      </c>
      <c r="Q3329">
        <f>VLOOKUP(B3329,'pull exp 0'!A:E,5,FALSE)</f>
        <v>58</v>
      </c>
    </row>
    <row r="3330" spans="1:17">
      <c r="A3330" t="s">
        <v>15</v>
      </c>
      <c r="B3330">
        <v>65</v>
      </c>
      <c r="C3330" t="s">
        <v>16</v>
      </c>
      <c r="D3330" s="1">
        <v>39007</v>
      </c>
      <c r="E3330" s="2">
        <v>0.3822800925925926</v>
      </c>
      <c r="F3330" t="s">
        <v>123</v>
      </c>
      <c r="G3330">
        <v>5</v>
      </c>
      <c r="H3330">
        <v>7</v>
      </c>
      <c r="I3330" t="s">
        <v>113</v>
      </c>
      <c r="J3330" t="s">
        <v>114</v>
      </c>
      <c r="K3330">
        <v>42</v>
      </c>
      <c r="L3330">
        <v>0.41599999999999998</v>
      </c>
      <c r="M3330">
        <v>60</v>
      </c>
      <c r="N3330">
        <f>VLOOKUP(B3330,'pull exp 0'!A:E,2,FALSE)</f>
        <v>71</v>
      </c>
      <c r="O3330">
        <f>VLOOKUP(B3330,'pull exp 0'!A:E,3,FALSE)</f>
        <v>25</v>
      </c>
      <c r="P3330">
        <f>VLOOKUP(B3330,'pull exp 0'!A:E,4,FALSE)</f>
        <v>99</v>
      </c>
      <c r="Q3330">
        <f>VLOOKUP(B3330,'pull exp 0'!A:E,5,FALSE)</f>
        <v>58</v>
      </c>
    </row>
    <row r="3331" spans="1:17">
      <c r="A3331" t="s">
        <v>15</v>
      </c>
      <c r="B3331">
        <v>65</v>
      </c>
      <c r="C3331" t="s">
        <v>16</v>
      </c>
      <c r="D3331" s="1">
        <v>39007</v>
      </c>
      <c r="E3331" s="2">
        <v>0.38240740740740736</v>
      </c>
      <c r="F3331" t="s">
        <v>123</v>
      </c>
      <c r="G3331">
        <v>5</v>
      </c>
      <c r="H3331">
        <v>8</v>
      </c>
      <c r="I3331" t="s">
        <v>121</v>
      </c>
      <c r="J3331" t="s">
        <v>122</v>
      </c>
      <c r="K3331">
        <v>69</v>
      </c>
      <c r="L3331">
        <v>0.69</v>
      </c>
      <c r="M3331">
        <v>80</v>
      </c>
      <c r="N3331">
        <f>VLOOKUP(B3331,'pull exp 0'!A:E,2,FALSE)</f>
        <v>71</v>
      </c>
      <c r="O3331">
        <f>VLOOKUP(B3331,'pull exp 0'!A:E,3,FALSE)</f>
        <v>25</v>
      </c>
      <c r="P3331">
        <f>VLOOKUP(B3331,'pull exp 0'!A:E,4,FALSE)</f>
        <v>99</v>
      </c>
      <c r="Q3331">
        <f>VLOOKUP(B3331,'pull exp 0'!A:E,5,FALSE)</f>
        <v>58</v>
      </c>
    </row>
    <row r="3332" spans="1:17">
      <c r="A3332" t="s">
        <v>15</v>
      </c>
      <c r="B3332">
        <v>65</v>
      </c>
      <c r="C3332" t="s">
        <v>16</v>
      </c>
      <c r="D3332" s="1">
        <v>39007</v>
      </c>
      <c r="E3332" s="2">
        <v>0.38247685185185182</v>
      </c>
      <c r="F3332" t="s">
        <v>123</v>
      </c>
      <c r="G3332">
        <v>4</v>
      </c>
      <c r="H3332">
        <v>0</v>
      </c>
      <c r="I3332" t="s">
        <v>54</v>
      </c>
      <c r="J3332" t="s">
        <v>55</v>
      </c>
      <c r="K3332">
        <v>88</v>
      </c>
      <c r="L3332">
        <v>0.88500000000000001</v>
      </c>
      <c r="M3332">
        <v>90</v>
      </c>
      <c r="N3332">
        <f>VLOOKUP(B3332,'pull exp 0'!A:E,2,FALSE)</f>
        <v>71</v>
      </c>
      <c r="O3332">
        <f>VLOOKUP(B3332,'pull exp 0'!A:E,3,FALSE)</f>
        <v>25</v>
      </c>
      <c r="P3332">
        <f>VLOOKUP(B3332,'pull exp 0'!A:E,4,FALSE)</f>
        <v>99</v>
      </c>
      <c r="Q3332">
        <f>VLOOKUP(B3332,'pull exp 0'!A:E,5,FALSE)</f>
        <v>58</v>
      </c>
    </row>
    <row r="3333" spans="1:17">
      <c r="A3333" t="s">
        <v>15</v>
      </c>
      <c r="B3333">
        <v>65</v>
      </c>
      <c r="C3333" t="s">
        <v>16</v>
      </c>
      <c r="D3333" s="1">
        <v>39007</v>
      </c>
      <c r="E3333" s="2">
        <v>0.38254629629629627</v>
      </c>
      <c r="F3333" t="s">
        <v>123</v>
      </c>
      <c r="G3333">
        <v>4</v>
      </c>
      <c r="H3333">
        <v>1</v>
      </c>
      <c r="I3333" t="s">
        <v>67</v>
      </c>
      <c r="J3333" t="s">
        <v>68</v>
      </c>
      <c r="K3333">
        <v>63</v>
      </c>
      <c r="L3333">
        <v>0.63</v>
      </c>
      <c r="M3333">
        <v>90</v>
      </c>
      <c r="N3333">
        <f>VLOOKUP(B3333,'pull exp 0'!A:E,2,FALSE)</f>
        <v>71</v>
      </c>
      <c r="O3333">
        <f>VLOOKUP(B3333,'pull exp 0'!A:E,3,FALSE)</f>
        <v>25</v>
      </c>
      <c r="P3333">
        <f>VLOOKUP(B3333,'pull exp 0'!A:E,4,FALSE)</f>
        <v>99</v>
      </c>
      <c r="Q3333">
        <f>VLOOKUP(B3333,'pull exp 0'!A:E,5,FALSE)</f>
        <v>58</v>
      </c>
    </row>
    <row r="3334" spans="1:17">
      <c r="A3334" t="s">
        <v>15</v>
      </c>
      <c r="B3334">
        <v>65</v>
      </c>
      <c r="C3334" t="s">
        <v>16</v>
      </c>
      <c r="D3334" s="1">
        <v>39007</v>
      </c>
      <c r="E3334" s="2">
        <v>0.38262731481481477</v>
      </c>
      <c r="F3334" t="s">
        <v>123</v>
      </c>
      <c r="G3334">
        <v>4</v>
      </c>
      <c r="H3334">
        <v>2</v>
      </c>
      <c r="I3334" t="s">
        <v>58</v>
      </c>
      <c r="J3334" t="s">
        <v>13</v>
      </c>
      <c r="K3334">
        <v>71</v>
      </c>
      <c r="L3334">
        <v>0.70899999999999996</v>
      </c>
      <c r="M3334">
        <v>80</v>
      </c>
      <c r="N3334">
        <f>VLOOKUP(B3334,'pull exp 0'!A:E,2,FALSE)</f>
        <v>71</v>
      </c>
      <c r="O3334">
        <f>VLOOKUP(B3334,'pull exp 0'!A:E,3,FALSE)</f>
        <v>25</v>
      </c>
      <c r="P3334">
        <f>VLOOKUP(B3334,'pull exp 0'!A:E,4,FALSE)</f>
        <v>99</v>
      </c>
      <c r="Q3334">
        <f>VLOOKUP(B3334,'pull exp 0'!A:E,5,FALSE)</f>
        <v>58</v>
      </c>
    </row>
    <row r="3335" spans="1:17">
      <c r="A3335" t="s">
        <v>15</v>
      </c>
      <c r="B3335">
        <v>65</v>
      </c>
      <c r="C3335" t="s">
        <v>16</v>
      </c>
      <c r="D3335" s="1">
        <v>39007</v>
      </c>
      <c r="E3335" s="2">
        <v>0.38268518518518518</v>
      </c>
      <c r="F3335" t="s">
        <v>123</v>
      </c>
      <c r="G3335">
        <v>4</v>
      </c>
      <c r="H3335">
        <v>3</v>
      </c>
      <c r="I3335" t="s">
        <v>63</v>
      </c>
      <c r="J3335" t="s">
        <v>64</v>
      </c>
      <c r="K3335">
        <v>13</v>
      </c>
      <c r="L3335">
        <v>0.127</v>
      </c>
      <c r="M3335">
        <v>85</v>
      </c>
      <c r="N3335">
        <f>VLOOKUP(B3335,'pull exp 0'!A:E,2,FALSE)</f>
        <v>71</v>
      </c>
      <c r="O3335">
        <f>VLOOKUP(B3335,'pull exp 0'!A:E,3,FALSE)</f>
        <v>25</v>
      </c>
      <c r="P3335">
        <f>VLOOKUP(B3335,'pull exp 0'!A:E,4,FALSE)</f>
        <v>99</v>
      </c>
      <c r="Q3335">
        <f>VLOOKUP(B3335,'pull exp 0'!A:E,5,FALSE)</f>
        <v>58</v>
      </c>
    </row>
    <row r="3336" spans="1:17">
      <c r="A3336" t="s">
        <v>15</v>
      </c>
      <c r="B3336">
        <v>65</v>
      </c>
      <c r="C3336" t="s">
        <v>16</v>
      </c>
      <c r="D3336" s="1">
        <v>39007</v>
      </c>
      <c r="E3336" s="2">
        <v>0.3828125</v>
      </c>
      <c r="F3336" t="s">
        <v>123</v>
      </c>
      <c r="G3336">
        <v>4</v>
      </c>
      <c r="H3336">
        <v>4</v>
      </c>
      <c r="I3336" t="s">
        <v>61</v>
      </c>
      <c r="J3336" t="s">
        <v>62</v>
      </c>
      <c r="K3336">
        <v>35</v>
      </c>
      <c r="L3336">
        <v>0.35299999999999998</v>
      </c>
      <c r="M3336">
        <v>85</v>
      </c>
      <c r="N3336">
        <f>VLOOKUP(B3336,'pull exp 0'!A:E,2,FALSE)</f>
        <v>71</v>
      </c>
      <c r="O3336">
        <f>VLOOKUP(B3336,'pull exp 0'!A:E,3,FALSE)</f>
        <v>25</v>
      </c>
      <c r="P3336">
        <f>VLOOKUP(B3336,'pull exp 0'!A:E,4,FALSE)</f>
        <v>99</v>
      </c>
      <c r="Q3336">
        <f>VLOOKUP(B3336,'pull exp 0'!A:E,5,FALSE)</f>
        <v>58</v>
      </c>
    </row>
    <row r="3337" spans="1:17">
      <c r="A3337" t="s">
        <v>15</v>
      </c>
      <c r="B3337">
        <v>65</v>
      </c>
      <c r="C3337" t="s">
        <v>16</v>
      </c>
      <c r="D3337" s="1">
        <v>39007</v>
      </c>
      <c r="E3337" s="2">
        <v>0.38297453703703704</v>
      </c>
      <c r="F3337" t="s">
        <v>123</v>
      </c>
      <c r="G3337">
        <v>4</v>
      </c>
      <c r="H3337">
        <v>5</v>
      </c>
      <c r="I3337" t="s">
        <v>59</v>
      </c>
      <c r="J3337" t="s">
        <v>60</v>
      </c>
      <c r="K3337">
        <v>39</v>
      </c>
      <c r="L3337">
        <v>0.38900000000000001</v>
      </c>
      <c r="M3337">
        <v>75</v>
      </c>
      <c r="N3337">
        <f>VLOOKUP(B3337,'pull exp 0'!A:E,2,FALSE)</f>
        <v>71</v>
      </c>
      <c r="O3337">
        <f>VLOOKUP(B3337,'pull exp 0'!A:E,3,FALSE)</f>
        <v>25</v>
      </c>
      <c r="P3337">
        <f>VLOOKUP(B3337,'pull exp 0'!A:E,4,FALSE)</f>
        <v>99</v>
      </c>
      <c r="Q3337">
        <f>VLOOKUP(B3337,'pull exp 0'!A:E,5,FALSE)</f>
        <v>58</v>
      </c>
    </row>
    <row r="3338" spans="1:17">
      <c r="A3338" t="s">
        <v>15</v>
      </c>
      <c r="B3338">
        <v>65</v>
      </c>
      <c r="C3338" t="s">
        <v>16</v>
      </c>
      <c r="D3338" s="1">
        <v>39007</v>
      </c>
      <c r="E3338" s="2">
        <v>0.3831134259259259</v>
      </c>
      <c r="F3338" t="s">
        <v>123</v>
      </c>
      <c r="G3338">
        <v>4</v>
      </c>
      <c r="H3338">
        <v>6</v>
      </c>
      <c r="I3338" t="s">
        <v>69</v>
      </c>
      <c r="J3338" t="s">
        <v>70</v>
      </c>
      <c r="K3338">
        <v>14</v>
      </c>
      <c r="L3338">
        <v>0.13500000000000001</v>
      </c>
      <c r="M3338">
        <v>75</v>
      </c>
      <c r="N3338">
        <f>VLOOKUP(B3338,'pull exp 0'!A:E,2,FALSE)</f>
        <v>71</v>
      </c>
      <c r="O3338">
        <f>VLOOKUP(B3338,'pull exp 0'!A:E,3,FALSE)</f>
        <v>25</v>
      </c>
      <c r="P3338">
        <f>VLOOKUP(B3338,'pull exp 0'!A:E,4,FALSE)</f>
        <v>99</v>
      </c>
      <c r="Q3338">
        <f>VLOOKUP(B3338,'pull exp 0'!A:E,5,FALSE)</f>
        <v>58</v>
      </c>
    </row>
    <row r="3339" spans="1:17">
      <c r="A3339" t="s">
        <v>15</v>
      </c>
      <c r="B3339">
        <v>65</v>
      </c>
      <c r="C3339" t="s">
        <v>16</v>
      </c>
      <c r="D3339" s="1">
        <v>39007</v>
      </c>
      <c r="E3339" s="2">
        <v>0.38320601851851849</v>
      </c>
      <c r="F3339" t="s">
        <v>123</v>
      </c>
      <c r="G3339">
        <v>4</v>
      </c>
      <c r="H3339">
        <v>7</v>
      </c>
      <c r="I3339" t="s">
        <v>65</v>
      </c>
      <c r="J3339" t="s">
        <v>66</v>
      </c>
      <c r="K3339">
        <v>37</v>
      </c>
      <c r="L3339">
        <v>0.372</v>
      </c>
      <c r="M3339">
        <v>80</v>
      </c>
      <c r="N3339">
        <f>VLOOKUP(B3339,'pull exp 0'!A:E,2,FALSE)</f>
        <v>71</v>
      </c>
      <c r="O3339">
        <f>VLOOKUP(B3339,'pull exp 0'!A:E,3,FALSE)</f>
        <v>25</v>
      </c>
      <c r="P3339">
        <f>VLOOKUP(B3339,'pull exp 0'!A:E,4,FALSE)</f>
        <v>99</v>
      </c>
      <c r="Q3339">
        <f>VLOOKUP(B3339,'pull exp 0'!A:E,5,FALSE)</f>
        <v>58</v>
      </c>
    </row>
    <row r="3340" spans="1:17">
      <c r="A3340" t="s">
        <v>15</v>
      </c>
      <c r="B3340">
        <v>65</v>
      </c>
      <c r="C3340" t="s">
        <v>16</v>
      </c>
      <c r="D3340" s="1">
        <v>39007</v>
      </c>
      <c r="E3340" s="2">
        <v>0.38331018518518517</v>
      </c>
      <c r="F3340" t="s">
        <v>123</v>
      </c>
      <c r="G3340">
        <v>4</v>
      </c>
      <c r="H3340">
        <v>8</v>
      </c>
      <c r="I3340" t="s">
        <v>56</v>
      </c>
      <c r="J3340" t="s">
        <v>57</v>
      </c>
      <c r="K3340">
        <v>12</v>
      </c>
      <c r="L3340">
        <v>0.115</v>
      </c>
      <c r="M3340">
        <v>80</v>
      </c>
      <c r="N3340">
        <f>VLOOKUP(B3340,'pull exp 0'!A:E,2,FALSE)</f>
        <v>71</v>
      </c>
      <c r="O3340">
        <f>VLOOKUP(B3340,'pull exp 0'!A:E,3,FALSE)</f>
        <v>25</v>
      </c>
      <c r="P3340">
        <f>VLOOKUP(B3340,'pull exp 0'!A:E,4,FALSE)</f>
        <v>99</v>
      </c>
      <c r="Q3340">
        <f>VLOOKUP(B3340,'pull exp 0'!A:E,5,FALSE)</f>
        <v>58</v>
      </c>
    </row>
    <row r="3341" spans="1:17">
      <c r="A3341" t="s">
        <v>15</v>
      </c>
      <c r="B3341">
        <v>65</v>
      </c>
      <c r="C3341" t="s">
        <v>16</v>
      </c>
      <c r="D3341" s="1">
        <v>39007</v>
      </c>
      <c r="E3341" s="2">
        <v>0.38337962962962963</v>
      </c>
      <c r="F3341" t="s">
        <v>123</v>
      </c>
      <c r="G3341">
        <v>3</v>
      </c>
      <c r="H3341">
        <v>0</v>
      </c>
      <c r="I3341" t="s">
        <v>95</v>
      </c>
      <c r="J3341" t="s">
        <v>96</v>
      </c>
      <c r="K3341">
        <v>18</v>
      </c>
      <c r="L3341">
        <v>0.17899999999999999</v>
      </c>
      <c r="M3341">
        <v>75</v>
      </c>
      <c r="N3341">
        <f>VLOOKUP(B3341,'pull exp 0'!A:E,2,FALSE)</f>
        <v>71</v>
      </c>
      <c r="O3341">
        <f>VLOOKUP(B3341,'pull exp 0'!A:E,3,FALSE)</f>
        <v>25</v>
      </c>
      <c r="P3341">
        <f>VLOOKUP(B3341,'pull exp 0'!A:E,4,FALSE)</f>
        <v>99</v>
      </c>
      <c r="Q3341">
        <f>VLOOKUP(B3341,'pull exp 0'!A:E,5,FALSE)</f>
        <v>58</v>
      </c>
    </row>
    <row r="3342" spans="1:17">
      <c r="A3342" t="s">
        <v>15</v>
      </c>
      <c r="B3342">
        <v>65</v>
      </c>
      <c r="C3342" t="s">
        <v>16</v>
      </c>
      <c r="D3342" s="1">
        <v>39007</v>
      </c>
      <c r="E3342" s="2">
        <v>0.38353009259259258</v>
      </c>
      <c r="F3342" t="s">
        <v>123</v>
      </c>
      <c r="G3342">
        <v>3</v>
      </c>
      <c r="H3342">
        <v>1</v>
      </c>
      <c r="I3342" t="s">
        <v>92</v>
      </c>
      <c r="J3342" t="s">
        <v>93</v>
      </c>
      <c r="K3342">
        <v>78</v>
      </c>
      <c r="L3342">
        <v>0.78400000000000003</v>
      </c>
      <c r="M3342">
        <v>75</v>
      </c>
      <c r="N3342">
        <f>VLOOKUP(B3342,'pull exp 0'!A:E,2,FALSE)</f>
        <v>71</v>
      </c>
      <c r="O3342">
        <f>VLOOKUP(B3342,'pull exp 0'!A:E,3,FALSE)</f>
        <v>25</v>
      </c>
      <c r="P3342">
        <f>VLOOKUP(B3342,'pull exp 0'!A:E,4,FALSE)</f>
        <v>99</v>
      </c>
      <c r="Q3342">
        <f>VLOOKUP(B3342,'pull exp 0'!A:E,5,FALSE)</f>
        <v>58</v>
      </c>
    </row>
    <row r="3343" spans="1:17">
      <c r="A3343" t="s">
        <v>15</v>
      </c>
      <c r="B3343">
        <v>65</v>
      </c>
      <c r="C3343" t="s">
        <v>16</v>
      </c>
      <c r="D3343" s="1">
        <v>39007</v>
      </c>
      <c r="E3343" s="2">
        <v>0.38361111111111112</v>
      </c>
      <c r="F3343" t="s">
        <v>123</v>
      </c>
      <c r="G3343">
        <v>3</v>
      </c>
      <c r="H3343">
        <v>2</v>
      </c>
      <c r="I3343" t="s">
        <v>88</v>
      </c>
      <c r="J3343" t="s">
        <v>89</v>
      </c>
      <c r="K3343">
        <v>80</v>
      </c>
      <c r="L3343">
        <v>0.79500000000000004</v>
      </c>
      <c r="M3343">
        <v>80</v>
      </c>
      <c r="N3343">
        <f>VLOOKUP(B3343,'pull exp 0'!A:E,2,FALSE)</f>
        <v>71</v>
      </c>
      <c r="O3343">
        <f>VLOOKUP(B3343,'pull exp 0'!A:E,3,FALSE)</f>
        <v>25</v>
      </c>
      <c r="P3343">
        <f>VLOOKUP(B3343,'pull exp 0'!A:E,4,FALSE)</f>
        <v>99</v>
      </c>
      <c r="Q3343">
        <f>VLOOKUP(B3343,'pull exp 0'!A:E,5,FALSE)</f>
        <v>58</v>
      </c>
    </row>
    <row r="3344" spans="1:17">
      <c r="A3344" t="s">
        <v>15</v>
      </c>
      <c r="B3344">
        <v>65</v>
      </c>
      <c r="C3344" t="s">
        <v>16</v>
      </c>
      <c r="D3344" s="1">
        <v>39007</v>
      </c>
      <c r="E3344" s="2">
        <v>0.38370370370370371</v>
      </c>
      <c r="F3344" t="s">
        <v>123</v>
      </c>
      <c r="G3344">
        <v>3</v>
      </c>
      <c r="H3344">
        <v>3</v>
      </c>
      <c r="I3344" t="s">
        <v>90</v>
      </c>
      <c r="J3344" t="s">
        <v>91</v>
      </c>
      <c r="K3344">
        <v>14</v>
      </c>
      <c r="L3344">
        <v>0.13600000000000001</v>
      </c>
      <c r="M3344">
        <v>50</v>
      </c>
      <c r="N3344">
        <f>VLOOKUP(B3344,'pull exp 0'!A:E,2,FALSE)</f>
        <v>71</v>
      </c>
      <c r="O3344">
        <f>VLOOKUP(B3344,'pull exp 0'!A:E,3,FALSE)</f>
        <v>25</v>
      </c>
      <c r="P3344">
        <f>VLOOKUP(B3344,'pull exp 0'!A:E,4,FALSE)</f>
        <v>99</v>
      </c>
      <c r="Q3344">
        <f>VLOOKUP(B3344,'pull exp 0'!A:E,5,FALSE)</f>
        <v>58</v>
      </c>
    </row>
    <row r="3345" spans="1:17">
      <c r="A3345" t="s">
        <v>15</v>
      </c>
      <c r="B3345">
        <v>65</v>
      </c>
      <c r="C3345" t="s">
        <v>16</v>
      </c>
      <c r="D3345" s="1">
        <v>39007</v>
      </c>
      <c r="E3345" s="2">
        <v>0.38378472222222221</v>
      </c>
      <c r="F3345" t="s">
        <v>123</v>
      </c>
      <c r="G3345">
        <v>3</v>
      </c>
      <c r="H3345">
        <v>4</v>
      </c>
      <c r="I3345" t="s">
        <v>101</v>
      </c>
      <c r="J3345" t="s">
        <v>102</v>
      </c>
      <c r="K3345">
        <v>61</v>
      </c>
      <c r="L3345">
        <v>0.61399999999999999</v>
      </c>
      <c r="M3345">
        <v>60</v>
      </c>
      <c r="N3345">
        <f>VLOOKUP(B3345,'pull exp 0'!A:E,2,FALSE)</f>
        <v>71</v>
      </c>
      <c r="O3345">
        <f>VLOOKUP(B3345,'pull exp 0'!A:E,3,FALSE)</f>
        <v>25</v>
      </c>
      <c r="P3345">
        <f>VLOOKUP(B3345,'pull exp 0'!A:E,4,FALSE)</f>
        <v>99</v>
      </c>
      <c r="Q3345">
        <f>VLOOKUP(B3345,'pull exp 0'!A:E,5,FALSE)</f>
        <v>58</v>
      </c>
    </row>
    <row r="3346" spans="1:17">
      <c r="A3346" t="s">
        <v>15</v>
      </c>
      <c r="B3346">
        <v>65</v>
      </c>
      <c r="C3346" t="s">
        <v>16</v>
      </c>
      <c r="D3346" s="1">
        <v>39007</v>
      </c>
      <c r="E3346" s="2">
        <v>0.38385416666666666</v>
      </c>
      <c r="F3346" t="s">
        <v>123</v>
      </c>
      <c r="G3346">
        <v>3</v>
      </c>
      <c r="H3346">
        <v>5</v>
      </c>
      <c r="I3346" t="s">
        <v>97</v>
      </c>
      <c r="J3346" t="s">
        <v>98</v>
      </c>
      <c r="K3346">
        <v>14</v>
      </c>
      <c r="L3346">
        <v>0.14299999999999999</v>
      </c>
      <c r="M3346">
        <v>50</v>
      </c>
      <c r="N3346">
        <f>VLOOKUP(B3346,'pull exp 0'!A:E,2,FALSE)</f>
        <v>71</v>
      </c>
      <c r="O3346">
        <f>VLOOKUP(B3346,'pull exp 0'!A:E,3,FALSE)</f>
        <v>25</v>
      </c>
      <c r="P3346">
        <f>VLOOKUP(B3346,'pull exp 0'!A:E,4,FALSE)</f>
        <v>99</v>
      </c>
      <c r="Q3346">
        <f>VLOOKUP(B3346,'pull exp 0'!A:E,5,FALSE)</f>
        <v>58</v>
      </c>
    </row>
    <row r="3347" spans="1:17">
      <c r="A3347" t="s">
        <v>15</v>
      </c>
      <c r="B3347">
        <v>65</v>
      </c>
      <c r="C3347" t="s">
        <v>16</v>
      </c>
      <c r="D3347" s="1">
        <v>39007</v>
      </c>
      <c r="E3347" s="2">
        <v>0.38392361111111112</v>
      </c>
      <c r="F3347" t="s">
        <v>123</v>
      </c>
      <c r="G3347">
        <v>3</v>
      </c>
      <c r="H3347">
        <v>6</v>
      </c>
      <c r="I3347" t="s">
        <v>103</v>
      </c>
      <c r="J3347" t="s">
        <v>104</v>
      </c>
      <c r="K3347">
        <v>36</v>
      </c>
      <c r="L3347">
        <v>0.35899999999999999</v>
      </c>
      <c r="M3347">
        <v>60</v>
      </c>
      <c r="N3347">
        <f>VLOOKUP(B3347,'pull exp 0'!A:E,2,FALSE)</f>
        <v>71</v>
      </c>
      <c r="O3347">
        <f>VLOOKUP(B3347,'pull exp 0'!A:E,3,FALSE)</f>
        <v>25</v>
      </c>
      <c r="P3347">
        <f>VLOOKUP(B3347,'pull exp 0'!A:E,4,FALSE)</f>
        <v>99</v>
      </c>
      <c r="Q3347">
        <f>VLOOKUP(B3347,'pull exp 0'!A:E,5,FALSE)</f>
        <v>58</v>
      </c>
    </row>
    <row r="3348" spans="1:17">
      <c r="A3348" t="s">
        <v>15</v>
      </c>
      <c r="B3348">
        <v>65</v>
      </c>
      <c r="C3348" t="s">
        <v>16</v>
      </c>
      <c r="D3348" s="1">
        <v>39007</v>
      </c>
      <c r="E3348" s="2">
        <v>0.38401620370370365</v>
      </c>
      <c r="F3348" t="s">
        <v>123</v>
      </c>
      <c r="G3348">
        <v>3</v>
      </c>
      <c r="H3348">
        <v>7</v>
      </c>
      <c r="I3348" t="s">
        <v>99</v>
      </c>
      <c r="J3348" t="s">
        <v>100</v>
      </c>
      <c r="K3348">
        <v>38</v>
      </c>
      <c r="L3348">
        <v>0.376</v>
      </c>
      <c r="M3348">
        <v>40</v>
      </c>
      <c r="N3348">
        <f>VLOOKUP(B3348,'pull exp 0'!A:E,2,FALSE)</f>
        <v>71</v>
      </c>
      <c r="O3348">
        <f>VLOOKUP(B3348,'pull exp 0'!A:E,3,FALSE)</f>
        <v>25</v>
      </c>
      <c r="P3348">
        <f>VLOOKUP(B3348,'pull exp 0'!A:E,4,FALSE)</f>
        <v>99</v>
      </c>
      <c r="Q3348">
        <f>VLOOKUP(B3348,'pull exp 0'!A:E,5,FALSE)</f>
        <v>58</v>
      </c>
    </row>
    <row r="3349" spans="1:17">
      <c r="A3349" t="s">
        <v>15</v>
      </c>
      <c r="B3349">
        <v>65</v>
      </c>
      <c r="C3349" t="s">
        <v>16</v>
      </c>
      <c r="D3349" s="1">
        <v>39007</v>
      </c>
      <c r="E3349" s="2">
        <v>0.38415509259259256</v>
      </c>
      <c r="F3349" t="s">
        <v>123</v>
      </c>
      <c r="G3349">
        <v>3</v>
      </c>
      <c r="H3349">
        <v>8</v>
      </c>
      <c r="I3349" t="s">
        <v>94</v>
      </c>
      <c r="J3349" t="s">
        <v>91</v>
      </c>
      <c r="K3349">
        <v>37</v>
      </c>
      <c r="L3349">
        <v>0.372</v>
      </c>
      <c r="M3349">
        <v>45</v>
      </c>
      <c r="N3349">
        <f>VLOOKUP(B3349,'pull exp 0'!A:E,2,FALSE)</f>
        <v>71</v>
      </c>
      <c r="O3349">
        <f>VLOOKUP(B3349,'pull exp 0'!A:E,3,FALSE)</f>
        <v>25</v>
      </c>
      <c r="P3349">
        <f>VLOOKUP(B3349,'pull exp 0'!A:E,4,FALSE)</f>
        <v>99</v>
      </c>
      <c r="Q3349">
        <f>VLOOKUP(B3349,'pull exp 0'!A:E,5,FALSE)</f>
        <v>58</v>
      </c>
    </row>
    <row r="3350" spans="1:17">
      <c r="A3350" t="s">
        <v>15</v>
      </c>
      <c r="B3350">
        <v>66</v>
      </c>
      <c r="C3350" t="s">
        <v>16</v>
      </c>
      <c r="D3350" s="1">
        <v>39007</v>
      </c>
      <c r="E3350" s="2">
        <v>9.0601851851851864E-2</v>
      </c>
      <c r="F3350" t="s">
        <v>17</v>
      </c>
      <c r="G3350">
        <v>0</v>
      </c>
      <c r="H3350">
        <v>0</v>
      </c>
      <c r="I3350" t="s">
        <v>75</v>
      </c>
      <c r="J3350" t="s">
        <v>76</v>
      </c>
      <c r="K3350">
        <v>38</v>
      </c>
      <c r="L3350">
        <v>0.378</v>
      </c>
      <c r="M3350">
        <v>70</v>
      </c>
      <c r="N3350">
        <f>VLOOKUP(B3350,'pull exp 0'!A:E,2,FALSE)</f>
        <v>42</v>
      </c>
      <c r="O3350">
        <f>VLOOKUP(B3350,'pull exp 0'!A:E,3,FALSE)</f>
        <v>26</v>
      </c>
      <c r="P3350">
        <f>VLOOKUP(B3350,'pull exp 0'!A:E,4,FALSE)</f>
        <v>97</v>
      </c>
      <c r="Q3350">
        <f>VLOOKUP(B3350,'pull exp 0'!A:E,5,FALSE)</f>
        <v>16</v>
      </c>
    </row>
    <row r="3351" spans="1:17">
      <c r="A3351" t="s">
        <v>15</v>
      </c>
      <c r="B3351">
        <v>66</v>
      </c>
      <c r="C3351" t="s">
        <v>16</v>
      </c>
      <c r="D3351" s="1">
        <v>39007</v>
      </c>
      <c r="E3351" s="2">
        <v>9.0671296296296292E-2</v>
      </c>
      <c r="F3351" t="s">
        <v>17</v>
      </c>
      <c r="G3351">
        <v>0</v>
      </c>
      <c r="H3351">
        <v>1</v>
      </c>
      <c r="I3351" t="s">
        <v>73</v>
      </c>
      <c r="J3351" t="s">
        <v>74</v>
      </c>
      <c r="K3351">
        <v>38</v>
      </c>
      <c r="L3351">
        <v>0.378</v>
      </c>
      <c r="M3351">
        <v>30</v>
      </c>
      <c r="N3351">
        <f>VLOOKUP(B3351,'pull exp 0'!A:E,2,FALSE)</f>
        <v>42</v>
      </c>
      <c r="O3351">
        <f>VLOOKUP(B3351,'pull exp 0'!A:E,3,FALSE)</f>
        <v>26</v>
      </c>
      <c r="P3351">
        <f>VLOOKUP(B3351,'pull exp 0'!A:E,4,FALSE)</f>
        <v>97</v>
      </c>
      <c r="Q3351">
        <f>VLOOKUP(B3351,'pull exp 0'!A:E,5,FALSE)</f>
        <v>16</v>
      </c>
    </row>
    <row r="3352" spans="1:17">
      <c r="A3352" t="s">
        <v>15</v>
      </c>
      <c r="B3352">
        <v>66</v>
      </c>
      <c r="C3352" t="s">
        <v>16</v>
      </c>
      <c r="D3352" s="1">
        <v>39007</v>
      </c>
      <c r="E3352" s="2">
        <v>9.076388888888888E-2</v>
      </c>
      <c r="F3352" t="s">
        <v>17</v>
      </c>
      <c r="G3352">
        <v>0</v>
      </c>
      <c r="H3352">
        <v>2</v>
      </c>
      <c r="I3352" t="s">
        <v>84</v>
      </c>
      <c r="J3352" t="s">
        <v>85</v>
      </c>
      <c r="K3352">
        <v>13</v>
      </c>
      <c r="L3352">
        <v>0.129</v>
      </c>
      <c r="M3352">
        <v>15</v>
      </c>
      <c r="N3352">
        <f>VLOOKUP(B3352,'pull exp 0'!A:E,2,FALSE)</f>
        <v>42</v>
      </c>
      <c r="O3352">
        <f>VLOOKUP(B3352,'pull exp 0'!A:E,3,FALSE)</f>
        <v>26</v>
      </c>
      <c r="P3352">
        <f>VLOOKUP(B3352,'pull exp 0'!A:E,4,FALSE)</f>
        <v>97</v>
      </c>
      <c r="Q3352">
        <f>VLOOKUP(B3352,'pull exp 0'!A:E,5,FALSE)</f>
        <v>16</v>
      </c>
    </row>
    <row r="3353" spans="1:17">
      <c r="A3353" t="s">
        <v>15</v>
      </c>
      <c r="B3353">
        <v>66</v>
      </c>
      <c r="C3353" t="s">
        <v>16</v>
      </c>
      <c r="D3353" s="1">
        <v>39007</v>
      </c>
      <c r="E3353" s="2">
        <v>9.0821759259259269E-2</v>
      </c>
      <c r="F3353" t="s">
        <v>17</v>
      </c>
      <c r="G3353">
        <v>0</v>
      </c>
      <c r="H3353">
        <v>3</v>
      </c>
      <c r="I3353" t="s">
        <v>82</v>
      </c>
      <c r="J3353" t="s">
        <v>83</v>
      </c>
      <c r="K3353">
        <v>10</v>
      </c>
      <c r="L3353">
        <v>0.105</v>
      </c>
      <c r="M3353">
        <v>5</v>
      </c>
      <c r="N3353">
        <f>VLOOKUP(B3353,'pull exp 0'!A:E,2,FALSE)</f>
        <v>42</v>
      </c>
      <c r="O3353">
        <f>VLOOKUP(B3353,'pull exp 0'!A:E,3,FALSE)</f>
        <v>26</v>
      </c>
      <c r="P3353">
        <f>VLOOKUP(B3353,'pull exp 0'!A:E,4,FALSE)</f>
        <v>97</v>
      </c>
      <c r="Q3353">
        <f>VLOOKUP(B3353,'pull exp 0'!A:E,5,FALSE)</f>
        <v>16</v>
      </c>
    </row>
    <row r="3354" spans="1:17">
      <c r="A3354" t="s">
        <v>15</v>
      </c>
      <c r="B3354">
        <v>66</v>
      </c>
      <c r="C3354" t="s">
        <v>16</v>
      </c>
      <c r="D3354" s="1">
        <v>39007</v>
      </c>
      <c r="E3354" s="2">
        <v>9.0891203703703696E-2</v>
      </c>
      <c r="F3354" t="s">
        <v>17</v>
      </c>
      <c r="G3354">
        <v>0</v>
      </c>
      <c r="H3354">
        <v>4</v>
      </c>
      <c r="I3354" t="s">
        <v>81</v>
      </c>
      <c r="J3354" t="s">
        <v>68</v>
      </c>
      <c r="K3354">
        <v>13</v>
      </c>
      <c r="L3354">
        <v>0.13400000000000001</v>
      </c>
      <c r="M3354">
        <v>10</v>
      </c>
      <c r="N3354">
        <f>VLOOKUP(B3354,'pull exp 0'!A:E,2,FALSE)</f>
        <v>42</v>
      </c>
      <c r="O3354">
        <f>VLOOKUP(B3354,'pull exp 0'!A:E,3,FALSE)</f>
        <v>26</v>
      </c>
      <c r="P3354">
        <f>VLOOKUP(B3354,'pull exp 0'!A:E,4,FALSE)</f>
        <v>97</v>
      </c>
      <c r="Q3354">
        <f>VLOOKUP(B3354,'pull exp 0'!A:E,5,FALSE)</f>
        <v>16</v>
      </c>
    </row>
    <row r="3355" spans="1:17">
      <c r="A3355" t="s">
        <v>15</v>
      </c>
      <c r="B3355">
        <v>66</v>
      </c>
      <c r="C3355" t="s">
        <v>16</v>
      </c>
      <c r="D3355" s="1">
        <v>39007</v>
      </c>
      <c r="E3355" s="2">
        <v>9.0972222222222218E-2</v>
      </c>
      <c r="F3355" t="s">
        <v>17</v>
      </c>
      <c r="G3355">
        <v>0</v>
      </c>
      <c r="H3355">
        <v>5</v>
      </c>
      <c r="I3355" t="s">
        <v>86</v>
      </c>
      <c r="J3355" t="s">
        <v>87</v>
      </c>
      <c r="K3355">
        <v>78</v>
      </c>
      <c r="L3355">
        <v>0.78</v>
      </c>
      <c r="M3355">
        <v>15</v>
      </c>
      <c r="N3355">
        <f>VLOOKUP(B3355,'pull exp 0'!A:E,2,FALSE)</f>
        <v>42</v>
      </c>
      <c r="O3355">
        <f>VLOOKUP(B3355,'pull exp 0'!A:E,3,FALSE)</f>
        <v>26</v>
      </c>
      <c r="P3355">
        <f>VLOOKUP(B3355,'pull exp 0'!A:E,4,FALSE)</f>
        <v>97</v>
      </c>
      <c r="Q3355">
        <f>VLOOKUP(B3355,'pull exp 0'!A:E,5,FALSE)</f>
        <v>16</v>
      </c>
    </row>
    <row r="3356" spans="1:17">
      <c r="A3356" t="s">
        <v>15</v>
      </c>
      <c r="B3356">
        <v>66</v>
      </c>
      <c r="C3356" t="s">
        <v>16</v>
      </c>
      <c r="D3356" s="1">
        <v>39007</v>
      </c>
      <c r="E3356" s="2">
        <v>9.105324074074074E-2</v>
      </c>
      <c r="F3356" t="s">
        <v>17</v>
      </c>
      <c r="G3356">
        <v>0</v>
      </c>
      <c r="H3356">
        <v>6</v>
      </c>
      <c r="I3356" t="s">
        <v>77</v>
      </c>
      <c r="J3356" t="s">
        <v>78</v>
      </c>
      <c r="K3356">
        <v>45</v>
      </c>
      <c r="L3356">
        <v>0.44600000000000001</v>
      </c>
      <c r="M3356">
        <v>55</v>
      </c>
      <c r="N3356">
        <f>VLOOKUP(B3356,'pull exp 0'!A:E,2,FALSE)</f>
        <v>42</v>
      </c>
      <c r="O3356">
        <f>VLOOKUP(B3356,'pull exp 0'!A:E,3,FALSE)</f>
        <v>26</v>
      </c>
      <c r="P3356">
        <f>VLOOKUP(B3356,'pull exp 0'!A:E,4,FALSE)</f>
        <v>97</v>
      </c>
      <c r="Q3356">
        <f>VLOOKUP(B3356,'pull exp 0'!A:E,5,FALSE)</f>
        <v>16</v>
      </c>
    </row>
    <row r="3357" spans="1:17">
      <c r="A3357" t="s">
        <v>15</v>
      </c>
      <c r="B3357">
        <v>66</v>
      </c>
      <c r="C3357" t="s">
        <v>16</v>
      </c>
      <c r="D3357" s="1">
        <v>39007</v>
      </c>
      <c r="E3357" s="2">
        <v>9.1145833333333329E-2</v>
      </c>
      <c r="F3357" t="s">
        <v>17</v>
      </c>
      <c r="G3357">
        <v>0</v>
      </c>
      <c r="H3357">
        <v>7</v>
      </c>
      <c r="I3357" t="s">
        <v>79</v>
      </c>
      <c r="J3357" t="s">
        <v>80</v>
      </c>
      <c r="K3357">
        <v>66</v>
      </c>
      <c r="L3357">
        <v>0.66200000000000003</v>
      </c>
      <c r="M3357">
        <v>60</v>
      </c>
      <c r="N3357">
        <f>VLOOKUP(B3357,'pull exp 0'!A:E,2,FALSE)</f>
        <v>42</v>
      </c>
      <c r="O3357">
        <f>VLOOKUP(B3357,'pull exp 0'!A:E,3,FALSE)</f>
        <v>26</v>
      </c>
      <c r="P3357">
        <f>VLOOKUP(B3357,'pull exp 0'!A:E,4,FALSE)</f>
        <v>97</v>
      </c>
      <c r="Q3357">
        <f>VLOOKUP(B3357,'pull exp 0'!A:E,5,FALSE)</f>
        <v>16</v>
      </c>
    </row>
    <row r="3358" spans="1:17">
      <c r="A3358" t="s">
        <v>15</v>
      </c>
      <c r="B3358">
        <v>66</v>
      </c>
      <c r="C3358" t="s">
        <v>16</v>
      </c>
      <c r="D3358" s="1">
        <v>39007</v>
      </c>
      <c r="E3358" s="2">
        <v>9.1226851851851851E-2</v>
      </c>
      <c r="F3358" t="s">
        <v>17</v>
      </c>
      <c r="G3358">
        <v>0</v>
      </c>
      <c r="H3358">
        <v>8</v>
      </c>
      <c r="I3358" t="s">
        <v>71</v>
      </c>
      <c r="J3358" t="s">
        <v>72</v>
      </c>
      <c r="K3358">
        <v>76</v>
      </c>
      <c r="L3358">
        <v>0.755</v>
      </c>
      <c r="M3358">
        <v>75</v>
      </c>
      <c r="N3358">
        <f>VLOOKUP(B3358,'pull exp 0'!A:E,2,FALSE)</f>
        <v>42</v>
      </c>
      <c r="O3358">
        <f>VLOOKUP(B3358,'pull exp 0'!A:E,3,FALSE)</f>
        <v>26</v>
      </c>
      <c r="P3358">
        <f>VLOOKUP(B3358,'pull exp 0'!A:E,4,FALSE)</f>
        <v>97</v>
      </c>
      <c r="Q3358">
        <f>VLOOKUP(B3358,'pull exp 0'!A:E,5,FALSE)</f>
        <v>16</v>
      </c>
    </row>
    <row r="3359" spans="1:17">
      <c r="A3359" t="s">
        <v>15</v>
      </c>
      <c r="B3359">
        <v>66</v>
      </c>
      <c r="C3359" t="s">
        <v>16</v>
      </c>
      <c r="D3359" s="1">
        <v>39007</v>
      </c>
      <c r="E3359" s="2">
        <v>9.1331018518518506E-2</v>
      </c>
      <c r="F3359" t="s">
        <v>17</v>
      </c>
      <c r="G3359">
        <v>5</v>
      </c>
      <c r="H3359">
        <v>0</v>
      </c>
      <c r="I3359" t="s">
        <v>105</v>
      </c>
      <c r="J3359" t="s">
        <v>106</v>
      </c>
      <c r="K3359">
        <v>45</v>
      </c>
      <c r="L3359">
        <v>0.44800000000000001</v>
      </c>
      <c r="M3359">
        <v>45</v>
      </c>
      <c r="N3359">
        <f>VLOOKUP(B3359,'pull exp 0'!A:E,2,FALSE)</f>
        <v>42</v>
      </c>
      <c r="O3359">
        <f>VLOOKUP(B3359,'pull exp 0'!A:E,3,FALSE)</f>
        <v>26</v>
      </c>
      <c r="P3359">
        <f>VLOOKUP(B3359,'pull exp 0'!A:E,4,FALSE)</f>
        <v>97</v>
      </c>
      <c r="Q3359">
        <f>VLOOKUP(B3359,'pull exp 0'!A:E,5,FALSE)</f>
        <v>16</v>
      </c>
    </row>
    <row r="3360" spans="1:17">
      <c r="A3360" t="s">
        <v>15</v>
      </c>
      <c r="B3360">
        <v>66</v>
      </c>
      <c r="C3360" t="s">
        <v>16</v>
      </c>
      <c r="D3360" s="1">
        <v>39007</v>
      </c>
      <c r="E3360" s="2">
        <v>9.1388888888888895E-2</v>
      </c>
      <c r="F3360" t="s">
        <v>17</v>
      </c>
      <c r="G3360">
        <v>5</v>
      </c>
      <c r="H3360">
        <v>1</v>
      </c>
      <c r="I3360" t="s">
        <v>109</v>
      </c>
      <c r="J3360" t="s">
        <v>110</v>
      </c>
      <c r="K3360">
        <v>38</v>
      </c>
      <c r="L3360">
        <v>0.38200000000000001</v>
      </c>
      <c r="M3360">
        <v>10</v>
      </c>
      <c r="N3360">
        <f>VLOOKUP(B3360,'pull exp 0'!A:E,2,FALSE)</f>
        <v>42</v>
      </c>
      <c r="O3360">
        <f>VLOOKUP(B3360,'pull exp 0'!A:E,3,FALSE)</f>
        <v>26</v>
      </c>
      <c r="P3360">
        <f>VLOOKUP(B3360,'pull exp 0'!A:E,4,FALSE)</f>
        <v>97</v>
      </c>
      <c r="Q3360">
        <f>VLOOKUP(B3360,'pull exp 0'!A:E,5,FALSE)</f>
        <v>16</v>
      </c>
    </row>
    <row r="3361" spans="1:17">
      <c r="A3361" t="s">
        <v>15</v>
      </c>
      <c r="B3361">
        <v>66</v>
      </c>
      <c r="C3361" t="s">
        <v>16</v>
      </c>
      <c r="D3361" s="1">
        <v>39007</v>
      </c>
      <c r="E3361" s="2">
        <v>9.1469907407407403E-2</v>
      </c>
      <c r="F3361" t="s">
        <v>17</v>
      </c>
      <c r="G3361">
        <v>5</v>
      </c>
      <c r="H3361">
        <v>2</v>
      </c>
      <c r="I3361" t="s">
        <v>113</v>
      </c>
      <c r="J3361" t="s">
        <v>114</v>
      </c>
      <c r="K3361">
        <v>42</v>
      </c>
      <c r="L3361">
        <v>0.41599999999999998</v>
      </c>
      <c r="M3361">
        <v>20</v>
      </c>
      <c r="N3361">
        <f>VLOOKUP(B3361,'pull exp 0'!A:E,2,FALSE)</f>
        <v>42</v>
      </c>
      <c r="O3361">
        <f>VLOOKUP(B3361,'pull exp 0'!A:E,3,FALSE)</f>
        <v>26</v>
      </c>
      <c r="P3361">
        <f>VLOOKUP(B3361,'pull exp 0'!A:E,4,FALSE)</f>
        <v>97</v>
      </c>
      <c r="Q3361">
        <f>VLOOKUP(B3361,'pull exp 0'!A:E,5,FALSE)</f>
        <v>16</v>
      </c>
    </row>
    <row r="3362" spans="1:17">
      <c r="A3362" t="s">
        <v>15</v>
      </c>
      <c r="B3362">
        <v>66</v>
      </c>
      <c r="C3362" t="s">
        <v>16</v>
      </c>
      <c r="D3362" s="1">
        <v>39007</v>
      </c>
      <c r="E3362" s="2">
        <v>9.1539351851851858E-2</v>
      </c>
      <c r="F3362" t="s">
        <v>17</v>
      </c>
      <c r="G3362">
        <v>5</v>
      </c>
      <c r="H3362">
        <v>3</v>
      </c>
      <c r="I3362" t="s">
        <v>115</v>
      </c>
      <c r="J3362" t="s">
        <v>116</v>
      </c>
      <c r="K3362">
        <v>60</v>
      </c>
      <c r="L3362">
        <v>0.60299999999999998</v>
      </c>
      <c r="M3362">
        <v>40</v>
      </c>
      <c r="N3362">
        <f>VLOOKUP(B3362,'pull exp 0'!A:E,2,FALSE)</f>
        <v>42</v>
      </c>
      <c r="O3362">
        <f>VLOOKUP(B3362,'pull exp 0'!A:E,3,FALSE)</f>
        <v>26</v>
      </c>
      <c r="P3362">
        <f>VLOOKUP(B3362,'pull exp 0'!A:E,4,FALSE)</f>
        <v>97</v>
      </c>
      <c r="Q3362">
        <f>VLOOKUP(B3362,'pull exp 0'!A:E,5,FALSE)</f>
        <v>16</v>
      </c>
    </row>
    <row r="3363" spans="1:17">
      <c r="A3363" t="s">
        <v>15</v>
      </c>
      <c r="B3363">
        <v>66</v>
      </c>
      <c r="C3363" t="s">
        <v>16</v>
      </c>
      <c r="D3363" s="1">
        <v>39007</v>
      </c>
      <c r="E3363" s="2">
        <v>9.1585648148148138E-2</v>
      </c>
      <c r="F3363" t="s">
        <v>17</v>
      </c>
      <c r="G3363">
        <v>5</v>
      </c>
      <c r="H3363">
        <v>4</v>
      </c>
      <c r="I3363" t="s">
        <v>121</v>
      </c>
      <c r="J3363" t="s">
        <v>122</v>
      </c>
      <c r="K3363">
        <v>69</v>
      </c>
      <c r="L3363">
        <v>0.69</v>
      </c>
      <c r="M3363">
        <v>60</v>
      </c>
      <c r="N3363">
        <f>VLOOKUP(B3363,'pull exp 0'!A:E,2,FALSE)</f>
        <v>42</v>
      </c>
      <c r="O3363">
        <f>VLOOKUP(B3363,'pull exp 0'!A:E,3,FALSE)</f>
        <v>26</v>
      </c>
      <c r="P3363">
        <f>VLOOKUP(B3363,'pull exp 0'!A:E,4,FALSE)</f>
        <v>97</v>
      </c>
      <c r="Q3363">
        <f>VLOOKUP(B3363,'pull exp 0'!A:E,5,FALSE)</f>
        <v>16</v>
      </c>
    </row>
    <row r="3364" spans="1:17">
      <c r="A3364" t="s">
        <v>15</v>
      </c>
      <c r="B3364">
        <v>66</v>
      </c>
      <c r="C3364" t="s">
        <v>16</v>
      </c>
      <c r="D3364" s="1">
        <v>39007</v>
      </c>
      <c r="E3364" s="2">
        <v>9.1770833333333343E-2</v>
      </c>
      <c r="F3364" t="s">
        <v>17</v>
      </c>
      <c r="G3364">
        <v>5</v>
      </c>
      <c r="H3364">
        <v>5</v>
      </c>
      <c r="I3364" t="s">
        <v>107</v>
      </c>
      <c r="J3364" t="s">
        <v>108</v>
      </c>
      <c r="K3364">
        <v>13</v>
      </c>
      <c r="L3364">
        <v>0.126</v>
      </c>
      <c r="M3364">
        <v>25</v>
      </c>
      <c r="N3364">
        <f>VLOOKUP(B3364,'pull exp 0'!A:E,2,FALSE)</f>
        <v>42</v>
      </c>
      <c r="O3364">
        <f>VLOOKUP(B3364,'pull exp 0'!A:E,3,FALSE)</f>
        <v>26</v>
      </c>
      <c r="P3364">
        <f>VLOOKUP(B3364,'pull exp 0'!A:E,4,FALSE)</f>
        <v>97</v>
      </c>
      <c r="Q3364">
        <f>VLOOKUP(B3364,'pull exp 0'!A:E,5,FALSE)</f>
        <v>16</v>
      </c>
    </row>
    <row r="3365" spans="1:17">
      <c r="A3365" t="s">
        <v>15</v>
      </c>
      <c r="B3365">
        <v>66</v>
      </c>
      <c r="C3365" t="s">
        <v>16</v>
      </c>
      <c r="D3365" s="1">
        <v>39007</v>
      </c>
      <c r="E3365" s="2">
        <v>9.1817129629629624E-2</v>
      </c>
      <c r="F3365" t="s">
        <v>17</v>
      </c>
      <c r="G3365">
        <v>5</v>
      </c>
      <c r="H3365">
        <v>6</v>
      </c>
      <c r="I3365" t="s">
        <v>119</v>
      </c>
      <c r="J3365" t="s">
        <v>120</v>
      </c>
      <c r="K3365">
        <v>62</v>
      </c>
      <c r="L3365">
        <v>0.61499999999999999</v>
      </c>
      <c r="M3365">
        <v>70</v>
      </c>
      <c r="N3365">
        <f>VLOOKUP(B3365,'pull exp 0'!A:E,2,FALSE)</f>
        <v>42</v>
      </c>
      <c r="O3365">
        <f>VLOOKUP(B3365,'pull exp 0'!A:E,3,FALSE)</f>
        <v>26</v>
      </c>
      <c r="P3365">
        <f>VLOOKUP(B3365,'pull exp 0'!A:E,4,FALSE)</f>
        <v>97</v>
      </c>
      <c r="Q3365">
        <f>VLOOKUP(B3365,'pull exp 0'!A:E,5,FALSE)</f>
        <v>16</v>
      </c>
    </row>
    <row r="3366" spans="1:17">
      <c r="A3366" t="s">
        <v>15</v>
      </c>
      <c r="B3366">
        <v>66</v>
      </c>
      <c r="C3366" t="s">
        <v>16</v>
      </c>
      <c r="D3366" s="1">
        <v>39007</v>
      </c>
      <c r="E3366" s="2">
        <v>9.1898148148148159E-2</v>
      </c>
      <c r="F3366" t="s">
        <v>17</v>
      </c>
      <c r="G3366">
        <v>5</v>
      </c>
      <c r="H3366">
        <v>7</v>
      </c>
      <c r="I3366" t="s">
        <v>117</v>
      </c>
      <c r="J3366" t="s">
        <v>118</v>
      </c>
      <c r="K3366">
        <v>16</v>
      </c>
      <c r="L3366">
        <v>0.16400000000000001</v>
      </c>
      <c r="M3366">
        <v>50</v>
      </c>
      <c r="N3366">
        <f>VLOOKUP(B3366,'pull exp 0'!A:E,2,FALSE)</f>
        <v>42</v>
      </c>
      <c r="O3366">
        <f>VLOOKUP(B3366,'pull exp 0'!A:E,3,FALSE)</f>
        <v>26</v>
      </c>
      <c r="P3366">
        <f>VLOOKUP(B3366,'pull exp 0'!A:E,4,FALSE)</f>
        <v>97</v>
      </c>
      <c r="Q3366">
        <f>VLOOKUP(B3366,'pull exp 0'!A:E,5,FALSE)</f>
        <v>16</v>
      </c>
    </row>
    <row r="3367" spans="1:17">
      <c r="A3367" t="s">
        <v>15</v>
      </c>
      <c r="B3367">
        <v>66</v>
      </c>
      <c r="C3367" t="s">
        <v>16</v>
      </c>
      <c r="D3367" s="1">
        <v>39007</v>
      </c>
      <c r="E3367" s="2">
        <v>9.1990740740740748E-2</v>
      </c>
      <c r="F3367" t="s">
        <v>17</v>
      </c>
      <c r="G3367">
        <v>5</v>
      </c>
      <c r="H3367">
        <v>8</v>
      </c>
      <c r="I3367" t="s">
        <v>111</v>
      </c>
      <c r="J3367" t="s">
        <v>112</v>
      </c>
      <c r="K3367">
        <v>12</v>
      </c>
      <c r="L3367">
        <v>0.11600000000000001</v>
      </c>
      <c r="M3367">
        <v>50</v>
      </c>
      <c r="N3367">
        <f>VLOOKUP(B3367,'pull exp 0'!A:E,2,FALSE)</f>
        <v>42</v>
      </c>
      <c r="O3367">
        <f>VLOOKUP(B3367,'pull exp 0'!A:E,3,FALSE)</f>
        <v>26</v>
      </c>
      <c r="P3367">
        <f>VLOOKUP(B3367,'pull exp 0'!A:E,4,FALSE)</f>
        <v>97</v>
      </c>
      <c r="Q3367">
        <f>VLOOKUP(B3367,'pull exp 0'!A:E,5,FALSE)</f>
        <v>16</v>
      </c>
    </row>
    <row r="3368" spans="1:17">
      <c r="A3368" t="s">
        <v>15</v>
      </c>
      <c r="B3368">
        <v>66</v>
      </c>
      <c r="C3368" t="s">
        <v>16</v>
      </c>
      <c r="D3368" s="1">
        <v>39007</v>
      </c>
      <c r="E3368" s="2">
        <v>9.2060185185185175E-2</v>
      </c>
      <c r="F3368" t="s">
        <v>17</v>
      </c>
      <c r="G3368">
        <v>2</v>
      </c>
      <c r="H3368">
        <v>0</v>
      </c>
      <c r="I3368" t="s">
        <v>44</v>
      </c>
      <c r="J3368" t="s">
        <v>45</v>
      </c>
      <c r="K3368">
        <v>85</v>
      </c>
      <c r="L3368">
        <v>0.84899999999999998</v>
      </c>
      <c r="M3368">
        <v>60</v>
      </c>
      <c r="N3368">
        <f>VLOOKUP(B3368,'pull exp 0'!A:E,2,FALSE)</f>
        <v>42</v>
      </c>
      <c r="O3368">
        <f>VLOOKUP(B3368,'pull exp 0'!A:E,3,FALSE)</f>
        <v>26</v>
      </c>
      <c r="P3368">
        <f>VLOOKUP(B3368,'pull exp 0'!A:E,4,FALSE)</f>
        <v>97</v>
      </c>
      <c r="Q3368">
        <f>VLOOKUP(B3368,'pull exp 0'!A:E,5,FALSE)</f>
        <v>16</v>
      </c>
    </row>
    <row r="3369" spans="1:17">
      <c r="A3369" t="s">
        <v>15</v>
      </c>
      <c r="B3369">
        <v>66</v>
      </c>
      <c r="C3369" t="s">
        <v>16</v>
      </c>
      <c r="D3369" s="1">
        <v>39007</v>
      </c>
      <c r="E3369" s="2">
        <v>9.2152777777777764E-2</v>
      </c>
      <c r="F3369" t="s">
        <v>17</v>
      </c>
      <c r="G3369">
        <v>2</v>
      </c>
      <c r="H3369">
        <v>1</v>
      </c>
      <c r="I3369" t="s">
        <v>38</v>
      </c>
      <c r="J3369" t="s">
        <v>39</v>
      </c>
      <c r="K3369">
        <v>35</v>
      </c>
      <c r="L3369">
        <v>0.35099999999999998</v>
      </c>
      <c r="M3369">
        <v>60</v>
      </c>
      <c r="N3369">
        <f>VLOOKUP(B3369,'pull exp 0'!A:E,2,FALSE)</f>
        <v>42</v>
      </c>
      <c r="O3369">
        <f>VLOOKUP(B3369,'pull exp 0'!A:E,3,FALSE)</f>
        <v>26</v>
      </c>
      <c r="P3369">
        <f>VLOOKUP(B3369,'pull exp 0'!A:E,4,FALSE)</f>
        <v>97</v>
      </c>
      <c r="Q3369">
        <f>VLOOKUP(B3369,'pull exp 0'!A:E,5,FALSE)</f>
        <v>16</v>
      </c>
    </row>
    <row r="3370" spans="1:17">
      <c r="A3370" t="s">
        <v>15</v>
      </c>
      <c r="B3370">
        <v>66</v>
      </c>
      <c r="C3370" t="s">
        <v>16</v>
      </c>
      <c r="D3370" s="1">
        <v>39007</v>
      </c>
      <c r="E3370" s="2">
        <v>9.2222222222222219E-2</v>
      </c>
      <c r="F3370" t="s">
        <v>17</v>
      </c>
      <c r="G3370">
        <v>2</v>
      </c>
      <c r="H3370">
        <v>2</v>
      </c>
      <c r="I3370" t="s">
        <v>40</v>
      </c>
      <c r="J3370" t="s">
        <v>41</v>
      </c>
      <c r="K3370">
        <v>35</v>
      </c>
      <c r="L3370">
        <v>0.35099999999999998</v>
      </c>
      <c r="M3370">
        <v>55</v>
      </c>
      <c r="N3370">
        <f>VLOOKUP(B3370,'pull exp 0'!A:E,2,FALSE)</f>
        <v>42</v>
      </c>
      <c r="O3370">
        <f>VLOOKUP(B3370,'pull exp 0'!A:E,3,FALSE)</f>
        <v>26</v>
      </c>
      <c r="P3370">
        <f>VLOOKUP(B3370,'pull exp 0'!A:E,4,FALSE)</f>
        <v>97</v>
      </c>
      <c r="Q3370">
        <f>VLOOKUP(B3370,'pull exp 0'!A:E,5,FALSE)</f>
        <v>16</v>
      </c>
    </row>
    <row r="3371" spans="1:17">
      <c r="A3371" t="s">
        <v>15</v>
      </c>
      <c r="B3371">
        <v>66</v>
      </c>
      <c r="C3371" t="s">
        <v>16</v>
      </c>
      <c r="D3371" s="1">
        <v>39007</v>
      </c>
      <c r="E3371" s="2">
        <v>9.2314814814814808E-2</v>
      </c>
      <c r="F3371" t="s">
        <v>17</v>
      </c>
      <c r="G3371">
        <v>2</v>
      </c>
      <c r="H3371">
        <v>3</v>
      </c>
      <c r="I3371" t="s">
        <v>46</v>
      </c>
      <c r="J3371" t="s">
        <v>47</v>
      </c>
      <c r="K3371">
        <v>38</v>
      </c>
      <c r="L3371">
        <v>0.378</v>
      </c>
      <c r="M3371">
        <v>50</v>
      </c>
      <c r="N3371">
        <f>VLOOKUP(B3371,'pull exp 0'!A:E,2,FALSE)</f>
        <v>42</v>
      </c>
      <c r="O3371">
        <f>VLOOKUP(B3371,'pull exp 0'!A:E,3,FALSE)</f>
        <v>26</v>
      </c>
      <c r="P3371">
        <f>VLOOKUP(B3371,'pull exp 0'!A:E,4,FALSE)</f>
        <v>97</v>
      </c>
      <c r="Q3371">
        <f>VLOOKUP(B3371,'pull exp 0'!A:E,5,FALSE)</f>
        <v>16</v>
      </c>
    </row>
    <row r="3372" spans="1:17">
      <c r="A3372" t="s">
        <v>15</v>
      </c>
      <c r="B3372">
        <v>66</v>
      </c>
      <c r="C3372" t="s">
        <v>16</v>
      </c>
      <c r="D3372" s="1">
        <v>39007</v>
      </c>
      <c r="E3372" s="2">
        <v>9.2372685185185197E-2</v>
      </c>
      <c r="F3372" t="s">
        <v>17</v>
      </c>
      <c r="G3372">
        <v>2</v>
      </c>
      <c r="H3372">
        <v>4</v>
      </c>
      <c r="I3372" t="s">
        <v>36</v>
      </c>
      <c r="J3372" t="s">
        <v>37</v>
      </c>
      <c r="K3372">
        <v>70</v>
      </c>
      <c r="L3372">
        <v>0.69599999999999995</v>
      </c>
      <c r="M3372">
        <v>75</v>
      </c>
      <c r="N3372">
        <f>VLOOKUP(B3372,'pull exp 0'!A:E,2,FALSE)</f>
        <v>42</v>
      </c>
      <c r="O3372">
        <f>VLOOKUP(B3372,'pull exp 0'!A:E,3,FALSE)</f>
        <v>26</v>
      </c>
      <c r="P3372">
        <f>VLOOKUP(B3372,'pull exp 0'!A:E,4,FALSE)</f>
        <v>97</v>
      </c>
      <c r="Q3372">
        <f>VLOOKUP(B3372,'pull exp 0'!A:E,5,FALSE)</f>
        <v>16</v>
      </c>
    </row>
    <row r="3373" spans="1:17">
      <c r="A3373" t="s">
        <v>15</v>
      </c>
      <c r="B3373">
        <v>66</v>
      </c>
      <c r="C3373" t="s">
        <v>16</v>
      </c>
      <c r="D3373" s="1">
        <v>39007</v>
      </c>
      <c r="E3373" s="2">
        <v>9.2430555555555557E-2</v>
      </c>
      <c r="F3373" t="s">
        <v>17</v>
      </c>
      <c r="G3373">
        <v>2</v>
      </c>
      <c r="H3373">
        <v>5</v>
      </c>
      <c r="I3373" t="s">
        <v>48</v>
      </c>
      <c r="J3373" t="s">
        <v>49</v>
      </c>
      <c r="K3373">
        <v>16</v>
      </c>
      <c r="L3373">
        <v>0.157</v>
      </c>
      <c r="M3373">
        <v>30</v>
      </c>
      <c r="N3373">
        <f>VLOOKUP(B3373,'pull exp 0'!A:E,2,FALSE)</f>
        <v>42</v>
      </c>
      <c r="O3373">
        <f>VLOOKUP(B3373,'pull exp 0'!A:E,3,FALSE)</f>
        <v>26</v>
      </c>
      <c r="P3373">
        <f>VLOOKUP(B3373,'pull exp 0'!A:E,4,FALSE)</f>
        <v>97</v>
      </c>
      <c r="Q3373">
        <f>VLOOKUP(B3373,'pull exp 0'!A:E,5,FALSE)</f>
        <v>16</v>
      </c>
    </row>
    <row r="3374" spans="1:17">
      <c r="A3374" t="s">
        <v>15</v>
      </c>
      <c r="B3374">
        <v>66</v>
      </c>
      <c r="C3374" t="s">
        <v>16</v>
      </c>
      <c r="D3374" s="1">
        <v>39007</v>
      </c>
      <c r="E3374" s="2">
        <v>9.2488425925925932E-2</v>
      </c>
      <c r="F3374" t="s">
        <v>17</v>
      </c>
      <c r="G3374">
        <v>2</v>
      </c>
      <c r="H3374">
        <v>6</v>
      </c>
      <c r="I3374" t="s">
        <v>50</v>
      </c>
      <c r="J3374" t="s">
        <v>51</v>
      </c>
      <c r="K3374">
        <v>13</v>
      </c>
      <c r="L3374">
        <v>0.127</v>
      </c>
      <c r="M3374">
        <v>20</v>
      </c>
      <c r="N3374">
        <f>VLOOKUP(B3374,'pull exp 0'!A:E,2,FALSE)</f>
        <v>42</v>
      </c>
      <c r="O3374">
        <f>VLOOKUP(B3374,'pull exp 0'!A:E,3,FALSE)</f>
        <v>26</v>
      </c>
      <c r="P3374">
        <f>VLOOKUP(B3374,'pull exp 0'!A:E,4,FALSE)</f>
        <v>97</v>
      </c>
      <c r="Q3374">
        <f>VLOOKUP(B3374,'pull exp 0'!A:E,5,FALSE)</f>
        <v>16</v>
      </c>
    </row>
    <row r="3375" spans="1:17">
      <c r="A3375" t="s">
        <v>15</v>
      </c>
      <c r="B3375">
        <v>66</v>
      </c>
      <c r="C3375" t="s">
        <v>16</v>
      </c>
      <c r="D3375" s="1">
        <v>39007</v>
      </c>
      <c r="E3375" s="2">
        <v>9.2546296296296293E-2</v>
      </c>
      <c r="F3375" t="s">
        <v>17</v>
      </c>
      <c r="G3375">
        <v>2</v>
      </c>
      <c r="H3375">
        <v>7</v>
      </c>
      <c r="I3375" t="s">
        <v>42</v>
      </c>
      <c r="J3375" t="s">
        <v>43</v>
      </c>
      <c r="K3375">
        <v>61</v>
      </c>
      <c r="L3375">
        <v>0.61199999999999999</v>
      </c>
      <c r="M3375">
        <v>45</v>
      </c>
      <c r="N3375">
        <f>VLOOKUP(B3375,'pull exp 0'!A:E,2,FALSE)</f>
        <v>42</v>
      </c>
      <c r="O3375">
        <f>VLOOKUP(B3375,'pull exp 0'!A:E,3,FALSE)</f>
        <v>26</v>
      </c>
      <c r="P3375">
        <f>VLOOKUP(B3375,'pull exp 0'!A:E,4,FALSE)</f>
        <v>97</v>
      </c>
      <c r="Q3375">
        <f>VLOOKUP(B3375,'pull exp 0'!A:E,5,FALSE)</f>
        <v>16</v>
      </c>
    </row>
    <row r="3376" spans="1:17">
      <c r="A3376" t="s">
        <v>15</v>
      </c>
      <c r="B3376">
        <v>66</v>
      </c>
      <c r="C3376" t="s">
        <v>16</v>
      </c>
      <c r="D3376" s="1">
        <v>39007</v>
      </c>
      <c r="E3376" s="2">
        <v>9.2627314814814801E-2</v>
      </c>
      <c r="F3376" t="s">
        <v>17</v>
      </c>
      <c r="G3376">
        <v>2</v>
      </c>
      <c r="H3376">
        <v>8</v>
      </c>
      <c r="I3376" t="s">
        <v>52</v>
      </c>
      <c r="J3376" t="s">
        <v>53</v>
      </c>
      <c r="K3376">
        <v>12</v>
      </c>
      <c r="L3376">
        <v>0.115</v>
      </c>
      <c r="M3376">
        <v>65</v>
      </c>
      <c r="N3376">
        <f>VLOOKUP(B3376,'pull exp 0'!A:E,2,FALSE)</f>
        <v>42</v>
      </c>
      <c r="O3376">
        <f>VLOOKUP(B3376,'pull exp 0'!A:E,3,FALSE)</f>
        <v>26</v>
      </c>
      <c r="P3376">
        <f>VLOOKUP(B3376,'pull exp 0'!A:E,4,FALSE)</f>
        <v>97</v>
      </c>
      <c r="Q3376">
        <f>VLOOKUP(B3376,'pull exp 0'!A:E,5,FALSE)</f>
        <v>16</v>
      </c>
    </row>
    <row r="3377" spans="1:17">
      <c r="A3377" t="s">
        <v>15</v>
      </c>
      <c r="B3377">
        <v>66</v>
      </c>
      <c r="C3377" t="s">
        <v>16</v>
      </c>
      <c r="D3377" s="1">
        <v>39007</v>
      </c>
      <c r="E3377" s="2">
        <v>9.2673611111111109E-2</v>
      </c>
      <c r="F3377" t="s">
        <v>17</v>
      </c>
      <c r="G3377">
        <v>3</v>
      </c>
      <c r="H3377">
        <v>0</v>
      </c>
      <c r="I3377" t="s">
        <v>92</v>
      </c>
      <c r="J3377" t="s">
        <v>93</v>
      </c>
      <c r="K3377">
        <v>78</v>
      </c>
      <c r="L3377">
        <v>0.78400000000000003</v>
      </c>
      <c r="M3377">
        <v>80</v>
      </c>
      <c r="N3377">
        <f>VLOOKUP(B3377,'pull exp 0'!A:E,2,FALSE)</f>
        <v>42</v>
      </c>
      <c r="O3377">
        <f>VLOOKUP(B3377,'pull exp 0'!A:E,3,FALSE)</f>
        <v>26</v>
      </c>
      <c r="P3377">
        <f>VLOOKUP(B3377,'pull exp 0'!A:E,4,FALSE)</f>
        <v>97</v>
      </c>
      <c r="Q3377">
        <f>VLOOKUP(B3377,'pull exp 0'!A:E,5,FALSE)</f>
        <v>16</v>
      </c>
    </row>
    <row r="3378" spans="1:17">
      <c r="A3378" t="s">
        <v>15</v>
      </c>
      <c r="B3378">
        <v>66</v>
      </c>
      <c r="C3378" t="s">
        <v>16</v>
      </c>
      <c r="D3378" s="1">
        <v>39007</v>
      </c>
      <c r="E3378" s="2">
        <v>9.2754629629629617E-2</v>
      </c>
      <c r="F3378" t="s">
        <v>17</v>
      </c>
      <c r="G3378">
        <v>3</v>
      </c>
      <c r="H3378">
        <v>1</v>
      </c>
      <c r="I3378" t="s">
        <v>99</v>
      </c>
      <c r="J3378" t="s">
        <v>100</v>
      </c>
      <c r="K3378">
        <v>38</v>
      </c>
      <c r="L3378">
        <v>0.376</v>
      </c>
      <c r="M3378">
        <v>15</v>
      </c>
      <c r="N3378">
        <f>VLOOKUP(B3378,'pull exp 0'!A:E,2,FALSE)</f>
        <v>42</v>
      </c>
      <c r="O3378">
        <f>VLOOKUP(B3378,'pull exp 0'!A:E,3,FALSE)</f>
        <v>26</v>
      </c>
      <c r="P3378">
        <f>VLOOKUP(B3378,'pull exp 0'!A:E,4,FALSE)</f>
        <v>97</v>
      </c>
      <c r="Q3378">
        <f>VLOOKUP(B3378,'pull exp 0'!A:E,5,FALSE)</f>
        <v>16</v>
      </c>
    </row>
    <row r="3379" spans="1:17">
      <c r="A3379" t="s">
        <v>15</v>
      </c>
      <c r="B3379">
        <v>66</v>
      </c>
      <c r="C3379" t="s">
        <v>16</v>
      </c>
      <c r="D3379" s="1">
        <v>39007</v>
      </c>
      <c r="E3379" s="2">
        <v>9.2800925925925926E-2</v>
      </c>
      <c r="F3379" t="s">
        <v>17</v>
      </c>
      <c r="G3379">
        <v>3</v>
      </c>
      <c r="H3379">
        <v>2</v>
      </c>
      <c r="I3379" t="s">
        <v>88</v>
      </c>
      <c r="J3379" t="s">
        <v>89</v>
      </c>
      <c r="K3379">
        <v>80</v>
      </c>
      <c r="L3379">
        <v>0.79500000000000004</v>
      </c>
      <c r="M3379">
        <v>80</v>
      </c>
      <c r="N3379">
        <f>VLOOKUP(B3379,'pull exp 0'!A:E,2,FALSE)</f>
        <v>42</v>
      </c>
      <c r="O3379">
        <f>VLOOKUP(B3379,'pull exp 0'!A:E,3,FALSE)</f>
        <v>26</v>
      </c>
      <c r="P3379">
        <f>VLOOKUP(B3379,'pull exp 0'!A:E,4,FALSE)</f>
        <v>97</v>
      </c>
      <c r="Q3379">
        <f>VLOOKUP(B3379,'pull exp 0'!A:E,5,FALSE)</f>
        <v>16</v>
      </c>
    </row>
    <row r="3380" spans="1:17">
      <c r="A3380" t="s">
        <v>15</v>
      </c>
      <c r="B3380">
        <v>66</v>
      </c>
      <c r="C3380" t="s">
        <v>16</v>
      </c>
      <c r="D3380" s="1">
        <v>39007</v>
      </c>
      <c r="E3380" s="2">
        <v>9.2870370370370367E-2</v>
      </c>
      <c r="F3380" t="s">
        <v>17</v>
      </c>
      <c r="G3380">
        <v>3</v>
      </c>
      <c r="H3380">
        <v>3</v>
      </c>
      <c r="I3380" t="s">
        <v>101</v>
      </c>
      <c r="J3380" t="s">
        <v>102</v>
      </c>
      <c r="K3380">
        <v>61</v>
      </c>
      <c r="L3380">
        <v>0.61399999999999999</v>
      </c>
      <c r="M3380">
        <v>75</v>
      </c>
      <c r="N3380">
        <f>VLOOKUP(B3380,'pull exp 0'!A:E,2,FALSE)</f>
        <v>42</v>
      </c>
      <c r="O3380">
        <f>VLOOKUP(B3380,'pull exp 0'!A:E,3,FALSE)</f>
        <v>26</v>
      </c>
      <c r="P3380">
        <f>VLOOKUP(B3380,'pull exp 0'!A:E,4,FALSE)</f>
        <v>97</v>
      </c>
      <c r="Q3380">
        <f>VLOOKUP(B3380,'pull exp 0'!A:E,5,FALSE)</f>
        <v>16</v>
      </c>
    </row>
    <row r="3381" spans="1:17">
      <c r="A3381" t="s">
        <v>15</v>
      </c>
      <c r="B3381">
        <v>66</v>
      </c>
      <c r="C3381" t="s">
        <v>16</v>
      </c>
      <c r="D3381" s="1">
        <v>39007</v>
      </c>
      <c r="E3381" s="2">
        <v>9.2928240740740742E-2</v>
      </c>
      <c r="F3381" t="s">
        <v>17</v>
      </c>
      <c r="G3381">
        <v>3</v>
      </c>
      <c r="H3381">
        <v>4</v>
      </c>
      <c r="I3381" t="s">
        <v>103</v>
      </c>
      <c r="J3381" t="s">
        <v>104</v>
      </c>
      <c r="K3381">
        <v>36</v>
      </c>
      <c r="L3381">
        <v>0.35899999999999999</v>
      </c>
      <c r="M3381">
        <v>50</v>
      </c>
      <c r="N3381">
        <f>VLOOKUP(B3381,'pull exp 0'!A:E,2,FALSE)</f>
        <v>42</v>
      </c>
      <c r="O3381">
        <f>VLOOKUP(B3381,'pull exp 0'!A:E,3,FALSE)</f>
        <v>26</v>
      </c>
      <c r="P3381">
        <f>VLOOKUP(B3381,'pull exp 0'!A:E,4,FALSE)</f>
        <v>97</v>
      </c>
      <c r="Q3381">
        <f>VLOOKUP(B3381,'pull exp 0'!A:E,5,FALSE)</f>
        <v>16</v>
      </c>
    </row>
    <row r="3382" spans="1:17">
      <c r="A3382" t="s">
        <v>15</v>
      </c>
      <c r="B3382">
        <v>66</v>
      </c>
      <c r="C3382" t="s">
        <v>16</v>
      </c>
      <c r="D3382" s="1">
        <v>39007</v>
      </c>
      <c r="E3382" s="2">
        <v>9.2986111111111103E-2</v>
      </c>
      <c r="F3382" t="s">
        <v>17</v>
      </c>
      <c r="G3382">
        <v>3</v>
      </c>
      <c r="H3382">
        <v>5</v>
      </c>
      <c r="I3382" t="s">
        <v>97</v>
      </c>
      <c r="J3382" t="s">
        <v>98</v>
      </c>
      <c r="K3382">
        <v>14</v>
      </c>
      <c r="L3382">
        <v>0.14299999999999999</v>
      </c>
      <c r="M3382">
        <v>75</v>
      </c>
      <c r="N3382">
        <f>VLOOKUP(B3382,'pull exp 0'!A:E,2,FALSE)</f>
        <v>42</v>
      </c>
      <c r="O3382">
        <f>VLOOKUP(B3382,'pull exp 0'!A:E,3,FALSE)</f>
        <v>26</v>
      </c>
      <c r="P3382">
        <f>VLOOKUP(B3382,'pull exp 0'!A:E,4,FALSE)</f>
        <v>97</v>
      </c>
      <c r="Q3382">
        <f>VLOOKUP(B3382,'pull exp 0'!A:E,5,FALSE)</f>
        <v>16</v>
      </c>
    </row>
    <row r="3383" spans="1:17">
      <c r="A3383" t="s">
        <v>15</v>
      </c>
      <c r="B3383">
        <v>66</v>
      </c>
      <c r="C3383" t="s">
        <v>16</v>
      </c>
      <c r="D3383" s="1">
        <v>39007</v>
      </c>
      <c r="E3383" s="2">
        <v>9.3043981481481478E-2</v>
      </c>
      <c r="F3383" t="s">
        <v>17</v>
      </c>
      <c r="G3383">
        <v>3</v>
      </c>
      <c r="H3383">
        <v>6</v>
      </c>
      <c r="I3383" t="s">
        <v>95</v>
      </c>
      <c r="J3383" t="s">
        <v>96</v>
      </c>
      <c r="K3383">
        <v>18</v>
      </c>
      <c r="L3383">
        <v>0.17899999999999999</v>
      </c>
      <c r="M3383">
        <v>76</v>
      </c>
      <c r="N3383">
        <f>VLOOKUP(B3383,'pull exp 0'!A:E,2,FALSE)</f>
        <v>42</v>
      </c>
      <c r="O3383">
        <f>VLOOKUP(B3383,'pull exp 0'!A:E,3,FALSE)</f>
        <v>26</v>
      </c>
      <c r="P3383">
        <f>VLOOKUP(B3383,'pull exp 0'!A:E,4,FALSE)</f>
        <v>97</v>
      </c>
      <c r="Q3383">
        <f>VLOOKUP(B3383,'pull exp 0'!A:E,5,FALSE)</f>
        <v>16</v>
      </c>
    </row>
    <row r="3384" spans="1:17">
      <c r="A3384" t="s">
        <v>15</v>
      </c>
      <c r="B3384">
        <v>66</v>
      </c>
      <c r="C3384" t="s">
        <v>16</v>
      </c>
      <c r="D3384" s="1">
        <v>39007</v>
      </c>
      <c r="E3384" s="2">
        <v>9.3113425925925919E-2</v>
      </c>
      <c r="F3384" t="s">
        <v>17</v>
      </c>
      <c r="G3384">
        <v>3</v>
      </c>
      <c r="H3384">
        <v>7</v>
      </c>
      <c r="I3384" t="s">
        <v>90</v>
      </c>
      <c r="J3384" t="s">
        <v>91</v>
      </c>
      <c r="K3384">
        <v>14</v>
      </c>
      <c r="L3384">
        <v>0.13600000000000001</v>
      </c>
      <c r="M3384">
        <v>55</v>
      </c>
      <c r="N3384">
        <f>VLOOKUP(B3384,'pull exp 0'!A:E,2,FALSE)</f>
        <v>42</v>
      </c>
      <c r="O3384">
        <f>VLOOKUP(B3384,'pull exp 0'!A:E,3,FALSE)</f>
        <v>26</v>
      </c>
      <c r="P3384">
        <f>VLOOKUP(B3384,'pull exp 0'!A:E,4,FALSE)</f>
        <v>97</v>
      </c>
      <c r="Q3384">
        <f>VLOOKUP(B3384,'pull exp 0'!A:E,5,FALSE)</f>
        <v>16</v>
      </c>
    </row>
    <row r="3385" spans="1:17">
      <c r="A3385" t="s">
        <v>15</v>
      </c>
      <c r="B3385">
        <v>66</v>
      </c>
      <c r="C3385" t="s">
        <v>16</v>
      </c>
      <c r="D3385" s="1">
        <v>39007</v>
      </c>
      <c r="E3385" s="2">
        <v>9.3182870370370374E-2</v>
      </c>
      <c r="F3385" t="s">
        <v>17</v>
      </c>
      <c r="G3385">
        <v>3</v>
      </c>
      <c r="H3385">
        <v>8</v>
      </c>
      <c r="I3385" t="s">
        <v>94</v>
      </c>
      <c r="J3385" t="s">
        <v>91</v>
      </c>
      <c r="K3385">
        <v>37</v>
      </c>
      <c r="L3385">
        <v>0.372</v>
      </c>
      <c r="M3385">
        <v>20</v>
      </c>
      <c r="N3385">
        <f>VLOOKUP(B3385,'pull exp 0'!A:E,2,FALSE)</f>
        <v>42</v>
      </c>
      <c r="O3385">
        <f>VLOOKUP(B3385,'pull exp 0'!A:E,3,FALSE)</f>
        <v>26</v>
      </c>
      <c r="P3385">
        <f>VLOOKUP(B3385,'pull exp 0'!A:E,4,FALSE)</f>
        <v>97</v>
      </c>
      <c r="Q3385">
        <f>VLOOKUP(B3385,'pull exp 0'!A:E,5,FALSE)</f>
        <v>16</v>
      </c>
    </row>
    <row r="3386" spans="1:17">
      <c r="A3386" t="s">
        <v>15</v>
      </c>
      <c r="B3386">
        <v>66</v>
      </c>
      <c r="C3386" t="s">
        <v>16</v>
      </c>
      <c r="D3386" s="1">
        <v>39007</v>
      </c>
      <c r="E3386" s="2">
        <v>9.3275462962962963E-2</v>
      </c>
      <c r="F3386" t="s">
        <v>17</v>
      </c>
      <c r="G3386">
        <v>1</v>
      </c>
      <c r="H3386">
        <v>0</v>
      </c>
      <c r="I3386" t="s">
        <v>20</v>
      </c>
      <c r="J3386" t="s">
        <v>21</v>
      </c>
      <c r="K3386">
        <v>62</v>
      </c>
      <c r="L3386">
        <v>0.61799999999999999</v>
      </c>
      <c r="M3386">
        <v>65</v>
      </c>
      <c r="N3386">
        <f>VLOOKUP(B3386,'pull exp 0'!A:E,2,FALSE)</f>
        <v>42</v>
      </c>
      <c r="O3386">
        <f>VLOOKUP(B3386,'pull exp 0'!A:E,3,FALSE)</f>
        <v>26</v>
      </c>
      <c r="P3386">
        <f>VLOOKUP(B3386,'pull exp 0'!A:E,4,FALSE)</f>
        <v>97</v>
      </c>
      <c r="Q3386">
        <f>VLOOKUP(B3386,'pull exp 0'!A:E,5,FALSE)</f>
        <v>16</v>
      </c>
    </row>
    <row r="3387" spans="1:17">
      <c r="A3387" t="s">
        <v>15</v>
      </c>
      <c r="B3387">
        <v>66</v>
      </c>
      <c r="C3387" t="s">
        <v>16</v>
      </c>
      <c r="D3387" s="1">
        <v>39007</v>
      </c>
      <c r="E3387" s="2">
        <v>9.3344907407407404E-2</v>
      </c>
      <c r="F3387" t="s">
        <v>17</v>
      </c>
      <c r="G3387">
        <v>1</v>
      </c>
      <c r="H3387">
        <v>1</v>
      </c>
      <c r="I3387" t="s">
        <v>26</v>
      </c>
      <c r="J3387" t="s">
        <v>27</v>
      </c>
      <c r="K3387">
        <v>35</v>
      </c>
      <c r="L3387">
        <v>0.35299999999999998</v>
      </c>
      <c r="M3387">
        <v>85</v>
      </c>
      <c r="N3387">
        <f>VLOOKUP(B3387,'pull exp 0'!A:E,2,FALSE)</f>
        <v>42</v>
      </c>
      <c r="O3387">
        <f>VLOOKUP(B3387,'pull exp 0'!A:E,3,FALSE)</f>
        <v>26</v>
      </c>
      <c r="P3387">
        <f>VLOOKUP(B3387,'pull exp 0'!A:E,4,FALSE)</f>
        <v>97</v>
      </c>
      <c r="Q3387">
        <f>VLOOKUP(B3387,'pull exp 0'!A:E,5,FALSE)</f>
        <v>16</v>
      </c>
    </row>
    <row r="3388" spans="1:17">
      <c r="A3388" t="s">
        <v>15</v>
      </c>
      <c r="B3388">
        <v>66</v>
      </c>
      <c r="C3388" t="s">
        <v>16</v>
      </c>
      <c r="D3388" s="1">
        <v>39007</v>
      </c>
      <c r="E3388" s="2">
        <v>9.347222222222222E-2</v>
      </c>
      <c r="F3388" t="s">
        <v>17</v>
      </c>
      <c r="G3388">
        <v>1</v>
      </c>
      <c r="H3388">
        <v>2</v>
      </c>
      <c r="I3388" t="s">
        <v>18</v>
      </c>
      <c r="J3388" t="s">
        <v>19</v>
      </c>
      <c r="K3388">
        <v>73</v>
      </c>
      <c r="L3388">
        <v>0.73199999999999998</v>
      </c>
      <c r="M3388">
        <v>70</v>
      </c>
      <c r="N3388">
        <f>VLOOKUP(B3388,'pull exp 0'!A:E,2,FALSE)</f>
        <v>42</v>
      </c>
      <c r="O3388">
        <f>VLOOKUP(B3388,'pull exp 0'!A:E,3,FALSE)</f>
        <v>26</v>
      </c>
      <c r="P3388">
        <f>VLOOKUP(B3388,'pull exp 0'!A:E,4,FALSE)</f>
        <v>97</v>
      </c>
      <c r="Q3388">
        <f>VLOOKUP(B3388,'pull exp 0'!A:E,5,FALSE)</f>
        <v>16</v>
      </c>
    </row>
    <row r="3389" spans="1:17">
      <c r="A3389" t="s">
        <v>15</v>
      </c>
      <c r="B3389">
        <v>66</v>
      </c>
      <c r="C3389" t="s">
        <v>16</v>
      </c>
      <c r="D3389" s="1">
        <v>39007</v>
      </c>
      <c r="E3389" s="2">
        <v>9.3564814814814823E-2</v>
      </c>
      <c r="F3389" t="s">
        <v>17</v>
      </c>
      <c r="G3389">
        <v>1</v>
      </c>
      <c r="H3389">
        <v>3</v>
      </c>
      <c r="I3389" t="s">
        <v>24</v>
      </c>
      <c r="J3389" t="s">
        <v>25</v>
      </c>
      <c r="K3389">
        <v>38</v>
      </c>
      <c r="L3389">
        <v>0.375</v>
      </c>
      <c r="M3389">
        <v>60</v>
      </c>
      <c r="N3389">
        <f>VLOOKUP(B3389,'pull exp 0'!A:E,2,FALSE)</f>
        <v>42</v>
      </c>
      <c r="O3389">
        <f>VLOOKUP(B3389,'pull exp 0'!A:E,3,FALSE)</f>
        <v>26</v>
      </c>
      <c r="P3389">
        <f>VLOOKUP(B3389,'pull exp 0'!A:E,4,FALSE)</f>
        <v>97</v>
      </c>
      <c r="Q3389">
        <f>VLOOKUP(B3389,'pull exp 0'!A:E,5,FALSE)</f>
        <v>16</v>
      </c>
    </row>
    <row r="3390" spans="1:17">
      <c r="A3390" t="s">
        <v>15</v>
      </c>
      <c r="B3390">
        <v>66</v>
      </c>
      <c r="C3390" t="s">
        <v>16</v>
      </c>
      <c r="D3390" s="1">
        <v>39007</v>
      </c>
      <c r="E3390" s="2">
        <v>9.3622685185185184E-2</v>
      </c>
      <c r="F3390" t="s">
        <v>17</v>
      </c>
      <c r="G3390">
        <v>1</v>
      </c>
      <c r="H3390">
        <v>4</v>
      </c>
      <c r="I3390" t="s">
        <v>22</v>
      </c>
      <c r="J3390" t="s">
        <v>23</v>
      </c>
      <c r="K3390">
        <v>11</v>
      </c>
      <c r="L3390">
        <v>0.112</v>
      </c>
      <c r="M3390">
        <v>40</v>
      </c>
      <c r="N3390">
        <f>VLOOKUP(B3390,'pull exp 0'!A:E,2,FALSE)</f>
        <v>42</v>
      </c>
      <c r="O3390">
        <f>VLOOKUP(B3390,'pull exp 0'!A:E,3,FALSE)</f>
        <v>26</v>
      </c>
      <c r="P3390">
        <f>VLOOKUP(B3390,'pull exp 0'!A:E,4,FALSE)</f>
        <v>97</v>
      </c>
      <c r="Q3390">
        <f>VLOOKUP(B3390,'pull exp 0'!A:E,5,FALSE)</f>
        <v>16</v>
      </c>
    </row>
    <row r="3391" spans="1:17">
      <c r="A3391" t="s">
        <v>15</v>
      </c>
      <c r="B3391">
        <v>66</v>
      </c>
      <c r="C3391" t="s">
        <v>16</v>
      </c>
      <c r="D3391" s="1">
        <v>39007</v>
      </c>
      <c r="E3391" s="2">
        <v>9.3703703703703692E-2</v>
      </c>
      <c r="F3391" t="s">
        <v>17</v>
      </c>
      <c r="G3391">
        <v>1</v>
      </c>
      <c r="H3391">
        <v>5</v>
      </c>
      <c r="I3391" t="s">
        <v>34</v>
      </c>
      <c r="J3391" t="s">
        <v>35</v>
      </c>
      <c r="K3391">
        <v>44</v>
      </c>
      <c r="L3391">
        <v>0.436</v>
      </c>
      <c r="M3391">
        <v>10</v>
      </c>
      <c r="N3391">
        <f>VLOOKUP(B3391,'pull exp 0'!A:E,2,FALSE)</f>
        <v>42</v>
      </c>
      <c r="O3391">
        <f>VLOOKUP(B3391,'pull exp 0'!A:E,3,FALSE)</f>
        <v>26</v>
      </c>
      <c r="P3391">
        <f>VLOOKUP(B3391,'pull exp 0'!A:E,4,FALSE)</f>
        <v>97</v>
      </c>
      <c r="Q3391">
        <f>VLOOKUP(B3391,'pull exp 0'!A:E,5,FALSE)</f>
        <v>16</v>
      </c>
    </row>
    <row r="3392" spans="1:17">
      <c r="A3392" t="s">
        <v>15</v>
      </c>
      <c r="B3392">
        <v>66</v>
      </c>
      <c r="C3392" t="s">
        <v>16</v>
      </c>
      <c r="D3392" s="1">
        <v>39007</v>
      </c>
      <c r="E3392" s="2">
        <v>9.3784722222222228E-2</v>
      </c>
      <c r="F3392" t="s">
        <v>17</v>
      </c>
      <c r="G3392">
        <v>1</v>
      </c>
      <c r="H3392">
        <v>6</v>
      </c>
      <c r="I3392" t="s">
        <v>32</v>
      </c>
      <c r="J3392" t="s">
        <v>33</v>
      </c>
      <c r="K3392">
        <v>16</v>
      </c>
      <c r="L3392">
        <v>0.155</v>
      </c>
      <c r="M3392">
        <v>60</v>
      </c>
      <c r="N3392">
        <f>VLOOKUP(B3392,'pull exp 0'!A:E,2,FALSE)</f>
        <v>42</v>
      </c>
      <c r="O3392">
        <f>VLOOKUP(B3392,'pull exp 0'!A:E,3,FALSE)</f>
        <v>26</v>
      </c>
      <c r="P3392">
        <f>VLOOKUP(B3392,'pull exp 0'!A:E,4,FALSE)</f>
        <v>97</v>
      </c>
      <c r="Q3392">
        <f>VLOOKUP(B3392,'pull exp 0'!A:E,5,FALSE)</f>
        <v>16</v>
      </c>
    </row>
    <row r="3393" spans="1:17">
      <c r="A3393" t="s">
        <v>15</v>
      </c>
      <c r="B3393">
        <v>66</v>
      </c>
      <c r="C3393" t="s">
        <v>16</v>
      </c>
      <c r="D3393" s="1">
        <v>39007</v>
      </c>
      <c r="E3393" s="2">
        <v>9.3877314814814816E-2</v>
      </c>
      <c r="F3393" t="s">
        <v>17</v>
      </c>
      <c r="G3393">
        <v>1</v>
      </c>
      <c r="H3393">
        <v>7</v>
      </c>
      <c r="I3393" t="s">
        <v>28</v>
      </c>
      <c r="J3393" t="s">
        <v>29</v>
      </c>
      <c r="K3393">
        <v>65</v>
      </c>
      <c r="L3393">
        <v>0.64700000000000002</v>
      </c>
      <c r="M3393">
        <v>60</v>
      </c>
      <c r="N3393">
        <f>VLOOKUP(B3393,'pull exp 0'!A:E,2,FALSE)</f>
        <v>42</v>
      </c>
      <c r="O3393">
        <f>VLOOKUP(B3393,'pull exp 0'!A:E,3,FALSE)</f>
        <v>26</v>
      </c>
      <c r="P3393">
        <f>VLOOKUP(B3393,'pull exp 0'!A:E,4,FALSE)</f>
        <v>97</v>
      </c>
      <c r="Q3393">
        <f>VLOOKUP(B3393,'pull exp 0'!A:E,5,FALSE)</f>
        <v>16</v>
      </c>
    </row>
    <row r="3394" spans="1:17">
      <c r="A3394" t="s">
        <v>15</v>
      </c>
      <c r="B3394">
        <v>66</v>
      </c>
      <c r="C3394" t="s">
        <v>16</v>
      </c>
      <c r="D3394" s="1">
        <v>39007</v>
      </c>
      <c r="E3394" s="2">
        <v>9.3958333333333324E-2</v>
      </c>
      <c r="F3394" t="s">
        <v>17</v>
      </c>
      <c r="G3394">
        <v>1</v>
      </c>
      <c r="H3394">
        <v>8</v>
      </c>
      <c r="I3394" t="s">
        <v>30</v>
      </c>
      <c r="J3394" t="s">
        <v>31</v>
      </c>
      <c r="K3394">
        <v>18</v>
      </c>
      <c r="L3394">
        <v>0.182</v>
      </c>
      <c r="M3394">
        <v>70</v>
      </c>
      <c r="N3394">
        <f>VLOOKUP(B3394,'pull exp 0'!A:E,2,FALSE)</f>
        <v>42</v>
      </c>
      <c r="O3394">
        <f>VLOOKUP(B3394,'pull exp 0'!A:E,3,FALSE)</f>
        <v>26</v>
      </c>
      <c r="P3394">
        <f>VLOOKUP(B3394,'pull exp 0'!A:E,4,FALSE)</f>
        <v>97</v>
      </c>
      <c r="Q3394">
        <f>VLOOKUP(B3394,'pull exp 0'!A:E,5,FALSE)</f>
        <v>16</v>
      </c>
    </row>
    <row r="3395" spans="1:17">
      <c r="A3395" t="s">
        <v>15</v>
      </c>
      <c r="B3395">
        <v>66</v>
      </c>
      <c r="C3395" t="s">
        <v>16</v>
      </c>
      <c r="D3395" s="1">
        <v>39007</v>
      </c>
      <c r="E3395" s="2">
        <v>9.4004629629629632E-2</v>
      </c>
      <c r="F3395" t="s">
        <v>17</v>
      </c>
      <c r="G3395">
        <v>4</v>
      </c>
      <c r="H3395">
        <v>0</v>
      </c>
      <c r="I3395" t="s">
        <v>67</v>
      </c>
      <c r="J3395" t="s">
        <v>68</v>
      </c>
      <c r="K3395">
        <v>63</v>
      </c>
      <c r="L3395">
        <v>0.63</v>
      </c>
      <c r="M3395">
        <v>70</v>
      </c>
      <c r="N3395">
        <f>VLOOKUP(B3395,'pull exp 0'!A:E,2,FALSE)</f>
        <v>42</v>
      </c>
      <c r="O3395">
        <f>VLOOKUP(B3395,'pull exp 0'!A:E,3,FALSE)</f>
        <v>26</v>
      </c>
      <c r="P3395">
        <f>VLOOKUP(B3395,'pull exp 0'!A:E,4,FALSE)</f>
        <v>97</v>
      </c>
      <c r="Q3395">
        <f>VLOOKUP(B3395,'pull exp 0'!A:E,5,FALSE)</f>
        <v>16</v>
      </c>
    </row>
    <row r="3396" spans="1:17">
      <c r="A3396" t="s">
        <v>15</v>
      </c>
      <c r="B3396">
        <v>66</v>
      </c>
      <c r="C3396" t="s">
        <v>16</v>
      </c>
      <c r="D3396" s="1">
        <v>39007</v>
      </c>
      <c r="E3396" s="2">
        <v>9.4108796296296301E-2</v>
      </c>
      <c r="F3396" t="s">
        <v>17</v>
      </c>
      <c r="G3396">
        <v>4</v>
      </c>
      <c r="H3396">
        <v>1</v>
      </c>
      <c r="I3396" t="s">
        <v>54</v>
      </c>
      <c r="J3396" t="s">
        <v>55</v>
      </c>
      <c r="K3396">
        <v>88</v>
      </c>
      <c r="L3396">
        <v>0.88500000000000001</v>
      </c>
      <c r="M3396">
        <v>95</v>
      </c>
      <c r="N3396">
        <f>VLOOKUP(B3396,'pull exp 0'!A:E,2,FALSE)</f>
        <v>42</v>
      </c>
      <c r="O3396">
        <f>VLOOKUP(B3396,'pull exp 0'!A:E,3,FALSE)</f>
        <v>26</v>
      </c>
      <c r="P3396">
        <f>VLOOKUP(B3396,'pull exp 0'!A:E,4,FALSE)</f>
        <v>97</v>
      </c>
      <c r="Q3396">
        <f>VLOOKUP(B3396,'pull exp 0'!A:E,5,FALSE)</f>
        <v>16</v>
      </c>
    </row>
    <row r="3397" spans="1:17">
      <c r="A3397" t="s">
        <v>15</v>
      </c>
      <c r="B3397">
        <v>66</v>
      </c>
      <c r="C3397" t="s">
        <v>16</v>
      </c>
      <c r="D3397" s="1">
        <v>39007</v>
      </c>
      <c r="E3397" s="2">
        <v>9.4224537037037037E-2</v>
      </c>
      <c r="F3397" t="s">
        <v>17</v>
      </c>
      <c r="G3397">
        <v>4</v>
      </c>
      <c r="H3397">
        <v>2</v>
      </c>
      <c r="I3397" t="s">
        <v>56</v>
      </c>
      <c r="J3397" t="s">
        <v>57</v>
      </c>
      <c r="K3397">
        <v>12</v>
      </c>
      <c r="L3397">
        <v>0.115</v>
      </c>
      <c r="M3397">
        <v>50</v>
      </c>
      <c r="N3397">
        <f>VLOOKUP(B3397,'pull exp 0'!A:E,2,FALSE)</f>
        <v>42</v>
      </c>
      <c r="O3397">
        <f>VLOOKUP(B3397,'pull exp 0'!A:E,3,FALSE)</f>
        <v>26</v>
      </c>
      <c r="P3397">
        <f>VLOOKUP(B3397,'pull exp 0'!A:E,4,FALSE)</f>
        <v>97</v>
      </c>
      <c r="Q3397">
        <f>VLOOKUP(B3397,'pull exp 0'!A:E,5,FALSE)</f>
        <v>16</v>
      </c>
    </row>
    <row r="3398" spans="1:17">
      <c r="A3398" t="s">
        <v>15</v>
      </c>
      <c r="B3398">
        <v>66</v>
      </c>
      <c r="C3398" t="s">
        <v>16</v>
      </c>
      <c r="D3398" s="1">
        <v>39007</v>
      </c>
      <c r="E3398" s="2">
        <v>9.4317129629629626E-2</v>
      </c>
      <c r="F3398" t="s">
        <v>17</v>
      </c>
      <c r="G3398">
        <v>4</v>
      </c>
      <c r="H3398">
        <v>3</v>
      </c>
      <c r="I3398" t="s">
        <v>63</v>
      </c>
      <c r="J3398" t="s">
        <v>64</v>
      </c>
      <c r="K3398">
        <v>13</v>
      </c>
      <c r="L3398">
        <v>0.127</v>
      </c>
      <c r="M3398">
        <v>85</v>
      </c>
      <c r="N3398">
        <f>VLOOKUP(B3398,'pull exp 0'!A:E,2,FALSE)</f>
        <v>42</v>
      </c>
      <c r="O3398">
        <f>VLOOKUP(B3398,'pull exp 0'!A:E,3,FALSE)</f>
        <v>26</v>
      </c>
      <c r="P3398">
        <f>VLOOKUP(B3398,'pull exp 0'!A:E,4,FALSE)</f>
        <v>97</v>
      </c>
      <c r="Q3398">
        <f>VLOOKUP(B3398,'pull exp 0'!A:E,5,FALSE)</f>
        <v>16</v>
      </c>
    </row>
    <row r="3399" spans="1:17">
      <c r="A3399" t="s">
        <v>15</v>
      </c>
      <c r="B3399">
        <v>66</v>
      </c>
      <c r="C3399" t="s">
        <v>16</v>
      </c>
      <c r="D3399" s="1">
        <v>39007</v>
      </c>
      <c r="E3399" s="2">
        <v>9.4363425925925934E-2</v>
      </c>
      <c r="F3399" t="s">
        <v>17</v>
      </c>
      <c r="G3399">
        <v>4</v>
      </c>
      <c r="H3399">
        <v>4</v>
      </c>
      <c r="I3399" t="s">
        <v>61</v>
      </c>
      <c r="J3399" t="s">
        <v>62</v>
      </c>
      <c r="K3399">
        <v>35</v>
      </c>
      <c r="L3399">
        <v>0.35299999999999998</v>
      </c>
      <c r="M3399">
        <v>85</v>
      </c>
      <c r="N3399">
        <f>VLOOKUP(B3399,'pull exp 0'!A:E,2,FALSE)</f>
        <v>42</v>
      </c>
      <c r="O3399">
        <f>VLOOKUP(B3399,'pull exp 0'!A:E,3,FALSE)</f>
        <v>26</v>
      </c>
      <c r="P3399">
        <f>VLOOKUP(B3399,'pull exp 0'!A:E,4,FALSE)</f>
        <v>97</v>
      </c>
      <c r="Q3399">
        <f>VLOOKUP(B3399,'pull exp 0'!A:E,5,FALSE)</f>
        <v>16</v>
      </c>
    </row>
    <row r="3400" spans="1:17">
      <c r="A3400" t="s">
        <v>15</v>
      </c>
      <c r="B3400">
        <v>66</v>
      </c>
      <c r="C3400" t="s">
        <v>16</v>
      </c>
      <c r="D3400" s="1">
        <v>39007</v>
      </c>
      <c r="E3400" s="2">
        <v>9.4444444444444442E-2</v>
      </c>
      <c r="F3400" t="s">
        <v>17</v>
      </c>
      <c r="G3400">
        <v>4</v>
      </c>
      <c r="H3400">
        <v>5</v>
      </c>
      <c r="I3400" t="s">
        <v>59</v>
      </c>
      <c r="J3400" t="s">
        <v>60</v>
      </c>
      <c r="K3400">
        <v>39</v>
      </c>
      <c r="L3400">
        <v>0.38900000000000001</v>
      </c>
      <c r="M3400">
        <v>70</v>
      </c>
      <c r="N3400">
        <f>VLOOKUP(B3400,'pull exp 0'!A:E,2,FALSE)</f>
        <v>42</v>
      </c>
      <c r="O3400">
        <f>VLOOKUP(B3400,'pull exp 0'!A:E,3,FALSE)</f>
        <v>26</v>
      </c>
      <c r="P3400">
        <f>VLOOKUP(B3400,'pull exp 0'!A:E,4,FALSE)</f>
        <v>97</v>
      </c>
      <c r="Q3400">
        <f>VLOOKUP(B3400,'pull exp 0'!A:E,5,FALSE)</f>
        <v>16</v>
      </c>
    </row>
    <row r="3401" spans="1:17">
      <c r="A3401" t="s">
        <v>15</v>
      </c>
      <c r="B3401">
        <v>66</v>
      </c>
      <c r="C3401" t="s">
        <v>16</v>
      </c>
      <c r="D3401" s="1">
        <v>39007</v>
      </c>
      <c r="E3401" s="2">
        <v>9.4502314814814817E-2</v>
      </c>
      <c r="F3401" t="s">
        <v>17</v>
      </c>
      <c r="G3401">
        <v>4</v>
      </c>
      <c r="H3401">
        <v>6</v>
      </c>
      <c r="I3401" t="s">
        <v>65</v>
      </c>
      <c r="J3401" t="s">
        <v>66</v>
      </c>
      <c r="K3401">
        <v>37</v>
      </c>
      <c r="L3401">
        <v>0.372</v>
      </c>
      <c r="M3401">
        <v>75</v>
      </c>
      <c r="N3401">
        <f>VLOOKUP(B3401,'pull exp 0'!A:E,2,FALSE)</f>
        <v>42</v>
      </c>
      <c r="O3401">
        <f>VLOOKUP(B3401,'pull exp 0'!A:E,3,FALSE)</f>
        <v>26</v>
      </c>
      <c r="P3401">
        <f>VLOOKUP(B3401,'pull exp 0'!A:E,4,FALSE)</f>
        <v>97</v>
      </c>
      <c r="Q3401">
        <f>VLOOKUP(B3401,'pull exp 0'!A:E,5,FALSE)</f>
        <v>16</v>
      </c>
    </row>
    <row r="3402" spans="1:17">
      <c r="A3402" t="s">
        <v>15</v>
      </c>
      <c r="B3402">
        <v>66</v>
      </c>
      <c r="C3402" t="s">
        <v>16</v>
      </c>
      <c r="D3402" s="1">
        <v>39007</v>
      </c>
      <c r="E3402" s="2">
        <v>9.4560185185185178E-2</v>
      </c>
      <c r="F3402" t="s">
        <v>17</v>
      </c>
      <c r="G3402">
        <v>4</v>
      </c>
      <c r="H3402">
        <v>7</v>
      </c>
      <c r="I3402" t="s">
        <v>69</v>
      </c>
      <c r="J3402" t="s">
        <v>70</v>
      </c>
      <c r="K3402">
        <v>14</v>
      </c>
      <c r="L3402">
        <v>0.13500000000000001</v>
      </c>
      <c r="M3402">
        <v>25</v>
      </c>
      <c r="N3402">
        <f>VLOOKUP(B3402,'pull exp 0'!A:E,2,FALSE)</f>
        <v>42</v>
      </c>
      <c r="O3402">
        <f>VLOOKUP(B3402,'pull exp 0'!A:E,3,FALSE)</f>
        <v>26</v>
      </c>
      <c r="P3402">
        <f>VLOOKUP(B3402,'pull exp 0'!A:E,4,FALSE)</f>
        <v>97</v>
      </c>
      <c r="Q3402">
        <f>VLOOKUP(B3402,'pull exp 0'!A:E,5,FALSE)</f>
        <v>16</v>
      </c>
    </row>
    <row r="3403" spans="1:17">
      <c r="A3403" t="s">
        <v>15</v>
      </c>
      <c r="B3403">
        <v>66</v>
      </c>
      <c r="C3403" t="s">
        <v>16</v>
      </c>
      <c r="D3403" s="1">
        <v>39007</v>
      </c>
      <c r="E3403" s="2">
        <v>9.4618055555555566E-2</v>
      </c>
      <c r="F3403" t="s">
        <v>17</v>
      </c>
      <c r="G3403">
        <v>4</v>
      </c>
      <c r="H3403">
        <v>8</v>
      </c>
      <c r="I3403" t="s">
        <v>58</v>
      </c>
      <c r="J3403" t="s">
        <v>13</v>
      </c>
      <c r="K3403">
        <v>71</v>
      </c>
      <c r="L3403">
        <v>0.70899999999999996</v>
      </c>
      <c r="M3403">
        <v>65</v>
      </c>
      <c r="N3403">
        <f>VLOOKUP(B3403,'pull exp 0'!A:E,2,FALSE)</f>
        <v>42</v>
      </c>
      <c r="O3403">
        <f>VLOOKUP(B3403,'pull exp 0'!A:E,3,FALSE)</f>
        <v>26</v>
      </c>
      <c r="P3403">
        <f>VLOOKUP(B3403,'pull exp 0'!A:E,4,FALSE)</f>
        <v>97</v>
      </c>
      <c r="Q3403">
        <f>VLOOKUP(B3403,'pull exp 0'!A:E,5,FALSE)</f>
        <v>16</v>
      </c>
    </row>
    <row r="3404" spans="1:17">
      <c r="A3404" t="s">
        <v>15</v>
      </c>
      <c r="B3404">
        <v>67</v>
      </c>
      <c r="C3404" t="s">
        <v>16</v>
      </c>
      <c r="D3404" s="1">
        <v>39009</v>
      </c>
      <c r="E3404" s="2">
        <v>4.3182870370370365E-2</v>
      </c>
      <c r="F3404" t="s">
        <v>17</v>
      </c>
      <c r="G3404">
        <v>5</v>
      </c>
      <c r="H3404">
        <v>0</v>
      </c>
      <c r="I3404" t="s">
        <v>119</v>
      </c>
      <c r="J3404" t="s">
        <v>120</v>
      </c>
      <c r="K3404">
        <v>62</v>
      </c>
      <c r="L3404">
        <v>0.61499999999999999</v>
      </c>
      <c r="M3404">
        <v>75</v>
      </c>
      <c r="N3404">
        <f>VLOOKUP(B3404,'pull exp 0'!A:E,2,FALSE)</f>
        <v>65</v>
      </c>
      <c r="O3404">
        <f>VLOOKUP(B3404,'pull exp 0'!A:E,3,FALSE)</f>
        <v>18</v>
      </c>
      <c r="P3404">
        <f>VLOOKUP(B3404,'pull exp 0'!A:E,4,FALSE)</f>
        <v>96</v>
      </c>
      <c r="Q3404">
        <f>VLOOKUP(B3404,'pull exp 0'!A:E,5,FALSE)</f>
        <v>50</v>
      </c>
    </row>
    <row r="3405" spans="1:17">
      <c r="A3405" t="s">
        <v>15</v>
      </c>
      <c r="B3405">
        <v>67</v>
      </c>
      <c r="C3405" t="s">
        <v>16</v>
      </c>
      <c r="D3405" s="1">
        <v>39009</v>
      </c>
      <c r="E3405" s="2">
        <v>4.3333333333333335E-2</v>
      </c>
      <c r="F3405" t="s">
        <v>17</v>
      </c>
      <c r="G3405">
        <v>5</v>
      </c>
      <c r="H3405">
        <v>1</v>
      </c>
      <c r="I3405" t="s">
        <v>105</v>
      </c>
      <c r="J3405" t="s">
        <v>106</v>
      </c>
      <c r="K3405">
        <v>45</v>
      </c>
      <c r="L3405">
        <v>0.44800000000000001</v>
      </c>
      <c r="M3405">
        <v>25</v>
      </c>
      <c r="N3405">
        <f>VLOOKUP(B3405,'pull exp 0'!A:E,2,FALSE)</f>
        <v>65</v>
      </c>
      <c r="O3405">
        <f>VLOOKUP(B3405,'pull exp 0'!A:E,3,FALSE)</f>
        <v>18</v>
      </c>
      <c r="P3405">
        <f>VLOOKUP(B3405,'pull exp 0'!A:E,4,FALSE)</f>
        <v>96</v>
      </c>
      <c r="Q3405">
        <f>VLOOKUP(B3405,'pull exp 0'!A:E,5,FALSE)</f>
        <v>50</v>
      </c>
    </row>
    <row r="3406" spans="1:17">
      <c r="A3406" t="s">
        <v>15</v>
      </c>
      <c r="B3406">
        <v>67</v>
      </c>
      <c r="C3406" t="s">
        <v>16</v>
      </c>
      <c r="D3406" s="1">
        <v>39009</v>
      </c>
      <c r="E3406" s="2">
        <v>4.3449074074074077E-2</v>
      </c>
      <c r="F3406" t="s">
        <v>17</v>
      </c>
      <c r="G3406">
        <v>5</v>
      </c>
      <c r="H3406">
        <v>2</v>
      </c>
      <c r="I3406" t="s">
        <v>109</v>
      </c>
      <c r="J3406" t="s">
        <v>110</v>
      </c>
      <c r="K3406">
        <v>38</v>
      </c>
      <c r="L3406">
        <v>0.38200000000000001</v>
      </c>
      <c r="M3406">
        <v>35</v>
      </c>
      <c r="N3406">
        <f>VLOOKUP(B3406,'pull exp 0'!A:E,2,FALSE)</f>
        <v>65</v>
      </c>
      <c r="O3406">
        <f>VLOOKUP(B3406,'pull exp 0'!A:E,3,FALSE)</f>
        <v>18</v>
      </c>
      <c r="P3406">
        <f>VLOOKUP(B3406,'pull exp 0'!A:E,4,FALSE)</f>
        <v>96</v>
      </c>
      <c r="Q3406">
        <f>VLOOKUP(B3406,'pull exp 0'!A:E,5,FALSE)</f>
        <v>50</v>
      </c>
    </row>
    <row r="3407" spans="1:17">
      <c r="A3407" t="s">
        <v>15</v>
      </c>
      <c r="B3407">
        <v>67</v>
      </c>
      <c r="C3407" t="s">
        <v>16</v>
      </c>
      <c r="D3407" s="1">
        <v>39009</v>
      </c>
      <c r="E3407" s="2">
        <v>4.3495370370370372E-2</v>
      </c>
      <c r="F3407" t="s">
        <v>17</v>
      </c>
      <c r="G3407">
        <v>5</v>
      </c>
      <c r="H3407">
        <v>3</v>
      </c>
      <c r="I3407" t="s">
        <v>121</v>
      </c>
      <c r="J3407" t="s">
        <v>122</v>
      </c>
      <c r="K3407">
        <v>69</v>
      </c>
      <c r="L3407">
        <v>0.69</v>
      </c>
      <c r="M3407">
        <v>45</v>
      </c>
      <c r="N3407">
        <f>VLOOKUP(B3407,'pull exp 0'!A:E,2,FALSE)</f>
        <v>65</v>
      </c>
      <c r="O3407">
        <f>VLOOKUP(B3407,'pull exp 0'!A:E,3,FALSE)</f>
        <v>18</v>
      </c>
      <c r="P3407">
        <f>VLOOKUP(B3407,'pull exp 0'!A:E,4,FALSE)</f>
        <v>96</v>
      </c>
      <c r="Q3407">
        <f>VLOOKUP(B3407,'pull exp 0'!A:E,5,FALSE)</f>
        <v>50</v>
      </c>
    </row>
    <row r="3408" spans="1:17">
      <c r="A3408" t="s">
        <v>15</v>
      </c>
      <c r="B3408">
        <v>67</v>
      </c>
      <c r="C3408" t="s">
        <v>16</v>
      </c>
      <c r="D3408" s="1">
        <v>39009</v>
      </c>
      <c r="E3408" s="2">
        <v>4.355324074074074E-2</v>
      </c>
      <c r="F3408" t="s">
        <v>17</v>
      </c>
      <c r="G3408">
        <v>5</v>
      </c>
      <c r="H3408">
        <v>4</v>
      </c>
      <c r="I3408" t="s">
        <v>117</v>
      </c>
      <c r="J3408" t="s">
        <v>118</v>
      </c>
      <c r="K3408">
        <v>16</v>
      </c>
      <c r="L3408">
        <v>0.16400000000000001</v>
      </c>
      <c r="M3408">
        <v>60</v>
      </c>
      <c r="N3408">
        <f>VLOOKUP(B3408,'pull exp 0'!A:E,2,FALSE)</f>
        <v>65</v>
      </c>
      <c r="O3408">
        <f>VLOOKUP(B3408,'pull exp 0'!A:E,3,FALSE)</f>
        <v>18</v>
      </c>
      <c r="P3408">
        <f>VLOOKUP(B3408,'pull exp 0'!A:E,4,FALSE)</f>
        <v>96</v>
      </c>
      <c r="Q3408">
        <f>VLOOKUP(B3408,'pull exp 0'!A:E,5,FALSE)</f>
        <v>50</v>
      </c>
    </row>
    <row r="3409" spans="1:17">
      <c r="A3409" t="s">
        <v>15</v>
      </c>
      <c r="B3409">
        <v>67</v>
      </c>
      <c r="C3409" t="s">
        <v>16</v>
      </c>
      <c r="D3409" s="1">
        <v>39009</v>
      </c>
      <c r="E3409" s="2">
        <v>4.3645833333333335E-2</v>
      </c>
      <c r="F3409" t="s">
        <v>17</v>
      </c>
      <c r="G3409">
        <v>5</v>
      </c>
      <c r="H3409">
        <v>5</v>
      </c>
      <c r="I3409" t="s">
        <v>111</v>
      </c>
      <c r="J3409" t="s">
        <v>112</v>
      </c>
      <c r="K3409">
        <v>12</v>
      </c>
      <c r="L3409">
        <v>0.11600000000000001</v>
      </c>
      <c r="M3409">
        <v>56</v>
      </c>
      <c r="N3409">
        <f>VLOOKUP(B3409,'pull exp 0'!A:E,2,FALSE)</f>
        <v>65</v>
      </c>
      <c r="O3409">
        <f>VLOOKUP(B3409,'pull exp 0'!A:E,3,FALSE)</f>
        <v>18</v>
      </c>
      <c r="P3409">
        <f>VLOOKUP(B3409,'pull exp 0'!A:E,4,FALSE)</f>
        <v>96</v>
      </c>
      <c r="Q3409">
        <f>VLOOKUP(B3409,'pull exp 0'!A:E,5,FALSE)</f>
        <v>50</v>
      </c>
    </row>
    <row r="3410" spans="1:17">
      <c r="A3410" t="s">
        <v>15</v>
      </c>
      <c r="B3410">
        <v>67</v>
      </c>
      <c r="C3410" t="s">
        <v>16</v>
      </c>
      <c r="D3410" s="1">
        <v>39009</v>
      </c>
      <c r="E3410" s="2">
        <v>4.3738425925925924E-2</v>
      </c>
      <c r="F3410" t="s">
        <v>17</v>
      </c>
      <c r="G3410">
        <v>5</v>
      </c>
      <c r="H3410">
        <v>6</v>
      </c>
      <c r="I3410" t="s">
        <v>113</v>
      </c>
      <c r="J3410" t="s">
        <v>114</v>
      </c>
      <c r="K3410">
        <v>42</v>
      </c>
      <c r="L3410">
        <v>0.41599999999999998</v>
      </c>
      <c r="M3410">
        <v>23</v>
      </c>
      <c r="N3410">
        <f>VLOOKUP(B3410,'pull exp 0'!A:E,2,FALSE)</f>
        <v>65</v>
      </c>
      <c r="O3410">
        <f>VLOOKUP(B3410,'pull exp 0'!A:E,3,FALSE)</f>
        <v>18</v>
      </c>
      <c r="P3410">
        <f>VLOOKUP(B3410,'pull exp 0'!A:E,4,FALSE)</f>
        <v>96</v>
      </c>
      <c r="Q3410">
        <f>VLOOKUP(B3410,'pull exp 0'!A:E,5,FALSE)</f>
        <v>50</v>
      </c>
    </row>
    <row r="3411" spans="1:17">
      <c r="A3411" t="s">
        <v>15</v>
      </c>
      <c r="B3411">
        <v>67</v>
      </c>
      <c r="C3411" t="s">
        <v>16</v>
      </c>
      <c r="D3411" s="1">
        <v>39009</v>
      </c>
      <c r="E3411" s="2">
        <v>4.3796296296296298E-2</v>
      </c>
      <c r="F3411" t="s">
        <v>17</v>
      </c>
      <c r="G3411">
        <v>5</v>
      </c>
      <c r="H3411">
        <v>7</v>
      </c>
      <c r="I3411" t="s">
        <v>107</v>
      </c>
      <c r="J3411" t="s">
        <v>108</v>
      </c>
      <c r="K3411">
        <v>13</v>
      </c>
      <c r="L3411">
        <v>0.126</v>
      </c>
      <c r="M3411">
        <v>54</v>
      </c>
      <c r="N3411">
        <f>VLOOKUP(B3411,'pull exp 0'!A:E,2,FALSE)</f>
        <v>65</v>
      </c>
      <c r="O3411">
        <f>VLOOKUP(B3411,'pull exp 0'!A:E,3,FALSE)</f>
        <v>18</v>
      </c>
      <c r="P3411">
        <f>VLOOKUP(B3411,'pull exp 0'!A:E,4,FALSE)</f>
        <v>96</v>
      </c>
      <c r="Q3411">
        <f>VLOOKUP(B3411,'pull exp 0'!A:E,5,FALSE)</f>
        <v>50</v>
      </c>
    </row>
    <row r="3412" spans="1:17">
      <c r="A3412" t="s">
        <v>15</v>
      </c>
      <c r="B3412">
        <v>67</v>
      </c>
      <c r="C3412" t="s">
        <v>16</v>
      </c>
      <c r="D3412" s="1">
        <v>39009</v>
      </c>
      <c r="E3412" s="2">
        <v>4.387731481481482E-2</v>
      </c>
      <c r="F3412" t="s">
        <v>17</v>
      </c>
      <c r="G3412">
        <v>5</v>
      </c>
      <c r="H3412">
        <v>8</v>
      </c>
      <c r="I3412" t="s">
        <v>115</v>
      </c>
      <c r="J3412" t="s">
        <v>116</v>
      </c>
      <c r="K3412">
        <v>60</v>
      </c>
      <c r="L3412">
        <v>0.60299999999999998</v>
      </c>
      <c r="M3412">
        <v>62</v>
      </c>
      <c r="N3412">
        <f>VLOOKUP(B3412,'pull exp 0'!A:E,2,FALSE)</f>
        <v>65</v>
      </c>
      <c r="O3412">
        <f>VLOOKUP(B3412,'pull exp 0'!A:E,3,FALSE)</f>
        <v>18</v>
      </c>
      <c r="P3412">
        <f>VLOOKUP(B3412,'pull exp 0'!A:E,4,FALSE)</f>
        <v>96</v>
      </c>
      <c r="Q3412">
        <f>VLOOKUP(B3412,'pull exp 0'!A:E,5,FALSE)</f>
        <v>50</v>
      </c>
    </row>
    <row r="3413" spans="1:17">
      <c r="A3413" t="s">
        <v>15</v>
      </c>
      <c r="B3413">
        <v>67</v>
      </c>
      <c r="C3413" t="s">
        <v>16</v>
      </c>
      <c r="D3413" s="1">
        <v>39009</v>
      </c>
      <c r="E3413" s="2">
        <v>4.3958333333333328E-2</v>
      </c>
      <c r="F3413" t="s">
        <v>17</v>
      </c>
      <c r="G3413">
        <v>3</v>
      </c>
      <c r="H3413">
        <v>0</v>
      </c>
      <c r="I3413" t="s">
        <v>88</v>
      </c>
      <c r="J3413" t="s">
        <v>89</v>
      </c>
      <c r="K3413">
        <v>80</v>
      </c>
      <c r="L3413">
        <v>0.79500000000000004</v>
      </c>
      <c r="M3413">
        <v>72</v>
      </c>
      <c r="N3413">
        <f>VLOOKUP(B3413,'pull exp 0'!A:E,2,FALSE)</f>
        <v>65</v>
      </c>
      <c r="O3413">
        <f>VLOOKUP(B3413,'pull exp 0'!A:E,3,FALSE)</f>
        <v>18</v>
      </c>
      <c r="P3413">
        <f>VLOOKUP(B3413,'pull exp 0'!A:E,4,FALSE)</f>
        <v>96</v>
      </c>
      <c r="Q3413">
        <f>VLOOKUP(B3413,'pull exp 0'!A:E,5,FALSE)</f>
        <v>50</v>
      </c>
    </row>
    <row r="3414" spans="1:17">
      <c r="A3414" t="s">
        <v>15</v>
      </c>
      <c r="B3414">
        <v>67</v>
      </c>
      <c r="C3414" t="s">
        <v>16</v>
      </c>
      <c r="D3414" s="1">
        <v>39009</v>
      </c>
      <c r="E3414" s="2">
        <v>4.403935185185185E-2</v>
      </c>
      <c r="F3414" t="s">
        <v>17</v>
      </c>
      <c r="G3414">
        <v>3</v>
      </c>
      <c r="H3414">
        <v>1</v>
      </c>
      <c r="I3414" t="s">
        <v>101</v>
      </c>
      <c r="J3414" t="s">
        <v>102</v>
      </c>
      <c r="K3414">
        <v>61</v>
      </c>
      <c r="L3414">
        <v>0.61399999999999999</v>
      </c>
      <c r="M3414">
        <v>43</v>
      </c>
      <c r="N3414">
        <f>VLOOKUP(B3414,'pull exp 0'!A:E,2,FALSE)</f>
        <v>65</v>
      </c>
      <c r="O3414">
        <f>VLOOKUP(B3414,'pull exp 0'!A:E,3,FALSE)</f>
        <v>18</v>
      </c>
      <c r="P3414">
        <f>VLOOKUP(B3414,'pull exp 0'!A:E,4,FALSE)</f>
        <v>96</v>
      </c>
      <c r="Q3414">
        <f>VLOOKUP(B3414,'pull exp 0'!A:E,5,FALSE)</f>
        <v>50</v>
      </c>
    </row>
    <row r="3415" spans="1:17">
      <c r="A3415" t="s">
        <v>15</v>
      </c>
      <c r="B3415">
        <v>67</v>
      </c>
      <c r="C3415" t="s">
        <v>16</v>
      </c>
      <c r="D3415" s="1">
        <v>39009</v>
      </c>
      <c r="E3415" s="2">
        <v>4.4097222222222225E-2</v>
      </c>
      <c r="F3415" t="s">
        <v>17</v>
      </c>
      <c r="G3415">
        <v>3</v>
      </c>
      <c r="H3415">
        <v>2</v>
      </c>
      <c r="I3415" t="s">
        <v>92</v>
      </c>
      <c r="J3415" t="s">
        <v>93</v>
      </c>
      <c r="K3415">
        <v>78</v>
      </c>
      <c r="L3415">
        <v>0.78400000000000003</v>
      </c>
      <c r="M3415">
        <v>55</v>
      </c>
      <c r="N3415">
        <f>VLOOKUP(B3415,'pull exp 0'!A:E,2,FALSE)</f>
        <v>65</v>
      </c>
      <c r="O3415">
        <f>VLOOKUP(B3415,'pull exp 0'!A:E,3,FALSE)</f>
        <v>18</v>
      </c>
      <c r="P3415">
        <f>VLOOKUP(B3415,'pull exp 0'!A:E,4,FALSE)</f>
        <v>96</v>
      </c>
      <c r="Q3415">
        <f>VLOOKUP(B3415,'pull exp 0'!A:E,5,FALSE)</f>
        <v>50</v>
      </c>
    </row>
    <row r="3416" spans="1:17">
      <c r="A3416" t="s">
        <v>15</v>
      </c>
      <c r="B3416">
        <v>67</v>
      </c>
      <c r="C3416" t="s">
        <v>16</v>
      </c>
      <c r="D3416" s="1">
        <v>39009</v>
      </c>
      <c r="E3416" s="2">
        <v>4.4131944444444439E-2</v>
      </c>
      <c r="F3416" t="s">
        <v>17</v>
      </c>
      <c r="G3416">
        <v>3</v>
      </c>
      <c r="H3416">
        <v>3</v>
      </c>
      <c r="I3416" t="s">
        <v>94</v>
      </c>
      <c r="J3416" t="s">
        <v>91</v>
      </c>
      <c r="K3416">
        <v>37</v>
      </c>
      <c r="L3416">
        <v>0.372</v>
      </c>
      <c r="M3416">
        <v>80</v>
      </c>
      <c r="N3416">
        <f>VLOOKUP(B3416,'pull exp 0'!A:E,2,FALSE)</f>
        <v>65</v>
      </c>
      <c r="O3416">
        <f>VLOOKUP(B3416,'pull exp 0'!A:E,3,FALSE)</f>
        <v>18</v>
      </c>
      <c r="P3416">
        <f>VLOOKUP(B3416,'pull exp 0'!A:E,4,FALSE)</f>
        <v>96</v>
      </c>
      <c r="Q3416">
        <f>VLOOKUP(B3416,'pull exp 0'!A:E,5,FALSE)</f>
        <v>50</v>
      </c>
    </row>
    <row r="3417" spans="1:17">
      <c r="A3417" t="s">
        <v>15</v>
      </c>
      <c r="B3417">
        <v>67</v>
      </c>
      <c r="C3417" t="s">
        <v>16</v>
      </c>
      <c r="D3417" s="1">
        <v>39009</v>
      </c>
      <c r="E3417" s="2">
        <v>4.4166666666666667E-2</v>
      </c>
      <c r="F3417" t="s">
        <v>17</v>
      </c>
      <c r="G3417">
        <v>3</v>
      </c>
      <c r="H3417">
        <v>4</v>
      </c>
      <c r="I3417" t="s">
        <v>97</v>
      </c>
      <c r="J3417" t="s">
        <v>98</v>
      </c>
      <c r="K3417">
        <v>14</v>
      </c>
      <c r="L3417">
        <v>0.14299999999999999</v>
      </c>
      <c r="M3417">
        <v>87</v>
      </c>
      <c r="N3417">
        <f>VLOOKUP(B3417,'pull exp 0'!A:E,2,FALSE)</f>
        <v>65</v>
      </c>
      <c r="O3417">
        <f>VLOOKUP(B3417,'pull exp 0'!A:E,3,FALSE)</f>
        <v>18</v>
      </c>
      <c r="P3417">
        <f>VLOOKUP(B3417,'pull exp 0'!A:E,4,FALSE)</f>
        <v>96</v>
      </c>
      <c r="Q3417">
        <f>VLOOKUP(B3417,'pull exp 0'!A:E,5,FALSE)</f>
        <v>50</v>
      </c>
    </row>
    <row r="3418" spans="1:17">
      <c r="A3418" t="s">
        <v>15</v>
      </c>
      <c r="B3418">
        <v>67</v>
      </c>
      <c r="C3418" t="s">
        <v>16</v>
      </c>
      <c r="D3418" s="1">
        <v>39009</v>
      </c>
      <c r="E3418" s="2">
        <v>4.4212962962962961E-2</v>
      </c>
      <c r="F3418" t="s">
        <v>17</v>
      </c>
      <c r="G3418">
        <v>3</v>
      </c>
      <c r="H3418">
        <v>5</v>
      </c>
      <c r="I3418" t="s">
        <v>103</v>
      </c>
      <c r="J3418" t="s">
        <v>104</v>
      </c>
      <c r="K3418">
        <v>36</v>
      </c>
      <c r="L3418">
        <v>0.35899999999999999</v>
      </c>
      <c r="M3418">
        <v>42</v>
      </c>
      <c r="N3418">
        <f>VLOOKUP(B3418,'pull exp 0'!A:E,2,FALSE)</f>
        <v>65</v>
      </c>
      <c r="O3418">
        <f>VLOOKUP(B3418,'pull exp 0'!A:E,3,FALSE)</f>
        <v>18</v>
      </c>
      <c r="P3418">
        <f>VLOOKUP(B3418,'pull exp 0'!A:E,4,FALSE)</f>
        <v>96</v>
      </c>
      <c r="Q3418">
        <f>VLOOKUP(B3418,'pull exp 0'!A:E,5,FALSE)</f>
        <v>50</v>
      </c>
    </row>
    <row r="3419" spans="1:17">
      <c r="A3419" t="s">
        <v>15</v>
      </c>
      <c r="B3419">
        <v>67</v>
      </c>
      <c r="C3419" t="s">
        <v>16</v>
      </c>
      <c r="D3419" s="1">
        <v>39009</v>
      </c>
      <c r="E3419" s="2">
        <v>4.4259259259259255E-2</v>
      </c>
      <c r="F3419" t="s">
        <v>17</v>
      </c>
      <c r="G3419">
        <v>3</v>
      </c>
      <c r="H3419">
        <v>6</v>
      </c>
      <c r="I3419" t="s">
        <v>90</v>
      </c>
      <c r="J3419" t="s">
        <v>91</v>
      </c>
      <c r="K3419">
        <v>14</v>
      </c>
      <c r="L3419">
        <v>0.13600000000000001</v>
      </c>
      <c r="M3419">
        <v>21</v>
      </c>
      <c r="N3419">
        <f>VLOOKUP(B3419,'pull exp 0'!A:E,2,FALSE)</f>
        <v>65</v>
      </c>
      <c r="O3419">
        <f>VLOOKUP(B3419,'pull exp 0'!A:E,3,FALSE)</f>
        <v>18</v>
      </c>
      <c r="P3419">
        <f>VLOOKUP(B3419,'pull exp 0'!A:E,4,FALSE)</f>
        <v>96</v>
      </c>
      <c r="Q3419">
        <f>VLOOKUP(B3419,'pull exp 0'!A:E,5,FALSE)</f>
        <v>50</v>
      </c>
    </row>
    <row r="3420" spans="1:17">
      <c r="A3420" t="s">
        <v>15</v>
      </c>
      <c r="B3420">
        <v>67</v>
      </c>
      <c r="C3420" t="s">
        <v>16</v>
      </c>
      <c r="D3420" s="1">
        <v>39009</v>
      </c>
      <c r="E3420" s="2">
        <v>4.4305555555555549E-2</v>
      </c>
      <c r="F3420" t="s">
        <v>17</v>
      </c>
      <c r="G3420">
        <v>3</v>
      </c>
      <c r="H3420">
        <v>7</v>
      </c>
      <c r="I3420" t="s">
        <v>95</v>
      </c>
      <c r="J3420" t="s">
        <v>96</v>
      </c>
      <c r="K3420">
        <v>18</v>
      </c>
      <c r="L3420">
        <v>0.17899999999999999</v>
      </c>
      <c r="M3420">
        <v>86</v>
      </c>
      <c r="N3420">
        <f>VLOOKUP(B3420,'pull exp 0'!A:E,2,FALSE)</f>
        <v>65</v>
      </c>
      <c r="O3420">
        <f>VLOOKUP(B3420,'pull exp 0'!A:E,3,FALSE)</f>
        <v>18</v>
      </c>
      <c r="P3420">
        <f>VLOOKUP(B3420,'pull exp 0'!A:E,4,FALSE)</f>
        <v>96</v>
      </c>
      <c r="Q3420">
        <f>VLOOKUP(B3420,'pull exp 0'!A:E,5,FALSE)</f>
        <v>50</v>
      </c>
    </row>
    <row r="3421" spans="1:17">
      <c r="A3421" t="s">
        <v>15</v>
      </c>
      <c r="B3421">
        <v>67</v>
      </c>
      <c r="C3421" t="s">
        <v>16</v>
      </c>
      <c r="D3421" s="1">
        <v>39009</v>
      </c>
      <c r="E3421" s="2">
        <v>4.4351851851851858E-2</v>
      </c>
      <c r="F3421" t="s">
        <v>17</v>
      </c>
      <c r="G3421">
        <v>3</v>
      </c>
      <c r="H3421">
        <v>8</v>
      </c>
      <c r="I3421" t="s">
        <v>99</v>
      </c>
      <c r="J3421" t="s">
        <v>100</v>
      </c>
      <c r="K3421">
        <v>38</v>
      </c>
      <c r="L3421">
        <v>0.376</v>
      </c>
      <c r="M3421">
        <v>87</v>
      </c>
      <c r="N3421">
        <f>VLOOKUP(B3421,'pull exp 0'!A:E,2,FALSE)</f>
        <v>65</v>
      </c>
      <c r="O3421">
        <f>VLOOKUP(B3421,'pull exp 0'!A:E,3,FALSE)</f>
        <v>18</v>
      </c>
      <c r="P3421">
        <f>VLOOKUP(B3421,'pull exp 0'!A:E,4,FALSE)</f>
        <v>96</v>
      </c>
      <c r="Q3421">
        <f>VLOOKUP(B3421,'pull exp 0'!A:E,5,FALSE)</f>
        <v>50</v>
      </c>
    </row>
    <row r="3422" spans="1:17">
      <c r="A3422" t="s">
        <v>15</v>
      </c>
      <c r="B3422">
        <v>67</v>
      </c>
      <c r="C3422" t="s">
        <v>16</v>
      </c>
      <c r="D3422" s="1">
        <v>39009</v>
      </c>
      <c r="E3422" s="2">
        <v>4.4421296296296292E-2</v>
      </c>
      <c r="F3422" t="s">
        <v>17</v>
      </c>
      <c r="G3422">
        <v>0</v>
      </c>
      <c r="H3422">
        <v>0</v>
      </c>
      <c r="I3422" t="s">
        <v>71</v>
      </c>
      <c r="J3422" t="s">
        <v>72</v>
      </c>
      <c r="K3422">
        <v>76</v>
      </c>
      <c r="L3422">
        <v>0.755</v>
      </c>
      <c r="M3422">
        <v>76</v>
      </c>
      <c r="N3422">
        <f>VLOOKUP(B3422,'pull exp 0'!A:E,2,FALSE)</f>
        <v>65</v>
      </c>
      <c r="O3422">
        <f>VLOOKUP(B3422,'pull exp 0'!A:E,3,FALSE)</f>
        <v>18</v>
      </c>
      <c r="P3422">
        <f>VLOOKUP(B3422,'pull exp 0'!A:E,4,FALSE)</f>
        <v>96</v>
      </c>
      <c r="Q3422">
        <f>VLOOKUP(B3422,'pull exp 0'!A:E,5,FALSE)</f>
        <v>50</v>
      </c>
    </row>
    <row r="3423" spans="1:17">
      <c r="A3423" t="s">
        <v>15</v>
      </c>
      <c r="B3423">
        <v>67</v>
      </c>
      <c r="C3423" t="s">
        <v>16</v>
      </c>
      <c r="D3423" s="1">
        <v>39009</v>
      </c>
      <c r="E3423" s="2">
        <v>4.4537037037037042E-2</v>
      </c>
      <c r="F3423" t="s">
        <v>17</v>
      </c>
      <c r="G3423">
        <v>0</v>
      </c>
      <c r="H3423">
        <v>1</v>
      </c>
      <c r="I3423" t="s">
        <v>84</v>
      </c>
      <c r="J3423" t="s">
        <v>85</v>
      </c>
      <c r="K3423">
        <v>13</v>
      </c>
      <c r="L3423">
        <v>0.129</v>
      </c>
      <c r="M3423">
        <v>54</v>
      </c>
      <c r="N3423">
        <f>VLOOKUP(B3423,'pull exp 0'!A:E,2,FALSE)</f>
        <v>65</v>
      </c>
      <c r="O3423">
        <f>VLOOKUP(B3423,'pull exp 0'!A:E,3,FALSE)</f>
        <v>18</v>
      </c>
      <c r="P3423">
        <f>VLOOKUP(B3423,'pull exp 0'!A:E,4,FALSE)</f>
        <v>96</v>
      </c>
      <c r="Q3423">
        <f>VLOOKUP(B3423,'pull exp 0'!A:E,5,FALSE)</f>
        <v>50</v>
      </c>
    </row>
    <row r="3424" spans="1:17">
      <c r="A3424" t="s">
        <v>15</v>
      </c>
      <c r="B3424">
        <v>67</v>
      </c>
      <c r="C3424" t="s">
        <v>16</v>
      </c>
      <c r="D3424" s="1">
        <v>39009</v>
      </c>
      <c r="E3424" s="2">
        <v>4.4571759259259262E-2</v>
      </c>
      <c r="F3424" t="s">
        <v>17</v>
      </c>
      <c r="G3424">
        <v>0</v>
      </c>
      <c r="H3424">
        <v>2</v>
      </c>
      <c r="I3424" t="s">
        <v>75</v>
      </c>
      <c r="J3424" t="s">
        <v>76</v>
      </c>
      <c r="K3424">
        <v>38</v>
      </c>
      <c r="L3424">
        <v>0.378</v>
      </c>
      <c r="M3424">
        <v>65</v>
      </c>
      <c r="N3424">
        <f>VLOOKUP(B3424,'pull exp 0'!A:E,2,FALSE)</f>
        <v>65</v>
      </c>
      <c r="O3424">
        <f>VLOOKUP(B3424,'pull exp 0'!A:E,3,FALSE)</f>
        <v>18</v>
      </c>
      <c r="P3424">
        <f>VLOOKUP(B3424,'pull exp 0'!A:E,4,FALSE)</f>
        <v>96</v>
      </c>
      <c r="Q3424">
        <f>VLOOKUP(B3424,'pull exp 0'!A:E,5,FALSE)</f>
        <v>50</v>
      </c>
    </row>
    <row r="3425" spans="1:17">
      <c r="A3425" t="s">
        <v>15</v>
      </c>
      <c r="B3425">
        <v>67</v>
      </c>
      <c r="C3425" t="s">
        <v>16</v>
      </c>
      <c r="D3425" s="1">
        <v>39009</v>
      </c>
      <c r="E3425" s="2">
        <v>4.462962962962963E-2</v>
      </c>
      <c r="F3425" t="s">
        <v>17</v>
      </c>
      <c r="G3425">
        <v>0</v>
      </c>
      <c r="H3425">
        <v>3</v>
      </c>
      <c r="I3425" t="s">
        <v>73</v>
      </c>
      <c r="J3425" t="s">
        <v>74</v>
      </c>
      <c r="K3425">
        <v>38</v>
      </c>
      <c r="L3425">
        <v>0.378</v>
      </c>
      <c r="M3425">
        <v>92</v>
      </c>
      <c r="N3425">
        <f>VLOOKUP(B3425,'pull exp 0'!A:E,2,FALSE)</f>
        <v>65</v>
      </c>
      <c r="O3425">
        <f>VLOOKUP(B3425,'pull exp 0'!A:E,3,FALSE)</f>
        <v>18</v>
      </c>
      <c r="P3425">
        <f>VLOOKUP(B3425,'pull exp 0'!A:E,4,FALSE)</f>
        <v>96</v>
      </c>
      <c r="Q3425">
        <f>VLOOKUP(B3425,'pull exp 0'!A:E,5,FALSE)</f>
        <v>50</v>
      </c>
    </row>
    <row r="3426" spans="1:17">
      <c r="A3426" t="s">
        <v>15</v>
      </c>
      <c r="B3426">
        <v>67</v>
      </c>
      <c r="C3426" t="s">
        <v>16</v>
      </c>
      <c r="D3426" s="1">
        <v>39009</v>
      </c>
      <c r="E3426" s="2">
        <v>4.4687499999999998E-2</v>
      </c>
      <c r="F3426" t="s">
        <v>17</v>
      </c>
      <c r="G3426">
        <v>0</v>
      </c>
      <c r="H3426">
        <v>4</v>
      </c>
      <c r="I3426" t="s">
        <v>81</v>
      </c>
      <c r="J3426" t="s">
        <v>68</v>
      </c>
      <c r="K3426">
        <v>13</v>
      </c>
      <c r="L3426">
        <v>0.13400000000000001</v>
      </c>
      <c r="M3426">
        <v>76</v>
      </c>
      <c r="N3426">
        <f>VLOOKUP(B3426,'pull exp 0'!A:E,2,FALSE)</f>
        <v>65</v>
      </c>
      <c r="O3426">
        <f>VLOOKUP(B3426,'pull exp 0'!A:E,3,FALSE)</f>
        <v>18</v>
      </c>
      <c r="P3426">
        <f>VLOOKUP(B3426,'pull exp 0'!A:E,4,FALSE)</f>
        <v>96</v>
      </c>
      <c r="Q3426">
        <f>VLOOKUP(B3426,'pull exp 0'!A:E,5,FALSE)</f>
        <v>50</v>
      </c>
    </row>
    <row r="3427" spans="1:17">
      <c r="A3427" t="s">
        <v>15</v>
      </c>
      <c r="B3427">
        <v>67</v>
      </c>
      <c r="C3427" t="s">
        <v>16</v>
      </c>
      <c r="D3427" s="1">
        <v>39009</v>
      </c>
      <c r="E3427" s="2">
        <v>4.50462962962963E-2</v>
      </c>
      <c r="F3427" t="s">
        <v>17</v>
      </c>
      <c r="G3427">
        <v>0</v>
      </c>
      <c r="H3427">
        <v>5</v>
      </c>
      <c r="I3427" t="s">
        <v>82</v>
      </c>
      <c r="J3427" t="s">
        <v>83</v>
      </c>
      <c r="K3427">
        <v>10</v>
      </c>
      <c r="L3427">
        <v>0.105</v>
      </c>
      <c r="M3427">
        <v>21</v>
      </c>
      <c r="N3427">
        <f>VLOOKUP(B3427,'pull exp 0'!A:E,2,FALSE)</f>
        <v>65</v>
      </c>
      <c r="O3427">
        <f>VLOOKUP(B3427,'pull exp 0'!A:E,3,FALSE)</f>
        <v>18</v>
      </c>
      <c r="P3427">
        <f>VLOOKUP(B3427,'pull exp 0'!A:E,4,FALSE)</f>
        <v>96</v>
      </c>
      <c r="Q3427">
        <f>VLOOKUP(B3427,'pull exp 0'!A:E,5,FALSE)</f>
        <v>50</v>
      </c>
    </row>
    <row r="3428" spans="1:17">
      <c r="A3428" t="s">
        <v>15</v>
      </c>
      <c r="B3428">
        <v>67</v>
      </c>
      <c r="C3428" t="s">
        <v>16</v>
      </c>
      <c r="D3428" s="1">
        <v>39009</v>
      </c>
      <c r="E3428" s="2">
        <v>4.5092592592592594E-2</v>
      </c>
      <c r="F3428" t="s">
        <v>17</v>
      </c>
      <c r="G3428">
        <v>0</v>
      </c>
      <c r="H3428">
        <v>6</v>
      </c>
      <c r="I3428" t="s">
        <v>86</v>
      </c>
      <c r="J3428" t="s">
        <v>87</v>
      </c>
      <c r="K3428">
        <v>78</v>
      </c>
      <c r="L3428">
        <v>0.78</v>
      </c>
      <c r="M3428">
        <v>34</v>
      </c>
      <c r="N3428">
        <f>VLOOKUP(B3428,'pull exp 0'!A:E,2,FALSE)</f>
        <v>65</v>
      </c>
      <c r="O3428">
        <f>VLOOKUP(B3428,'pull exp 0'!A:E,3,FALSE)</f>
        <v>18</v>
      </c>
      <c r="P3428">
        <f>VLOOKUP(B3428,'pull exp 0'!A:E,4,FALSE)</f>
        <v>96</v>
      </c>
      <c r="Q3428">
        <f>VLOOKUP(B3428,'pull exp 0'!A:E,5,FALSE)</f>
        <v>50</v>
      </c>
    </row>
    <row r="3429" spans="1:17">
      <c r="A3429" t="s">
        <v>15</v>
      </c>
      <c r="B3429">
        <v>67</v>
      </c>
      <c r="C3429" t="s">
        <v>16</v>
      </c>
      <c r="D3429" s="1">
        <v>39009</v>
      </c>
      <c r="E3429" s="2">
        <v>4.5138888888888888E-2</v>
      </c>
      <c r="F3429" t="s">
        <v>17</v>
      </c>
      <c r="G3429">
        <v>0</v>
      </c>
      <c r="H3429">
        <v>7</v>
      </c>
      <c r="I3429" t="s">
        <v>77</v>
      </c>
      <c r="J3429" t="s">
        <v>78</v>
      </c>
      <c r="K3429">
        <v>45</v>
      </c>
      <c r="L3429">
        <v>0.44600000000000001</v>
      </c>
      <c r="M3429">
        <v>47</v>
      </c>
      <c r="N3429">
        <f>VLOOKUP(B3429,'pull exp 0'!A:E,2,FALSE)</f>
        <v>65</v>
      </c>
      <c r="O3429">
        <f>VLOOKUP(B3429,'pull exp 0'!A:E,3,FALSE)</f>
        <v>18</v>
      </c>
      <c r="P3429">
        <f>VLOOKUP(B3429,'pull exp 0'!A:E,4,FALSE)</f>
        <v>96</v>
      </c>
      <c r="Q3429">
        <f>VLOOKUP(B3429,'pull exp 0'!A:E,5,FALSE)</f>
        <v>50</v>
      </c>
    </row>
    <row r="3430" spans="1:17">
      <c r="A3430" t="s">
        <v>15</v>
      </c>
      <c r="B3430">
        <v>67</v>
      </c>
      <c r="C3430" t="s">
        <v>16</v>
      </c>
      <c r="D3430" s="1">
        <v>39009</v>
      </c>
      <c r="E3430" s="2">
        <v>4.5196759259259256E-2</v>
      </c>
      <c r="F3430" t="s">
        <v>17</v>
      </c>
      <c r="G3430">
        <v>0</v>
      </c>
      <c r="H3430">
        <v>8</v>
      </c>
      <c r="I3430" t="s">
        <v>79</v>
      </c>
      <c r="J3430" t="s">
        <v>80</v>
      </c>
      <c r="K3430">
        <v>66</v>
      </c>
      <c r="L3430">
        <v>0.66200000000000003</v>
      </c>
      <c r="M3430">
        <v>76</v>
      </c>
      <c r="N3430">
        <f>VLOOKUP(B3430,'pull exp 0'!A:E,2,FALSE)</f>
        <v>65</v>
      </c>
      <c r="O3430">
        <f>VLOOKUP(B3430,'pull exp 0'!A:E,3,FALSE)</f>
        <v>18</v>
      </c>
      <c r="P3430">
        <f>VLOOKUP(B3430,'pull exp 0'!A:E,4,FALSE)</f>
        <v>96</v>
      </c>
      <c r="Q3430">
        <f>VLOOKUP(B3430,'pull exp 0'!A:E,5,FALSE)</f>
        <v>50</v>
      </c>
    </row>
    <row r="3431" spans="1:17">
      <c r="A3431" t="s">
        <v>15</v>
      </c>
      <c r="B3431">
        <v>67</v>
      </c>
      <c r="C3431" t="s">
        <v>16</v>
      </c>
      <c r="D3431" s="1">
        <v>39009</v>
      </c>
      <c r="E3431" s="2">
        <v>4.521990740740741E-2</v>
      </c>
      <c r="F3431" t="s">
        <v>17</v>
      </c>
      <c r="G3431">
        <v>4</v>
      </c>
      <c r="H3431">
        <v>0</v>
      </c>
      <c r="I3431" t="s">
        <v>58</v>
      </c>
      <c r="J3431" t="s">
        <v>13</v>
      </c>
      <c r="K3431">
        <v>71</v>
      </c>
      <c r="L3431">
        <v>0.70899999999999996</v>
      </c>
      <c r="M3431">
        <v>87</v>
      </c>
      <c r="N3431">
        <f>VLOOKUP(B3431,'pull exp 0'!A:E,2,FALSE)</f>
        <v>65</v>
      </c>
      <c r="O3431">
        <f>VLOOKUP(B3431,'pull exp 0'!A:E,3,FALSE)</f>
        <v>18</v>
      </c>
      <c r="P3431">
        <f>VLOOKUP(B3431,'pull exp 0'!A:E,4,FALSE)</f>
        <v>96</v>
      </c>
      <c r="Q3431">
        <f>VLOOKUP(B3431,'pull exp 0'!A:E,5,FALSE)</f>
        <v>50</v>
      </c>
    </row>
    <row r="3432" spans="1:17">
      <c r="A3432" t="s">
        <v>15</v>
      </c>
      <c r="B3432">
        <v>67</v>
      </c>
      <c r="C3432" t="s">
        <v>16</v>
      </c>
      <c r="D3432" s="1">
        <v>39009</v>
      </c>
      <c r="E3432" s="2">
        <v>4.5277777777777778E-2</v>
      </c>
      <c r="F3432" t="s">
        <v>17</v>
      </c>
      <c r="G3432">
        <v>4</v>
      </c>
      <c r="H3432">
        <v>1</v>
      </c>
      <c r="I3432" t="s">
        <v>61</v>
      </c>
      <c r="J3432" t="s">
        <v>62</v>
      </c>
      <c r="K3432">
        <v>35</v>
      </c>
      <c r="L3432">
        <v>0.35299999999999998</v>
      </c>
      <c r="M3432">
        <v>90</v>
      </c>
      <c r="N3432">
        <f>VLOOKUP(B3432,'pull exp 0'!A:E,2,FALSE)</f>
        <v>65</v>
      </c>
      <c r="O3432">
        <f>VLOOKUP(B3432,'pull exp 0'!A:E,3,FALSE)</f>
        <v>18</v>
      </c>
      <c r="P3432">
        <f>VLOOKUP(B3432,'pull exp 0'!A:E,4,FALSE)</f>
        <v>96</v>
      </c>
      <c r="Q3432">
        <f>VLOOKUP(B3432,'pull exp 0'!A:E,5,FALSE)</f>
        <v>50</v>
      </c>
    </row>
    <row r="3433" spans="1:17">
      <c r="A3433" t="s">
        <v>15</v>
      </c>
      <c r="B3433">
        <v>67</v>
      </c>
      <c r="C3433" t="s">
        <v>16</v>
      </c>
      <c r="D3433" s="1">
        <v>39009</v>
      </c>
      <c r="E3433" s="2">
        <v>4.5324074074074072E-2</v>
      </c>
      <c r="F3433" t="s">
        <v>17</v>
      </c>
      <c r="G3433">
        <v>4</v>
      </c>
      <c r="H3433">
        <v>2</v>
      </c>
      <c r="I3433" t="s">
        <v>65</v>
      </c>
      <c r="J3433" t="s">
        <v>66</v>
      </c>
      <c r="K3433">
        <v>37</v>
      </c>
      <c r="L3433">
        <v>0.372</v>
      </c>
      <c r="M3433">
        <v>32</v>
      </c>
      <c r="N3433">
        <f>VLOOKUP(B3433,'pull exp 0'!A:E,2,FALSE)</f>
        <v>65</v>
      </c>
      <c r="O3433">
        <f>VLOOKUP(B3433,'pull exp 0'!A:E,3,FALSE)</f>
        <v>18</v>
      </c>
      <c r="P3433">
        <f>VLOOKUP(B3433,'pull exp 0'!A:E,4,FALSE)</f>
        <v>96</v>
      </c>
      <c r="Q3433">
        <f>VLOOKUP(B3433,'pull exp 0'!A:E,5,FALSE)</f>
        <v>50</v>
      </c>
    </row>
    <row r="3434" spans="1:17">
      <c r="A3434" t="s">
        <v>15</v>
      </c>
      <c r="B3434">
        <v>67</v>
      </c>
      <c r="C3434" t="s">
        <v>16</v>
      </c>
      <c r="D3434" s="1">
        <v>39009</v>
      </c>
      <c r="E3434" s="2">
        <v>4.53587962962963E-2</v>
      </c>
      <c r="F3434" t="s">
        <v>17</v>
      </c>
      <c r="G3434">
        <v>4</v>
      </c>
      <c r="H3434">
        <v>3</v>
      </c>
      <c r="I3434" t="s">
        <v>54</v>
      </c>
      <c r="J3434" t="s">
        <v>55</v>
      </c>
      <c r="K3434">
        <v>88</v>
      </c>
      <c r="L3434">
        <v>0.88500000000000001</v>
      </c>
      <c r="M3434">
        <v>90</v>
      </c>
      <c r="N3434">
        <f>VLOOKUP(B3434,'pull exp 0'!A:E,2,FALSE)</f>
        <v>65</v>
      </c>
      <c r="O3434">
        <f>VLOOKUP(B3434,'pull exp 0'!A:E,3,FALSE)</f>
        <v>18</v>
      </c>
      <c r="P3434">
        <f>VLOOKUP(B3434,'pull exp 0'!A:E,4,FALSE)</f>
        <v>96</v>
      </c>
      <c r="Q3434">
        <f>VLOOKUP(B3434,'pull exp 0'!A:E,5,FALSE)</f>
        <v>50</v>
      </c>
    </row>
    <row r="3435" spans="1:17">
      <c r="A3435" t="s">
        <v>15</v>
      </c>
      <c r="B3435">
        <v>67</v>
      </c>
      <c r="C3435" t="s">
        <v>16</v>
      </c>
      <c r="D3435" s="1">
        <v>39009</v>
      </c>
      <c r="E3435" s="2">
        <v>4.5405092592592594E-2</v>
      </c>
      <c r="F3435" t="s">
        <v>17</v>
      </c>
      <c r="G3435">
        <v>4</v>
      </c>
      <c r="H3435">
        <v>4</v>
      </c>
      <c r="I3435" t="s">
        <v>63</v>
      </c>
      <c r="J3435" t="s">
        <v>64</v>
      </c>
      <c r="K3435">
        <v>13</v>
      </c>
      <c r="L3435">
        <v>0.127</v>
      </c>
      <c r="M3435">
        <v>67</v>
      </c>
      <c r="N3435">
        <f>VLOOKUP(B3435,'pull exp 0'!A:E,2,FALSE)</f>
        <v>65</v>
      </c>
      <c r="O3435">
        <f>VLOOKUP(B3435,'pull exp 0'!A:E,3,FALSE)</f>
        <v>18</v>
      </c>
      <c r="P3435">
        <f>VLOOKUP(B3435,'pull exp 0'!A:E,4,FALSE)</f>
        <v>96</v>
      </c>
      <c r="Q3435">
        <f>VLOOKUP(B3435,'pull exp 0'!A:E,5,FALSE)</f>
        <v>50</v>
      </c>
    </row>
    <row r="3436" spans="1:17">
      <c r="A3436" t="s">
        <v>15</v>
      </c>
      <c r="B3436">
        <v>67</v>
      </c>
      <c r="C3436" t="s">
        <v>16</v>
      </c>
      <c r="D3436" s="1">
        <v>39009</v>
      </c>
      <c r="E3436" s="2">
        <v>4.5439814814814815E-2</v>
      </c>
      <c r="F3436" t="s">
        <v>17</v>
      </c>
      <c r="G3436">
        <v>4</v>
      </c>
      <c r="H3436">
        <v>5</v>
      </c>
      <c r="I3436" t="s">
        <v>56</v>
      </c>
      <c r="J3436" t="s">
        <v>57</v>
      </c>
      <c r="K3436">
        <v>12</v>
      </c>
      <c r="L3436">
        <v>0.115</v>
      </c>
      <c r="M3436">
        <v>56</v>
      </c>
      <c r="N3436">
        <f>VLOOKUP(B3436,'pull exp 0'!A:E,2,FALSE)</f>
        <v>65</v>
      </c>
      <c r="O3436">
        <f>VLOOKUP(B3436,'pull exp 0'!A:E,3,FALSE)</f>
        <v>18</v>
      </c>
      <c r="P3436">
        <f>VLOOKUP(B3436,'pull exp 0'!A:E,4,FALSE)</f>
        <v>96</v>
      </c>
      <c r="Q3436">
        <f>VLOOKUP(B3436,'pull exp 0'!A:E,5,FALSE)</f>
        <v>50</v>
      </c>
    </row>
    <row r="3437" spans="1:17">
      <c r="A3437" t="s">
        <v>15</v>
      </c>
      <c r="B3437">
        <v>67</v>
      </c>
      <c r="C3437" t="s">
        <v>16</v>
      </c>
      <c r="D3437" s="1">
        <v>39009</v>
      </c>
      <c r="E3437" s="2">
        <v>4.5486111111111109E-2</v>
      </c>
      <c r="F3437" t="s">
        <v>17</v>
      </c>
      <c r="G3437">
        <v>4</v>
      </c>
      <c r="H3437">
        <v>6</v>
      </c>
      <c r="I3437" t="s">
        <v>67</v>
      </c>
      <c r="J3437" t="s">
        <v>68</v>
      </c>
      <c r="K3437">
        <v>63</v>
      </c>
      <c r="L3437">
        <v>0.63</v>
      </c>
      <c r="M3437">
        <v>56</v>
      </c>
      <c r="N3437">
        <f>VLOOKUP(B3437,'pull exp 0'!A:E,2,FALSE)</f>
        <v>65</v>
      </c>
      <c r="O3437">
        <f>VLOOKUP(B3437,'pull exp 0'!A:E,3,FALSE)</f>
        <v>18</v>
      </c>
      <c r="P3437">
        <f>VLOOKUP(B3437,'pull exp 0'!A:E,4,FALSE)</f>
        <v>96</v>
      </c>
      <c r="Q3437">
        <f>VLOOKUP(B3437,'pull exp 0'!A:E,5,FALSE)</f>
        <v>50</v>
      </c>
    </row>
    <row r="3438" spans="1:17">
      <c r="A3438" t="s">
        <v>15</v>
      </c>
      <c r="B3438">
        <v>67</v>
      </c>
      <c r="C3438" t="s">
        <v>16</v>
      </c>
      <c r="D3438" s="1">
        <v>39009</v>
      </c>
      <c r="E3438" s="2">
        <v>4.5520833333333337E-2</v>
      </c>
      <c r="F3438" t="s">
        <v>17</v>
      </c>
      <c r="G3438">
        <v>4</v>
      </c>
      <c r="H3438">
        <v>7</v>
      </c>
      <c r="I3438" t="s">
        <v>69</v>
      </c>
      <c r="J3438" t="s">
        <v>70</v>
      </c>
      <c r="K3438">
        <v>14</v>
      </c>
      <c r="L3438">
        <v>0.13500000000000001</v>
      </c>
      <c r="M3438">
        <v>45</v>
      </c>
      <c r="N3438">
        <f>VLOOKUP(B3438,'pull exp 0'!A:E,2,FALSE)</f>
        <v>65</v>
      </c>
      <c r="O3438">
        <f>VLOOKUP(B3438,'pull exp 0'!A:E,3,FALSE)</f>
        <v>18</v>
      </c>
      <c r="P3438">
        <f>VLOOKUP(B3438,'pull exp 0'!A:E,4,FALSE)</f>
        <v>96</v>
      </c>
      <c r="Q3438">
        <f>VLOOKUP(B3438,'pull exp 0'!A:E,5,FALSE)</f>
        <v>50</v>
      </c>
    </row>
    <row r="3439" spans="1:17">
      <c r="A3439" t="s">
        <v>15</v>
      </c>
      <c r="B3439">
        <v>67</v>
      </c>
      <c r="C3439" t="s">
        <v>16</v>
      </c>
      <c r="D3439" s="1">
        <v>39009</v>
      </c>
      <c r="E3439" s="2">
        <v>4.5555555555555551E-2</v>
      </c>
      <c r="F3439" t="s">
        <v>17</v>
      </c>
      <c r="G3439">
        <v>4</v>
      </c>
      <c r="H3439">
        <v>8</v>
      </c>
      <c r="I3439" t="s">
        <v>59</v>
      </c>
      <c r="J3439" t="s">
        <v>60</v>
      </c>
      <c r="K3439">
        <v>39</v>
      </c>
      <c r="L3439">
        <v>0.38900000000000001</v>
      </c>
      <c r="M3439">
        <v>41</v>
      </c>
      <c r="N3439">
        <f>VLOOKUP(B3439,'pull exp 0'!A:E,2,FALSE)</f>
        <v>65</v>
      </c>
      <c r="O3439">
        <f>VLOOKUP(B3439,'pull exp 0'!A:E,3,FALSE)</f>
        <v>18</v>
      </c>
      <c r="P3439">
        <f>VLOOKUP(B3439,'pull exp 0'!A:E,4,FALSE)</f>
        <v>96</v>
      </c>
      <c r="Q3439">
        <f>VLOOKUP(B3439,'pull exp 0'!A:E,5,FALSE)</f>
        <v>50</v>
      </c>
    </row>
    <row r="3440" spans="1:17">
      <c r="A3440" t="s">
        <v>15</v>
      </c>
      <c r="B3440">
        <v>67</v>
      </c>
      <c r="C3440" t="s">
        <v>16</v>
      </c>
      <c r="D3440" s="1">
        <v>39009</v>
      </c>
      <c r="E3440" s="2">
        <v>4.5601851851851859E-2</v>
      </c>
      <c r="F3440" t="s">
        <v>17</v>
      </c>
      <c r="G3440">
        <v>2</v>
      </c>
      <c r="H3440">
        <v>0</v>
      </c>
      <c r="I3440" t="s">
        <v>48</v>
      </c>
      <c r="J3440" t="s">
        <v>49</v>
      </c>
      <c r="K3440">
        <v>16</v>
      </c>
      <c r="L3440">
        <v>0.157</v>
      </c>
      <c r="M3440">
        <v>46</v>
      </c>
      <c r="N3440">
        <f>VLOOKUP(B3440,'pull exp 0'!A:E,2,FALSE)</f>
        <v>65</v>
      </c>
      <c r="O3440">
        <f>VLOOKUP(B3440,'pull exp 0'!A:E,3,FALSE)</f>
        <v>18</v>
      </c>
      <c r="P3440">
        <f>VLOOKUP(B3440,'pull exp 0'!A:E,4,FALSE)</f>
        <v>96</v>
      </c>
      <c r="Q3440">
        <f>VLOOKUP(B3440,'pull exp 0'!A:E,5,FALSE)</f>
        <v>50</v>
      </c>
    </row>
    <row r="3441" spans="1:17">
      <c r="A3441" t="s">
        <v>15</v>
      </c>
      <c r="B3441">
        <v>67</v>
      </c>
      <c r="C3441" t="s">
        <v>16</v>
      </c>
      <c r="D3441" s="1">
        <v>39009</v>
      </c>
      <c r="E3441" s="2">
        <v>4.5729166666666661E-2</v>
      </c>
      <c r="F3441" t="s">
        <v>17</v>
      </c>
      <c r="G3441">
        <v>2</v>
      </c>
      <c r="H3441">
        <v>1</v>
      </c>
      <c r="I3441" t="s">
        <v>44</v>
      </c>
      <c r="J3441" t="s">
        <v>45</v>
      </c>
      <c r="K3441">
        <v>85</v>
      </c>
      <c r="L3441">
        <v>0.84899999999999998</v>
      </c>
      <c r="M3441">
        <v>60</v>
      </c>
      <c r="N3441">
        <f>VLOOKUP(B3441,'pull exp 0'!A:E,2,FALSE)</f>
        <v>65</v>
      </c>
      <c r="O3441">
        <f>VLOOKUP(B3441,'pull exp 0'!A:E,3,FALSE)</f>
        <v>18</v>
      </c>
      <c r="P3441">
        <f>VLOOKUP(B3441,'pull exp 0'!A:E,4,FALSE)</f>
        <v>96</v>
      </c>
      <c r="Q3441">
        <f>VLOOKUP(B3441,'pull exp 0'!A:E,5,FALSE)</f>
        <v>50</v>
      </c>
    </row>
    <row r="3442" spans="1:17">
      <c r="A3442" t="s">
        <v>15</v>
      </c>
      <c r="B3442">
        <v>67</v>
      </c>
      <c r="C3442" t="s">
        <v>16</v>
      </c>
      <c r="D3442" s="1">
        <v>39009</v>
      </c>
      <c r="E3442" s="2">
        <v>4.5844907407407404E-2</v>
      </c>
      <c r="F3442" t="s">
        <v>17</v>
      </c>
      <c r="G3442">
        <v>2</v>
      </c>
      <c r="H3442">
        <v>2</v>
      </c>
      <c r="I3442" t="s">
        <v>38</v>
      </c>
      <c r="J3442" t="s">
        <v>39</v>
      </c>
      <c r="K3442">
        <v>35</v>
      </c>
      <c r="L3442">
        <v>0.35099999999999998</v>
      </c>
      <c r="M3442">
        <v>41</v>
      </c>
      <c r="N3442">
        <f>VLOOKUP(B3442,'pull exp 0'!A:E,2,FALSE)</f>
        <v>65</v>
      </c>
      <c r="O3442">
        <f>VLOOKUP(B3442,'pull exp 0'!A:E,3,FALSE)</f>
        <v>18</v>
      </c>
      <c r="P3442">
        <f>VLOOKUP(B3442,'pull exp 0'!A:E,4,FALSE)</f>
        <v>96</v>
      </c>
      <c r="Q3442">
        <f>VLOOKUP(B3442,'pull exp 0'!A:E,5,FALSE)</f>
        <v>50</v>
      </c>
    </row>
    <row r="3443" spans="1:17">
      <c r="A3443" t="s">
        <v>15</v>
      </c>
      <c r="B3443">
        <v>67</v>
      </c>
      <c r="C3443" t="s">
        <v>16</v>
      </c>
      <c r="D3443" s="1">
        <v>39009</v>
      </c>
      <c r="E3443" s="2">
        <v>4.5879629629629631E-2</v>
      </c>
      <c r="F3443" t="s">
        <v>17</v>
      </c>
      <c r="G3443">
        <v>2</v>
      </c>
      <c r="H3443">
        <v>3</v>
      </c>
      <c r="I3443" t="s">
        <v>42</v>
      </c>
      <c r="J3443" t="s">
        <v>43</v>
      </c>
      <c r="K3443">
        <v>61</v>
      </c>
      <c r="L3443">
        <v>0.61199999999999999</v>
      </c>
      <c r="M3443">
        <v>56</v>
      </c>
      <c r="N3443">
        <f>VLOOKUP(B3443,'pull exp 0'!A:E,2,FALSE)</f>
        <v>65</v>
      </c>
      <c r="O3443">
        <f>VLOOKUP(B3443,'pull exp 0'!A:E,3,FALSE)</f>
        <v>18</v>
      </c>
      <c r="P3443">
        <f>VLOOKUP(B3443,'pull exp 0'!A:E,4,FALSE)</f>
        <v>96</v>
      </c>
      <c r="Q3443">
        <f>VLOOKUP(B3443,'pull exp 0'!A:E,5,FALSE)</f>
        <v>50</v>
      </c>
    </row>
    <row r="3444" spans="1:17">
      <c r="A3444" t="s">
        <v>15</v>
      </c>
      <c r="B3444">
        <v>67</v>
      </c>
      <c r="C3444" t="s">
        <v>16</v>
      </c>
      <c r="D3444" s="1">
        <v>39009</v>
      </c>
      <c r="E3444" s="2">
        <v>4.597222222222222E-2</v>
      </c>
      <c r="F3444" t="s">
        <v>17</v>
      </c>
      <c r="G3444">
        <v>2</v>
      </c>
      <c r="H3444">
        <v>4</v>
      </c>
      <c r="I3444" t="s">
        <v>36</v>
      </c>
      <c r="J3444" t="s">
        <v>37</v>
      </c>
      <c r="K3444">
        <v>70</v>
      </c>
      <c r="L3444">
        <v>0.69599999999999995</v>
      </c>
      <c r="M3444">
        <v>43</v>
      </c>
      <c r="N3444">
        <f>VLOOKUP(B3444,'pull exp 0'!A:E,2,FALSE)</f>
        <v>65</v>
      </c>
      <c r="O3444">
        <f>VLOOKUP(B3444,'pull exp 0'!A:E,3,FALSE)</f>
        <v>18</v>
      </c>
      <c r="P3444">
        <f>VLOOKUP(B3444,'pull exp 0'!A:E,4,FALSE)</f>
        <v>96</v>
      </c>
      <c r="Q3444">
        <f>VLOOKUP(B3444,'pull exp 0'!A:E,5,FALSE)</f>
        <v>50</v>
      </c>
    </row>
    <row r="3445" spans="1:17">
      <c r="A3445" t="s">
        <v>15</v>
      </c>
      <c r="B3445">
        <v>67</v>
      </c>
      <c r="C3445" t="s">
        <v>16</v>
      </c>
      <c r="D3445" s="1">
        <v>39009</v>
      </c>
      <c r="E3445" s="2">
        <v>4.611111111111111E-2</v>
      </c>
      <c r="F3445" t="s">
        <v>17</v>
      </c>
      <c r="G3445">
        <v>2</v>
      </c>
      <c r="H3445">
        <v>5</v>
      </c>
      <c r="I3445" t="s">
        <v>46</v>
      </c>
      <c r="J3445" t="s">
        <v>47</v>
      </c>
      <c r="K3445">
        <v>38</v>
      </c>
      <c r="L3445">
        <v>0.378</v>
      </c>
      <c r="M3445">
        <v>31</v>
      </c>
      <c r="N3445">
        <f>VLOOKUP(B3445,'pull exp 0'!A:E,2,FALSE)</f>
        <v>65</v>
      </c>
      <c r="O3445">
        <f>VLOOKUP(B3445,'pull exp 0'!A:E,3,FALSE)</f>
        <v>18</v>
      </c>
      <c r="P3445">
        <f>VLOOKUP(B3445,'pull exp 0'!A:E,4,FALSE)</f>
        <v>96</v>
      </c>
      <c r="Q3445">
        <f>VLOOKUP(B3445,'pull exp 0'!A:E,5,FALSE)</f>
        <v>50</v>
      </c>
    </row>
    <row r="3446" spans="1:17">
      <c r="A3446" t="s">
        <v>15</v>
      </c>
      <c r="B3446">
        <v>67</v>
      </c>
      <c r="C3446" t="s">
        <v>16</v>
      </c>
      <c r="D3446" s="1">
        <v>39009</v>
      </c>
      <c r="E3446" s="2">
        <v>4.6134259259259264E-2</v>
      </c>
      <c r="F3446" t="s">
        <v>17</v>
      </c>
      <c r="G3446">
        <v>2</v>
      </c>
      <c r="H3446">
        <v>6</v>
      </c>
      <c r="I3446" t="s">
        <v>40</v>
      </c>
      <c r="J3446" t="s">
        <v>41</v>
      </c>
      <c r="K3446">
        <v>35</v>
      </c>
      <c r="L3446">
        <v>0.35099999999999998</v>
      </c>
      <c r="M3446">
        <v>45</v>
      </c>
      <c r="N3446">
        <f>VLOOKUP(B3446,'pull exp 0'!A:E,2,FALSE)</f>
        <v>65</v>
      </c>
      <c r="O3446">
        <f>VLOOKUP(B3446,'pull exp 0'!A:E,3,FALSE)</f>
        <v>18</v>
      </c>
      <c r="P3446">
        <f>VLOOKUP(B3446,'pull exp 0'!A:E,4,FALSE)</f>
        <v>96</v>
      </c>
      <c r="Q3446">
        <f>VLOOKUP(B3446,'pull exp 0'!A:E,5,FALSE)</f>
        <v>50</v>
      </c>
    </row>
    <row r="3447" spans="1:17">
      <c r="A3447" t="s">
        <v>15</v>
      </c>
      <c r="B3447">
        <v>67</v>
      </c>
      <c r="C3447" t="s">
        <v>16</v>
      </c>
      <c r="D3447" s="1">
        <v>39009</v>
      </c>
      <c r="E3447" s="2">
        <v>4.6180555555555558E-2</v>
      </c>
      <c r="F3447" t="s">
        <v>17</v>
      </c>
      <c r="G3447">
        <v>2</v>
      </c>
      <c r="H3447">
        <v>7</v>
      </c>
      <c r="I3447" t="s">
        <v>50</v>
      </c>
      <c r="J3447" t="s">
        <v>51</v>
      </c>
      <c r="K3447">
        <v>13</v>
      </c>
      <c r="L3447">
        <v>0.127</v>
      </c>
      <c r="M3447">
        <v>12</v>
      </c>
      <c r="N3447">
        <f>VLOOKUP(B3447,'pull exp 0'!A:E,2,FALSE)</f>
        <v>65</v>
      </c>
      <c r="O3447">
        <f>VLOOKUP(B3447,'pull exp 0'!A:E,3,FALSE)</f>
        <v>18</v>
      </c>
      <c r="P3447">
        <f>VLOOKUP(B3447,'pull exp 0'!A:E,4,FALSE)</f>
        <v>96</v>
      </c>
      <c r="Q3447">
        <f>VLOOKUP(B3447,'pull exp 0'!A:E,5,FALSE)</f>
        <v>50</v>
      </c>
    </row>
    <row r="3448" spans="1:17">
      <c r="A3448" t="s">
        <v>15</v>
      </c>
      <c r="B3448">
        <v>67</v>
      </c>
      <c r="C3448" t="s">
        <v>16</v>
      </c>
      <c r="D3448" s="1">
        <v>39009</v>
      </c>
      <c r="E3448" s="2">
        <v>4.6203703703703698E-2</v>
      </c>
      <c r="F3448" t="s">
        <v>17</v>
      </c>
      <c r="G3448">
        <v>2</v>
      </c>
      <c r="H3448">
        <v>8</v>
      </c>
      <c r="I3448" t="s">
        <v>52</v>
      </c>
      <c r="J3448" t="s">
        <v>53</v>
      </c>
      <c r="K3448">
        <v>12</v>
      </c>
      <c r="L3448">
        <v>0.115</v>
      </c>
      <c r="M3448">
        <v>12</v>
      </c>
      <c r="N3448">
        <f>VLOOKUP(B3448,'pull exp 0'!A:E,2,FALSE)</f>
        <v>65</v>
      </c>
      <c r="O3448">
        <f>VLOOKUP(B3448,'pull exp 0'!A:E,3,FALSE)</f>
        <v>18</v>
      </c>
      <c r="P3448">
        <f>VLOOKUP(B3448,'pull exp 0'!A:E,4,FALSE)</f>
        <v>96</v>
      </c>
      <c r="Q3448">
        <f>VLOOKUP(B3448,'pull exp 0'!A:E,5,FALSE)</f>
        <v>50</v>
      </c>
    </row>
    <row r="3449" spans="1:17">
      <c r="A3449" t="s">
        <v>15</v>
      </c>
      <c r="B3449">
        <v>67</v>
      </c>
      <c r="C3449" t="s">
        <v>16</v>
      </c>
      <c r="D3449" s="1">
        <v>39009</v>
      </c>
      <c r="E3449" s="2">
        <v>4.6250000000000006E-2</v>
      </c>
      <c r="F3449" t="s">
        <v>17</v>
      </c>
      <c r="G3449">
        <v>1</v>
      </c>
      <c r="H3449">
        <v>0</v>
      </c>
      <c r="I3449" t="s">
        <v>20</v>
      </c>
      <c r="J3449" t="s">
        <v>21</v>
      </c>
      <c r="K3449">
        <v>62</v>
      </c>
      <c r="L3449">
        <v>0.61799999999999999</v>
      </c>
      <c r="M3449">
        <v>34</v>
      </c>
      <c r="N3449">
        <f>VLOOKUP(B3449,'pull exp 0'!A:E,2,FALSE)</f>
        <v>65</v>
      </c>
      <c r="O3449">
        <f>VLOOKUP(B3449,'pull exp 0'!A:E,3,FALSE)</f>
        <v>18</v>
      </c>
      <c r="P3449">
        <f>VLOOKUP(B3449,'pull exp 0'!A:E,4,FALSE)</f>
        <v>96</v>
      </c>
      <c r="Q3449">
        <f>VLOOKUP(B3449,'pull exp 0'!A:E,5,FALSE)</f>
        <v>50</v>
      </c>
    </row>
    <row r="3450" spans="1:17">
      <c r="A3450" t="s">
        <v>15</v>
      </c>
      <c r="B3450">
        <v>67</v>
      </c>
      <c r="C3450" t="s">
        <v>16</v>
      </c>
      <c r="D3450" s="1">
        <v>39009</v>
      </c>
      <c r="E3450" s="2">
        <v>4.6296296296296301E-2</v>
      </c>
      <c r="F3450" t="s">
        <v>17</v>
      </c>
      <c r="G3450">
        <v>1</v>
      </c>
      <c r="H3450">
        <v>1</v>
      </c>
      <c r="I3450" t="s">
        <v>26</v>
      </c>
      <c r="J3450" t="s">
        <v>27</v>
      </c>
      <c r="K3450">
        <v>35</v>
      </c>
      <c r="L3450">
        <v>0.35299999999999998</v>
      </c>
      <c r="M3450">
        <v>45</v>
      </c>
      <c r="N3450">
        <f>VLOOKUP(B3450,'pull exp 0'!A:E,2,FALSE)</f>
        <v>65</v>
      </c>
      <c r="O3450">
        <f>VLOOKUP(B3450,'pull exp 0'!A:E,3,FALSE)</f>
        <v>18</v>
      </c>
      <c r="P3450">
        <f>VLOOKUP(B3450,'pull exp 0'!A:E,4,FALSE)</f>
        <v>96</v>
      </c>
      <c r="Q3450">
        <f>VLOOKUP(B3450,'pull exp 0'!A:E,5,FALSE)</f>
        <v>50</v>
      </c>
    </row>
    <row r="3451" spans="1:17">
      <c r="A3451" t="s">
        <v>15</v>
      </c>
      <c r="B3451">
        <v>67</v>
      </c>
      <c r="C3451" t="s">
        <v>16</v>
      </c>
      <c r="D3451" s="1">
        <v>39009</v>
      </c>
      <c r="E3451" s="2">
        <v>4.6365740740740742E-2</v>
      </c>
      <c r="F3451" t="s">
        <v>17</v>
      </c>
      <c r="G3451">
        <v>1</v>
      </c>
      <c r="H3451">
        <v>2</v>
      </c>
      <c r="I3451" t="s">
        <v>18</v>
      </c>
      <c r="J3451" t="s">
        <v>19</v>
      </c>
      <c r="K3451">
        <v>73</v>
      </c>
      <c r="L3451">
        <v>0.73199999999999998</v>
      </c>
      <c r="M3451">
        <v>23</v>
      </c>
      <c r="N3451">
        <f>VLOOKUP(B3451,'pull exp 0'!A:E,2,FALSE)</f>
        <v>65</v>
      </c>
      <c r="O3451">
        <f>VLOOKUP(B3451,'pull exp 0'!A:E,3,FALSE)</f>
        <v>18</v>
      </c>
      <c r="P3451">
        <f>VLOOKUP(B3451,'pull exp 0'!A:E,4,FALSE)</f>
        <v>96</v>
      </c>
      <c r="Q3451">
        <f>VLOOKUP(B3451,'pull exp 0'!A:E,5,FALSE)</f>
        <v>50</v>
      </c>
    </row>
    <row r="3452" spans="1:17">
      <c r="A3452" t="s">
        <v>15</v>
      </c>
      <c r="B3452">
        <v>67</v>
      </c>
      <c r="C3452" t="s">
        <v>16</v>
      </c>
      <c r="D3452" s="1">
        <v>39009</v>
      </c>
      <c r="E3452" s="2">
        <v>4.6423611111111117E-2</v>
      </c>
      <c r="F3452" t="s">
        <v>17</v>
      </c>
      <c r="G3452">
        <v>1</v>
      </c>
      <c r="H3452">
        <v>3</v>
      </c>
      <c r="I3452" t="s">
        <v>34</v>
      </c>
      <c r="J3452" t="s">
        <v>35</v>
      </c>
      <c r="K3452">
        <v>44</v>
      </c>
      <c r="L3452">
        <v>0.436</v>
      </c>
      <c r="M3452">
        <v>10</v>
      </c>
      <c r="N3452">
        <f>VLOOKUP(B3452,'pull exp 0'!A:E,2,FALSE)</f>
        <v>65</v>
      </c>
      <c r="O3452">
        <f>VLOOKUP(B3452,'pull exp 0'!A:E,3,FALSE)</f>
        <v>18</v>
      </c>
      <c r="P3452">
        <f>VLOOKUP(B3452,'pull exp 0'!A:E,4,FALSE)</f>
        <v>96</v>
      </c>
      <c r="Q3452">
        <f>VLOOKUP(B3452,'pull exp 0'!A:E,5,FALSE)</f>
        <v>50</v>
      </c>
    </row>
    <row r="3453" spans="1:17">
      <c r="A3453" t="s">
        <v>15</v>
      </c>
      <c r="B3453">
        <v>67</v>
      </c>
      <c r="C3453" t="s">
        <v>16</v>
      </c>
      <c r="D3453" s="1">
        <v>39009</v>
      </c>
      <c r="E3453" s="2">
        <v>4.6446759259259257E-2</v>
      </c>
      <c r="F3453" t="s">
        <v>17</v>
      </c>
      <c r="G3453">
        <v>1</v>
      </c>
      <c r="H3453">
        <v>4</v>
      </c>
      <c r="I3453" t="s">
        <v>22</v>
      </c>
      <c r="J3453" t="s">
        <v>23</v>
      </c>
      <c r="K3453">
        <v>11</v>
      </c>
      <c r="L3453">
        <v>0.112</v>
      </c>
      <c r="M3453">
        <v>12</v>
      </c>
      <c r="N3453">
        <f>VLOOKUP(B3453,'pull exp 0'!A:E,2,FALSE)</f>
        <v>65</v>
      </c>
      <c r="O3453">
        <f>VLOOKUP(B3453,'pull exp 0'!A:E,3,FALSE)</f>
        <v>18</v>
      </c>
      <c r="P3453">
        <f>VLOOKUP(B3453,'pull exp 0'!A:E,4,FALSE)</f>
        <v>96</v>
      </c>
      <c r="Q3453">
        <f>VLOOKUP(B3453,'pull exp 0'!A:E,5,FALSE)</f>
        <v>50</v>
      </c>
    </row>
    <row r="3454" spans="1:17">
      <c r="A3454" t="s">
        <v>15</v>
      </c>
      <c r="B3454">
        <v>67</v>
      </c>
      <c r="C3454" t="s">
        <v>16</v>
      </c>
      <c r="D3454" s="1">
        <v>39009</v>
      </c>
      <c r="E3454" s="2">
        <v>4.6539351851851853E-2</v>
      </c>
      <c r="F3454" t="s">
        <v>17</v>
      </c>
      <c r="G3454">
        <v>1</v>
      </c>
      <c r="H3454">
        <v>5</v>
      </c>
      <c r="I3454" t="s">
        <v>30</v>
      </c>
      <c r="J3454" t="s">
        <v>31</v>
      </c>
      <c r="K3454">
        <v>18</v>
      </c>
      <c r="L3454">
        <v>0.182</v>
      </c>
      <c r="M3454">
        <v>25</v>
      </c>
      <c r="N3454">
        <f>VLOOKUP(B3454,'pull exp 0'!A:E,2,FALSE)</f>
        <v>65</v>
      </c>
      <c r="O3454">
        <f>VLOOKUP(B3454,'pull exp 0'!A:E,3,FALSE)</f>
        <v>18</v>
      </c>
      <c r="P3454">
        <f>VLOOKUP(B3454,'pull exp 0'!A:E,4,FALSE)</f>
        <v>96</v>
      </c>
      <c r="Q3454">
        <f>VLOOKUP(B3454,'pull exp 0'!A:E,5,FALSE)</f>
        <v>50</v>
      </c>
    </row>
    <row r="3455" spans="1:17">
      <c r="A3455" t="s">
        <v>15</v>
      </c>
      <c r="B3455">
        <v>67</v>
      </c>
      <c r="C3455" t="s">
        <v>16</v>
      </c>
      <c r="D3455" s="1">
        <v>39009</v>
      </c>
      <c r="E3455" s="2">
        <v>4.6574074074074073E-2</v>
      </c>
      <c r="F3455" t="s">
        <v>17</v>
      </c>
      <c r="G3455">
        <v>1</v>
      </c>
      <c r="H3455">
        <v>6</v>
      </c>
      <c r="I3455" t="s">
        <v>24</v>
      </c>
      <c r="J3455" t="s">
        <v>25</v>
      </c>
      <c r="K3455">
        <v>38</v>
      </c>
      <c r="L3455">
        <v>0.375</v>
      </c>
      <c r="M3455">
        <v>12</v>
      </c>
      <c r="N3455">
        <f>VLOOKUP(B3455,'pull exp 0'!A:E,2,FALSE)</f>
        <v>65</v>
      </c>
      <c r="O3455">
        <f>VLOOKUP(B3455,'pull exp 0'!A:E,3,FALSE)</f>
        <v>18</v>
      </c>
      <c r="P3455">
        <f>VLOOKUP(B3455,'pull exp 0'!A:E,4,FALSE)</f>
        <v>96</v>
      </c>
      <c r="Q3455">
        <f>VLOOKUP(B3455,'pull exp 0'!A:E,5,FALSE)</f>
        <v>50</v>
      </c>
    </row>
    <row r="3456" spans="1:17">
      <c r="A3456" t="s">
        <v>15</v>
      </c>
      <c r="B3456">
        <v>67</v>
      </c>
      <c r="C3456" t="s">
        <v>16</v>
      </c>
      <c r="D3456" s="1">
        <v>39009</v>
      </c>
      <c r="E3456" s="2">
        <v>4.6608796296296294E-2</v>
      </c>
      <c r="F3456" t="s">
        <v>17</v>
      </c>
      <c r="G3456">
        <v>1</v>
      </c>
      <c r="H3456">
        <v>7</v>
      </c>
      <c r="I3456" t="s">
        <v>28</v>
      </c>
      <c r="J3456" t="s">
        <v>29</v>
      </c>
      <c r="K3456">
        <v>65</v>
      </c>
      <c r="L3456">
        <v>0.64700000000000002</v>
      </c>
      <c r="M3456">
        <v>23</v>
      </c>
      <c r="N3456">
        <f>VLOOKUP(B3456,'pull exp 0'!A:E,2,FALSE)</f>
        <v>65</v>
      </c>
      <c r="O3456">
        <f>VLOOKUP(B3456,'pull exp 0'!A:E,3,FALSE)</f>
        <v>18</v>
      </c>
      <c r="P3456">
        <f>VLOOKUP(B3456,'pull exp 0'!A:E,4,FALSE)</f>
        <v>96</v>
      </c>
      <c r="Q3456">
        <f>VLOOKUP(B3456,'pull exp 0'!A:E,5,FALSE)</f>
        <v>50</v>
      </c>
    </row>
    <row r="3457" spans="1:17">
      <c r="A3457" t="s">
        <v>15</v>
      </c>
      <c r="B3457">
        <v>67</v>
      </c>
      <c r="C3457" t="s">
        <v>16</v>
      </c>
      <c r="D3457" s="1">
        <v>39009</v>
      </c>
      <c r="E3457" s="2">
        <v>4.6631944444444441E-2</v>
      </c>
      <c r="F3457" t="s">
        <v>17</v>
      </c>
      <c r="G3457">
        <v>1</v>
      </c>
      <c r="H3457">
        <v>8</v>
      </c>
      <c r="I3457" t="s">
        <v>32</v>
      </c>
      <c r="J3457" t="s">
        <v>33</v>
      </c>
      <c r="K3457">
        <v>16</v>
      </c>
      <c r="L3457">
        <v>0.155</v>
      </c>
      <c r="M3457">
        <v>12</v>
      </c>
      <c r="N3457">
        <f>VLOOKUP(B3457,'pull exp 0'!A:E,2,FALSE)</f>
        <v>65</v>
      </c>
      <c r="O3457">
        <f>VLOOKUP(B3457,'pull exp 0'!A:E,3,FALSE)</f>
        <v>18</v>
      </c>
      <c r="P3457">
        <f>VLOOKUP(B3457,'pull exp 0'!A:E,4,FALSE)</f>
        <v>96</v>
      </c>
      <c r="Q3457">
        <f>VLOOKUP(B3457,'pull exp 0'!A:E,5,FALSE)</f>
        <v>50</v>
      </c>
    </row>
    <row r="3458" spans="1:17">
      <c r="A3458" t="s">
        <v>15</v>
      </c>
      <c r="B3458">
        <v>68</v>
      </c>
      <c r="C3458" t="s">
        <v>16</v>
      </c>
      <c r="D3458" s="1">
        <v>39013</v>
      </c>
      <c r="E3458" s="2">
        <v>0.42526620370370366</v>
      </c>
      <c r="F3458" t="s">
        <v>123</v>
      </c>
      <c r="G3458">
        <v>3</v>
      </c>
      <c r="H3458">
        <v>0</v>
      </c>
      <c r="I3458" t="s">
        <v>95</v>
      </c>
      <c r="J3458" t="s">
        <v>96</v>
      </c>
      <c r="K3458">
        <v>18</v>
      </c>
      <c r="L3458">
        <v>0.17899999999999999</v>
      </c>
      <c r="M3458">
        <v>80</v>
      </c>
      <c r="N3458">
        <f>VLOOKUP(B3458,'pull exp 0'!A:E,2,FALSE)</f>
        <v>11</v>
      </c>
      <c r="O3458">
        <f>VLOOKUP(B3458,'pull exp 0'!A:E,3,FALSE)</f>
        <v>18</v>
      </c>
      <c r="P3458">
        <f>VLOOKUP(B3458,'pull exp 0'!A:E,4,FALSE)</f>
        <v>100</v>
      </c>
      <c r="Q3458">
        <f>VLOOKUP(B3458,'pull exp 0'!A:E,5,FALSE)</f>
        <v>0</v>
      </c>
    </row>
    <row r="3459" spans="1:17">
      <c r="A3459" t="s">
        <v>15</v>
      </c>
      <c r="B3459">
        <v>68</v>
      </c>
      <c r="C3459" t="s">
        <v>16</v>
      </c>
      <c r="D3459" s="1">
        <v>39013</v>
      </c>
      <c r="E3459" s="2">
        <v>0.42540509259259257</v>
      </c>
      <c r="F3459" t="s">
        <v>123</v>
      </c>
      <c r="G3459">
        <v>3</v>
      </c>
      <c r="H3459">
        <v>1</v>
      </c>
      <c r="I3459" t="s">
        <v>88</v>
      </c>
      <c r="J3459" t="s">
        <v>89</v>
      </c>
      <c r="K3459">
        <v>80</v>
      </c>
      <c r="L3459">
        <v>0.79500000000000004</v>
      </c>
      <c r="M3459">
        <v>85</v>
      </c>
      <c r="N3459">
        <f>VLOOKUP(B3459,'pull exp 0'!A:E,2,FALSE)</f>
        <v>11</v>
      </c>
      <c r="O3459">
        <f>VLOOKUP(B3459,'pull exp 0'!A:E,3,FALSE)</f>
        <v>18</v>
      </c>
      <c r="P3459">
        <f>VLOOKUP(B3459,'pull exp 0'!A:E,4,FALSE)</f>
        <v>100</v>
      </c>
      <c r="Q3459">
        <f>VLOOKUP(B3459,'pull exp 0'!A:E,5,FALSE)</f>
        <v>0</v>
      </c>
    </row>
    <row r="3460" spans="1:17">
      <c r="A3460" t="s">
        <v>15</v>
      </c>
      <c r="B3460">
        <v>68</v>
      </c>
      <c r="C3460" t="s">
        <v>16</v>
      </c>
      <c r="D3460" s="1">
        <v>39013</v>
      </c>
      <c r="E3460" s="2">
        <v>0.42552083333333335</v>
      </c>
      <c r="F3460" t="s">
        <v>123</v>
      </c>
      <c r="G3460">
        <v>3</v>
      </c>
      <c r="H3460">
        <v>2</v>
      </c>
      <c r="I3460" t="s">
        <v>94</v>
      </c>
      <c r="J3460" t="s">
        <v>91</v>
      </c>
      <c r="K3460">
        <v>37</v>
      </c>
      <c r="L3460">
        <v>0.372</v>
      </c>
      <c r="M3460">
        <v>85</v>
      </c>
      <c r="N3460">
        <f>VLOOKUP(B3460,'pull exp 0'!A:E,2,FALSE)</f>
        <v>11</v>
      </c>
      <c r="O3460">
        <f>VLOOKUP(B3460,'pull exp 0'!A:E,3,FALSE)</f>
        <v>18</v>
      </c>
      <c r="P3460">
        <f>VLOOKUP(B3460,'pull exp 0'!A:E,4,FALSE)</f>
        <v>100</v>
      </c>
      <c r="Q3460">
        <f>VLOOKUP(B3460,'pull exp 0'!A:E,5,FALSE)</f>
        <v>0</v>
      </c>
    </row>
    <row r="3461" spans="1:17">
      <c r="A3461" t="s">
        <v>15</v>
      </c>
      <c r="B3461">
        <v>68</v>
      </c>
      <c r="C3461" t="s">
        <v>16</v>
      </c>
      <c r="D3461" s="1">
        <v>39013</v>
      </c>
      <c r="E3461" s="2">
        <v>0.42568287037037034</v>
      </c>
      <c r="F3461" t="s">
        <v>123</v>
      </c>
      <c r="G3461">
        <v>3</v>
      </c>
      <c r="H3461">
        <v>3</v>
      </c>
      <c r="I3461" t="s">
        <v>92</v>
      </c>
      <c r="J3461" t="s">
        <v>93</v>
      </c>
      <c r="K3461">
        <v>78</v>
      </c>
      <c r="L3461">
        <v>0.78400000000000003</v>
      </c>
      <c r="M3461">
        <v>100</v>
      </c>
      <c r="N3461">
        <f>VLOOKUP(B3461,'pull exp 0'!A:E,2,FALSE)</f>
        <v>11</v>
      </c>
      <c r="O3461">
        <f>VLOOKUP(B3461,'pull exp 0'!A:E,3,FALSE)</f>
        <v>18</v>
      </c>
      <c r="P3461">
        <f>VLOOKUP(B3461,'pull exp 0'!A:E,4,FALSE)</f>
        <v>100</v>
      </c>
      <c r="Q3461">
        <f>VLOOKUP(B3461,'pull exp 0'!A:E,5,FALSE)</f>
        <v>0</v>
      </c>
    </row>
    <row r="3462" spans="1:17">
      <c r="A3462" t="s">
        <v>15</v>
      </c>
      <c r="B3462">
        <v>68</v>
      </c>
      <c r="C3462" t="s">
        <v>16</v>
      </c>
      <c r="D3462" s="1">
        <v>39013</v>
      </c>
      <c r="E3462" s="2">
        <v>0.42578703703703707</v>
      </c>
      <c r="F3462" t="s">
        <v>123</v>
      </c>
      <c r="G3462">
        <v>3</v>
      </c>
      <c r="H3462">
        <v>4</v>
      </c>
      <c r="I3462" t="s">
        <v>101</v>
      </c>
      <c r="J3462" t="s">
        <v>102</v>
      </c>
      <c r="K3462">
        <v>61</v>
      </c>
      <c r="L3462">
        <v>0.61399999999999999</v>
      </c>
      <c r="M3462">
        <v>100</v>
      </c>
      <c r="N3462">
        <f>VLOOKUP(B3462,'pull exp 0'!A:E,2,FALSE)</f>
        <v>11</v>
      </c>
      <c r="O3462">
        <f>VLOOKUP(B3462,'pull exp 0'!A:E,3,FALSE)</f>
        <v>18</v>
      </c>
      <c r="P3462">
        <f>VLOOKUP(B3462,'pull exp 0'!A:E,4,FALSE)</f>
        <v>100</v>
      </c>
      <c r="Q3462">
        <f>VLOOKUP(B3462,'pull exp 0'!A:E,5,FALSE)</f>
        <v>0</v>
      </c>
    </row>
    <row r="3463" spans="1:17">
      <c r="A3463" t="s">
        <v>15</v>
      </c>
      <c r="B3463">
        <v>68</v>
      </c>
      <c r="C3463" t="s">
        <v>16</v>
      </c>
      <c r="D3463" s="1">
        <v>39013</v>
      </c>
      <c r="E3463" s="2">
        <v>0.42593750000000002</v>
      </c>
      <c r="F3463" t="s">
        <v>123</v>
      </c>
      <c r="G3463">
        <v>3</v>
      </c>
      <c r="H3463">
        <v>5</v>
      </c>
      <c r="I3463" t="s">
        <v>97</v>
      </c>
      <c r="J3463" t="s">
        <v>98</v>
      </c>
      <c r="K3463">
        <v>14</v>
      </c>
      <c r="L3463">
        <v>0.14299999999999999</v>
      </c>
      <c r="M3463">
        <v>90</v>
      </c>
      <c r="N3463">
        <f>VLOOKUP(B3463,'pull exp 0'!A:E,2,FALSE)</f>
        <v>11</v>
      </c>
      <c r="O3463">
        <f>VLOOKUP(B3463,'pull exp 0'!A:E,3,FALSE)</f>
        <v>18</v>
      </c>
      <c r="P3463">
        <f>VLOOKUP(B3463,'pull exp 0'!A:E,4,FALSE)</f>
        <v>100</v>
      </c>
      <c r="Q3463">
        <f>VLOOKUP(B3463,'pull exp 0'!A:E,5,FALSE)</f>
        <v>0</v>
      </c>
    </row>
    <row r="3464" spans="1:17">
      <c r="A3464" t="s">
        <v>15</v>
      </c>
      <c r="B3464">
        <v>68</v>
      </c>
      <c r="C3464" t="s">
        <v>16</v>
      </c>
      <c r="D3464" s="1">
        <v>39013</v>
      </c>
      <c r="E3464" s="2">
        <v>0.42601851851851852</v>
      </c>
      <c r="F3464" t="s">
        <v>123</v>
      </c>
      <c r="G3464">
        <v>3</v>
      </c>
      <c r="H3464">
        <v>6</v>
      </c>
      <c r="I3464" t="s">
        <v>90</v>
      </c>
      <c r="J3464" t="s">
        <v>91</v>
      </c>
      <c r="K3464">
        <v>14</v>
      </c>
      <c r="L3464">
        <v>0.13600000000000001</v>
      </c>
      <c r="M3464">
        <v>85</v>
      </c>
      <c r="N3464">
        <f>VLOOKUP(B3464,'pull exp 0'!A:E,2,FALSE)</f>
        <v>11</v>
      </c>
      <c r="O3464">
        <f>VLOOKUP(B3464,'pull exp 0'!A:E,3,FALSE)</f>
        <v>18</v>
      </c>
      <c r="P3464">
        <f>VLOOKUP(B3464,'pull exp 0'!A:E,4,FALSE)</f>
        <v>100</v>
      </c>
      <c r="Q3464">
        <f>VLOOKUP(B3464,'pull exp 0'!A:E,5,FALSE)</f>
        <v>0</v>
      </c>
    </row>
    <row r="3465" spans="1:17">
      <c r="A3465" t="s">
        <v>15</v>
      </c>
      <c r="B3465">
        <v>68</v>
      </c>
      <c r="C3465" t="s">
        <v>16</v>
      </c>
      <c r="D3465" s="1">
        <v>39013</v>
      </c>
      <c r="E3465" s="2">
        <v>0.42618055555555556</v>
      </c>
      <c r="F3465" t="s">
        <v>123</v>
      </c>
      <c r="G3465">
        <v>3</v>
      </c>
      <c r="H3465">
        <v>7</v>
      </c>
      <c r="I3465" t="s">
        <v>99</v>
      </c>
      <c r="J3465" t="s">
        <v>100</v>
      </c>
      <c r="K3465">
        <v>38</v>
      </c>
      <c r="L3465">
        <v>0.376</v>
      </c>
      <c r="M3465">
        <v>80</v>
      </c>
      <c r="N3465">
        <f>VLOOKUP(B3465,'pull exp 0'!A:E,2,FALSE)</f>
        <v>11</v>
      </c>
      <c r="O3465">
        <f>VLOOKUP(B3465,'pull exp 0'!A:E,3,FALSE)</f>
        <v>18</v>
      </c>
      <c r="P3465">
        <f>VLOOKUP(B3465,'pull exp 0'!A:E,4,FALSE)</f>
        <v>100</v>
      </c>
      <c r="Q3465">
        <f>VLOOKUP(B3465,'pull exp 0'!A:E,5,FALSE)</f>
        <v>0</v>
      </c>
    </row>
    <row r="3466" spans="1:17">
      <c r="A3466" t="s">
        <v>15</v>
      </c>
      <c r="B3466">
        <v>68</v>
      </c>
      <c r="C3466" t="s">
        <v>16</v>
      </c>
      <c r="D3466" s="1">
        <v>39013</v>
      </c>
      <c r="E3466" s="2">
        <v>0.42628472222222219</v>
      </c>
      <c r="F3466" t="s">
        <v>123</v>
      </c>
      <c r="G3466">
        <v>3</v>
      </c>
      <c r="H3466">
        <v>8</v>
      </c>
      <c r="I3466" t="s">
        <v>103</v>
      </c>
      <c r="J3466" t="s">
        <v>104</v>
      </c>
      <c r="K3466">
        <v>36</v>
      </c>
      <c r="L3466">
        <v>0.35899999999999999</v>
      </c>
      <c r="M3466">
        <v>80</v>
      </c>
      <c r="N3466">
        <f>VLOOKUP(B3466,'pull exp 0'!A:E,2,FALSE)</f>
        <v>11</v>
      </c>
      <c r="O3466">
        <f>VLOOKUP(B3466,'pull exp 0'!A:E,3,FALSE)</f>
        <v>18</v>
      </c>
      <c r="P3466">
        <f>VLOOKUP(B3466,'pull exp 0'!A:E,4,FALSE)</f>
        <v>100</v>
      </c>
      <c r="Q3466">
        <f>VLOOKUP(B3466,'pull exp 0'!A:E,5,FALSE)</f>
        <v>0</v>
      </c>
    </row>
    <row r="3467" spans="1:17">
      <c r="A3467" t="s">
        <v>15</v>
      </c>
      <c r="B3467">
        <v>68</v>
      </c>
      <c r="C3467" t="s">
        <v>16</v>
      </c>
      <c r="D3467" s="1">
        <v>39013</v>
      </c>
      <c r="E3467" s="2">
        <v>0.42635416666666665</v>
      </c>
      <c r="F3467" t="s">
        <v>123</v>
      </c>
      <c r="G3467">
        <v>4</v>
      </c>
      <c r="H3467">
        <v>0</v>
      </c>
      <c r="I3467" t="s">
        <v>54</v>
      </c>
      <c r="J3467" t="s">
        <v>55</v>
      </c>
      <c r="K3467">
        <v>88</v>
      </c>
      <c r="L3467">
        <v>0.88500000000000001</v>
      </c>
      <c r="M3467">
        <v>100</v>
      </c>
      <c r="N3467">
        <f>VLOOKUP(B3467,'pull exp 0'!A:E,2,FALSE)</f>
        <v>11</v>
      </c>
      <c r="O3467">
        <f>VLOOKUP(B3467,'pull exp 0'!A:E,3,FALSE)</f>
        <v>18</v>
      </c>
      <c r="P3467">
        <f>VLOOKUP(B3467,'pull exp 0'!A:E,4,FALSE)</f>
        <v>100</v>
      </c>
      <c r="Q3467">
        <f>VLOOKUP(B3467,'pull exp 0'!A:E,5,FALSE)</f>
        <v>0</v>
      </c>
    </row>
    <row r="3468" spans="1:17">
      <c r="A3468" t="s">
        <v>15</v>
      </c>
      <c r="B3468">
        <v>68</v>
      </c>
      <c r="C3468" t="s">
        <v>16</v>
      </c>
      <c r="D3468" s="1">
        <v>39013</v>
      </c>
      <c r="E3468" s="2">
        <v>0.42644675925925929</v>
      </c>
      <c r="F3468" t="s">
        <v>123</v>
      </c>
      <c r="G3468">
        <v>4</v>
      </c>
      <c r="H3468">
        <v>1</v>
      </c>
      <c r="I3468" t="s">
        <v>58</v>
      </c>
      <c r="J3468" t="s">
        <v>13</v>
      </c>
      <c r="K3468">
        <v>71</v>
      </c>
      <c r="L3468">
        <v>0.70899999999999996</v>
      </c>
      <c r="M3468">
        <v>100</v>
      </c>
      <c r="N3468">
        <f>VLOOKUP(B3468,'pull exp 0'!A:E,2,FALSE)</f>
        <v>11</v>
      </c>
      <c r="O3468">
        <f>VLOOKUP(B3468,'pull exp 0'!A:E,3,FALSE)</f>
        <v>18</v>
      </c>
      <c r="P3468">
        <f>VLOOKUP(B3468,'pull exp 0'!A:E,4,FALSE)</f>
        <v>100</v>
      </c>
      <c r="Q3468">
        <f>VLOOKUP(B3468,'pull exp 0'!A:E,5,FALSE)</f>
        <v>0</v>
      </c>
    </row>
    <row r="3469" spans="1:17">
      <c r="A3469" t="s">
        <v>15</v>
      </c>
      <c r="B3469">
        <v>68</v>
      </c>
      <c r="C3469" t="s">
        <v>16</v>
      </c>
      <c r="D3469" s="1">
        <v>39013</v>
      </c>
      <c r="E3469" s="2">
        <v>0.42651620370370374</v>
      </c>
      <c r="F3469" t="s">
        <v>123</v>
      </c>
      <c r="G3469">
        <v>4</v>
      </c>
      <c r="H3469">
        <v>2</v>
      </c>
      <c r="I3469" t="s">
        <v>59</v>
      </c>
      <c r="J3469" t="s">
        <v>60</v>
      </c>
      <c r="K3469">
        <v>39</v>
      </c>
      <c r="L3469">
        <v>0.38900000000000001</v>
      </c>
      <c r="M3469">
        <v>100</v>
      </c>
      <c r="N3469">
        <f>VLOOKUP(B3469,'pull exp 0'!A:E,2,FALSE)</f>
        <v>11</v>
      </c>
      <c r="O3469">
        <f>VLOOKUP(B3469,'pull exp 0'!A:E,3,FALSE)</f>
        <v>18</v>
      </c>
      <c r="P3469">
        <f>VLOOKUP(B3469,'pull exp 0'!A:E,4,FALSE)</f>
        <v>100</v>
      </c>
      <c r="Q3469">
        <f>VLOOKUP(B3469,'pull exp 0'!A:E,5,FALSE)</f>
        <v>0</v>
      </c>
    </row>
    <row r="3470" spans="1:17">
      <c r="A3470" t="s">
        <v>15</v>
      </c>
      <c r="B3470">
        <v>68</v>
      </c>
      <c r="C3470" t="s">
        <v>16</v>
      </c>
      <c r="D3470" s="1">
        <v>39013</v>
      </c>
      <c r="E3470" s="2">
        <v>0.42660879629629633</v>
      </c>
      <c r="F3470" t="s">
        <v>123</v>
      </c>
      <c r="G3470">
        <v>4</v>
      </c>
      <c r="H3470">
        <v>3</v>
      </c>
      <c r="I3470" t="s">
        <v>65</v>
      </c>
      <c r="J3470" t="s">
        <v>66</v>
      </c>
      <c r="K3470">
        <v>37</v>
      </c>
      <c r="L3470">
        <v>0.372</v>
      </c>
      <c r="M3470">
        <v>95</v>
      </c>
      <c r="N3470">
        <f>VLOOKUP(B3470,'pull exp 0'!A:E,2,FALSE)</f>
        <v>11</v>
      </c>
      <c r="O3470">
        <f>VLOOKUP(B3470,'pull exp 0'!A:E,3,FALSE)</f>
        <v>18</v>
      </c>
      <c r="P3470">
        <f>VLOOKUP(B3470,'pull exp 0'!A:E,4,FALSE)</f>
        <v>100</v>
      </c>
      <c r="Q3470">
        <f>VLOOKUP(B3470,'pull exp 0'!A:E,5,FALSE)</f>
        <v>0</v>
      </c>
    </row>
    <row r="3471" spans="1:17">
      <c r="A3471" t="s">
        <v>15</v>
      </c>
      <c r="B3471">
        <v>68</v>
      </c>
      <c r="C3471" t="s">
        <v>16</v>
      </c>
      <c r="D3471" s="1">
        <v>39013</v>
      </c>
      <c r="E3471" s="2">
        <v>0.42668981481481483</v>
      </c>
      <c r="F3471" t="s">
        <v>123</v>
      </c>
      <c r="G3471">
        <v>4</v>
      </c>
      <c r="H3471">
        <v>4</v>
      </c>
      <c r="I3471" t="s">
        <v>61</v>
      </c>
      <c r="J3471" t="s">
        <v>62</v>
      </c>
      <c r="K3471">
        <v>35</v>
      </c>
      <c r="L3471">
        <v>0.35299999999999998</v>
      </c>
      <c r="M3471">
        <v>95</v>
      </c>
      <c r="N3471">
        <f>VLOOKUP(B3471,'pull exp 0'!A:E,2,FALSE)</f>
        <v>11</v>
      </c>
      <c r="O3471">
        <f>VLOOKUP(B3471,'pull exp 0'!A:E,3,FALSE)</f>
        <v>18</v>
      </c>
      <c r="P3471">
        <f>VLOOKUP(B3471,'pull exp 0'!A:E,4,FALSE)</f>
        <v>100</v>
      </c>
      <c r="Q3471">
        <f>VLOOKUP(B3471,'pull exp 0'!A:E,5,FALSE)</f>
        <v>0</v>
      </c>
    </row>
    <row r="3472" spans="1:17">
      <c r="A3472" t="s">
        <v>15</v>
      </c>
      <c r="B3472">
        <v>68</v>
      </c>
      <c r="C3472" t="s">
        <v>16</v>
      </c>
      <c r="D3472" s="1">
        <v>39013</v>
      </c>
      <c r="E3472" s="2">
        <v>0.42674768518518519</v>
      </c>
      <c r="F3472" t="s">
        <v>123</v>
      </c>
      <c r="G3472">
        <v>4</v>
      </c>
      <c r="H3472">
        <v>5</v>
      </c>
      <c r="I3472" t="s">
        <v>69</v>
      </c>
      <c r="J3472" t="s">
        <v>70</v>
      </c>
      <c r="K3472">
        <v>14</v>
      </c>
      <c r="L3472">
        <v>0.13500000000000001</v>
      </c>
      <c r="M3472">
        <v>95</v>
      </c>
      <c r="N3472">
        <f>VLOOKUP(B3472,'pull exp 0'!A:E,2,FALSE)</f>
        <v>11</v>
      </c>
      <c r="O3472">
        <f>VLOOKUP(B3472,'pull exp 0'!A:E,3,FALSE)</f>
        <v>18</v>
      </c>
      <c r="P3472">
        <f>VLOOKUP(B3472,'pull exp 0'!A:E,4,FALSE)</f>
        <v>100</v>
      </c>
      <c r="Q3472">
        <f>VLOOKUP(B3472,'pull exp 0'!A:E,5,FALSE)</f>
        <v>0</v>
      </c>
    </row>
    <row r="3473" spans="1:17">
      <c r="A3473" t="s">
        <v>15</v>
      </c>
      <c r="B3473">
        <v>68</v>
      </c>
      <c r="C3473" t="s">
        <v>16</v>
      </c>
      <c r="D3473" s="1">
        <v>39013</v>
      </c>
      <c r="E3473" s="2">
        <v>0.42681712962962964</v>
      </c>
      <c r="F3473" t="s">
        <v>123</v>
      </c>
      <c r="G3473">
        <v>4</v>
      </c>
      <c r="H3473">
        <v>6</v>
      </c>
      <c r="I3473" t="s">
        <v>63</v>
      </c>
      <c r="J3473" t="s">
        <v>64</v>
      </c>
      <c r="K3473">
        <v>13</v>
      </c>
      <c r="L3473">
        <v>0.127</v>
      </c>
      <c r="M3473">
        <v>90</v>
      </c>
      <c r="N3473">
        <f>VLOOKUP(B3473,'pull exp 0'!A:E,2,FALSE)</f>
        <v>11</v>
      </c>
      <c r="O3473">
        <f>VLOOKUP(B3473,'pull exp 0'!A:E,3,FALSE)</f>
        <v>18</v>
      </c>
      <c r="P3473">
        <f>VLOOKUP(B3473,'pull exp 0'!A:E,4,FALSE)</f>
        <v>100</v>
      </c>
      <c r="Q3473">
        <f>VLOOKUP(B3473,'pull exp 0'!A:E,5,FALSE)</f>
        <v>0</v>
      </c>
    </row>
    <row r="3474" spans="1:17">
      <c r="A3474" t="s">
        <v>15</v>
      </c>
      <c r="B3474">
        <v>68</v>
      </c>
      <c r="C3474" t="s">
        <v>16</v>
      </c>
      <c r="D3474" s="1">
        <v>39013</v>
      </c>
      <c r="E3474" s="2">
        <v>0.42687499999999995</v>
      </c>
      <c r="F3474" t="s">
        <v>123</v>
      </c>
      <c r="G3474">
        <v>4</v>
      </c>
      <c r="H3474">
        <v>7</v>
      </c>
      <c r="I3474" t="s">
        <v>67</v>
      </c>
      <c r="J3474" t="s">
        <v>68</v>
      </c>
      <c r="K3474">
        <v>63</v>
      </c>
      <c r="L3474">
        <v>0.63</v>
      </c>
      <c r="M3474">
        <v>85</v>
      </c>
      <c r="N3474">
        <f>VLOOKUP(B3474,'pull exp 0'!A:E,2,FALSE)</f>
        <v>11</v>
      </c>
      <c r="O3474">
        <f>VLOOKUP(B3474,'pull exp 0'!A:E,3,FALSE)</f>
        <v>18</v>
      </c>
      <c r="P3474">
        <f>VLOOKUP(B3474,'pull exp 0'!A:E,4,FALSE)</f>
        <v>100</v>
      </c>
      <c r="Q3474">
        <f>VLOOKUP(B3474,'pull exp 0'!A:E,5,FALSE)</f>
        <v>0</v>
      </c>
    </row>
    <row r="3475" spans="1:17">
      <c r="A3475" t="s">
        <v>15</v>
      </c>
      <c r="B3475">
        <v>68</v>
      </c>
      <c r="C3475" t="s">
        <v>16</v>
      </c>
      <c r="D3475" s="1">
        <v>39013</v>
      </c>
      <c r="E3475" s="2">
        <v>0.42697916666666669</v>
      </c>
      <c r="F3475" t="s">
        <v>123</v>
      </c>
      <c r="G3475">
        <v>4</v>
      </c>
      <c r="H3475">
        <v>8</v>
      </c>
      <c r="I3475" t="s">
        <v>56</v>
      </c>
      <c r="J3475" t="s">
        <v>57</v>
      </c>
      <c r="K3475">
        <v>12</v>
      </c>
      <c r="L3475">
        <v>0.115</v>
      </c>
      <c r="M3475">
        <v>75</v>
      </c>
      <c r="N3475">
        <f>VLOOKUP(B3475,'pull exp 0'!A:E,2,FALSE)</f>
        <v>11</v>
      </c>
      <c r="O3475">
        <f>VLOOKUP(B3475,'pull exp 0'!A:E,3,FALSE)</f>
        <v>18</v>
      </c>
      <c r="P3475">
        <f>VLOOKUP(B3475,'pull exp 0'!A:E,4,FALSE)</f>
        <v>100</v>
      </c>
      <c r="Q3475">
        <f>VLOOKUP(B3475,'pull exp 0'!A:E,5,FALSE)</f>
        <v>0</v>
      </c>
    </row>
    <row r="3476" spans="1:17">
      <c r="A3476" t="s">
        <v>15</v>
      </c>
      <c r="B3476">
        <v>68</v>
      </c>
      <c r="C3476" t="s">
        <v>16</v>
      </c>
      <c r="D3476" s="1">
        <v>39013</v>
      </c>
      <c r="E3476" s="2">
        <v>0.42708333333333331</v>
      </c>
      <c r="F3476" t="s">
        <v>123</v>
      </c>
      <c r="G3476">
        <v>5</v>
      </c>
      <c r="H3476">
        <v>0</v>
      </c>
      <c r="I3476" t="s">
        <v>105</v>
      </c>
      <c r="J3476" t="s">
        <v>106</v>
      </c>
      <c r="K3476">
        <v>45</v>
      </c>
      <c r="L3476">
        <v>0.44800000000000001</v>
      </c>
      <c r="M3476">
        <v>50</v>
      </c>
      <c r="N3476">
        <f>VLOOKUP(B3476,'pull exp 0'!A:E,2,FALSE)</f>
        <v>11</v>
      </c>
      <c r="O3476">
        <f>VLOOKUP(B3476,'pull exp 0'!A:E,3,FALSE)</f>
        <v>18</v>
      </c>
      <c r="P3476">
        <f>VLOOKUP(B3476,'pull exp 0'!A:E,4,FALSE)</f>
        <v>100</v>
      </c>
      <c r="Q3476">
        <f>VLOOKUP(B3476,'pull exp 0'!A:E,5,FALSE)</f>
        <v>0</v>
      </c>
    </row>
    <row r="3477" spans="1:17">
      <c r="A3477" t="s">
        <v>15</v>
      </c>
      <c r="B3477">
        <v>68</v>
      </c>
      <c r="C3477" t="s">
        <v>16</v>
      </c>
      <c r="D3477" s="1">
        <v>39013</v>
      </c>
      <c r="E3477" s="2">
        <v>0.42715277777777777</v>
      </c>
      <c r="F3477" t="s">
        <v>123</v>
      </c>
      <c r="G3477">
        <v>5</v>
      </c>
      <c r="H3477">
        <v>1</v>
      </c>
      <c r="I3477" t="s">
        <v>115</v>
      </c>
      <c r="J3477" t="s">
        <v>116</v>
      </c>
      <c r="K3477">
        <v>60</v>
      </c>
      <c r="L3477">
        <v>0.60299999999999998</v>
      </c>
      <c r="M3477">
        <v>50</v>
      </c>
      <c r="N3477">
        <f>VLOOKUP(B3477,'pull exp 0'!A:E,2,FALSE)</f>
        <v>11</v>
      </c>
      <c r="O3477">
        <f>VLOOKUP(B3477,'pull exp 0'!A:E,3,FALSE)</f>
        <v>18</v>
      </c>
      <c r="P3477">
        <f>VLOOKUP(B3477,'pull exp 0'!A:E,4,FALSE)</f>
        <v>100</v>
      </c>
      <c r="Q3477">
        <f>VLOOKUP(B3477,'pull exp 0'!A:E,5,FALSE)</f>
        <v>0</v>
      </c>
    </row>
    <row r="3478" spans="1:17">
      <c r="A3478" t="s">
        <v>15</v>
      </c>
      <c r="B3478">
        <v>68</v>
      </c>
      <c r="C3478" t="s">
        <v>16</v>
      </c>
      <c r="D3478" s="1">
        <v>39013</v>
      </c>
      <c r="E3478" s="2">
        <v>0.42724537037037041</v>
      </c>
      <c r="F3478" t="s">
        <v>123</v>
      </c>
      <c r="G3478">
        <v>5</v>
      </c>
      <c r="H3478">
        <v>2</v>
      </c>
      <c r="I3478" t="s">
        <v>113</v>
      </c>
      <c r="J3478" t="s">
        <v>114</v>
      </c>
      <c r="K3478">
        <v>42</v>
      </c>
      <c r="L3478">
        <v>0.41599999999999998</v>
      </c>
      <c r="M3478">
        <v>85</v>
      </c>
      <c r="N3478">
        <f>VLOOKUP(B3478,'pull exp 0'!A:E,2,FALSE)</f>
        <v>11</v>
      </c>
      <c r="O3478">
        <f>VLOOKUP(B3478,'pull exp 0'!A:E,3,FALSE)</f>
        <v>18</v>
      </c>
      <c r="P3478">
        <f>VLOOKUP(B3478,'pull exp 0'!A:E,4,FALSE)</f>
        <v>100</v>
      </c>
      <c r="Q3478">
        <f>VLOOKUP(B3478,'pull exp 0'!A:E,5,FALSE)</f>
        <v>0</v>
      </c>
    </row>
    <row r="3479" spans="1:17">
      <c r="A3479" t="s">
        <v>15</v>
      </c>
      <c r="B3479">
        <v>68</v>
      </c>
      <c r="C3479" t="s">
        <v>16</v>
      </c>
      <c r="D3479" s="1">
        <v>39013</v>
      </c>
      <c r="E3479" s="2">
        <v>0.42730324074074072</v>
      </c>
      <c r="F3479" t="s">
        <v>123</v>
      </c>
      <c r="G3479">
        <v>5</v>
      </c>
      <c r="H3479">
        <v>3</v>
      </c>
      <c r="I3479" t="s">
        <v>109</v>
      </c>
      <c r="J3479" t="s">
        <v>110</v>
      </c>
      <c r="K3479">
        <v>38</v>
      </c>
      <c r="L3479">
        <v>0.38200000000000001</v>
      </c>
      <c r="M3479">
        <v>85</v>
      </c>
      <c r="N3479">
        <f>VLOOKUP(B3479,'pull exp 0'!A:E,2,FALSE)</f>
        <v>11</v>
      </c>
      <c r="O3479">
        <f>VLOOKUP(B3479,'pull exp 0'!A:E,3,FALSE)</f>
        <v>18</v>
      </c>
      <c r="P3479">
        <f>VLOOKUP(B3479,'pull exp 0'!A:E,4,FALSE)</f>
        <v>100</v>
      </c>
      <c r="Q3479">
        <f>VLOOKUP(B3479,'pull exp 0'!A:E,5,FALSE)</f>
        <v>0</v>
      </c>
    </row>
    <row r="3480" spans="1:17">
      <c r="A3480" t="s">
        <v>15</v>
      </c>
      <c r="B3480">
        <v>68</v>
      </c>
      <c r="C3480" t="s">
        <v>16</v>
      </c>
      <c r="D3480" s="1">
        <v>39013</v>
      </c>
      <c r="E3480" s="2">
        <v>0.42737268518518517</v>
      </c>
      <c r="F3480" t="s">
        <v>123</v>
      </c>
      <c r="G3480">
        <v>5</v>
      </c>
      <c r="H3480">
        <v>4</v>
      </c>
      <c r="I3480" t="s">
        <v>107</v>
      </c>
      <c r="J3480" t="s">
        <v>108</v>
      </c>
      <c r="K3480">
        <v>13</v>
      </c>
      <c r="L3480">
        <v>0.126</v>
      </c>
      <c r="M3480">
        <v>80</v>
      </c>
      <c r="N3480">
        <f>VLOOKUP(B3480,'pull exp 0'!A:E,2,FALSE)</f>
        <v>11</v>
      </c>
      <c r="O3480">
        <f>VLOOKUP(B3480,'pull exp 0'!A:E,3,FALSE)</f>
        <v>18</v>
      </c>
      <c r="P3480">
        <f>VLOOKUP(B3480,'pull exp 0'!A:E,4,FALSE)</f>
        <v>100</v>
      </c>
      <c r="Q3480">
        <f>VLOOKUP(B3480,'pull exp 0'!A:E,5,FALSE)</f>
        <v>0</v>
      </c>
    </row>
    <row r="3481" spans="1:17">
      <c r="A3481" t="s">
        <v>15</v>
      </c>
      <c r="B3481">
        <v>68</v>
      </c>
      <c r="C3481" t="s">
        <v>16</v>
      </c>
      <c r="D3481" s="1">
        <v>39013</v>
      </c>
      <c r="E3481" s="2">
        <v>0.4274189814814815</v>
      </c>
      <c r="F3481" t="s">
        <v>123</v>
      </c>
      <c r="G3481">
        <v>5</v>
      </c>
      <c r="H3481">
        <v>5</v>
      </c>
      <c r="I3481" t="s">
        <v>117</v>
      </c>
      <c r="J3481" t="s">
        <v>118</v>
      </c>
      <c r="K3481">
        <v>16</v>
      </c>
      <c r="L3481">
        <v>0.16400000000000001</v>
      </c>
      <c r="M3481">
        <v>100</v>
      </c>
      <c r="N3481">
        <f>VLOOKUP(B3481,'pull exp 0'!A:E,2,FALSE)</f>
        <v>11</v>
      </c>
      <c r="O3481">
        <f>VLOOKUP(B3481,'pull exp 0'!A:E,3,FALSE)</f>
        <v>18</v>
      </c>
      <c r="P3481">
        <f>VLOOKUP(B3481,'pull exp 0'!A:E,4,FALSE)</f>
        <v>100</v>
      </c>
      <c r="Q3481">
        <f>VLOOKUP(B3481,'pull exp 0'!A:E,5,FALSE)</f>
        <v>0</v>
      </c>
    </row>
    <row r="3482" spans="1:17">
      <c r="A3482" t="s">
        <v>15</v>
      </c>
      <c r="B3482">
        <v>68</v>
      </c>
      <c r="C3482" t="s">
        <v>16</v>
      </c>
      <c r="D3482" s="1">
        <v>39013</v>
      </c>
      <c r="E3482" s="2">
        <v>0.42747685185185186</v>
      </c>
      <c r="F3482" t="s">
        <v>123</v>
      </c>
      <c r="G3482">
        <v>5</v>
      </c>
      <c r="H3482">
        <v>6</v>
      </c>
      <c r="I3482" t="s">
        <v>119</v>
      </c>
      <c r="J3482" t="s">
        <v>120</v>
      </c>
      <c r="K3482">
        <v>62</v>
      </c>
      <c r="L3482">
        <v>0.61499999999999999</v>
      </c>
      <c r="M3482">
        <v>100</v>
      </c>
      <c r="N3482">
        <f>VLOOKUP(B3482,'pull exp 0'!A:E,2,FALSE)</f>
        <v>11</v>
      </c>
      <c r="O3482">
        <f>VLOOKUP(B3482,'pull exp 0'!A:E,3,FALSE)</f>
        <v>18</v>
      </c>
      <c r="P3482">
        <f>VLOOKUP(B3482,'pull exp 0'!A:E,4,FALSE)</f>
        <v>100</v>
      </c>
      <c r="Q3482">
        <f>VLOOKUP(B3482,'pull exp 0'!A:E,5,FALSE)</f>
        <v>0</v>
      </c>
    </row>
    <row r="3483" spans="1:17">
      <c r="A3483" t="s">
        <v>15</v>
      </c>
      <c r="B3483">
        <v>68</v>
      </c>
      <c r="C3483" t="s">
        <v>16</v>
      </c>
      <c r="D3483" s="1">
        <v>39013</v>
      </c>
      <c r="E3483" s="2">
        <v>0.42752314814814812</v>
      </c>
      <c r="F3483" t="s">
        <v>123</v>
      </c>
      <c r="G3483">
        <v>5</v>
      </c>
      <c r="H3483">
        <v>7</v>
      </c>
      <c r="I3483" t="s">
        <v>121</v>
      </c>
      <c r="J3483" t="s">
        <v>122</v>
      </c>
      <c r="K3483">
        <v>69</v>
      </c>
      <c r="L3483">
        <v>0.69</v>
      </c>
      <c r="M3483">
        <v>100</v>
      </c>
      <c r="N3483">
        <f>VLOOKUP(B3483,'pull exp 0'!A:E,2,FALSE)</f>
        <v>11</v>
      </c>
      <c r="O3483">
        <f>VLOOKUP(B3483,'pull exp 0'!A:E,3,FALSE)</f>
        <v>18</v>
      </c>
      <c r="P3483">
        <f>VLOOKUP(B3483,'pull exp 0'!A:E,4,FALSE)</f>
        <v>100</v>
      </c>
      <c r="Q3483">
        <f>VLOOKUP(B3483,'pull exp 0'!A:E,5,FALSE)</f>
        <v>0</v>
      </c>
    </row>
    <row r="3484" spans="1:17">
      <c r="A3484" t="s">
        <v>15</v>
      </c>
      <c r="B3484">
        <v>68</v>
      </c>
      <c r="C3484" t="s">
        <v>16</v>
      </c>
      <c r="D3484" s="1">
        <v>39013</v>
      </c>
      <c r="E3484" s="2">
        <v>0.42756944444444445</v>
      </c>
      <c r="F3484" t="s">
        <v>123</v>
      </c>
      <c r="G3484">
        <v>5</v>
      </c>
      <c r="H3484">
        <v>8</v>
      </c>
      <c r="I3484" t="s">
        <v>111</v>
      </c>
      <c r="J3484" t="s">
        <v>112</v>
      </c>
      <c r="K3484">
        <v>12</v>
      </c>
      <c r="L3484">
        <v>0.11600000000000001</v>
      </c>
      <c r="M3484">
        <v>80</v>
      </c>
      <c r="N3484">
        <f>VLOOKUP(B3484,'pull exp 0'!A:E,2,FALSE)</f>
        <v>11</v>
      </c>
      <c r="O3484">
        <f>VLOOKUP(B3484,'pull exp 0'!A:E,3,FALSE)</f>
        <v>18</v>
      </c>
      <c r="P3484">
        <f>VLOOKUP(B3484,'pull exp 0'!A:E,4,FALSE)</f>
        <v>100</v>
      </c>
      <c r="Q3484">
        <f>VLOOKUP(B3484,'pull exp 0'!A:E,5,FALSE)</f>
        <v>0</v>
      </c>
    </row>
    <row r="3485" spans="1:17">
      <c r="A3485" t="s">
        <v>15</v>
      </c>
      <c r="B3485">
        <v>68</v>
      </c>
      <c r="C3485" t="s">
        <v>16</v>
      </c>
      <c r="D3485" s="1">
        <v>39013</v>
      </c>
      <c r="E3485" s="2">
        <v>0.42761574074074077</v>
      </c>
      <c r="F3485" t="s">
        <v>123</v>
      </c>
      <c r="G3485">
        <v>1</v>
      </c>
      <c r="H3485">
        <v>0</v>
      </c>
      <c r="I3485" t="s">
        <v>28</v>
      </c>
      <c r="J3485" t="s">
        <v>29</v>
      </c>
      <c r="K3485">
        <v>65</v>
      </c>
      <c r="L3485">
        <v>0.64700000000000002</v>
      </c>
      <c r="M3485">
        <v>100</v>
      </c>
      <c r="N3485">
        <f>VLOOKUP(B3485,'pull exp 0'!A:E,2,FALSE)</f>
        <v>11</v>
      </c>
      <c r="O3485">
        <f>VLOOKUP(B3485,'pull exp 0'!A:E,3,FALSE)</f>
        <v>18</v>
      </c>
      <c r="P3485">
        <f>VLOOKUP(B3485,'pull exp 0'!A:E,4,FALSE)</f>
        <v>100</v>
      </c>
      <c r="Q3485">
        <f>VLOOKUP(B3485,'pull exp 0'!A:E,5,FALSE)</f>
        <v>0</v>
      </c>
    </row>
    <row r="3486" spans="1:17">
      <c r="A3486" t="s">
        <v>15</v>
      </c>
      <c r="B3486">
        <v>68</v>
      </c>
      <c r="C3486" t="s">
        <v>16</v>
      </c>
      <c r="D3486" s="1">
        <v>39013</v>
      </c>
      <c r="E3486" s="2">
        <v>0.42766203703703703</v>
      </c>
      <c r="F3486" t="s">
        <v>123</v>
      </c>
      <c r="G3486">
        <v>1</v>
      </c>
      <c r="H3486">
        <v>1</v>
      </c>
      <c r="I3486" t="s">
        <v>18</v>
      </c>
      <c r="J3486" t="s">
        <v>19</v>
      </c>
      <c r="K3486">
        <v>73</v>
      </c>
      <c r="L3486">
        <v>0.73199999999999998</v>
      </c>
      <c r="M3486">
        <v>100</v>
      </c>
      <c r="N3486">
        <f>VLOOKUP(B3486,'pull exp 0'!A:E,2,FALSE)</f>
        <v>11</v>
      </c>
      <c r="O3486">
        <f>VLOOKUP(B3486,'pull exp 0'!A:E,3,FALSE)</f>
        <v>18</v>
      </c>
      <c r="P3486">
        <f>VLOOKUP(B3486,'pull exp 0'!A:E,4,FALSE)</f>
        <v>100</v>
      </c>
      <c r="Q3486">
        <f>VLOOKUP(B3486,'pull exp 0'!A:E,5,FALSE)</f>
        <v>0</v>
      </c>
    </row>
    <row r="3487" spans="1:17">
      <c r="A3487" t="s">
        <v>15</v>
      </c>
      <c r="B3487">
        <v>68</v>
      </c>
      <c r="C3487" t="s">
        <v>16</v>
      </c>
      <c r="D3487" s="1">
        <v>39013</v>
      </c>
      <c r="E3487" s="2">
        <v>0.42777777777777781</v>
      </c>
      <c r="F3487" t="s">
        <v>123</v>
      </c>
      <c r="G3487">
        <v>1</v>
      </c>
      <c r="H3487">
        <v>2</v>
      </c>
      <c r="I3487" t="s">
        <v>20</v>
      </c>
      <c r="J3487" t="s">
        <v>21</v>
      </c>
      <c r="K3487">
        <v>62</v>
      </c>
      <c r="L3487">
        <v>0.61799999999999999</v>
      </c>
      <c r="M3487">
        <v>80</v>
      </c>
      <c r="N3487">
        <f>VLOOKUP(B3487,'pull exp 0'!A:E,2,FALSE)</f>
        <v>11</v>
      </c>
      <c r="O3487">
        <f>VLOOKUP(B3487,'pull exp 0'!A:E,3,FALSE)</f>
        <v>18</v>
      </c>
      <c r="P3487">
        <f>VLOOKUP(B3487,'pull exp 0'!A:E,4,FALSE)</f>
        <v>100</v>
      </c>
      <c r="Q3487">
        <f>VLOOKUP(B3487,'pull exp 0'!A:E,5,FALSE)</f>
        <v>0</v>
      </c>
    </row>
    <row r="3488" spans="1:17">
      <c r="A3488" t="s">
        <v>15</v>
      </c>
      <c r="B3488">
        <v>68</v>
      </c>
      <c r="C3488" t="s">
        <v>16</v>
      </c>
      <c r="D3488" s="1">
        <v>39013</v>
      </c>
      <c r="E3488" s="2">
        <v>0.42788194444444444</v>
      </c>
      <c r="F3488" t="s">
        <v>123</v>
      </c>
      <c r="G3488">
        <v>1</v>
      </c>
      <c r="H3488">
        <v>3</v>
      </c>
      <c r="I3488" t="s">
        <v>34</v>
      </c>
      <c r="J3488" t="s">
        <v>35</v>
      </c>
      <c r="K3488">
        <v>44</v>
      </c>
      <c r="L3488">
        <v>0.436</v>
      </c>
      <c r="M3488">
        <v>80</v>
      </c>
      <c r="N3488">
        <f>VLOOKUP(B3488,'pull exp 0'!A:E,2,FALSE)</f>
        <v>11</v>
      </c>
      <c r="O3488">
        <f>VLOOKUP(B3488,'pull exp 0'!A:E,3,FALSE)</f>
        <v>18</v>
      </c>
      <c r="P3488">
        <f>VLOOKUP(B3488,'pull exp 0'!A:E,4,FALSE)</f>
        <v>100</v>
      </c>
      <c r="Q3488">
        <f>VLOOKUP(B3488,'pull exp 0'!A:E,5,FALSE)</f>
        <v>0</v>
      </c>
    </row>
    <row r="3489" spans="1:17">
      <c r="A3489" t="s">
        <v>15</v>
      </c>
      <c r="B3489">
        <v>68</v>
      </c>
      <c r="C3489" t="s">
        <v>16</v>
      </c>
      <c r="D3489" s="1">
        <v>39013</v>
      </c>
      <c r="E3489" s="2">
        <v>0.42797453703703708</v>
      </c>
      <c r="F3489" t="s">
        <v>123</v>
      </c>
      <c r="G3489">
        <v>1</v>
      </c>
      <c r="H3489">
        <v>4</v>
      </c>
      <c r="I3489" t="s">
        <v>32</v>
      </c>
      <c r="J3489" t="s">
        <v>33</v>
      </c>
      <c r="K3489">
        <v>16</v>
      </c>
      <c r="L3489">
        <v>0.155</v>
      </c>
      <c r="M3489">
        <v>50</v>
      </c>
      <c r="N3489">
        <f>VLOOKUP(B3489,'pull exp 0'!A:E,2,FALSE)</f>
        <v>11</v>
      </c>
      <c r="O3489">
        <f>VLOOKUP(B3489,'pull exp 0'!A:E,3,FALSE)</f>
        <v>18</v>
      </c>
      <c r="P3489">
        <f>VLOOKUP(B3489,'pull exp 0'!A:E,4,FALSE)</f>
        <v>100</v>
      </c>
      <c r="Q3489">
        <f>VLOOKUP(B3489,'pull exp 0'!A:E,5,FALSE)</f>
        <v>0</v>
      </c>
    </row>
    <row r="3490" spans="1:17">
      <c r="A3490" t="s">
        <v>15</v>
      </c>
      <c r="B3490">
        <v>68</v>
      </c>
      <c r="C3490" t="s">
        <v>16</v>
      </c>
      <c r="D3490" s="1">
        <v>39013</v>
      </c>
      <c r="E3490" s="2">
        <v>0.42806712962962962</v>
      </c>
      <c r="F3490" t="s">
        <v>123</v>
      </c>
      <c r="G3490">
        <v>1</v>
      </c>
      <c r="H3490">
        <v>5</v>
      </c>
      <c r="I3490" t="s">
        <v>26</v>
      </c>
      <c r="J3490" t="s">
        <v>27</v>
      </c>
      <c r="K3490">
        <v>35</v>
      </c>
      <c r="L3490">
        <v>0.35299999999999998</v>
      </c>
      <c r="M3490">
        <v>40</v>
      </c>
      <c r="N3490">
        <f>VLOOKUP(B3490,'pull exp 0'!A:E,2,FALSE)</f>
        <v>11</v>
      </c>
      <c r="O3490">
        <f>VLOOKUP(B3490,'pull exp 0'!A:E,3,FALSE)</f>
        <v>18</v>
      </c>
      <c r="P3490">
        <f>VLOOKUP(B3490,'pull exp 0'!A:E,4,FALSE)</f>
        <v>100</v>
      </c>
      <c r="Q3490">
        <f>VLOOKUP(B3490,'pull exp 0'!A:E,5,FALSE)</f>
        <v>0</v>
      </c>
    </row>
    <row r="3491" spans="1:17">
      <c r="A3491" t="s">
        <v>15</v>
      </c>
      <c r="B3491">
        <v>68</v>
      </c>
      <c r="C3491" t="s">
        <v>16</v>
      </c>
      <c r="D3491" s="1">
        <v>39013</v>
      </c>
      <c r="E3491" s="2">
        <v>0.42812500000000003</v>
      </c>
      <c r="F3491" t="s">
        <v>123</v>
      </c>
      <c r="G3491">
        <v>1</v>
      </c>
      <c r="H3491">
        <v>6</v>
      </c>
      <c r="I3491" t="s">
        <v>30</v>
      </c>
      <c r="J3491" t="s">
        <v>31</v>
      </c>
      <c r="K3491">
        <v>18</v>
      </c>
      <c r="L3491">
        <v>0.182</v>
      </c>
      <c r="M3491">
        <v>80</v>
      </c>
      <c r="N3491">
        <f>VLOOKUP(B3491,'pull exp 0'!A:E,2,FALSE)</f>
        <v>11</v>
      </c>
      <c r="O3491">
        <f>VLOOKUP(B3491,'pull exp 0'!A:E,3,FALSE)</f>
        <v>18</v>
      </c>
      <c r="P3491">
        <f>VLOOKUP(B3491,'pull exp 0'!A:E,4,FALSE)</f>
        <v>100</v>
      </c>
      <c r="Q3491">
        <f>VLOOKUP(B3491,'pull exp 0'!A:E,5,FALSE)</f>
        <v>0</v>
      </c>
    </row>
    <row r="3492" spans="1:17">
      <c r="A3492" t="s">
        <v>15</v>
      </c>
      <c r="B3492">
        <v>68</v>
      </c>
      <c r="C3492" t="s">
        <v>16</v>
      </c>
      <c r="D3492" s="1">
        <v>39013</v>
      </c>
      <c r="E3492" s="2">
        <v>0.42820601851851853</v>
      </c>
      <c r="F3492" t="s">
        <v>123</v>
      </c>
      <c r="G3492">
        <v>1</v>
      </c>
      <c r="H3492">
        <v>7</v>
      </c>
      <c r="I3492" t="s">
        <v>22</v>
      </c>
      <c r="J3492" t="s">
        <v>23</v>
      </c>
      <c r="K3492">
        <v>11</v>
      </c>
      <c r="L3492">
        <v>0.112</v>
      </c>
      <c r="M3492">
        <v>50</v>
      </c>
      <c r="N3492">
        <f>VLOOKUP(B3492,'pull exp 0'!A:E,2,FALSE)</f>
        <v>11</v>
      </c>
      <c r="O3492">
        <f>VLOOKUP(B3492,'pull exp 0'!A:E,3,FALSE)</f>
        <v>18</v>
      </c>
      <c r="P3492">
        <f>VLOOKUP(B3492,'pull exp 0'!A:E,4,FALSE)</f>
        <v>100</v>
      </c>
      <c r="Q3492">
        <f>VLOOKUP(B3492,'pull exp 0'!A:E,5,FALSE)</f>
        <v>0</v>
      </c>
    </row>
    <row r="3493" spans="1:17">
      <c r="A3493" t="s">
        <v>15</v>
      </c>
      <c r="B3493">
        <v>68</v>
      </c>
      <c r="C3493" t="s">
        <v>16</v>
      </c>
      <c r="D3493" s="1">
        <v>39013</v>
      </c>
      <c r="E3493" s="2">
        <v>0.42833333333333329</v>
      </c>
      <c r="F3493" t="s">
        <v>123</v>
      </c>
      <c r="G3493">
        <v>1</v>
      </c>
      <c r="H3493">
        <v>8</v>
      </c>
      <c r="I3493" t="s">
        <v>24</v>
      </c>
      <c r="J3493" t="s">
        <v>25</v>
      </c>
      <c r="K3493">
        <v>38</v>
      </c>
      <c r="L3493">
        <v>0.375</v>
      </c>
      <c r="M3493">
        <v>60</v>
      </c>
      <c r="N3493">
        <f>VLOOKUP(B3493,'pull exp 0'!A:E,2,FALSE)</f>
        <v>11</v>
      </c>
      <c r="O3493">
        <f>VLOOKUP(B3493,'pull exp 0'!A:E,3,FALSE)</f>
        <v>18</v>
      </c>
      <c r="P3493">
        <f>VLOOKUP(B3493,'pull exp 0'!A:E,4,FALSE)</f>
        <v>100</v>
      </c>
      <c r="Q3493">
        <f>VLOOKUP(B3493,'pull exp 0'!A:E,5,FALSE)</f>
        <v>0</v>
      </c>
    </row>
    <row r="3494" spans="1:17">
      <c r="A3494" t="s">
        <v>15</v>
      </c>
      <c r="B3494">
        <v>68</v>
      </c>
      <c r="C3494" t="s">
        <v>16</v>
      </c>
      <c r="D3494" s="1">
        <v>39013</v>
      </c>
      <c r="E3494" s="2">
        <v>0.42837962962962961</v>
      </c>
      <c r="F3494" t="s">
        <v>123</v>
      </c>
      <c r="G3494">
        <v>0</v>
      </c>
      <c r="H3494">
        <v>0</v>
      </c>
      <c r="I3494" t="s">
        <v>75</v>
      </c>
      <c r="J3494" t="s">
        <v>76</v>
      </c>
      <c r="K3494">
        <v>38</v>
      </c>
      <c r="L3494">
        <v>0.378</v>
      </c>
      <c r="M3494">
        <v>50</v>
      </c>
      <c r="N3494">
        <f>VLOOKUP(B3494,'pull exp 0'!A:E,2,FALSE)</f>
        <v>11</v>
      </c>
      <c r="O3494">
        <f>VLOOKUP(B3494,'pull exp 0'!A:E,3,FALSE)</f>
        <v>18</v>
      </c>
      <c r="P3494">
        <f>VLOOKUP(B3494,'pull exp 0'!A:E,4,FALSE)</f>
        <v>100</v>
      </c>
      <c r="Q3494">
        <f>VLOOKUP(B3494,'pull exp 0'!A:E,5,FALSE)</f>
        <v>0</v>
      </c>
    </row>
    <row r="3495" spans="1:17">
      <c r="A3495" t="s">
        <v>15</v>
      </c>
      <c r="B3495">
        <v>68</v>
      </c>
      <c r="C3495" t="s">
        <v>16</v>
      </c>
      <c r="D3495" s="1">
        <v>39013</v>
      </c>
      <c r="E3495" s="2">
        <v>0.42842592592592593</v>
      </c>
      <c r="F3495" t="s">
        <v>123</v>
      </c>
      <c r="G3495">
        <v>0</v>
      </c>
      <c r="H3495">
        <v>1</v>
      </c>
      <c r="I3495" t="s">
        <v>81</v>
      </c>
      <c r="J3495" t="s">
        <v>68</v>
      </c>
      <c r="K3495">
        <v>13</v>
      </c>
      <c r="L3495">
        <v>0.13400000000000001</v>
      </c>
      <c r="M3495">
        <v>50</v>
      </c>
      <c r="N3495">
        <f>VLOOKUP(B3495,'pull exp 0'!A:E,2,FALSE)</f>
        <v>11</v>
      </c>
      <c r="O3495">
        <f>VLOOKUP(B3495,'pull exp 0'!A:E,3,FALSE)</f>
        <v>18</v>
      </c>
      <c r="P3495">
        <f>VLOOKUP(B3495,'pull exp 0'!A:E,4,FALSE)</f>
        <v>100</v>
      </c>
      <c r="Q3495">
        <f>VLOOKUP(B3495,'pull exp 0'!A:E,5,FALSE)</f>
        <v>0</v>
      </c>
    </row>
    <row r="3496" spans="1:17">
      <c r="A3496" t="s">
        <v>15</v>
      </c>
      <c r="B3496">
        <v>68</v>
      </c>
      <c r="C3496" t="s">
        <v>16</v>
      </c>
      <c r="D3496" s="1">
        <v>39013</v>
      </c>
      <c r="E3496" s="2">
        <v>0.4284722222222222</v>
      </c>
      <c r="F3496" t="s">
        <v>123</v>
      </c>
      <c r="G3496">
        <v>0</v>
      </c>
      <c r="H3496">
        <v>2</v>
      </c>
      <c r="I3496" t="s">
        <v>71</v>
      </c>
      <c r="J3496" t="s">
        <v>72</v>
      </c>
      <c r="K3496">
        <v>76</v>
      </c>
      <c r="L3496">
        <v>0.755</v>
      </c>
      <c r="M3496">
        <v>100</v>
      </c>
      <c r="N3496">
        <f>VLOOKUP(B3496,'pull exp 0'!A:E,2,FALSE)</f>
        <v>11</v>
      </c>
      <c r="O3496">
        <f>VLOOKUP(B3496,'pull exp 0'!A:E,3,FALSE)</f>
        <v>18</v>
      </c>
      <c r="P3496">
        <f>VLOOKUP(B3496,'pull exp 0'!A:E,4,FALSE)</f>
        <v>100</v>
      </c>
      <c r="Q3496">
        <f>VLOOKUP(B3496,'pull exp 0'!A:E,5,FALSE)</f>
        <v>0</v>
      </c>
    </row>
    <row r="3497" spans="1:17">
      <c r="A3497" t="s">
        <v>15</v>
      </c>
      <c r="B3497">
        <v>68</v>
      </c>
      <c r="C3497" t="s">
        <v>16</v>
      </c>
      <c r="D3497" s="1">
        <v>39013</v>
      </c>
      <c r="E3497" s="2">
        <v>0.42853009259259256</v>
      </c>
      <c r="F3497" t="s">
        <v>123</v>
      </c>
      <c r="G3497">
        <v>0</v>
      </c>
      <c r="H3497">
        <v>3</v>
      </c>
      <c r="I3497" t="s">
        <v>73</v>
      </c>
      <c r="J3497" t="s">
        <v>74</v>
      </c>
      <c r="K3497">
        <v>38</v>
      </c>
      <c r="L3497">
        <v>0.378</v>
      </c>
      <c r="M3497">
        <v>100</v>
      </c>
      <c r="N3497">
        <f>VLOOKUP(B3497,'pull exp 0'!A:E,2,FALSE)</f>
        <v>11</v>
      </c>
      <c r="O3497">
        <f>VLOOKUP(B3497,'pull exp 0'!A:E,3,FALSE)</f>
        <v>18</v>
      </c>
      <c r="P3497">
        <f>VLOOKUP(B3497,'pull exp 0'!A:E,4,FALSE)</f>
        <v>100</v>
      </c>
      <c r="Q3497">
        <f>VLOOKUP(B3497,'pull exp 0'!A:E,5,FALSE)</f>
        <v>0</v>
      </c>
    </row>
    <row r="3498" spans="1:17">
      <c r="A3498" t="s">
        <v>15</v>
      </c>
      <c r="B3498">
        <v>68</v>
      </c>
      <c r="C3498" t="s">
        <v>16</v>
      </c>
      <c r="D3498" s="1">
        <v>39013</v>
      </c>
      <c r="E3498" s="2">
        <v>0.42858796296296298</v>
      </c>
      <c r="F3498" t="s">
        <v>123</v>
      </c>
      <c r="G3498">
        <v>0</v>
      </c>
      <c r="H3498">
        <v>4</v>
      </c>
      <c r="I3498" t="s">
        <v>86</v>
      </c>
      <c r="J3498" t="s">
        <v>87</v>
      </c>
      <c r="K3498">
        <v>78</v>
      </c>
      <c r="L3498">
        <v>0.78</v>
      </c>
      <c r="M3498">
        <v>100</v>
      </c>
      <c r="N3498">
        <f>VLOOKUP(B3498,'pull exp 0'!A:E,2,FALSE)</f>
        <v>11</v>
      </c>
      <c r="O3498">
        <f>VLOOKUP(B3498,'pull exp 0'!A:E,3,FALSE)</f>
        <v>18</v>
      </c>
      <c r="P3498">
        <f>VLOOKUP(B3498,'pull exp 0'!A:E,4,FALSE)</f>
        <v>100</v>
      </c>
      <c r="Q3498">
        <f>VLOOKUP(B3498,'pull exp 0'!A:E,5,FALSE)</f>
        <v>0</v>
      </c>
    </row>
    <row r="3499" spans="1:17">
      <c r="A3499" t="s">
        <v>15</v>
      </c>
      <c r="B3499">
        <v>68</v>
      </c>
      <c r="C3499" t="s">
        <v>16</v>
      </c>
      <c r="D3499" s="1">
        <v>39013</v>
      </c>
      <c r="E3499" s="2">
        <v>0.42868055555555556</v>
      </c>
      <c r="F3499" t="s">
        <v>123</v>
      </c>
      <c r="G3499">
        <v>0</v>
      </c>
      <c r="H3499">
        <v>5</v>
      </c>
      <c r="I3499" t="s">
        <v>84</v>
      </c>
      <c r="J3499" t="s">
        <v>85</v>
      </c>
      <c r="K3499">
        <v>13</v>
      </c>
      <c r="L3499">
        <v>0.129</v>
      </c>
      <c r="M3499">
        <v>90</v>
      </c>
      <c r="N3499">
        <f>VLOOKUP(B3499,'pull exp 0'!A:E,2,FALSE)</f>
        <v>11</v>
      </c>
      <c r="O3499">
        <f>VLOOKUP(B3499,'pull exp 0'!A:E,3,FALSE)</f>
        <v>18</v>
      </c>
      <c r="P3499">
        <f>VLOOKUP(B3499,'pull exp 0'!A:E,4,FALSE)</f>
        <v>100</v>
      </c>
      <c r="Q3499">
        <f>VLOOKUP(B3499,'pull exp 0'!A:E,5,FALSE)</f>
        <v>0</v>
      </c>
    </row>
    <row r="3500" spans="1:17">
      <c r="A3500" t="s">
        <v>15</v>
      </c>
      <c r="B3500">
        <v>68</v>
      </c>
      <c r="C3500" t="s">
        <v>16</v>
      </c>
      <c r="D3500" s="1">
        <v>39013</v>
      </c>
      <c r="E3500" s="2">
        <v>0.42878472222222225</v>
      </c>
      <c r="F3500" t="s">
        <v>123</v>
      </c>
      <c r="G3500">
        <v>0</v>
      </c>
      <c r="H3500">
        <v>6</v>
      </c>
      <c r="I3500" t="s">
        <v>82</v>
      </c>
      <c r="J3500" t="s">
        <v>83</v>
      </c>
      <c r="K3500">
        <v>10</v>
      </c>
      <c r="L3500">
        <v>0.105</v>
      </c>
      <c r="M3500">
        <v>40</v>
      </c>
      <c r="N3500">
        <f>VLOOKUP(B3500,'pull exp 0'!A:E,2,FALSE)</f>
        <v>11</v>
      </c>
      <c r="O3500">
        <f>VLOOKUP(B3500,'pull exp 0'!A:E,3,FALSE)</f>
        <v>18</v>
      </c>
      <c r="P3500">
        <f>VLOOKUP(B3500,'pull exp 0'!A:E,4,FALSE)</f>
        <v>100</v>
      </c>
      <c r="Q3500">
        <f>VLOOKUP(B3500,'pull exp 0'!A:E,5,FALSE)</f>
        <v>0</v>
      </c>
    </row>
    <row r="3501" spans="1:17">
      <c r="A3501" t="s">
        <v>15</v>
      </c>
      <c r="B3501">
        <v>68</v>
      </c>
      <c r="C3501" t="s">
        <v>16</v>
      </c>
      <c r="D3501" s="1">
        <v>39013</v>
      </c>
      <c r="E3501" s="2">
        <v>0.42884259259259255</v>
      </c>
      <c r="F3501" t="s">
        <v>123</v>
      </c>
      <c r="G3501">
        <v>0</v>
      </c>
      <c r="H3501">
        <v>7</v>
      </c>
      <c r="I3501" t="s">
        <v>79</v>
      </c>
      <c r="J3501" t="s">
        <v>80</v>
      </c>
      <c r="K3501">
        <v>66</v>
      </c>
      <c r="L3501">
        <v>0.66200000000000003</v>
      </c>
      <c r="M3501">
        <v>60</v>
      </c>
      <c r="N3501">
        <f>VLOOKUP(B3501,'pull exp 0'!A:E,2,FALSE)</f>
        <v>11</v>
      </c>
      <c r="O3501">
        <f>VLOOKUP(B3501,'pull exp 0'!A:E,3,FALSE)</f>
        <v>18</v>
      </c>
      <c r="P3501">
        <f>VLOOKUP(B3501,'pull exp 0'!A:E,4,FALSE)</f>
        <v>100</v>
      </c>
      <c r="Q3501">
        <f>VLOOKUP(B3501,'pull exp 0'!A:E,5,FALSE)</f>
        <v>0</v>
      </c>
    </row>
    <row r="3502" spans="1:17">
      <c r="A3502" t="s">
        <v>15</v>
      </c>
      <c r="B3502">
        <v>68</v>
      </c>
      <c r="C3502" t="s">
        <v>16</v>
      </c>
      <c r="D3502" s="1">
        <v>39013</v>
      </c>
      <c r="E3502" s="2">
        <v>0.42890046296296297</v>
      </c>
      <c r="F3502" t="s">
        <v>123</v>
      </c>
      <c r="G3502">
        <v>0</v>
      </c>
      <c r="H3502">
        <v>8</v>
      </c>
      <c r="I3502" t="s">
        <v>77</v>
      </c>
      <c r="J3502" t="s">
        <v>78</v>
      </c>
      <c r="K3502">
        <v>45</v>
      </c>
      <c r="L3502">
        <v>0.44600000000000001</v>
      </c>
      <c r="M3502">
        <v>60</v>
      </c>
      <c r="N3502">
        <f>VLOOKUP(B3502,'pull exp 0'!A:E,2,FALSE)</f>
        <v>11</v>
      </c>
      <c r="O3502">
        <f>VLOOKUP(B3502,'pull exp 0'!A:E,3,FALSE)</f>
        <v>18</v>
      </c>
      <c r="P3502">
        <f>VLOOKUP(B3502,'pull exp 0'!A:E,4,FALSE)</f>
        <v>100</v>
      </c>
      <c r="Q3502">
        <f>VLOOKUP(B3502,'pull exp 0'!A:E,5,FALSE)</f>
        <v>0</v>
      </c>
    </row>
    <row r="3503" spans="1:17">
      <c r="A3503" t="s">
        <v>15</v>
      </c>
      <c r="B3503">
        <v>68</v>
      </c>
      <c r="C3503" t="s">
        <v>16</v>
      </c>
      <c r="D3503" s="1">
        <v>39013</v>
      </c>
      <c r="E3503" s="2">
        <v>0.42896990740740737</v>
      </c>
      <c r="F3503" t="s">
        <v>123</v>
      </c>
      <c r="G3503">
        <v>2</v>
      </c>
      <c r="H3503">
        <v>0</v>
      </c>
      <c r="I3503" t="s">
        <v>38</v>
      </c>
      <c r="J3503" t="s">
        <v>39</v>
      </c>
      <c r="K3503">
        <v>35</v>
      </c>
      <c r="L3503">
        <v>0.35099999999999998</v>
      </c>
      <c r="M3503">
        <v>50</v>
      </c>
      <c r="N3503">
        <f>VLOOKUP(B3503,'pull exp 0'!A:E,2,FALSE)</f>
        <v>11</v>
      </c>
      <c r="O3503">
        <f>VLOOKUP(B3503,'pull exp 0'!A:E,3,FALSE)</f>
        <v>18</v>
      </c>
      <c r="P3503">
        <f>VLOOKUP(B3503,'pull exp 0'!A:E,4,FALSE)</f>
        <v>100</v>
      </c>
      <c r="Q3503">
        <f>VLOOKUP(B3503,'pull exp 0'!A:E,5,FALSE)</f>
        <v>0</v>
      </c>
    </row>
    <row r="3504" spans="1:17">
      <c r="A3504" t="s">
        <v>15</v>
      </c>
      <c r="B3504">
        <v>68</v>
      </c>
      <c r="C3504" t="s">
        <v>16</v>
      </c>
      <c r="D3504" s="1">
        <v>39013</v>
      </c>
      <c r="E3504" s="2">
        <v>0.42901620370370369</v>
      </c>
      <c r="F3504" t="s">
        <v>123</v>
      </c>
      <c r="G3504">
        <v>2</v>
      </c>
      <c r="H3504">
        <v>1</v>
      </c>
      <c r="I3504" t="s">
        <v>44</v>
      </c>
      <c r="J3504" t="s">
        <v>45</v>
      </c>
      <c r="K3504">
        <v>85</v>
      </c>
      <c r="L3504">
        <v>0.84899999999999998</v>
      </c>
      <c r="M3504">
        <v>80</v>
      </c>
      <c r="N3504">
        <f>VLOOKUP(B3504,'pull exp 0'!A:E,2,FALSE)</f>
        <v>11</v>
      </c>
      <c r="O3504">
        <f>VLOOKUP(B3504,'pull exp 0'!A:E,3,FALSE)</f>
        <v>18</v>
      </c>
      <c r="P3504">
        <f>VLOOKUP(B3504,'pull exp 0'!A:E,4,FALSE)</f>
        <v>100</v>
      </c>
      <c r="Q3504">
        <f>VLOOKUP(B3504,'pull exp 0'!A:E,5,FALSE)</f>
        <v>0</v>
      </c>
    </row>
    <row r="3505" spans="1:17">
      <c r="A3505" t="s">
        <v>15</v>
      </c>
      <c r="B3505">
        <v>68</v>
      </c>
      <c r="C3505" t="s">
        <v>16</v>
      </c>
      <c r="D3505" s="1">
        <v>39013</v>
      </c>
      <c r="E3505" s="2">
        <v>0.42912037037037037</v>
      </c>
      <c r="F3505" t="s">
        <v>123</v>
      </c>
      <c r="G3505">
        <v>2</v>
      </c>
      <c r="H3505">
        <v>2</v>
      </c>
      <c r="I3505" t="s">
        <v>48</v>
      </c>
      <c r="J3505" t="s">
        <v>49</v>
      </c>
      <c r="K3505">
        <v>16</v>
      </c>
      <c r="L3505">
        <v>0.157</v>
      </c>
      <c r="M3505">
        <v>60</v>
      </c>
      <c r="N3505">
        <f>VLOOKUP(B3505,'pull exp 0'!A:E,2,FALSE)</f>
        <v>11</v>
      </c>
      <c r="O3505">
        <f>VLOOKUP(B3505,'pull exp 0'!A:E,3,FALSE)</f>
        <v>18</v>
      </c>
      <c r="P3505">
        <f>VLOOKUP(B3505,'pull exp 0'!A:E,4,FALSE)</f>
        <v>100</v>
      </c>
      <c r="Q3505">
        <f>VLOOKUP(B3505,'pull exp 0'!A:E,5,FALSE)</f>
        <v>0</v>
      </c>
    </row>
    <row r="3506" spans="1:17">
      <c r="A3506" t="s">
        <v>15</v>
      </c>
      <c r="B3506">
        <v>68</v>
      </c>
      <c r="C3506" t="s">
        <v>16</v>
      </c>
      <c r="D3506" s="1">
        <v>39013</v>
      </c>
      <c r="E3506" s="2">
        <v>0.42918981481481483</v>
      </c>
      <c r="F3506" t="s">
        <v>123</v>
      </c>
      <c r="G3506">
        <v>2</v>
      </c>
      <c r="H3506">
        <v>3</v>
      </c>
      <c r="I3506" t="s">
        <v>36</v>
      </c>
      <c r="J3506" t="s">
        <v>37</v>
      </c>
      <c r="K3506">
        <v>70</v>
      </c>
      <c r="L3506">
        <v>0.69599999999999995</v>
      </c>
      <c r="M3506">
        <v>40</v>
      </c>
      <c r="N3506">
        <f>VLOOKUP(B3506,'pull exp 0'!A:E,2,FALSE)</f>
        <v>11</v>
      </c>
      <c r="O3506">
        <f>VLOOKUP(B3506,'pull exp 0'!A:E,3,FALSE)</f>
        <v>18</v>
      </c>
      <c r="P3506">
        <f>VLOOKUP(B3506,'pull exp 0'!A:E,4,FALSE)</f>
        <v>100</v>
      </c>
      <c r="Q3506">
        <f>VLOOKUP(B3506,'pull exp 0'!A:E,5,FALSE)</f>
        <v>0</v>
      </c>
    </row>
    <row r="3507" spans="1:17">
      <c r="A3507" t="s">
        <v>15</v>
      </c>
      <c r="B3507">
        <v>68</v>
      </c>
      <c r="C3507" t="s">
        <v>16</v>
      </c>
      <c r="D3507" s="1">
        <v>39013</v>
      </c>
      <c r="E3507" s="2">
        <v>0.42927083333333332</v>
      </c>
      <c r="F3507" t="s">
        <v>123</v>
      </c>
      <c r="G3507">
        <v>2</v>
      </c>
      <c r="H3507">
        <v>4</v>
      </c>
      <c r="I3507" t="s">
        <v>50</v>
      </c>
      <c r="J3507" t="s">
        <v>51</v>
      </c>
      <c r="K3507">
        <v>13</v>
      </c>
      <c r="L3507">
        <v>0.127</v>
      </c>
      <c r="M3507">
        <v>60</v>
      </c>
      <c r="N3507">
        <f>VLOOKUP(B3507,'pull exp 0'!A:E,2,FALSE)</f>
        <v>11</v>
      </c>
      <c r="O3507">
        <f>VLOOKUP(B3507,'pull exp 0'!A:E,3,FALSE)</f>
        <v>18</v>
      </c>
      <c r="P3507">
        <f>VLOOKUP(B3507,'pull exp 0'!A:E,4,FALSE)</f>
        <v>100</v>
      </c>
      <c r="Q3507">
        <f>VLOOKUP(B3507,'pull exp 0'!A:E,5,FALSE)</f>
        <v>0</v>
      </c>
    </row>
    <row r="3508" spans="1:17">
      <c r="A3508" t="s">
        <v>15</v>
      </c>
      <c r="B3508">
        <v>68</v>
      </c>
      <c r="C3508" t="s">
        <v>16</v>
      </c>
      <c r="D3508" s="1">
        <v>39013</v>
      </c>
      <c r="E3508" s="2">
        <v>0.42939814814814814</v>
      </c>
      <c r="F3508" t="s">
        <v>123</v>
      </c>
      <c r="G3508">
        <v>2</v>
      </c>
      <c r="H3508">
        <v>5</v>
      </c>
      <c r="I3508" t="s">
        <v>42</v>
      </c>
      <c r="J3508" t="s">
        <v>43</v>
      </c>
      <c r="K3508">
        <v>61</v>
      </c>
      <c r="L3508">
        <v>0.61199999999999999</v>
      </c>
      <c r="M3508">
        <v>85</v>
      </c>
      <c r="N3508">
        <f>VLOOKUP(B3508,'pull exp 0'!A:E,2,FALSE)</f>
        <v>11</v>
      </c>
      <c r="O3508">
        <f>VLOOKUP(B3508,'pull exp 0'!A:E,3,FALSE)</f>
        <v>18</v>
      </c>
      <c r="P3508">
        <f>VLOOKUP(B3508,'pull exp 0'!A:E,4,FALSE)</f>
        <v>100</v>
      </c>
      <c r="Q3508">
        <f>VLOOKUP(B3508,'pull exp 0'!A:E,5,FALSE)</f>
        <v>0</v>
      </c>
    </row>
    <row r="3509" spans="1:17">
      <c r="A3509" t="s">
        <v>15</v>
      </c>
      <c r="B3509">
        <v>68</v>
      </c>
      <c r="C3509" t="s">
        <v>16</v>
      </c>
      <c r="D3509" s="1">
        <v>39013</v>
      </c>
      <c r="E3509" s="2">
        <v>0.42950231481481477</v>
      </c>
      <c r="F3509" t="s">
        <v>123</v>
      </c>
      <c r="G3509">
        <v>2</v>
      </c>
      <c r="H3509">
        <v>6</v>
      </c>
      <c r="I3509" t="s">
        <v>40</v>
      </c>
      <c r="J3509" t="s">
        <v>41</v>
      </c>
      <c r="K3509">
        <v>35</v>
      </c>
      <c r="L3509">
        <v>0.35099999999999998</v>
      </c>
      <c r="M3509">
        <v>50</v>
      </c>
      <c r="N3509">
        <f>VLOOKUP(B3509,'pull exp 0'!A:E,2,FALSE)</f>
        <v>11</v>
      </c>
      <c r="O3509">
        <f>VLOOKUP(B3509,'pull exp 0'!A:E,3,FALSE)</f>
        <v>18</v>
      </c>
      <c r="P3509">
        <f>VLOOKUP(B3509,'pull exp 0'!A:E,4,FALSE)</f>
        <v>100</v>
      </c>
      <c r="Q3509">
        <f>VLOOKUP(B3509,'pull exp 0'!A:E,5,FALSE)</f>
        <v>0</v>
      </c>
    </row>
    <row r="3510" spans="1:17">
      <c r="A3510" t="s">
        <v>15</v>
      </c>
      <c r="B3510">
        <v>68</v>
      </c>
      <c r="C3510" t="s">
        <v>16</v>
      </c>
      <c r="D3510" s="1">
        <v>39013</v>
      </c>
      <c r="E3510" s="2">
        <v>0.42954861111111109</v>
      </c>
      <c r="F3510" t="s">
        <v>123</v>
      </c>
      <c r="G3510">
        <v>2</v>
      </c>
      <c r="H3510">
        <v>7</v>
      </c>
      <c r="I3510" t="s">
        <v>52</v>
      </c>
      <c r="J3510" t="s">
        <v>53</v>
      </c>
      <c r="K3510">
        <v>12</v>
      </c>
      <c r="L3510">
        <v>0.115</v>
      </c>
      <c r="M3510">
        <v>50</v>
      </c>
      <c r="N3510">
        <f>VLOOKUP(B3510,'pull exp 0'!A:E,2,FALSE)</f>
        <v>11</v>
      </c>
      <c r="O3510">
        <f>VLOOKUP(B3510,'pull exp 0'!A:E,3,FALSE)</f>
        <v>18</v>
      </c>
      <c r="P3510">
        <f>VLOOKUP(B3510,'pull exp 0'!A:E,4,FALSE)</f>
        <v>100</v>
      </c>
      <c r="Q3510">
        <f>VLOOKUP(B3510,'pull exp 0'!A:E,5,FALSE)</f>
        <v>0</v>
      </c>
    </row>
    <row r="3511" spans="1:17">
      <c r="A3511" t="s">
        <v>15</v>
      </c>
      <c r="B3511">
        <v>68</v>
      </c>
      <c r="C3511" t="s">
        <v>16</v>
      </c>
      <c r="D3511" s="1">
        <v>39013</v>
      </c>
      <c r="E3511" s="2">
        <v>0.42961805555555554</v>
      </c>
      <c r="F3511" t="s">
        <v>123</v>
      </c>
      <c r="G3511">
        <v>2</v>
      </c>
      <c r="H3511">
        <v>8</v>
      </c>
      <c r="I3511" t="s">
        <v>46</v>
      </c>
      <c r="J3511" t="s">
        <v>47</v>
      </c>
      <c r="K3511">
        <v>38</v>
      </c>
      <c r="L3511">
        <v>0.378</v>
      </c>
      <c r="M3511">
        <v>100</v>
      </c>
      <c r="N3511">
        <f>VLOOKUP(B3511,'pull exp 0'!A:E,2,FALSE)</f>
        <v>11</v>
      </c>
      <c r="O3511">
        <f>VLOOKUP(B3511,'pull exp 0'!A:E,3,FALSE)</f>
        <v>18</v>
      </c>
      <c r="P3511">
        <f>VLOOKUP(B3511,'pull exp 0'!A:E,4,FALSE)</f>
        <v>100</v>
      </c>
      <c r="Q3511">
        <f>VLOOKUP(B3511,'pull exp 0'!A:E,5,FALSE)</f>
        <v>0</v>
      </c>
    </row>
    <row r="3512" spans="1:17">
      <c r="A3512" t="s">
        <v>15</v>
      </c>
      <c r="B3512">
        <v>69</v>
      </c>
      <c r="C3512" t="s">
        <v>16</v>
      </c>
      <c r="D3512" s="1">
        <v>39014</v>
      </c>
      <c r="E3512" s="2">
        <v>0.45075231481481487</v>
      </c>
      <c r="F3512" t="s">
        <v>123</v>
      </c>
      <c r="G3512">
        <v>4</v>
      </c>
      <c r="H3512">
        <v>0</v>
      </c>
      <c r="I3512" t="s">
        <v>61</v>
      </c>
      <c r="J3512" t="s">
        <v>62</v>
      </c>
      <c r="K3512">
        <v>35</v>
      </c>
      <c r="L3512">
        <v>0.35299999999999998</v>
      </c>
      <c r="M3512">
        <v>85</v>
      </c>
      <c r="N3512">
        <f>VLOOKUP(B3512,'pull exp 0'!A:E,2,FALSE)</f>
        <v>56</v>
      </c>
      <c r="O3512">
        <f>VLOOKUP(B3512,'pull exp 0'!A:E,3,FALSE)</f>
        <v>25</v>
      </c>
      <c r="P3512">
        <f>VLOOKUP(B3512,'pull exp 0'!A:E,4,FALSE)</f>
        <v>100</v>
      </c>
      <c r="Q3512">
        <f>VLOOKUP(B3512,'pull exp 0'!A:E,5,FALSE)</f>
        <v>27</v>
      </c>
    </row>
    <row r="3513" spans="1:17">
      <c r="A3513" t="s">
        <v>15</v>
      </c>
      <c r="B3513">
        <v>69</v>
      </c>
      <c r="C3513" t="s">
        <v>16</v>
      </c>
      <c r="D3513" s="1">
        <v>39014</v>
      </c>
      <c r="E3513" s="2">
        <v>0.4508564814814815</v>
      </c>
      <c r="F3513" t="s">
        <v>123</v>
      </c>
      <c r="G3513">
        <v>4</v>
      </c>
      <c r="H3513">
        <v>1</v>
      </c>
      <c r="I3513" t="s">
        <v>54</v>
      </c>
      <c r="J3513" t="s">
        <v>55</v>
      </c>
      <c r="K3513">
        <v>88</v>
      </c>
      <c r="L3513">
        <v>0.88500000000000001</v>
      </c>
      <c r="M3513">
        <v>25</v>
      </c>
      <c r="N3513">
        <f>VLOOKUP(B3513,'pull exp 0'!A:E,2,FALSE)</f>
        <v>56</v>
      </c>
      <c r="O3513">
        <f>VLOOKUP(B3513,'pull exp 0'!A:E,3,FALSE)</f>
        <v>25</v>
      </c>
      <c r="P3513">
        <f>VLOOKUP(B3513,'pull exp 0'!A:E,4,FALSE)</f>
        <v>100</v>
      </c>
      <c r="Q3513">
        <f>VLOOKUP(B3513,'pull exp 0'!A:E,5,FALSE)</f>
        <v>27</v>
      </c>
    </row>
    <row r="3514" spans="1:17">
      <c r="A3514" t="s">
        <v>15</v>
      </c>
      <c r="B3514">
        <v>69</v>
      </c>
      <c r="C3514" t="s">
        <v>16</v>
      </c>
      <c r="D3514" s="1">
        <v>39014</v>
      </c>
      <c r="E3514" s="2">
        <v>0.45094907407407409</v>
      </c>
      <c r="F3514" t="s">
        <v>123</v>
      </c>
      <c r="G3514">
        <v>4</v>
      </c>
      <c r="H3514">
        <v>2</v>
      </c>
      <c r="I3514" t="s">
        <v>59</v>
      </c>
      <c r="J3514" t="s">
        <v>60</v>
      </c>
      <c r="K3514">
        <v>39</v>
      </c>
      <c r="L3514">
        <v>0.38900000000000001</v>
      </c>
      <c r="M3514">
        <v>75</v>
      </c>
      <c r="N3514">
        <f>VLOOKUP(B3514,'pull exp 0'!A:E,2,FALSE)</f>
        <v>56</v>
      </c>
      <c r="O3514">
        <f>VLOOKUP(B3514,'pull exp 0'!A:E,3,FALSE)</f>
        <v>25</v>
      </c>
      <c r="P3514">
        <f>VLOOKUP(B3514,'pull exp 0'!A:E,4,FALSE)</f>
        <v>100</v>
      </c>
      <c r="Q3514">
        <f>VLOOKUP(B3514,'pull exp 0'!A:E,5,FALSE)</f>
        <v>27</v>
      </c>
    </row>
    <row r="3515" spans="1:17">
      <c r="A3515" t="s">
        <v>15</v>
      </c>
      <c r="B3515">
        <v>69</v>
      </c>
      <c r="C3515" t="s">
        <v>16</v>
      </c>
      <c r="D3515" s="1">
        <v>39014</v>
      </c>
      <c r="E3515" s="2">
        <v>0.45100694444444445</v>
      </c>
      <c r="F3515" t="s">
        <v>123</v>
      </c>
      <c r="G3515">
        <v>4</v>
      </c>
      <c r="H3515">
        <v>3</v>
      </c>
      <c r="I3515" t="s">
        <v>63</v>
      </c>
      <c r="J3515" t="s">
        <v>64</v>
      </c>
      <c r="K3515">
        <v>13</v>
      </c>
      <c r="L3515">
        <v>0.127</v>
      </c>
      <c r="M3515">
        <v>30</v>
      </c>
      <c r="N3515">
        <f>VLOOKUP(B3515,'pull exp 0'!A:E,2,FALSE)</f>
        <v>56</v>
      </c>
      <c r="O3515">
        <f>VLOOKUP(B3515,'pull exp 0'!A:E,3,FALSE)</f>
        <v>25</v>
      </c>
      <c r="P3515">
        <f>VLOOKUP(B3515,'pull exp 0'!A:E,4,FALSE)</f>
        <v>100</v>
      </c>
      <c r="Q3515">
        <f>VLOOKUP(B3515,'pull exp 0'!A:E,5,FALSE)</f>
        <v>27</v>
      </c>
    </row>
    <row r="3516" spans="1:17">
      <c r="A3516" t="s">
        <v>15</v>
      </c>
      <c r="B3516">
        <v>69</v>
      </c>
      <c r="C3516" t="s">
        <v>16</v>
      </c>
      <c r="D3516" s="1">
        <v>39014</v>
      </c>
      <c r="E3516" s="2">
        <v>0.45104166666666662</v>
      </c>
      <c r="F3516" t="s">
        <v>123</v>
      </c>
      <c r="G3516">
        <v>4</v>
      </c>
      <c r="H3516">
        <v>4</v>
      </c>
      <c r="I3516" t="s">
        <v>58</v>
      </c>
      <c r="J3516" t="s">
        <v>13</v>
      </c>
      <c r="K3516">
        <v>71</v>
      </c>
      <c r="L3516">
        <v>0.70899999999999996</v>
      </c>
      <c r="M3516">
        <v>25</v>
      </c>
      <c r="N3516">
        <f>VLOOKUP(B3516,'pull exp 0'!A:E,2,FALSE)</f>
        <v>56</v>
      </c>
      <c r="O3516">
        <f>VLOOKUP(B3516,'pull exp 0'!A:E,3,FALSE)</f>
        <v>25</v>
      </c>
      <c r="P3516">
        <f>VLOOKUP(B3516,'pull exp 0'!A:E,4,FALSE)</f>
        <v>100</v>
      </c>
      <c r="Q3516">
        <f>VLOOKUP(B3516,'pull exp 0'!A:E,5,FALSE)</f>
        <v>27</v>
      </c>
    </row>
    <row r="3517" spans="1:17">
      <c r="A3517" t="s">
        <v>15</v>
      </c>
      <c r="B3517">
        <v>69</v>
      </c>
      <c r="C3517" t="s">
        <v>16</v>
      </c>
      <c r="D3517" s="1">
        <v>39014</v>
      </c>
      <c r="E3517" s="2">
        <v>0.45109953703703703</v>
      </c>
      <c r="F3517" t="s">
        <v>123</v>
      </c>
      <c r="G3517">
        <v>4</v>
      </c>
      <c r="H3517">
        <v>5</v>
      </c>
      <c r="I3517" t="s">
        <v>69</v>
      </c>
      <c r="J3517" t="s">
        <v>70</v>
      </c>
      <c r="K3517">
        <v>14</v>
      </c>
      <c r="L3517">
        <v>0.13500000000000001</v>
      </c>
      <c r="M3517">
        <v>45</v>
      </c>
      <c r="N3517">
        <f>VLOOKUP(B3517,'pull exp 0'!A:E,2,FALSE)</f>
        <v>56</v>
      </c>
      <c r="O3517">
        <f>VLOOKUP(B3517,'pull exp 0'!A:E,3,FALSE)</f>
        <v>25</v>
      </c>
      <c r="P3517">
        <f>VLOOKUP(B3517,'pull exp 0'!A:E,4,FALSE)</f>
        <v>100</v>
      </c>
      <c r="Q3517">
        <f>VLOOKUP(B3517,'pull exp 0'!A:E,5,FALSE)</f>
        <v>27</v>
      </c>
    </row>
    <row r="3518" spans="1:17">
      <c r="A3518" t="s">
        <v>15</v>
      </c>
      <c r="B3518">
        <v>69</v>
      </c>
      <c r="C3518" t="s">
        <v>16</v>
      </c>
      <c r="D3518" s="1">
        <v>39014</v>
      </c>
      <c r="E3518" s="2">
        <v>0.45114583333333336</v>
      </c>
      <c r="F3518" t="s">
        <v>123</v>
      </c>
      <c r="G3518">
        <v>4</v>
      </c>
      <c r="H3518">
        <v>6</v>
      </c>
      <c r="I3518" t="s">
        <v>67</v>
      </c>
      <c r="J3518" t="s">
        <v>68</v>
      </c>
      <c r="K3518">
        <v>63</v>
      </c>
      <c r="L3518">
        <v>0.63</v>
      </c>
      <c r="M3518">
        <v>75</v>
      </c>
      <c r="N3518">
        <f>VLOOKUP(B3518,'pull exp 0'!A:E,2,FALSE)</f>
        <v>56</v>
      </c>
      <c r="O3518">
        <f>VLOOKUP(B3518,'pull exp 0'!A:E,3,FALSE)</f>
        <v>25</v>
      </c>
      <c r="P3518">
        <f>VLOOKUP(B3518,'pull exp 0'!A:E,4,FALSE)</f>
        <v>100</v>
      </c>
      <c r="Q3518">
        <f>VLOOKUP(B3518,'pull exp 0'!A:E,5,FALSE)</f>
        <v>27</v>
      </c>
    </row>
    <row r="3519" spans="1:17">
      <c r="A3519" t="s">
        <v>15</v>
      </c>
      <c r="B3519">
        <v>69</v>
      </c>
      <c r="C3519" t="s">
        <v>16</v>
      </c>
      <c r="D3519" s="1">
        <v>39014</v>
      </c>
      <c r="E3519" s="2">
        <v>0.45119212962962968</v>
      </c>
      <c r="F3519" t="s">
        <v>123</v>
      </c>
      <c r="G3519">
        <v>4</v>
      </c>
      <c r="H3519">
        <v>7</v>
      </c>
      <c r="I3519" t="s">
        <v>56</v>
      </c>
      <c r="J3519" t="s">
        <v>57</v>
      </c>
      <c r="K3519">
        <v>12</v>
      </c>
      <c r="L3519">
        <v>0.115</v>
      </c>
      <c r="M3519">
        <v>10</v>
      </c>
      <c r="N3519">
        <f>VLOOKUP(B3519,'pull exp 0'!A:E,2,FALSE)</f>
        <v>56</v>
      </c>
      <c r="O3519">
        <f>VLOOKUP(B3519,'pull exp 0'!A:E,3,FALSE)</f>
        <v>25</v>
      </c>
      <c r="P3519">
        <f>VLOOKUP(B3519,'pull exp 0'!A:E,4,FALSE)</f>
        <v>100</v>
      </c>
      <c r="Q3519">
        <f>VLOOKUP(B3519,'pull exp 0'!A:E,5,FALSE)</f>
        <v>27</v>
      </c>
    </row>
    <row r="3520" spans="1:17">
      <c r="A3520" t="s">
        <v>15</v>
      </c>
      <c r="B3520">
        <v>69</v>
      </c>
      <c r="C3520" t="s">
        <v>16</v>
      </c>
      <c r="D3520" s="1">
        <v>39014</v>
      </c>
      <c r="E3520" s="2">
        <v>0.45124999999999998</v>
      </c>
      <c r="F3520" t="s">
        <v>123</v>
      </c>
      <c r="G3520">
        <v>4</v>
      </c>
      <c r="H3520">
        <v>8</v>
      </c>
      <c r="I3520" t="s">
        <v>65</v>
      </c>
      <c r="J3520" t="s">
        <v>66</v>
      </c>
      <c r="K3520">
        <v>37</v>
      </c>
      <c r="L3520">
        <v>0.372</v>
      </c>
      <c r="M3520">
        <v>70</v>
      </c>
      <c r="N3520">
        <f>VLOOKUP(B3520,'pull exp 0'!A:E,2,FALSE)</f>
        <v>56</v>
      </c>
      <c r="O3520">
        <f>VLOOKUP(B3520,'pull exp 0'!A:E,3,FALSE)</f>
        <v>25</v>
      </c>
      <c r="P3520">
        <f>VLOOKUP(B3520,'pull exp 0'!A:E,4,FALSE)</f>
        <v>100</v>
      </c>
      <c r="Q3520">
        <f>VLOOKUP(B3520,'pull exp 0'!A:E,5,FALSE)</f>
        <v>27</v>
      </c>
    </row>
    <row r="3521" spans="1:17">
      <c r="A3521" t="s">
        <v>15</v>
      </c>
      <c r="B3521">
        <v>69</v>
      </c>
      <c r="C3521" t="s">
        <v>16</v>
      </c>
      <c r="D3521" s="1">
        <v>39014</v>
      </c>
      <c r="E3521" s="2">
        <v>0.45129629629629631</v>
      </c>
      <c r="F3521" t="s">
        <v>123</v>
      </c>
      <c r="G3521">
        <v>1</v>
      </c>
      <c r="H3521">
        <v>0</v>
      </c>
      <c r="I3521" t="s">
        <v>22</v>
      </c>
      <c r="J3521" t="s">
        <v>23</v>
      </c>
      <c r="K3521">
        <v>11</v>
      </c>
      <c r="L3521">
        <v>0.112</v>
      </c>
      <c r="M3521">
        <v>50</v>
      </c>
      <c r="N3521">
        <f>VLOOKUP(B3521,'pull exp 0'!A:E,2,FALSE)</f>
        <v>56</v>
      </c>
      <c r="O3521">
        <f>VLOOKUP(B3521,'pull exp 0'!A:E,3,FALSE)</f>
        <v>25</v>
      </c>
      <c r="P3521">
        <f>VLOOKUP(B3521,'pull exp 0'!A:E,4,FALSE)</f>
        <v>100</v>
      </c>
      <c r="Q3521">
        <f>VLOOKUP(B3521,'pull exp 0'!A:E,5,FALSE)</f>
        <v>27</v>
      </c>
    </row>
    <row r="3522" spans="1:17">
      <c r="A3522" t="s">
        <v>15</v>
      </c>
      <c r="B3522">
        <v>69</v>
      </c>
      <c r="C3522" t="s">
        <v>16</v>
      </c>
      <c r="D3522" s="1">
        <v>39014</v>
      </c>
      <c r="E3522" s="2">
        <v>0.45133101851851848</v>
      </c>
      <c r="F3522" t="s">
        <v>123</v>
      </c>
      <c r="G3522">
        <v>1</v>
      </c>
      <c r="H3522">
        <v>1</v>
      </c>
      <c r="I3522" t="s">
        <v>18</v>
      </c>
      <c r="J3522" t="s">
        <v>19</v>
      </c>
      <c r="K3522">
        <v>73</v>
      </c>
      <c r="L3522">
        <v>0.73199999999999998</v>
      </c>
      <c r="M3522">
        <v>35</v>
      </c>
      <c r="N3522">
        <f>VLOOKUP(B3522,'pull exp 0'!A:E,2,FALSE)</f>
        <v>56</v>
      </c>
      <c r="O3522">
        <f>VLOOKUP(B3522,'pull exp 0'!A:E,3,FALSE)</f>
        <v>25</v>
      </c>
      <c r="P3522">
        <f>VLOOKUP(B3522,'pull exp 0'!A:E,4,FALSE)</f>
        <v>100</v>
      </c>
      <c r="Q3522">
        <f>VLOOKUP(B3522,'pull exp 0'!A:E,5,FALSE)</f>
        <v>27</v>
      </c>
    </row>
    <row r="3523" spans="1:17">
      <c r="A3523" t="s">
        <v>15</v>
      </c>
      <c r="B3523">
        <v>69</v>
      </c>
      <c r="C3523" t="s">
        <v>16</v>
      </c>
      <c r="D3523" s="1">
        <v>39014</v>
      </c>
      <c r="E3523" s="2">
        <v>0.4513888888888889</v>
      </c>
      <c r="F3523" t="s">
        <v>123</v>
      </c>
      <c r="G3523">
        <v>1</v>
      </c>
      <c r="H3523">
        <v>2</v>
      </c>
      <c r="I3523" t="s">
        <v>20</v>
      </c>
      <c r="J3523" t="s">
        <v>21</v>
      </c>
      <c r="K3523">
        <v>62</v>
      </c>
      <c r="L3523">
        <v>0.61799999999999999</v>
      </c>
      <c r="M3523">
        <v>90</v>
      </c>
      <c r="N3523">
        <f>VLOOKUP(B3523,'pull exp 0'!A:E,2,FALSE)</f>
        <v>56</v>
      </c>
      <c r="O3523">
        <f>VLOOKUP(B3523,'pull exp 0'!A:E,3,FALSE)</f>
        <v>25</v>
      </c>
      <c r="P3523">
        <f>VLOOKUP(B3523,'pull exp 0'!A:E,4,FALSE)</f>
        <v>100</v>
      </c>
      <c r="Q3523">
        <f>VLOOKUP(B3523,'pull exp 0'!A:E,5,FALSE)</f>
        <v>27</v>
      </c>
    </row>
    <row r="3524" spans="1:17">
      <c r="A3524" t="s">
        <v>15</v>
      </c>
      <c r="B3524">
        <v>69</v>
      </c>
      <c r="C3524" t="s">
        <v>16</v>
      </c>
      <c r="D3524" s="1">
        <v>39014</v>
      </c>
      <c r="E3524" s="2">
        <v>0.45143518518518522</v>
      </c>
      <c r="F3524" t="s">
        <v>123</v>
      </c>
      <c r="G3524">
        <v>1</v>
      </c>
      <c r="H3524">
        <v>3</v>
      </c>
      <c r="I3524" t="s">
        <v>26</v>
      </c>
      <c r="J3524" t="s">
        <v>27</v>
      </c>
      <c r="K3524">
        <v>35</v>
      </c>
      <c r="L3524">
        <v>0.35299999999999998</v>
      </c>
      <c r="M3524">
        <v>75</v>
      </c>
      <c r="N3524">
        <f>VLOOKUP(B3524,'pull exp 0'!A:E,2,FALSE)</f>
        <v>56</v>
      </c>
      <c r="O3524">
        <f>VLOOKUP(B3524,'pull exp 0'!A:E,3,FALSE)</f>
        <v>25</v>
      </c>
      <c r="P3524">
        <f>VLOOKUP(B3524,'pull exp 0'!A:E,4,FALSE)</f>
        <v>100</v>
      </c>
      <c r="Q3524">
        <f>VLOOKUP(B3524,'pull exp 0'!A:E,5,FALSE)</f>
        <v>27</v>
      </c>
    </row>
    <row r="3525" spans="1:17">
      <c r="A3525" t="s">
        <v>15</v>
      </c>
      <c r="B3525">
        <v>69</v>
      </c>
      <c r="C3525" t="s">
        <v>16</v>
      </c>
      <c r="D3525" s="1">
        <v>39014</v>
      </c>
      <c r="E3525" s="2">
        <v>0.45151620370370371</v>
      </c>
      <c r="F3525" t="s">
        <v>123</v>
      </c>
      <c r="G3525">
        <v>1</v>
      </c>
      <c r="H3525">
        <v>4</v>
      </c>
      <c r="I3525" t="s">
        <v>28</v>
      </c>
      <c r="J3525" t="s">
        <v>29</v>
      </c>
      <c r="K3525">
        <v>65</v>
      </c>
      <c r="L3525">
        <v>0.64700000000000002</v>
      </c>
      <c r="M3525">
        <v>90</v>
      </c>
      <c r="N3525">
        <f>VLOOKUP(B3525,'pull exp 0'!A:E,2,FALSE)</f>
        <v>56</v>
      </c>
      <c r="O3525">
        <f>VLOOKUP(B3525,'pull exp 0'!A:E,3,FALSE)</f>
        <v>25</v>
      </c>
      <c r="P3525">
        <f>VLOOKUP(B3525,'pull exp 0'!A:E,4,FALSE)</f>
        <v>100</v>
      </c>
      <c r="Q3525">
        <f>VLOOKUP(B3525,'pull exp 0'!A:E,5,FALSE)</f>
        <v>27</v>
      </c>
    </row>
    <row r="3526" spans="1:17">
      <c r="A3526" t="s">
        <v>15</v>
      </c>
      <c r="B3526">
        <v>69</v>
      </c>
      <c r="C3526" t="s">
        <v>16</v>
      </c>
      <c r="D3526" s="1">
        <v>39014</v>
      </c>
      <c r="E3526" s="2">
        <v>0.45156250000000003</v>
      </c>
      <c r="F3526" t="s">
        <v>123</v>
      </c>
      <c r="G3526">
        <v>1</v>
      </c>
      <c r="H3526">
        <v>5</v>
      </c>
      <c r="I3526" t="s">
        <v>24</v>
      </c>
      <c r="J3526" t="s">
        <v>25</v>
      </c>
      <c r="K3526">
        <v>38</v>
      </c>
      <c r="L3526">
        <v>0.375</v>
      </c>
      <c r="M3526">
        <v>25</v>
      </c>
      <c r="N3526">
        <f>VLOOKUP(B3526,'pull exp 0'!A:E,2,FALSE)</f>
        <v>56</v>
      </c>
      <c r="O3526">
        <f>VLOOKUP(B3526,'pull exp 0'!A:E,3,FALSE)</f>
        <v>25</v>
      </c>
      <c r="P3526">
        <f>VLOOKUP(B3526,'pull exp 0'!A:E,4,FALSE)</f>
        <v>100</v>
      </c>
      <c r="Q3526">
        <f>VLOOKUP(B3526,'pull exp 0'!A:E,5,FALSE)</f>
        <v>27</v>
      </c>
    </row>
    <row r="3527" spans="1:17">
      <c r="A3527" t="s">
        <v>15</v>
      </c>
      <c r="B3527">
        <v>69</v>
      </c>
      <c r="C3527" t="s">
        <v>16</v>
      </c>
      <c r="D3527" s="1">
        <v>39014</v>
      </c>
      <c r="E3527" s="2">
        <v>0.45162037037037034</v>
      </c>
      <c r="F3527" t="s">
        <v>123</v>
      </c>
      <c r="G3527">
        <v>1</v>
      </c>
      <c r="H3527">
        <v>6</v>
      </c>
      <c r="I3527" t="s">
        <v>30</v>
      </c>
      <c r="J3527" t="s">
        <v>31</v>
      </c>
      <c r="K3527">
        <v>18</v>
      </c>
      <c r="L3527">
        <v>0.182</v>
      </c>
      <c r="M3527">
        <v>50</v>
      </c>
      <c r="N3527">
        <f>VLOOKUP(B3527,'pull exp 0'!A:E,2,FALSE)</f>
        <v>56</v>
      </c>
      <c r="O3527">
        <f>VLOOKUP(B3527,'pull exp 0'!A:E,3,FALSE)</f>
        <v>25</v>
      </c>
      <c r="P3527">
        <f>VLOOKUP(B3527,'pull exp 0'!A:E,4,FALSE)</f>
        <v>100</v>
      </c>
      <c r="Q3527">
        <f>VLOOKUP(B3527,'pull exp 0'!A:E,5,FALSE)</f>
        <v>27</v>
      </c>
    </row>
    <row r="3528" spans="1:17">
      <c r="A3528" t="s">
        <v>15</v>
      </c>
      <c r="B3528">
        <v>69</v>
      </c>
      <c r="C3528" t="s">
        <v>16</v>
      </c>
      <c r="D3528" s="1">
        <v>39014</v>
      </c>
      <c r="E3528" s="2">
        <v>0.45168981481481479</v>
      </c>
      <c r="F3528" t="s">
        <v>123</v>
      </c>
      <c r="G3528">
        <v>1</v>
      </c>
      <c r="H3528">
        <v>7</v>
      </c>
      <c r="I3528" t="s">
        <v>32</v>
      </c>
      <c r="J3528" t="s">
        <v>33</v>
      </c>
      <c r="K3528">
        <v>16</v>
      </c>
      <c r="L3528">
        <v>0.155</v>
      </c>
      <c r="M3528">
        <v>10</v>
      </c>
      <c r="N3528">
        <f>VLOOKUP(B3528,'pull exp 0'!A:E,2,FALSE)</f>
        <v>56</v>
      </c>
      <c r="O3528">
        <f>VLOOKUP(B3528,'pull exp 0'!A:E,3,FALSE)</f>
        <v>25</v>
      </c>
      <c r="P3528">
        <f>VLOOKUP(B3528,'pull exp 0'!A:E,4,FALSE)</f>
        <v>100</v>
      </c>
      <c r="Q3528">
        <f>VLOOKUP(B3528,'pull exp 0'!A:E,5,FALSE)</f>
        <v>27</v>
      </c>
    </row>
    <row r="3529" spans="1:17">
      <c r="A3529" t="s">
        <v>15</v>
      </c>
      <c r="B3529">
        <v>69</v>
      </c>
      <c r="C3529" t="s">
        <v>16</v>
      </c>
      <c r="D3529" s="1">
        <v>39014</v>
      </c>
      <c r="E3529" s="2">
        <v>0.45173611111111112</v>
      </c>
      <c r="F3529" t="s">
        <v>123</v>
      </c>
      <c r="G3529">
        <v>1</v>
      </c>
      <c r="H3529">
        <v>8</v>
      </c>
      <c r="I3529" t="s">
        <v>34</v>
      </c>
      <c r="J3529" t="s">
        <v>35</v>
      </c>
      <c r="K3529">
        <v>44</v>
      </c>
      <c r="L3529">
        <v>0.436</v>
      </c>
      <c r="M3529">
        <v>10</v>
      </c>
      <c r="N3529">
        <f>VLOOKUP(B3529,'pull exp 0'!A:E,2,FALSE)</f>
        <v>56</v>
      </c>
      <c r="O3529">
        <f>VLOOKUP(B3529,'pull exp 0'!A:E,3,FALSE)</f>
        <v>25</v>
      </c>
      <c r="P3529">
        <f>VLOOKUP(B3529,'pull exp 0'!A:E,4,FALSE)</f>
        <v>100</v>
      </c>
      <c r="Q3529">
        <f>VLOOKUP(B3529,'pull exp 0'!A:E,5,FALSE)</f>
        <v>27</v>
      </c>
    </row>
    <row r="3530" spans="1:17">
      <c r="A3530" t="s">
        <v>15</v>
      </c>
      <c r="B3530">
        <v>69</v>
      </c>
      <c r="C3530" t="s">
        <v>16</v>
      </c>
      <c r="D3530" s="1">
        <v>39014</v>
      </c>
      <c r="E3530" s="2">
        <v>0.45178240740740744</v>
      </c>
      <c r="F3530" t="s">
        <v>123</v>
      </c>
      <c r="G3530">
        <v>3</v>
      </c>
      <c r="H3530">
        <v>0</v>
      </c>
      <c r="I3530" t="s">
        <v>88</v>
      </c>
      <c r="J3530" t="s">
        <v>89</v>
      </c>
      <c r="K3530">
        <v>80</v>
      </c>
      <c r="L3530">
        <v>0.79500000000000004</v>
      </c>
      <c r="M3530">
        <v>75</v>
      </c>
      <c r="N3530">
        <f>VLOOKUP(B3530,'pull exp 0'!A:E,2,FALSE)</f>
        <v>56</v>
      </c>
      <c r="O3530">
        <f>VLOOKUP(B3530,'pull exp 0'!A:E,3,FALSE)</f>
        <v>25</v>
      </c>
      <c r="P3530">
        <f>VLOOKUP(B3530,'pull exp 0'!A:E,4,FALSE)</f>
        <v>100</v>
      </c>
      <c r="Q3530">
        <f>VLOOKUP(B3530,'pull exp 0'!A:E,5,FALSE)</f>
        <v>27</v>
      </c>
    </row>
    <row r="3531" spans="1:17">
      <c r="A3531" t="s">
        <v>15</v>
      </c>
      <c r="B3531">
        <v>69</v>
      </c>
      <c r="C3531" t="s">
        <v>16</v>
      </c>
      <c r="D3531" s="1">
        <v>39014</v>
      </c>
      <c r="E3531" s="2">
        <v>0.4518287037037037</v>
      </c>
      <c r="F3531" t="s">
        <v>123</v>
      </c>
      <c r="G3531">
        <v>3</v>
      </c>
      <c r="H3531">
        <v>1</v>
      </c>
      <c r="I3531" t="s">
        <v>92</v>
      </c>
      <c r="J3531" t="s">
        <v>93</v>
      </c>
      <c r="K3531">
        <v>78</v>
      </c>
      <c r="L3531">
        <v>0.78400000000000003</v>
      </c>
      <c r="M3531">
        <v>50</v>
      </c>
      <c r="N3531">
        <f>VLOOKUP(B3531,'pull exp 0'!A:E,2,FALSE)</f>
        <v>56</v>
      </c>
      <c r="O3531">
        <f>VLOOKUP(B3531,'pull exp 0'!A:E,3,FALSE)</f>
        <v>25</v>
      </c>
      <c r="P3531">
        <f>VLOOKUP(B3531,'pull exp 0'!A:E,4,FALSE)</f>
        <v>100</v>
      </c>
      <c r="Q3531">
        <f>VLOOKUP(B3531,'pull exp 0'!A:E,5,FALSE)</f>
        <v>27</v>
      </c>
    </row>
    <row r="3532" spans="1:17">
      <c r="A3532" t="s">
        <v>15</v>
      </c>
      <c r="B3532">
        <v>69</v>
      </c>
      <c r="C3532" t="s">
        <v>16</v>
      </c>
      <c r="D3532" s="1">
        <v>39014</v>
      </c>
      <c r="E3532" s="2">
        <v>0.45187500000000003</v>
      </c>
      <c r="F3532" t="s">
        <v>123</v>
      </c>
      <c r="G3532">
        <v>3</v>
      </c>
      <c r="H3532">
        <v>2</v>
      </c>
      <c r="I3532" t="s">
        <v>95</v>
      </c>
      <c r="J3532" t="s">
        <v>96</v>
      </c>
      <c r="K3532">
        <v>18</v>
      </c>
      <c r="L3532">
        <v>0.17899999999999999</v>
      </c>
      <c r="M3532">
        <v>45</v>
      </c>
      <c r="N3532">
        <f>VLOOKUP(B3532,'pull exp 0'!A:E,2,FALSE)</f>
        <v>56</v>
      </c>
      <c r="O3532">
        <f>VLOOKUP(B3532,'pull exp 0'!A:E,3,FALSE)</f>
        <v>25</v>
      </c>
      <c r="P3532">
        <f>VLOOKUP(B3532,'pull exp 0'!A:E,4,FALSE)</f>
        <v>100</v>
      </c>
      <c r="Q3532">
        <f>VLOOKUP(B3532,'pull exp 0'!A:E,5,FALSE)</f>
        <v>27</v>
      </c>
    </row>
    <row r="3533" spans="1:17">
      <c r="A3533" t="s">
        <v>15</v>
      </c>
      <c r="B3533">
        <v>69</v>
      </c>
      <c r="C3533" t="s">
        <v>16</v>
      </c>
      <c r="D3533" s="1">
        <v>39014</v>
      </c>
      <c r="E3533" s="2">
        <v>0.4519097222222222</v>
      </c>
      <c r="F3533" t="s">
        <v>123</v>
      </c>
      <c r="G3533">
        <v>3</v>
      </c>
      <c r="H3533">
        <v>3</v>
      </c>
      <c r="I3533" t="s">
        <v>101</v>
      </c>
      <c r="J3533" t="s">
        <v>102</v>
      </c>
      <c r="K3533">
        <v>61</v>
      </c>
      <c r="L3533">
        <v>0.61399999999999999</v>
      </c>
      <c r="M3533">
        <v>50</v>
      </c>
      <c r="N3533">
        <f>VLOOKUP(B3533,'pull exp 0'!A:E,2,FALSE)</f>
        <v>56</v>
      </c>
      <c r="O3533">
        <f>VLOOKUP(B3533,'pull exp 0'!A:E,3,FALSE)</f>
        <v>25</v>
      </c>
      <c r="P3533">
        <f>VLOOKUP(B3533,'pull exp 0'!A:E,4,FALSE)</f>
        <v>100</v>
      </c>
      <c r="Q3533">
        <f>VLOOKUP(B3533,'pull exp 0'!A:E,5,FALSE)</f>
        <v>27</v>
      </c>
    </row>
    <row r="3534" spans="1:17">
      <c r="A3534" t="s">
        <v>15</v>
      </c>
      <c r="B3534">
        <v>69</v>
      </c>
      <c r="C3534" t="s">
        <v>16</v>
      </c>
      <c r="D3534" s="1">
        <v>39014</v>
      </c>
      <c r="E3534" s="2">
        <v>0.45194444444444443</v>
      </c>
      <c r="F3534" t="s">
        <v>123</v>
      </c>
      <c r="G3534">
        <v>3</v>
      </c>
      <c r="H3534">
        <v>4</v>
      </c>
      <c r="I3534" t="s">
        <v>90</v>
      </c>
      <c r="J3534" t="s">
        <v>91</v>
      </c>
      <c r="K3534">
        <v>14</v>
      </c>
      <c r="L3534">
        <v>0.13600000000000001</v>
      </c>
      <c r="M3534">
        <v>50</v>
      </c>
      <c r="N3534">
        <f>VLOOKUP(B3534,'pull exp 0'!A:E,2,FALSE)</f>
        <v>56</v>
      </c>
      <c r="O3534">
        <f>VLOOKUP(B3534,'pull exp 0'!A:E,3,FALSE)</f>
        <v>25</v>
      </c>
      <c r="P3534">
        <f>VLOOKUP(B3534,'pull exp 0'!A:E,4,FALSE)</f>
        <v>100</v>
      </c>
      <c r="Q3534">
        <f>VLOOKUP(B3534,'pull exp 0'!A:E,5,FALSE)</f>
        <v>27</v>
      </c>
    </row>
    <row r="3535" spans="1:17">
      <c r="A3535" t="s">
        <v>15</v>
      </c>
      <c r="B3535">
        <v>69</v>
      </c>
      <c r="C3535" t="s">
        <v>16</v>
      </c>
      <c r="D3535" s="1">
        <v>39014</v>
      </c>
      <c r="E3535" s="2">
        <v>0.45199074074074069</v>
      </c>
      <c r="F3535" t="s">
        <v>123</v>
      </c>
      <c r="G3535">
        <v>3</v>
      </c>
      <c r="H3535">
        <v>5</v>
      </c>
      <c r="I3535" t="s">
        <v>94</v>
      </c>
      <c r="J3535" t="s">
        <v>91</v>
      </c>
      <c r="K3535">
        <v>37</v>
      </c>
      <c r="L3535">
        <v>0.372</v>
      </c>
      <c r="M3535">
        <v>45</v>
      </c>
      <c r="N3535">
        <f>VLOOKUP(B3535,'pull exp 0'!A:E,2,FALSE)</f>
        <v>56</v>
      </c>
      <c r="O3535">
        <f>VLOOKUP(B3535,'pull exp 0'!A:E,3,FALSE)</f>
        <v>25</v>
      </c>
      <c r="P3535">
        <f>VLOOKUP(B3535,'pull exp 0'!A:E,4,FALSE)</f>
        <v>100</v>
      </c>
      <c r="Q3535">
        <f>VLOOKUP(B3535,'pull exp 0'!A:E,5,FALSE)</f>
        <v>27</v>
      </c>
    </row>
    <row r="3536" spans="1:17">
      <c r="A3536" t="s">
        <v>15</v>
      </c>
      <c r="B3536">
        <v>69</v>
      </c>
      <c r="C3536" t="s">
        <v>16</v>
      </c>
      <c r="D3536" s="1">
        <v>39014</v>
      </c>
      <c r="E3536" s="2">
        <v>0.45204861111111111</v>
      </c>
      <c r="F3536" t="s">
        <v>123</v>
      </c>
      <c r="G3536">
        <v>3</v>
      </c>
      <c r="H3536">
        <v>6</v>
      </c>
      <c r="I3536" t="s">
        <v>97</v>
      </c>
      <c r="J3536" t="s">
        <v>98</v>
      </c>
      <c r="K3536">
        <v>14</v>
      </c>
      <c r="L3536">
        <v>0.14299999999999999</v>
      </c>
      <c r="M3536">
        <v>59</v>
      </c>
      <c r="N3536">
        <f>VLOOKUP(B3536,'pull exp 0'!A:E,2,FALSE)</f>
        <v>56</v>
      </c>
      <c r="O3536">
        <f>VLOOKUP(B3536,'pull exp 0'!A:E,3,FALSE)</f>
        <v>25</v>
      </c>
      <c r="P3536">
        <f>VLOOKUP(B3536,'pull exp 0'!A:E,4,FALSE)</f>
        <v>100</v>
      </c>
      <c r="Q3536">
        <f>VLOOKUP(B3536,'pull exp 0'!A:E,5,FALSE)</f>
        <v>27</v>
      </c>
    </row>
    <row r="3537" spans="1:17">
      <c r="A3537" t="s">
        <v>15</v>
      </c>
      <c r="B3537">
        <v>69</v>
      </c>
      <c r="C3537" t="s">
        <v>16</v>
      </c>
      <c r="D3537" s="1">
        <v>39014</v>
      </c>
      <c r="E3537" s="2">
        <v>0.45210648148148147</v>
      </c>
      <c r="F3537" t="s">
        <v>123</v>
      </c>
      <c r="G3537">
        <v>3</v>
      </c>
      <c r="H3537">
        <v>7</v>
      </c>
      <c r="I3537" t="s">
        <v>103</v>
      </c>
      <c r="J3537" t="s">
        <v>104</v>
      </c>
      <c r="K3537">
        <v>36</v>
      </c>
      <c r="L3537">
        <v>0.35899999999999999</v>
      </c>
      <c r="M3537">
        <v>50</v>
      </c>
      <c r="N3537">
        <f>VLOOKUP(B3537,'pull exp 0'!A:E,2,FALSE)</f>
        <v>56</v>
      </c>
      <c r="O3537">
        <f>VLOOKUP(B3537,'pull exp 0'!A:E,3,FALSE)</f>
        <v>25</v>
      </c>
      <c r="P3537">
        <f>VLOOKUP(B3537,'pull exp 0'!A:E,4,FALSE)</f>
        <v>100</v>
      </c>
      <c r="Q3537">
        <f>VLOOKUP(B3537,'pull exp 0'!A:E,5,FALSE)</f>
        <v>27</v>
      </c>
    </row>
    <row r="3538" spans="1:17">
      <c r="A3538" t="s">
        <v>15</v>
      </c>
      <c r="B3538">
        <v>69</v>
      </c>
      <c r="C3538" t="s">
        <v>16</v>
      </c>
      <c r="D3538" s="1">
        <v>39014</v>
      </c>
      <c r="E3538" s="2">
        <v>0.4521296296296296</v>
      </c>
      <c r="F3538" t="s">
        <v>123</v>
      </c>
      <c r="G3538">
        <v>3</v>
      </c>
      <c r="H3538">
        <v>8</v>
      </c>
      <c r="I3538" t="s">
        <v>99</v>
      </c>
      <c r="J3538" t="s">
        <v>100</v>
      </c>
      <c r="K3538">
        <v>38</v>
      </c>
      <c r="L3538">
        <v>0.376</v>
      </c>
      <c r="M3538">
        <v>25</v>
      </c>
      <c r="N3538">
        <f>VLOOKUP(B3538,'pull exp 0'!A:E,2,FALSE)</f>
        <v>56</v>
      </c>
      <c r="O3538">
        <f>VLOOKUP(B3538,'pull exp 0'!A:E,3,FALSE)</f>
        <v>25</v>
      </c>
      <c r="P3538">
        <f>VLOOKUP(B3538,'pull exp 0'!A:E,4,FALSE)</f>
        <v>100</v>
      </c>
      <c r="Q3538">
        <f>VLOOKUP(B3538,'pull exp 0'!A:E,5,FALSE)</f>
        <v>27</v>
      </c>
    </row>
    <row r="3539" spans="1:17">
      <c r="A3539" t="s">
        <v>15</v>
      </c>
      <c r="B3539">
        <v>69</v>
      </c>
      <c r="C3539" t="s">
        <v>16</v>
      </c>
      <c r="D3539" s="1">
        <v>39014</v>
      </c>
      <c r="E3539" s="2">
        <v>0.45218749999999996</v>
      </c>
      <c r="F3539" t="s">
        <v>123</v>
      </c>
      <c r="G3539">
        <v>2</v>
      </c>
      <c r="H3539">
        <v>0</v>
      </c>
      <c r="I3539" t="s">
        <v>44</v>
      </c>
      <c r="J3539" t="s">
        <v>45</v>
      </c>
      <c r="K3539">
        <v>85</v>
      </c>
      <c r="L3539">
        <v>0.84899999999999998</v>
      </c>
      <c r="M3539">
        <v>75</v>
      </c>
      <c r="N3539">
        <f>VLOOKUP(B3539,'pull exp 0'!A:E,2,FALSE)</f>
        <v>56</v>
      </c>
      <c r="O3539">
        <f>VLOOKUP(B3539,'pull exp 0'!A:E,3,FALSE)</f>
        <v>25</v>
      </c>
      <c r="P3539">
        <f>VLOOKUP(B3539,'pull exp 0'!A:E,4,FALSE)</f>
        <v>100</v>
      </c>
      <c r="Q3539">
        <f>VLOOKUP(B3539,'pull exp 0'!A:E,5,FALSE)</f>
        <v>27</v>
      </c>
    </row>
    <row r="3540" spans="1:17">
      <c r="A3540" t="s">
        <v>15</v>
      </c>
      <c r="B3540">
        <v>69</v>
      </c>
      <c r="C3540" t="s">
        <v>16</v>
      </c>
      <c r="D3540" s="1">
        <v>39014</v>
      </c>
      <c r="E3540" s="2">
        <v>0.45222222222222225</v>
      </c>
      <c r="F3540" t="s">
        <v>123</v>
      </c>
      <c r="G3540">
        <v>2</v>
      </c>
      <c r="H3540">
        <v>1</v>
      </c>
      <c r="I3540" t="s">
        <v>38</v>
      </c>
      <c r="J3540" t="s">
        <v>39</v>
      </c>
      <c r="K3540">
        <v>35</v>
      </c>
      <c r="L3540">
        <v>0.35099999999999998</v>
      </c>
      <c r="M3540">
        <v>75</v>
      </c>
      <c r="N3540">
        <f>VLOOKUP(B3540,'pull exp 0'!A:E,2,FALSE)</f>
        <v>56</v>
      </c>
      <c r="O3540">
        <f>VLOOKUP(B3540,'pull exp 0'!A:E,3,FALSE)</f>
        <v>25</v>
      </c>
      <c r="P3540">
        <f>VLOOKUP(B3540,'pull exp 0'!A:E,4,FALSE)</f>
        <v>100</v>
      </c>
      <c r="Q3540">
        <f>VLOOKUP(B3540,'pull exp 0'!A:E,5,FALSE)</f>
        <v>27</v>
      </c>
    </row>
    <row r="3541" spans="1:17">
      <c r="A3541" t="s">
        <v>15</v>
      </c>
      <c r="B3541">
        <v>69</v>
      </c>
      <c r="C3541" t="s">
        <v>16</v>
      </c>
      <c r="D3541" s="1">
        <v>39014</v>
      </c>
      <c r="E3541" s="2">
        <v>0.45231481481481484</v>
      </c>
      <c r="F3541" t="s">
        <v>123</v>
      </c>
      <c r="G3541">
        <v>2</v>
      </c>
      <c r="H3541">
        <v>2</v>
      </c>
      <c r="I3541" t="s">
        <v>48</v>
      </c>
      <c r="J3541" t="s">
        <v>49</v>
      </c>
      <c r="K3541">
        <v>16</v>
      </c>
      <c r="L3541">
        <v>0.157</v>
      </c>
      <c r="M3541">
        <v>80</v>
      </c>
      <c r="N3541">
        <f>VLOOKUP(B3541,'pull exp 0'!A:E,2,FALSE)</f>
        <v>56</v>
      </c>
      <c r="O3541">
        <f>VLOOKUP(B3541,'pull exp 0'!A:E,3,FALSE)</f>
        <v>25</v>
      </c>
      <c r="P3541">
        <f>VLOOKUP(B3541,'pull exp 0'!A:E,4,FALSE)</f>
        <v>100</v>
      </c>
      <c r="Q3541">
        <f>VLOOKUP(B3541,'pull exp 0'!A:E,5,FALSE)</f>
        <v>27</v>
      </c>
    </row>
    <row r="3542" spans="1:17">
      <c r="A3542" t="s">
        <v>15</v>
      </c>
      <c r="B3542">
        <v>69</v>
      </c>
      <c r="C3542" t="s">
        <v>16</v>
      </c>
      <c r="D3542" s="1">
        <v>39014</v>
      </c>
      <c r="E3542" s="2">
        <v>0.45239583333333333</v>
      </c>
      <c r="F3542" t="s">
        <v>123</v>
      </c>
      <c r="G3542">
        <v>2</v>
      </c>
      <c r="H3542">
        <v>3</v>
      </c>
      <c r="I3542" t="s">
        <v>50</v>
      </c>
      <c r="J3542" t="s">
        <v>51</v>
      </c>
      <c r="K3542">
        <v>13</v>
      </c>
      <c r="L3542">
        <v>0.127</v>
      </c>
      <c r="M3542">
        <v>90</v>
      </c>
      <c r="N3542">
        <f>VLOOKUP(B3542,'pull exp 0'!A:E,2,FALSE)</f>
        <v>56</v>
      </c>
      <c r="O3542">
        <f>VLOOKUP(B3542,'pull exp 0'!A:E,3,FALSE)</f>
        <v>25</v>
      </c>
      <c r="P3542">
        <f>VLOOKUP(B3542,'pull exp 0'!A:E,4,FALSE)</f>
        <v>100</v>
      </c>
      <c r="Q3542">
        <f>VLOOKUP(B3542,'pull exp 0'!A:E,5,FALSE)</f>
        <v>27</v>
      </c>
    </row>
    <row r="3543" spans="1:17">
      <c r="A3543" t="s">
        <v>15</v>
      </c>
      <c r="B3543">
        <v>69</v>
      </c>
      <c r="C3543" t="s">
        <v>16</v>
      </c>
      <c r="D3543" s="1">
        <v>39014</v>
      </c>
      <c r="E3543" s="2">
        <v>0.4524305555555555</v>
      </c>
      <c r="F3543" t="s">
        <v>123</v>
      </c>
      <c r="G3543">
        <v>2</v>
      </c>
      <c r="H3543">
        <v>4</v>
      </c>
      <c r="I3543" t="s">
        <v>46</v>
      </c>
      <c r="J3543" t="s">
        <v>47</v>
      </c>
      <c r="K3543">
        <v>38</v>
      </c>
      <c r="L3543">
        <v>0.378</v>
      </c>
      <c r="M3543">
        <v>90</v>
      </c>
      <c r="N3543">
        <f>VLOOKUP(B3543,'pull exp 0'!A:E,2,FALSE)</f>
        <v>56</v>
      </c>
      <c r="O3543">
        <f>VLOOKUP(B3543,'pull exp 0'!A:E,3,FALSE)</f>
        <v>25</v>
      </c>
      <c r="P3543">
        <f>VLOOKUP(B3543,'pull exp 0'!A:E,4,FALSE)</f>
        <v>100</v>
      </c>
      <c r="Q3543">
        <f>VLOOKUP(B3543,'pull exp 0'!A:E,5,FALSE)</f>
        <v>27</v>
      </c>
    </row>
    <row r="3544" spans="1:17">
      <c r="A3544" t="s">
        <v>15</v>
      </c>
      <c r="B3544">
        <v>69</v>
      </c>
      <c r="C3544" t="s">
        <v>16</v>
      </c>
      <c r="D3544" s="1">
        <v>39014</v>
      </c>
      <c r="E3544" s="2">
        <v>0.45247685185185182</v>
      </c>
      <c r="F3544" t="s">
        <v>123</v>
      </c>
      <c r="G3544">
        <v>2</v>
      </c>
      <c r="H3544">
        <v>5</v>
      </c>
      <c r="I3544" t="s">
        <v>40</v>
      </c>
      <c r="J3544" t="s">
        <v>41</v>
      </c>
      <c r="K3544">
        <v>35</v>
      </c>
      <c r="L3544">
        <v>0.35099999999999998</v>
      </c>
      <c r="M3544">
        <v>75</v>
      </c>
      <c r="N3544">
        <f>VLOOKUP(B3544,'pull exp 0'!A:E,2,FALSE)</f>
        <v>56</v>
      </c>
      <c r="O3544">
        <f>VLOOKUP(B3544,'pull exp 0'!A:E,3,FALSE)</f>
        <v>25</v>
      </c>
      <c r="P3544">
        <f>VLOOKUP(B3544,'pull exp 0'!A:E,4,FALSE)</f>
        <v>100</v>
      </c>
      <c r="Q3544">
        <f>VLOOKUP(B3544,'pull exp 0'!A:E,5,FALSE)</f>
        <v>27</v>
      </c>
    </row>
    <row r="3545" spans="1:17">
      <c r="A3545" t="s">
        <v>15</v>
      </c>
      <c r="B3545">
        <v>69</v>
      </c>
      <c r="C3545" t="s">
        <v>16</v>
      </c>
      <c r="D3545" s="1">
        <v>39014</v>
      </c>
      <c r="E3545" s="2">
        <v>0.45249999999999996</v>
      </c>
      <c r="F3545" t="s">
        <v>123</v>
      </c>
      <c r="G3545">
        <v>2</v>
      </c>
      <c r="H3545">
        <v>6</v>
      </c>
      <c r="I3545" t="s">
        <v>42</v>
      </c>
      <c r="J3545" t="s">
        <v>43</v>
      </c>
      <c r="K3545">
        <v>61</v>
      </c>
      <c r="L3545">
        <v>0.61199999999999999</v>
      </c>
      <c r="M3545">
        <v>75</v>
      </c>
      <c r="N3545">
        <f>VLOOKUP(B3545,'pull exp 0'!A:E,2,FALSE)</f>
        <v>56</v>
      </c>
      <c r="O3545">
        <f>VLOOKUP(B3545,'pull exp 0'!A:E,3,FALSE)</f>
        <v>25</v>
      </c>
      <c r="P3545">
        <f>VLOOKUP(B3545,'pull exp 0'!A:E,4,FALSE)</f>
        <v>100</v>
      </c>
      <c r="Q3545">
        <f>VLOOKUP(B3545,'pull exp 0'!A:E,5,FALSE)</f>
        <v>27</v>
      </c>
    </row>
    <row r="3546" spans="1:17">
      <c r="A3546" t="s">
        <v>15</v>
      </c>
      <c r="B3546">
        <v>69</v>
      </c>
      <c r="C3546" t="s">
        <v>16</v>
      </c>
      <c r="D3546" s="1">
        <v>39014</v>
      </c>
      <c r="E3546" s="2">
        <v>0.45253472222222224</v>
      </c>
      <c r="F3546" t="s">
        <v>123</v>
      </c>
      <c r="G3546">
        <v>2</v>
      </c>
      <c r="H3546">
        <v>7</v>
      </c>
      <c r="I3546" t="s">
        <v>52</v>
      </c>
      <c r="J3546" t="s">
        <v>53</v>
      </c>
      <c r="K3546">
        <v>12</v>
      </c>
      <c r="L3546">
        <v>0.115</v>
      </c>
      <c r="M3546">
        <v>10</v>
      </c>
      <c r="N3546">
        <f>VLOOKUP(B3546,'pull exp 0'!A:E,2,FALSE)</f>
        <v>56</v>
      </c>
      <c r="O3546">
        <f>VLOOKUP(B3546,'pull exp 0'!A:E,3,FALSE)</f>
        <v>25</v>
      </c>
      <c r="P3546">
        <f>VLOOKUP(B3546,'pull exp 0'!A:E,4,FALSE)</f>
        <v>100</v>
      </c>
      <c r="Q3546">
        <f>VLOOKUP(B3546,'pull exp 0'!A:E,5,FALSE)</f>
        <v>27</v>
      </c>
    </row>
    <row r="3547" spans="1:17">
      <c r="A3547" t="s">
        <v>15</v>
      </c>
      <c r="B3547">
        <v>69</v>
      </c>
      <c r="C3547" t="s">
        <v>16</v>
      </c>
      <c r="D3547" s="1">
        <v>39014</v>
      </c>
      <c r="E3547" s="2">
        <v>0.45256944444444441</v>
      </c>
      <c r="F3547" t="s">
        <v>123</v>
      </c>
      <c r="G3547">
        <v>2</v>
      </c>
      <c r="H3547">
        <v>8</v>
      </c>
      <c r="I3547" t="s">
        <v>36</v>
      </c>
      <c r="J3547" t="s">
        <v>37</v>
      </c>
      <c r="K3547">
        <v>70</v>
      </c>
      <c r="L3547">
        <v>0.69599999999999995</v>
      </c>
      <c r="M3547">
        <v>75</v>
      </c>
      <c r="N3547">
        <f>VLOOKUP(B3547,'pull exp 0'!A:E,2,FALSE)</f>
        <v>56</v>
      </c>
      <c r="O3547">
        <f>VLOOKUP(B3547,'pull exp 0'!A:E,3,FALSE)</f>
        <v>25</v>
      </c>
      <c r="P3547">
        <f>VLOOKUP(B3547,'pull exp 0'!A:E,4,FALSE)</f>
        <v>100</v>
      </c>
      <c r="Q3547">
        <f>VLOOKUP(B3547,'pull exp 0'!A:E,5,FALSE)</f>
        <v>27</v>
      </c>
    </row>
    <row r="3548" spans="1:17">
      <c r="A3548" t="s">
        <v>15</v>
      </c>
      <c r="B3548">
        <v>69</v>
      </c>
      <c r="C3548" t="s">
        <v>16</v>
      </c>
      <c r="D3548" s="1">
        <v>39014</v>
      </c>
      <c r="E3548" s="2">
        <v>0.4526041666666667</v>
      </c>
      <c r="F3548" t="s">
        <v>123</v>
      </c>
      <c r="G3548">
        <v>5</v>
      </c>
      <c r="H3548">
        <v>0</v>
      </c>
      <c r="I3548" t="s">
        <v>105</v>
      </c>
      <c r="J3548" t="s">
        <v>106</v>
      </c>
      <c r="K3548">
        <v>45</v>
      </c>
      <c r="L3548">
        <v>0.44800000000000001</v>
      </c>
      <c r="M3548">
        <v>75</v>
      </c>
      <c r="N3548">
        <f>VLOOKUP(B3548,'pull exp 0'!A:E,2,FALSE)</f>
        <v>56</v>
      </c>
      <c r="O3548">
        <f>VLOOKUP(B3548,'pull exp 0'!A:E,3,FALSE)</f>
        <v>25</v>
      </c>
      <c r="P3548">
        <f>VLOOKUP(B3548,'pull exp 0'!A:E,4,FALSE)</f>
        <v>100</v>
      </c>
      <c r="Q3548">
        <f>VLOOKUP(B3548,'pull exp 0'!A:E,5,FALSE)</f>
        <v>27</v>
      </c>
    </row>
    <row r="3549" spans="1:17">
      <c r="A3549" t="s">
        <v>15</v>
      </c>
      <c r="B3549">
        <v>69</v>
      </c>
      <c r="C3549" t="s">
        <v>16</v>
      </c>
      <c r="D3549" s="1">
        <v>39014</v>
      </c>
      <c r="E3549" s="2">
        <v>0.4526736111111111</v>
      </c>
      <c r="F3549" t="s">
        <v>123</v>
      </c>
      <c r="G3549">
        <v>5</v>
      </c>
      <c r="H3549">
        <v>1</v>
      </c>
      <c r="I3549" t="s">
        <v>109</v>
      </c>
      <c r="J3549" t="s">
        <v>110</v>
      </c>
      <c r="K3549">
        <v>38</v>
      </c>
      <c r="L3549">
        <v>0.38200000000000001</v>
      </c>
      <c r="M3549">
        <v>25</v>
      </c>
      <c r="N3549">
        <f>VLOOKUP(B3549,'pull exp 0'!A:E,2,FALSE)</f>
        <v>56</v>
      </c>
      <c r="O3549">
        <f>VLOOKUP(B3549,'pull exp 0'!A:E,3,FALSE)</f>
        <v>25</v>
      </c>
      <c r="P3549">
        <f>VLOOKUP(B3549,'pull exp 0'!A:E,4,FALSE)</f>
        <v>100</v>
      </c>
      <c r="Q3549">
        <f>VLOOKUP(B3549,'pull exp 0'!A:E,5,FALSE)</f>
        <v>27</v>
      </c>
    </row>
    <row r="3550" spans="1:17">
      <c r="A3550" t="s">
        <v>15</v>
      </c>
      <c r="B3550">
        <v>69</v>
      </c>
      <c r="C3550" t="s">
        <v>16</v>
      </c>
      <c r="D3550" s="1">
        <v>39014</v>
      </c>
      <c r="E3550" s="2">
        <v>0.45275462962962965</v>
      </c>
      <c r="F3550" t="s">
        <v>123</v>
      </c>
      <c r="G3550">
        <v>5</v>
      </c>
      <c r="H3550">
        <v>2</v>
      </c>
      <c r="I3550" t="s">
        <v>113</v>
      </c>
      <c r="J3550" t="s">
        <v>114</v>
      </c>
      <c r="K3550">
        <v>42</v>
      </c>
      <c r="L3550">
        <v>0.41599999999999998</v>
      </c>
      <c r="M3550">
        <v>50</v>
      </c>
      <c r="N3550">
        <f>VLOOKUP(B3550,'pull exp 0'!A:E,2,FALSE)</f>
        <v>56</v>
      </c>
      <c r="O3550">
        <f>VLOOKUP(B3550,'pull exp 0'!A:E,3,FALSE)</f>
        <v>25</v>
      </c>
      <c r="P3550">
        <f>VLOOKUP(B3550,'pull exp 0'!A:E,4,FALSE)</f>
        <v>100</v>
      </c>
      <c r="Q3550">
        <f>VLOOKUP(B3550,'pull exp 0'!A:E,5,FALSE)</f>
        <v>27</v>
      </c>
    </row>
    <row r="3551" spans="1:17">
      <c r="A3551" t="s">
        <v>15</v>
      </c>
      <c r="B3551">
        <v>69</v>
      </c>
      <c r="C3551" t="s">
        <v>16</v>
      </c>
      <c r="D3551" s="1">
        <v>39014</v>
      </c>
      <c r="E3551" s="2">
        <v>0.45283564814814814</v>
      </c>
      <c r="F3551" t="s">
        <v>123</v>
      </c>
      <c r="G3551">
        <v>5</v>
      </c>
      <c r="H3551">
        <v>3</v>
      </c>
      <c r="I3551" t="s">
        <v>115</v>
      </c>
      <c r="J3551" t="s">
        <v>116</v>
      </c>
      <c r="K3551">
        <v>60</v>
      </c>
      <c r="L3551">
        <v>0.60299999999999998</v>
      </c>
      <c r="M3551">
        <v>50</v>
      </c>
      <c r="N3551">
        <f>VLOOKUP(B3551,'pull exp 0'!A:E,2,FALSE)</f>
        <v>56</v>
      </c>
      <c r="O3551">
        <f>VLOOKUP(B3551,'pull exp 0'!A:E,3,FALSE)</f>
        <v>25</v>
      </c>
      <c r="P3551">
        <f>VLOOKUP(B3551,'pull exp 0'!A:E,4,FALSE)</f>
        <v>100</v>
      </c>
      <c r="Q3551">
        <f>VLOOKUP(B3551,'pull exp 0'!A:E,5,FALSE)</f>
        <v>27</v>
      </c>
    </row>
    <row r="3552" spans="1:17">
      <c r="A3552" t="s">
        <v>15</v>
      </c>
      <c r="B3552">
        <v>69</v>
      </c>
      <c r="C3552" t="s">
        <v>16</v>
      </c>
      <c r="D3552" s="1">
        <v>39014</v>
      </c>
      <c r="E3552" s="2">
        <v>0.45288194444444446</v>
      </c>
      <c r="F3552" t="s">
        <v>123</v>
      </c>
      <c r="G3552">
        <v>5</v>
      </c>
      <c r="H3552">
        <v>4</v>
      </c>
      <c r="I3552" t="s">
        <v>107</v>
      </c>
      <c r="J3552" t="s">
        <v>108</v>
      </c>
      <c r="K3552">
        <v>13</v>
      </c>
      <c r="L3552">
        <v>0.126</v>
      </c>
      <c r="M3552">
        <v>100</v>
      </c>
      <c r="N3552">
        <f>VLOOKUP(B3552,'pull exp 0'!A:E,2,FALSE)</f>
        <v>56</v>
      </c>
      <c r="O3552">
        <f>VLOOKUP(B3552,'pull exp 0'!A:E,3,FALSE)</f>
        <v>25</v>
      </c>
      <c r="P3552">
        <f>VLOOKUP(B3552,'pull exp 0'!A:E,4,FALSE)</f>
        <v>100</v>
      </c>
      <c r="Q3552">
        <f>VLOOKUP(B3552,'pull exp 0'!A:E,5,FALSE)</f>
        <v>27</v>
      </c>
    </row>
    <row r="3553" spans="1:17">
      <c r="A3553" t="s">
        <v>15</v>
      </c>
      <c r="B3553">
        <v>69</v>
      </c>
      <c r="C3553" t="s">
        <v>16</v>
      </c>
      <c r="D3553" s="1">
        <v>39014</v>
      </c>
      <c r="E3553" s="2">
        <v>0.45291666666666663</v>
      </c>
      <c r="F3553" t="s">
        <v>123</v>
      </c>
      <c r="G3553">
        <v>5</v>
      </c>
      <c r="H3553">
        <v>5</v>
      </c>
      <c r="I3553" t="s">
        <v>111</v>
      </c>
      <c r="J3553" t="s">
        <v>112</v>
      </c>
      <c r="K3553">
        <v>12</v>
      </c>
      <c r="L3553">
        <v>0.11600000000000001</v>
      </c>
      <c r="M3553">
        <v>50</v>
      </c>
      <c r="N3553">
        <f>VLOOKUP(B3553,'pull exp 0'!A:E,2,FALSE)</f>
        <v>56</v>
      </c>
      <c r="O3553">
        <f>VLOOKUP(B3553,'pull exp 0'!A:E,3,FALSE)</f>
        <v>25</v>
      </c>
      <c r="P3553">
        <f>VLOOKUP(B3553,'pull exp 0'!A:E,4,FALSE)</f>
        <v>100</v>
      </c>
      <c r="Q3553">
        <f>VLOOKUP(B3553,'pull exp 0'!A:E,5,FALSE)</f>
        <v>27</v>
      </c>
    </row>
    <row r="3554" spans="1:17">
      <c r="A3554" t="s">
        <v>15</v>
      </c>
      <c r="B3554">
        <v>69</v>
      </c>
      <c r="C3554" t="s">
        <v>16</v>
      </c>
      <c r="D3554" s="1">
        <v>39014</v>
      </c>
      <c r="E3554" s="2">
        <v>0.45299768518518518</v>
      </c>
      <c r="F3554" t="s">
        <v>123</v>
      </c>
      <c r="G3554">
        <v>5</v>
      </c>
      <c r="H3554">
        <v>6</v>
      </c>
      <c r="I3554" t="s">
        <v>117</v>
      </c>
      <c r="J3554" t="s">
        <v>118</v>
      </c>
      <c r="K3554">
        <v>16</v>
      </c>
      <c r="L3554">
        <v>0.16400000000000001</v>
      </c>
      <c r="M3554">
        <v>25</v>
      </c>
      <c r="N3554">
        <f>VLOOKUP(B3554,'pull exp 0'!A:E,2,FALSE)</f>
        <v>56</v>
      </c>
      <c r="O3554">
        <f>VLOOKUP(B3554,'pull exp 0'!A:E,3,FALSE)</f>
        <v>25</v>
      </c>
      <c r="P3554">
        <f>VLOOKUP(B3554,'pull exp 0'!A:E,4,FALSE)</f>
        <v>100</v>
      </c>
      <c r="Q3554">
        <f>VLOOKUP(B3554,'pull exp 0'!A:E,5,FALSE)</f>
        <v>27</v>
      </c>
    </row>
    <row r="3555" spans="1:17">
      <c r="A3555" t="s">
        <v>15</v>
      </c>
      <c r="B3555">
        <v>69</v>
      </c>
      <c r="C3555" t="s">
        <v>16</v>
      </c>
      <c r="D3555" s="1">
        <v>39014</v>
      </c>
      <c r="E3555" s="2">
        <v>0.45304398148148151</v>
      </c>
      <c r="F3555" t="s">
        <v>123</v>
      </c>
      <c r="G3555">
        <v>5</v>
      </c>
      <c r="H3555">
        <v>7</v>
      </c>
      <c r="I3555" t="s">
        <v>119</v>
      </c>
      <c r="J3555" t="s">
        <v>120</v>
      </c>
      <c r="K3555">
        <v>62</v>
      </c>
      <c r="L3555">
        <v>0.61499999999999999</v>
      </c>
      <c r="M3555">
        <v>75</v>
      </c>
      <c r="N3555">
        <f>VLOOKUP(B3555,'pull exp 0'!A:E,2,FALSE)</f>
        <v>56</v>
      </c>
      <c r="O3555">
        <f>VLOOKUP(B3555,'pull exp 0'!A:E,3,FALSE)</f>
        <v>25</v>
      </c>
      <c r="P3555">
        <f>VLOOKUP(B3555,'pull exp 0'!A:E,4,FALSE)</f>
        <v>100</v>
      </c>
      <c r="Q3555">
        <f>VLOOKUP(B3555,'pull exp 0'!A:E,5,FALSE)</f>
        <v>27</v>
      </c>
    </row>
    <row r="3556" spans="1:17">
      <c r="A3556" t="s">
        <v>15</v>
      </c>
      <c r="B3556">
        <v>69</v>
      </c>
      <c r="C3556" t="s">
        <v>16</v>
      </c>
      <c r="D3556" s="1">
        <v>39014</v>
      </c>
      <c r="E3556" s="2">
        <v>0.45310185185185187</v>
      </c>
      <c r="F3556" t="s">
        <v>123</v>
      </c>
      <c r="G3556">
        <v>5</v>
      </c>
      <c r="H3556">
        <v>8</v>
      </c>
      <c r="I3556" t="s">
        <v>121</v>
      </c>
      <c r="J3556" t="s">
        <v>122</v>
      </c>
      <c r="K3556">
        <v>69</v>
      </c>
      <c r="L3556">
        <v>0.69</v>
      </c>
      <c r="M3556">
        <v>90</v>
      </c>
      <c r="N3556">
        <f>VLOOKUP(B3556,'pull exp 0'!A:E,2,FALSE)</f>
        <v>56</v>
      </c>
      <c r="O3556">
        <f>VLOOKUP(B3556,'pull exp 0'!A:E,3,FALSE)</f>
        <v>25</v>
      </c>
      <c r="P3556">
        <f>VLOOKUP(B3556,'pull exp 0'!A:E,4,FALSE)</f>
        <v>100</v>
      </c>
      <c r="Q3556">
        <f>VLOOKUP(B3556,'pull exp 0'!A:E,5,FALSE)</f>
        <v>27</v>
      </c>
    </row>
    <row r="3557" spans="1:17">
      <c r="A3557" t="s">
        <v>15</v>
      </c>
      <c r="B3557">
        <v>69</v>
      </c>
      <c r="C3557" t="s">
        <v>16</v>
      </c>
      <c r="D3557" s="1">
        <v>39014</v>
      </c>
      <c r="E3557" s="2">
        <v>0.45313657407407404</v>
      </c>
      <c r="F3557" t="s">
        <v>123</v>
      </c>
      <c r="G3557">
        <v>0</v>
      </c>
      <c r="H3557">
        <v>0</v>
      </c>
      <c r="I3557" t="s">
        <v>71</v>
      </c>
      <c r="J3557" t="s">
        <v>72</v>
      </c>
      <c r="K3557">
        <v>76</v>
      </c>
      <c r="L3557">
        <v>0.755</v>
      </c>
      <c r="M3557">
        <v>90</v>
      </c>
      <c r="N3557">
        <f>VLOOKUP(B3557,'pull exp 0'!A:E,2,FALSE)</f>
        <v>56</v>
      </c>
      <c r="O3557">
        <f>VLOOKUP(B3557,'pull exp 0'!A:E,3,FALSE)</f>
        <v>25</v>
      </c>
      <c r="P3557">
        <f>VLOOKUP(B3557,'pull exp 0'!A:E,4,FALSE)</f>
        <v>100</v>
      </c>
      <c r="Q3557">
        <f>VLOOKUP(B3557,'pull exp 0'!A:E,5,FALSE)</f>
        <v>27</v>
      </c>
    </row>
    <row r="3558" spans="1:17">
      <c r="A3558" t="s">
        <v>15</v>
      </c>
      <c r="B3558">
        <v>69</v>
      </c>
      <c r="C3558" t="s">
        <v>16</v>
      </c>
      <c r="D3558" s="1">
        <v>39014</v>
      </c>
      <c r="E3558" s="2">
        <v>0.45315972222222217</v>
      </c>
      <c r="F3558" t="s">
        <v>123</v>
      </c>
      <c r="G3558">
        <v>0</v>
      </c>
      <c r="H3558">
        <v>1</v>
      </c>
      <c r="I3558" t="s">
        <v>81</v>
      </c>
      <c r="J3558" t="s">
        <v>68</v>
      </c>
      <c r="K3558">
        <v>13</v>
      </c>
      <c r="L3558">
        <v>0.13400000000000001</v>
      </c>
      <c r="M3558">
        <v>90</v>
      </c>
      <c r="N3558">
        <f>VLOOKUP(B3558,'pull exp 0'!A:E,2,FALSE)</f>
        <v>56</v>
      </c>
      <c r="O3558">
        <f>VLOOKUP(B3558,'pull exp 0'!A:E,3,FALSE)</f>
        <v>25</v>
      </c>
      <c r="P3558">
        <f>VLOOKUP(B3558,'pull exp 0'!A:E,4,FALSE)</f>
        <v>100</v>
      </c>
      <c r="Q3558">
        <f>VLOOKUP(B3558,'pull exp 0'!A:E,5,FALSE)</f>
        <v>27</v>
      </c>
    </row>
    <row r="3559" spans="1:17">
      <c r="A3559" t="s">
        <v>15</v>
      </c>
      <c r="B3559">
        <v>69</v>
      </c>
      <c r="C3559" t="s">
        <v>16</v>
      </c>
      <c r="D3559" s="1">
        <v>39014</v>
      </c>
      <c r="E3559" s="2">
        <v>0.45321759259259259</v>
      </c>
      <c r="F3559" t="s">
        <v>123</v>
      </c>
      <c r="G3559">
        <v>0</v>
      </c>
      <c r="H3559">
        <v>2</v>
      </c>
      <c r="I3559" t="s">
        <v>75</v>
      </c>
      <c r="J3559" t="s">
        <v>76</v>
      </c>
      <c r="K3559">
        <v>38</v>
      </c>
      <c r="L3559">
        <v>0.378</v>
      </c>
      <c r="M3559">
        <v>25</v>
      </c>
      <c r="N3559">
        <f>VLOOKUP(B3559,'pull exp 0'!A:E,2,FALSE)</f>
        <v>56</v>
      </c>
      <c r="O3559">
        <f>VLOOKUP(B3559,'pull exp 0'!A:E,3,FALSE)</f>
        <v>25</v>
      </c>
      <c r="P3559">
        <f>VLOOKUP(B3559,'pull exp 0'!A:E,4,FALSE)</f>
        <v>100</v>
      </c>
      <c r="Q3559">
        <f>VLOOKUP(B3559,'pull exp 0'!A:E,5,FALSE)</f>
        <v>27</v>
      </c>
    </row>
    <row r="3560" spans="1:17">
      <c r="A3560" t="s">
        <v>15</v>
      </c>
      <c r="B3560">
        <v>69</v>
      </c>
      <c r="C3560" t="s">
        <v>16</v>
      </c>
      <c r="D3560" s="1">
        <v>39014</v>
      </c>
      <c r="E3560" s="2">
        <v>0.45325231481481482</v>
      </c>
      <c r="F3560" t="s">
        <v>123</v>
      </c>
      <c r="G3560">
        <v>0</v>
      </c>
      <c r="H3560">
        <v>3</v>
      </c>
      <c r="I3560" t="s">
        <v>79</v>
      </c>
      <c r="J3560" t="s">
        <v>80</v>
      </c>
      <c r="K3560">
        <v>66</v>
      </c>
      <c r="L3560">
        <v>0.66200000000000003</v>
      </c>
      <c r="M3560">
        <v>90</v>
      </c>
      <c r="N3560">
        <f>VLOOKUP(B3560,'pull exp 0'!A:E,2,FALSE)</f>
        <v>56</v>
      </c>
      <c r="O3560">
        <f>VLOOKUP(B3560,'pull exp 0'!A:E,3,FALSE)</f>
        <v>25</v>
      </c>
      <c r="P3560">
        <f>VLOOKUP(B3560,'pull exp 0'!A:E,4,FALSE)</f>
        <v>100</v>
      </c>
      <c r="Q3560">
        <f>VLOOKUP(B3560,'pull exp 0'!A:E,5,FALSE)</f>
        <v>27</v>
      </c>
    </row>
    <row r="3561" spans="1:17">
      <c r="A3561" t="s">
        <v>15</v>
      </c>
      <c r="B3561">
        <v>69</v>
      </c>
      <c r="C3561" t="s">
        <v>16</v>
      </c>
      <c r="D3561" s="1">
        <v>39014</v>
      </c>
      <c r="E3561" s="2">
        <v>0.45328703703703704</v>
      </c>
      <c r="F3561" t="s">
        <v>123</v>
      </c>
      <c r="G3561">
        <v>0</v>
      </c>
      <c r="H3561">
        <v>4</v>
      </c>
      <c r="I3561" t="s">
        <v>86</v>
      </c>
      <c r="J3561" t="s">
        <v>87</v>
      </c>
      <c r="K3561">
        <v>78</v>
      </c>
      <c r="L3561">
        <v>0.78</v>
      </c>
      <c r="M3561">
        <v>75</v>
      </c>
      <c r="N3561">
        <f>VLOOKUP(B3561,'pull exp 0'!A:E,2,FALSE)</f>
        <v>56</v>
      </c>
      <c r="O3561">
        <f>VLOOKUP(B3561,'pull exp 0'!A:E,3,FALSE)</f>
        <v>25</v>
      </c>
      <c r="P3561">
        <f>VLOOKUP(B3561,'pull exp 0'!A:E,4,FALSE)</f>
        <v>100</v>
      </c>
      <c r="Q3561">
        <f>VLOOKUP(B3561,'pull exp 0'!A:E,5,FALSE)</f>
        <v>27</v>
      </c>
    </row>
    <row r="3562" spans="1:17">
      <c r="A3562" t="s">
        <v>15</v>
      </c>
      <c r="B3562">
        <v>69</v>
      </c>
      <c r="C3562" t="s">
        <v>16</v>
      </c>
      <c r="D3562" s="1">
        <v>39014</v>
      </c>
      <c r="E3562" s="2">
        <v>0.45333333333333337</v>
      </c>
      <c r="F3562" t="s">
        <v>123</v>
      </c>
      <c r="G3562">
        <v>0</v>
      </c>
      <c r="H3562">
        <v>5</v>
      </c>
      <c r="I3562" t="s">
        <v>82</v>
      </c>
      <c r="J3562" t="s">
        <v>83</v>
      </c>
      <c r="K3562">
        <v>10</v>
      </c>
      <c r="L3562">
        <v>0.105</v>
      </c>
      <c r="M3562">
        <v>90</v>
      </c>
      <c r="N3562">
        <f>VLOOKUP(B3562,'pull exp 0'!A:E,2,FALSE)</f>
        <v>56</v>
      </c>
      <c r="O3562">
        <f>VLOOKUP(B3562,'pull exp 0'!A:E,3,FALSE)</f>
        <v>25</v>
      </c>
      <c r="P3562">
        <f>VLOOKUP(B3562,'pull exp 0'!A:E,4,FALSE)</f>
        <v>100</v>
      </c>
      <c r="Q3562">
        <f>VLOOKUP(B3562,'pull exp 0'!A:E,5,FALSE)</f>
        <v>27</v>
      </c>
    </row>
    <row r="3563" spans="1:17">
      <c r="A3563" t="s">
        <v>15</v>
      </c>
      <c r="B3563">
        <v>69</v>
      </c>
      <c r="C3563" t="s">
        <v>16</v>
      </c>
      <c r="D3563" s="1">
        <v>39014</v>
      </c>
      <c r="E3563" s="2">
        <v>0.45336805555555554</v>
      </c>
      <c r="F3563" t="s">
        <v>123</v>
      </c>
      <c r="G3563">
        <v>0</v>
      </c>
      <c r="H3563">
        <v>6</v>
      </c>
      <c r="I3563" t="s">
        <v>77</v>
      </c>
      <c r="J3563" t="s">
        <v>78</v>
      </c>
      <c r="K3563">
        <v>45</v>
      </c>
      <c r="L3563">
        <v>0.44600000000000001</v>
      </c>
      <c r="M3563">
        <v>50</v>
      </c>
      <c r="N3563">
        <f>VLOOKUP(B3563,'pull exp 0'!A:E,2,FALSE)</f>
        <v>56</v>
      </c>
      <c r="O3563">
        <f>VLOOKUP(B3563,'pull exp 0'!A:E,3,FALSE)</f>
        <v>25</v>
      </c>
      <c r="P3563">
        <f>VLOOKUP(B3563,'pull exp 0'!A:E,4,FALSE)</f>
        <v>100</v>
      </c>
      <c r="Q3563">
        <f>VLOOKUP(B3563,'pull exp 0'!A:E,5,FALSE)</f>
        <v>27</v>
      </c>
    </row>
    <row r="3564" spans="1:17">
      <c r="A3564" t="s">
        <v>15</v>
      </c>
      <c r="B3564">
        <v>69</v>
      </c>
      <c r="C3564" t="s">
        <v>16</v>
      </c>
      <c r="D3564" s="1">
        <v>39014</v>
      </c>
      <c r="E3564" s="2">
        <v>0.45346064814814818</v>
      </c>
      <c r="F3564" t="s">
        <v>123</v>
      </c>
      <c r="G3564">
        <v>0</v>
      </c>
      <c r="H3564">
        <v>7</v>
      </c>
      <c r="I3564" t="s">
        <v>84</v>
      </c>
      <c r="J3564" t="s">
        <v>85</v>
      </c>
      <c r="K3564">
        <v>13</v>
      </c>
      <c r="L3564">
        <v>0.129</v>
      </c>
      <c r="M3564">
        <v>50</v>
      </c>
      <c r="N3564">
        <f>VLOOKUP(B3564,'pull exp 0'!A:E,2,FALSE)</f>
        <v>56</v>
      </c>
      <c r="O3564">
        <f>VLOOKUP(B3564,'pull exp 0'!A:E,3,FALSE)</f>
        <v>25</v>
      </c>
      <c r="P3564">
        <f>VLOOKUP(B3564,'pull exp 0'!A:E,4,FALSE)</f>
        <v>100</v>
      </c>
      <c r="Q3564">
        <f>VLOOKUP(B3564,'pull exp 0'!A:E,5,FALSE)</f>
        <v>27</v>
      </c>
    </row>
    <row r="3565" spans="1:17">
      <c r="A3565" t="s">
        <v>15</v>
      </c>
      <c r="B3565">
        <v>69</v>
      </c>
      <c r="C3565" t="s">
        <v>16</v>
      </c>
      <c r="D3565" s="1">
        <v>39014</v>
      </c>
      <c r="E3565" s="2">
        <v>0.45349537037037035</v>
      </c>
      <c r="F3565" t="s">
        <v>123</v>
      </c>
      <c r="G3565">
        <v>0</v>
      </c>
      <c r="H3565">
        <v>8</v>
      </c>
      <c r="I3565" t="s">
        <v>73</v>
      </c>
      <c r="J3565" t="s">
        <v>74</v>
      </c>
      <c r="K3565">
        <v>38</v>
      </c>
      <c r="L3565">
        <v>0.378</v>
      </c>
      <c r="M3565">
        <v>90</v>
      </c>
      <c r="N3565">
        <f>VLOOKUP(B3565,'pull exp 0'!A:E,2,FALSE)</f>
        <v>56</v>
      </c>
      <c r="O3565">
        <f>VLOOKUP(B3565,'pull exp 0'!A:E,3,FALSE)</f>
        <v>25</v>
      </c>
      <c r="P3565">
        <f>VLOOKUP(B3565,'pull exp 0'!A:E,4,FALSE)</f>
        <v>100</v>
      </c>
      <c r="Q3565">
        <f>VLOOKUP(B3565,'pull exp 0'!A:E,5,FALSE)</f>
        <v>27</v>
      </c>
    </row>
    <row r="3566" spans="1:17">
      <c r="A3566" t="s">
        <v>15</v>
      </c>
      <c r="B3566">
        <v>70</v>
      </c>
      <c r="C3566" t="s">
        <v>16</v>
      </c>
      <c r="D3566" s="1">
        <v>39024</v>
      </c>
      <c r="E3566" s="2">
        <v>8.5763888888888876E-2</v>
      </c>
      <c r="F3566" t="s">
        <v>17</v>
      </c>
      <c r="G3566">
        <v>1</v>
      </c>
      <c r="H3566">
        <v>0</v>
      </c>
      <c r="I3566" t="s">
        <v>26</v>
      </c>
      <c r="J3566" t="s">
        <v>27</v>
      </c>
      <c r="K3566">
        <v>35</v>
      </c>
      <c r="L3566">
        <v>0.35299999999999998</v>
      </c>
      <c r="M3566">
        <v>50</v>
      </c>
      <c r="N3566">
        <f>VLOOKUP(B3566,'pull exp 0'!A:E,2,FALSE)</f>
        <v>51</v>
      </c>
      <c r="O3566">
        <f>VLOOKUP(B3566,'pull exp 0'!A:E,3,FALSE)</f>
        <v>16</v>
      </c>
      <c r="P3566">
        <f>VLOOKUP(B3566,'pull exp 0'!A:E,4,FALSE)</f>
        <v>93</v>
      </c>
      <c r="Q3566">
        <f>VLOOKUP(B3566,'pull exp 0'!A:E,5,FALSE)</f>
        <v>24</v>
      </c>
    </row>
    <row r="3567" spans="1:17">
      <c r="A3567" t="s">
        <v>15</v>
      </c>
      <c r="B3567">
        <v>70</v>
      </c>
      <c r="C3567" t="s">
        <v>16</v>
      </c>
      <c r="D3567" s="1">
        <v>39024</v>
      </c>
      <c r="E3567" s="2">
        <v>8.5879629629629625E-2</v>
      </c>
      <c r="F3567" t="s">
        <v>17</v>
      </c>
      <c r="G3567">
        <v>1</v>
      </c>
      <c r="H3567">
        <v>1</v>
      </c>
      <c r="I3567" t="s">
        <v>30</v>
      </c>
      <c r="J3567" t="s">
        <v>31</v>
      </c>
      <c r="K3567">
        <v>18</v>
      </c>
      <c r="L3567">
        <v>0.182</v>
      </c>
      <c r="M3567">
        <v>60</v>
      </c>
      <c r="N3567">
        <f>VLOOKUP(B3567,'pull exp 0'!A:E,2,FALSE)</f>
        <v>51</v>
      </c>
      <c r="O3567">
        <f>VLOOKUP(B3567,'pull exp 0'!A:E,3,FALSE)</f>
        <v>16</v>
      </c>
      <c r="P3567">
        <f>VLOOKUP(B3567,'pull exp 0'!A:E,4,FALSE)</f>
        <v>93</v>
      </c>
      <c r="Q3567">
        <f>VLOOKUP(B3567,'pull exp 0'!A:E,5,FALSE)</f>
        <v>24</v>
      </c>
    </row>
    <row r="3568" spans="1:17">
      <c r="A3568" t="s">
        <v>15</v>
      </c>
      <c r="B3568">
        <v>70</v>
      </c>
      <c r="C3568" t="s">
        <v>16</v>
      </c>
      <c r="D3568" s="1">
        <v>39024</v>
      </c>
      <c r="E3568" s="2">
        <v>8.5983796296296308E-2</v>
      </c>
      <c r="F3568" t="s">
        <v>17</v>
      </c>
      <c r="G3568">
        <v>1</v>
      </c>
      <c r="H3568">
        <v>2</v>
      </c>
      <c r="I3568" t="s">
        <v>18</v>
      </c>
      <c r="J3568" t="s">
        <v>19</v>
      </c>
      <c r="K3568">
        <v>73</v>
      </c>
      <c r="L3568">
        <v>0.73199999999999998</v>
      </c>
      <c r="M3568">
        <v>70</v>
      </c>
      <c r="N3568">
        <f>VLOOKUP(B3568,'pull exp 0'!A:E,2,FALSE)</f>
        <v>51</v>
      </c>
      <c r="O3568">
        <f>VLOOKUP(B3568,'pull exp 0'!A:E,3,FALSE)</f>
        <v>16</v>
      </c>
      <c r="P3568">
        <f>VLOOKUP(B3568,'pull exp 0'!A:E,4,FALSE)</f>
        <v>93</v>
      </c>
      <c r="Q3568">
        <f>VLOOKUP(B3568,'pull exp 0'!A:E,5,FALSE)</f>
        <v>24</v>
      </c>
    </row>
    <row r="3569" spans="1:17">
      <c r="A3569" t="s">
        <v>15</v>
      </c>
      <c r="B3569">
        <v>70</v>
      </c>
      <c r="C3569" t="s">
        <v>16</v>
      </c>
      <c r="D3569" s="1">
        <v>39024</v>
      </c>
      <c r="E3569" s="2">
        <v>8.6053240740740736E-2</v>
      </c>
      <c r="F3569" t="s">
        <v>17</v>
      </c>
      <c r="G3569">
        <v>1</v>
      </c>
      <c r="H3569">
        <v>3</v>
      </c>
      <c r="I3569" t="s">
        <v>20</v>
      </c>
      <c r="J3569" t="s">
        <v>21</v>
      </c>
      <c r="K3569">
        <v>62</v>
      </c>
      <c r="L3569">
        <v>0.61799999999999999</v>
      </c>
      <c r="M3569">
        <v>95</v>
      </c>
      <c r="N3569">
        <f>VLOOKUP(B3569,'pull exp 0'!A:E,2,FALSE)</f>
        <v>51</v>
      </c>
      <c r="O3569">
        <f>VLOOKUP(B3569,'pull exp 0'!A:E,3,FALSE)</f>
        <v>16</v>
      </c>
      <c r="P3569">
        <f>VLOOKUP(B3569,'pull exp 0'!A:E,4,FALSE)</f>
        <v>93</v>
      </c>
      <c r="Q3569">
        <f>VLOOKUP(B3569,'pull exp 0'!A:E,5,FALSE)</f>
        <v>24</v>
      </c>
    </row>
    <row r="3570" spans="1:17">
      <c r="A3570" t="s">
        <v>15</v>
      </c>
      <c r="B3570">
        <v>70</v>
      </c>
      <c r="C3570" t="s">
        <v>16</v>
      </c>
      <c r="D3570" s="1">
        <v>39024</v>
      </c>
      <c r="E3570" s="2">
        <v>8.6157407407407405E-2</v>
      </c>
      <c r="F3570" t="s">
        <v>17</v>
      </c>
      <c r="G3570">
        <v>1</v>
      </c>
      <c r="H3570">
        <v>4</v>
      </c>
      <c r="I3570" t="s">
        <v>28</v>
      </c>
      <c r="J3570" t="s">
        <v>29</v>
      </c>
      <c r="K3570">
        <v>65</v>
      </c>
      <c r="L3570">
        <v>0.64700000000000002</v>
      </c>
      <c r="M3570">
        <v>75</v>
      </c>
      <c r="N3570">
        <f>VLOOKUP(B3570,'pull exp 0'!A:E,2,FALSE)</f>
        <v>51</v>
      </c>
      <c r="O3570">
        <f>VLOOKUP(B3570,'pull exp 0'!A:E,3,FALSE)</f>
        <v>16</v>
      </c>
      <c r="P3570">
        <f>VLOOKUP(B3570,'pull exp 0'!A:E,4,FALSE)</f>
        <v>93</v>
      </c>
      <c r="Q3570">
        <f>VLOOKUP(B3570,'pull exp 0'!A:E,5,FALSE)</f>
        <v>24</v>
      </c>
    </row>
    <row r="3571" spans="1:17">
      <c r="A3571" t="s">
        <v>15</v>
      </c>
      <c r="B3571">
        <v>70</v>
      </c>
      <c r="C3571" t="s">
        <v>16</v>
      </c>
      <c r="D3571" s="1">
        <v>39024</v>
      </c>
      <c r="E3571" s="2">
        <v>8.622685185185186E-2</v>
      </c>
      <c r="F3571" t="s">
        <v>17</v>
      </c>
      <c r="G3571">
        <v>1</v>
      </c>
      <c r="H3571">
        <v>5</v>
      </c>
      <c r="I3571" t="s">
        <v>32</v>
      </c>
      <c r="J3571" t="s">
        <v>33</v>
      </c>
      <c r="K3571">
        <v>16</v>
      </c>
      <c r="L3571">
        <v>0.155</v>
      </c>
      <c r="M3571">
        <v>30</v>
      </c>
      <c r="N3571">
        <f>VLOOKUP(B3571,'pull exp 0'!A:E,2,FALSE)</f>
        <v>51</v>
      </c>
      <c r="O3571">
        <f>VLOOKUP(B3571,'pull exp 0'!A:E,3,FALSE)</f>
        <v>16</v>
      </c>
      <c r="P3571">
        <f>VLOOKUP(B3571,'pull exp 0'!A:E,4,FALSE)</f>
        <v>93</v>
      </c>
      <c r="Q3571">
        <f>VLOOKUP(B3571,'pull exp 0'!A:E,5,FALSE)</f>
        <v>24</v>
      </c>
    </row>
    <row r="3572" spans="1:17">
      <c r="A3572" t="s">
        <v>15</v>
      </c>
      <c r="B3572">
        <v>70</v>
      </c>
      <c r="C3572" t="s">
        <v>16</v>
      </c>
      <c r="D3572" s="1">
        <v>39024</v>
      </c>
      <c r="E3572" s="2">
        <v>8.6296296296296301E-2</v>
      </c>
      <c r="F3572" t="s">
        <v>17</v>
      </c>
      <c r="G3572">
        <v>1</v>
      </c>
      <c r="H3572">
        <v>6</v>
      </c>
      <c r="I3572" t="s">
        <v>22</v>
      </c>
      <c r="J3572" t="s">
        <v>23</v>
      </c>
      <c r="K3572">
        <v>11</v>
      </c>
      <c r="L3572">
        <v>0.112</v>
      </c>
      <c r="M3572">
        <v>35</v>
      </c>
      <c r="N3572">
        <f>VLOOKUP(B3572,'pull exp 0'!A:E,2,FALSE)</f>
        <v>51</v>
      </c>
      <c r="O3572">
        <f>VLOOKUP(B3572,'pull exp 0'!A:E,3,FALSE)</f>
        <v>16</v>
      </c>
      <c r="P3572">
        <f>VLOOKUP(B3572,'pull exp 0'!A:E,4,FALSE)</f>
        <v>93</v>
      </c>
      <c r="Q3572">
        <f>VLOOKUP(B3572,'pull exp 0'!A:E,5,FALSE)</f>
        <v>24</v>
      </c>
    </row>
    <row r="3573" spans="1:17">
      <c r="A3573" t="s">
        <v>15</v>
      </c>
      <c r="B3573">
        <v>70</v>
      </c>
      <c r="C3573" t="s">
        <v>16</v>
      </c>
      <c r="D3573" s="1">
        <v>39024</v>
      </c>
      <c r="E3573" s="2">
        <v>8.6354166666666662E-2</v>
      </c>
      <c r="F3573" t="s">
        <v>17</v>
      </c>
      <c r="G3573">
        <v>1</v>
      </c>
      <c r="H3573">
        <v>7</v>
      </c>
      <c r="I3573" t="s">
        <v>34</v>
      </c>
      <c r="J3573" t="s">
        <v>35</v>
      </c>
      <c r="K3573">
        <v>44</v>
      </c>
      <c r="L3573">
        <v>0.436</v>
      </c>
      <c r="M3573">
        <v>5</v>
      </c>
      <c r="N3573">
        <f>VLOOKUP(B3573,'pull exp 0'!A:E,2,FALSE)</f>
        <v>51</v>
      </c>
      <c r="O3573">
        <f>VLOOKUP(B3573,'pull exp 0'!A:E,3,FALSE)</f>
        <v>16</v>
      </c>
      <c r="P3573">
        <f>VLOOKUP(B3573,'pull exp 0'!A:E,4,FALSE)</f>
        <v>93</v>
      </c>
      <c r="Q3573">
        <f>VLOOKUP(B3573,'pull exp 0'!A:E,5,FALSE)</f>
        <v>24</v>
      </c>
    </row>
    <row r="3574" spans="1:17">
      <c r="A3574" t="s">
        <v>15</v>
      </c>
      <c r="B3574">
        <v>70</v>
      </c>
      <c r="C3574" t="s">
        <v>16</v>
      </c>
      <c r="D3574" s="1">
        <v>39024</v>
      </c>
      <c r="E3574" s="2">
        <v>8.6446759259259265E-2</v>
      </c>
      <c r="F3574" t="s">
        <v>17</v>
      </c>
      <c r="G3574">
        <v>1</v>
      </c>
      <c r="H3574">
        <v>8</v>
      </c>
      <c r="I3574" t="s">
        <v>24</v>
      </c>
      <c r="J3574" t="s">
        <v>25</v>
      </c>
      <c r="K3574">
        <v>38</v>
      </c>
      <c r="L3574">
        <v>0.375</v>
      </c>
      <c r="M3574">
        <v>40</v>
      </c>
      <c r="N3574">
        <f>VLOOKUP(B3574,'pull exp 0'!A:E,2,FALSE)</f>
        <v>51</v>
      </c>
      <c r="O3574">
        <f>VLOOKUP(B3574,'pull exp 0'!A:E,3,FALSE)</f>
        <v>16</v>
      </c>
      <c r="P3574">
        <f>VLOOKUP(B3574,'pull exp 0'!A:E,4,FALSE)</f>
        <v>93</v>
      </c>
      <c r="Q3574">
        <f>VLOOKUP(B3574,'pull exp 0'!A:E,5,FALSE)</f>
        <v>24</v>
      </c>
    </row>
    <row r="3575" spans="1:17">
      <c r="A3575" t="s">
        <v>15</v>
      </c>
      <c r="B3575">
        <v>70</v>
      </c>
      <c r="C3575" t="s">
        <v>16</v>
      </c>
      <c r="D3575" s="1">
        <v>39024</v>
      </c>
      <c r="E3575" s="2">
        <v>8.6516203703703706E-2</v>
      </c>
      <c r="F3575" t="s">
        <v>17</v>
      </c>
      <c r="G3575">
        <v>2</v>
      </c>
      <c r="H3575">
        <v>0</v>
      </c>
      <c r="I3575" t="s">
        <v>38</v>
      </c>
      <c r="J3575" t="s">
        <v>39</v>
      </c>
      <c r="K3575">
        <v>35</v>
      </c>
      <c r="L3575">
        <v>0.35099999999999998</v>
      </c>
      <c r="M3575">
        <v>70</v>
      </c>
      <c r="N3575">
        <f>VLOOKUP(B3575,'pull exp 0'!A:E,2,FALSE)</f>
        <v>51</v>
      </c>
      <c r="O3575">
        <f>VLOOKUP(B3575,'pull exp 0'!A:E,3,FALSE)</f>
        <v>16</v>
      </c>
      <c r="P3575">
        <f>VLOOKUP(B3575,'pull exp 0'!A:E,4,FALSE)</f>
        <v>93</v>
      </c>
      <c r="Q3575">
        <f>VLOOKUP(B3575,'pull exp 0'!A:E,5,FALSE)</f>
        <v>24</v>
      </c>
    </row>
    <row r="3576" spans="1:17">
      <c r="A3576" t="s">
        <v>15</v>
      </c>
      <c r="B3576">
        <v>70</v>
      </c>
      <c r="C3576" t="s">
        <v>16</v>
      </c>
      <c r="D3576" s="1">
        <v>39024</v>
      </c>
      <c r="E3576" s="2">
        <v>8.6574074074074081E-2</v>
      </c>
      <c r="F3576" t="s">
        <v>17</v>
      </c>
      <c r="G3576">
        <v>2</v>
      </c>
      <c r="H3576">
        <v>1</v>
      </c>
      <c r="I3576" t="s">
        <v>36</v>
      </c>
      <c r="J3576" t="s">
        <v>37</v>
      </c>
      <c r="K3576">
        <v>70</v>
      </c>
      <c r="L3576">
        <v>0.69599999999999995</v>
      </c>
      <c r="M3576">
        <v>95</v>
      </c>
      <c r="N3576">
        <f>VLOOKUP(B3576,'pull exp 0'!A:E,2,FALSE)</f>
        <v>51</v>
      </c>
      <c r="O3576">
        <f>VLOOKUP(B3576,'pull exp 0'!A:E,3,FALSE)</f>
        <v>16</v>
      </c>
      <c r="P3576">
        <f>VLOOKUP(B3576,'pull exp 0'!A:E,4,FALSE)</f>
        <v>93</v>
      </c>
      <c r="Q3576">
        <f>VLOOKUP(B3576,'pull exp 0'!A:E,5,FALSE)</f>
        <v>24</v>
      </c>
    </row>
    <row r="3577" spans="1:17">
      <c r="A3577" t="s">
        <v>15</v>
      </c>
      <c r="B3577">
        <v>70</v>
      </c>
      <c r="C3577" t="s">
        <v>16</v>
      </c>
      <c r="D3577" s="1">
        <v>39024</v>
      </c>
      <c r="E3577" s="2">
        <v>8.6701388888888897E-2</v>
      </c>
      <c r="F3577" t="s">
        <v>17</v>
      </c>
      <c r="G3577">
        <v>2</v>
      </c>
      <c r="H3577">
        <v>2</v>
      </c>
      <c r="I3577" t="s">
        <v>52</v>
      </c>
      <c r="J3577" t="s">
        <v>53</v>
      </c>
      <c r="K3577">
        <v>12</v>
      </c>
      <c r="L3577">
        <v>0.115</v>
      </c>
      <c r="M3577">
        <v>15</v>
      </c>
      <c r="N3577">
        <f>VLOOKUP(B3577,'pull exp 0'!A:E,2,FALSE)</f>
        <v>51</v>
      </c>
      <c r="O3577">
        <f>VLOOKUP(B3577,'pull exp 0'!A:E,3,FALSE)</f>
        <v>16</v>
      </c>
      <c r="P3577">
        <f>VLOOKUP(B3577,'pull exp 0'!A:E,4,FALSE)</f>
        <v>93</v>
      </c>
      <c r="Q3577">
        <f>VLOOKUP(B3577,'pull exp 0'!A:E,5,FALSE)</f>
        <v>24</v>
      </c>
    </row>
    <row r="3578" spans="1:17">
      <c r="A3578" t="s">
        <v>15</v>
      </c>
      <c r="B3578">
        <v>70</v>
      </c>
      <c r="C3578" t="s">
        <v>16</v>
      </c>
      <c r="D3578" s="1">
        <v>39024</v>
      </c>
      <c r="E3578" s="2">
        <v>8.6770833333333339E-2</v>
      </c>
      <c r="F3578" t="s">
        <v>17</v>
      </c>
      <c r="G3578">
        <v>2</v>
      </c>
      <c r="H3578">
        <v>3</v>
      </c>
      <c r="I3578" t="s">
        <v>44</v>
      </c>
      <c r="J3578" t="s">
        <v>45</v>
      </c>
      <c r="K3578">
        <v>85</v>
      </c>
      <c r="L3578">
        <v>0.84899999999999998</v>
      </c>
      <c r="M3578">
        <v>90</v>
      </c>
      <c r="N3578">
        <f>VLOOKUP(B3578,'pull exp 0'!A:E,2,FALSE)</f>
        <v>51</v>
      </c>
      <c r="O3578">
        <f>VLOOKUP(B3578,'pull exp 0'!A:E,3,FALSE)</f>
        <v>16</v>
      </c>
      <c r="P3578">
        <f>VLOOKUP(B3578,'pull exp 0'!A:E,4,FALSE)</f>
        <v>93</v>
      </c>
      <c r="Q3578">
        <f>VLOOKUP(B3578,'pull exp 0'!A:E,5,FALSE)</f>
        <v>24</v>
      </c>
    </row>
    <row r="3579" spans="1:17">
      <c r="A3579" t="s">
        <v>15</v>
      </c>
      <c r="B3579">
        <v>70</v>
      </c>
      <c r="C3579" t="s">
        <v>16</v>
      </c>
      <c r="D3579" s="1">
        <v>39024</v>
      </c>
      <c r="E3579" s="2">
        <v>8.68287037037037E-2</v>
      </c>
      <c r="F3579" t="s">
        <v>17</v>
      </c>
      <c r="G3579">
        <v>2</v>
      </c>
      <c r="H3579">
        <v>4</v>
      </c>
      <c r="I3579" t="s">
        <v>40</v>
      </c>
      <c r="J3579" t="s">
        <v>41</v>
      </c>
      <c r="K3579">
        <v>35</v>
      </c>
      <c r="L3579">
        <v>0.35099999999999998</v>
      </c>
      <c r="M3579">
        <v>80</v>
      </c>
      <c r="N3579">
        <f>VLOOKUP(B3579,'pull exp 0'!A:E,2,FALSE)</f>
        <v>51</v>
      </c>
      <c r="O3579">
        <f>VLOOKUP(B3579,'pull exp 0'!A:E,3,FALSE)</f>
        <v>16</v>
      </c>
      <c r="P3579">
        <f>VLOOKUP(B3579,'pull exp 0'!A:E,4,FALSE)</f>
        <v>93</v>
      </c>
      <c r="Q3579">
        <f>VLOOKUP(B3579,'pull exp 0'!A:E,5,FALSE)</f>
        <v>24</v>
      </c>
    </row>
    <row r="3580" spans="1:17">
      <c r="A3580" t="s">
        <v>15</v>
      </c>
      <c r="B3580">
        <v>70</v>
      </c>
      <c r="C3580" t="s">
        <v>16</v>
      </c>
      <c r="D3580" s="1">
        <v>39024</v>
      </c>
      <c r="E3580" s="2">
        <v>8.6898148148148155E-2</v>
      </c>
      <c r="F3580" t="s">
        <v>17</v>
      </c>
      <c r="G3580">
        <v>2</v>
      </c>
      <c r="H3580">
        <v>5</v>
      </c>
      <c r="I3580" t="s">
        <v>46</v>
      </c>
      <c r="J3580" t="s">
        <v>47</v>
      </c>
      <c r="K3580">
        <v>38</v>
      </c>
      <c r="L3580">
        <v>0.378</v>
      </c>
      <c r="M3580">
        <v>95</v>
      </c>
      <c r="N3580">
        <f>VLOOKUP(B3580,'pull exp 0'!A:E,2,FALSE)</f>
        <v>51</v>
      </c>
      <c r="O3580">
        <f>VLOOKUP(B3580,'pull exp 0'!A:E,3,FALSE)</f>
        <v>16</v>
      </c>
      <c r="P3580">
        <f>VLOOKUP(B3580,'pull exp 0'!A:E,4,FALSE)</f>
        <v>93</v>
      </c>
      <c r="Q3580">
        <f>VLOOKUP(B3580,'pull exp 0'!A:E,5,FALSE)</f>
        <v>24</v>
      </c>
    </row>
    <row r="3581" spans="1:17">
      <c r="A3581" t="s">
        <v>15</v>
      </c>
      <c r="B3581">
        <v>70</v>
      </c>
      <c r="C3581" t="s">
        <v>16</v>
      </c>
      <c r="D3581" s="1">
        <v>39024</v>
      </c>
      <c r="E3581" s="2">
        <v>8.6956018518518516E-2</v>
      </c>
      <c r="F3581" t="s">
        <v>17</v>
      </c>
      <c r="G3581">
        <v>2</v>
      </c>
      <c r="H3581">
        <v>6</v>
      </c>
      <c r="I3581" t="s">
        <v>50</v>
      </c>
      <c r="J3581" t="s">
        <v>51</v>
      </c>
      <c r="K3581">
        <v>13</v>
      </c>
      <c r="L3581">
        <v>0.127</v>
      </c>
      <c r="M3581">
        <v>20</v>
      </c>
      <c r="N3581">
        <f>VLOOKUP(B3581,'pull exp 0'!A:E,2,FALSE)</f>
        <v>51</v>
      </c>
      <c r="O3581">
        <f>VLOOKUP(B3581,'pull exp 0'!A:E,3,FALSE)</f>
        <v>16</v>
      </c>
      <c r="P3581">
        <f>VLOOKUP(B3581,'pull exp 0'!A:E,4,FALSE)</f>
        <v>93</v>
      </c>
      <c r="Q3581">
        <f>VLOOKUP(B3581,'pull exp 0'!A:E,5,FALSE)</f>
        <v>24</v>
      </c>
    </row>
    <row r="3582" spans="1:17">
      <c r="A3582" t="s">
        <v>15</v>
      </c>
      <c r="B3582">
        <v>70</v>
      </c>
      <c r="C3582" t="s">
        <v>16</v>
      </c>
      <c r="D3582" s="1">
        <v>39024</v>
      </c>
      <c r="E3582" s="2">
        <v>8.700231481481481E-2</v>
      </c>
      <c r="F3582" t="s">
        <v>17</v>
      </c>
      <c r="G3582">
        <v>2</v>
      </c>
      <c r="H3582">
        <v>7</v>
      </c>
      <c r="I3582" t="s">
        <v>42</v>
      </c>
      <c r="J3582" t="s">
        <v>43</v>
      </c>
      <c r="K3582">
        <v>61</v>
      </c>
      <c r="L3582">
        <v>0.61199999999999999</v>
      </c>
      <c r="M3582">
        <v>95</v>
      </c>
      <c r="N3582">
        <f>VLOOKUP(B3582,'pull exp 0'!A:E,2,FALSE)</f>
        <v>51</v>
      </c>
      <c r="O3582">
        <f>VLOOKUP(B3582,'pull exp 0'!A:E,3,FALSE)</f>
        <v>16</v>
      </c>
      <c r="P3582">
        <f>VLOOKUP(B3582,'pull exp 0'!A:E,4,FALSE)</f>
        <v>93</v>
      </c>
      <c r="Q3582">
        <f>VLOOKUP(B3582,'pull exp 0'!A:E,5,FALSE)</f>
        <v>24</v>
      </c>
    </row>
    <row r="3583" spans="1:17">
      <c r="A3583" t="s">
        <v>15</v>
      </c>
      <c r="B3583">
        <v>70</v>
      </c>
      <c r="C3583" t="s">
        <v>16</v>
      </c>
      <c r="D3583" s="1">
        <v>39024</v>
      </c>
      <c r="E3583" s="2">
        <v>8.7071759259259252E-2</v>
      </c>
      <c r="F3583" t="s">
        <v>17</v>
      </c>
      <c r="G3583">
        <v>2</v>
      </c>
      <c r="H3583">
        <v>8</v>
      </c>
      <c r="I3583" t="s">
        <v>48</v>
      </c>
      <c r="J3583" t="s">
        <v>49</v>
      </c>
      <c r="K3583">
        <v>16</v>
      </c>
      <c r="L3583">
        <v>0.157</v>
      </c>
      <c r="M3583">
        <v>85</v>
      </c>
      <c r="N3583">
        <f>VLOOKUP(B3583,'pull exp 0'!A:E,2,FALSE)</f>
        <v>51</v>
      </c>
      <c r="O3583">
        <f>VLOOKUP(B3583,'pull exp 0'!A:E,3,FALSE)</f>
        <v>16</v>
      </c>
      <c r="P3583">
        <f>VLOOKUP(B3583,'pull exp 0'!A:E,4,FALSE)</f>
        <v>93</v>
      </c>
      <c r="Q3583">
        <f>VLOOKUP(B3583,'pull exp 0'!A:E,5,FALSE)</f>
        <v>24</v>
      </c>
    </row>
    <row r="3584" spans="1:17">
      <c r="A3584" t="s">
        <v>15</v>
      </c>
      <c r="B3584">
        <v>70</v>
      </c>
      <c r="C3584" t="s">
        <v>16</v>
      </c>
      <c r="D3584" s="1">
        <v>39024</v>
      </c>
      <c r="E3584" s="2">
        <v>8.7106481481481479E-2</v>
      </c>
      <c r="F3584" t="s">
        <v>17</v>
      </c>
      <c r="G3584">
        <v>4</v>
      </c>
      <c r="H3584">
        <v>0</v>
      </c>
      <c r="I3584" t="s">
        <v>54</v>
      </c>
      <c r="J3584" t="s">
        <v>55</v>
      </c>
      <c r="K3584">
        <v>88</v>
      </c>
      <c r="L3584">
        <v>0.88500000000000001</v>
      </c>
      <c r="M3584">
        <v>95</v>
      </c>
      <c r="N3584">
        <f>VLOOKUP(B3584,'pull exp 0'!A:E,2,FALSE)</f>
        <v>51</v>
      </c>
      <c r="O3584">
        <f>VLOOKUP(B3584,'pull exp 0'!A:E,3,FALSE)</f>
        <v>16</v>
      </c>
      <c r="P3584">
        <f>VLOOKUP(B3584,'pull exp 0'!A:E,4,FALSE)</f>
        <v>93</v>
      </c>
      <c r="Q3584">
        <f>VLOOKUP(B3584,'pull exp 0'!A:E,5,FALSE)</f>
        <v>24</v>
      </c>
    </row>
    <row r="3585" spans="1:17">
      <c r="A3585" t="s">
        <v>15</v>
      </c>
      <c r="B3585">
        <v>70</v>
      </c>
      <c r="C3585" t="s">
        <v>16</v>
      </c>
      <c r="D3585" s="1">
        <v>39024</v>
      </c>
      <c r="E3585" s="2">
        <v>8.7164351851851854E-2</v>
      </c>
      <c r="F3585" t="s">
        <v>17</v>
      </c>
      <c r="G3585">
        <v>4</v>
      </c>
      <c r="H3585">
        <v>1</v>
      </c>
      <c r="I3585" t="s">
        <v>56</v>
      </c>
      <c r="J3585" t="s">
        <v>57</v>
      </c>
      <c r="K3585">
        <v>12</v>
      </c>
      <c r="L3585">
        <v>0.115</v>
      </c>
      <c r="M3585">
        <v>15</v>
      </c>
      <c r="N3585">
        <f>VLOOKUP(B3585,'pull exp 0'!A:E,2,FALSE)</f>
        <v>51</v>
      </c>
      <c r="O3585">
        <f>VLOOKUP(B3585,'pull exp 0'!A:E,3,FALSE)</f>
        <v>16</v>
      </c>
      <c r="P3585">
        <f>VLOOKUP(B3585,'pull exp 0'!A:E,4,FALSE)</f>
        <v>93</v>
      </c>
      <c r="Q3585">
        <f>VLOOKUP(B3585,'pull exp 0'!A:E,5,FALSE)</f>
        <v>24</v>
      </c>
    </row>
    <row r="3586" spans="1:17">
      <c r="A3586" t="s">
        <v>15</v>
      </c>
      <c r="B3586">
        <v>70</v>
      </c>
      <c r="C3586" t="s">
        <v>16</v>
      </c>
      <c r="D3586" s="1">
        <v>39024</v>
      </c>
      <c r="E3586" s="2">
        <v>8.7268518518518523E-2</v>
      </c>
      <c r="F3586" t="s">
        <v>17</v>
      </c>
      <c r="G3586">
        <v>4</v>
      </c>
      <c r="H3586">
        <v>2</v>
      </c>
      <c r="I3586" t="s">
        <v>61</v>
      </c>
      <c r="J3586" t="s">
        <v>62</v>
      </c>
      <c r="K3586">
        <v>35</v>
      </c>
      <c r="L3586">
        <v>0.35299999999999998</v>
      </c>
      <c r="M3586">
        <v>85</v>
      </c>
      <c r="N3586">
        <f>VLOOKUP(B3586,'pull exp 0'!A:E,2,FALSE)</f>
        <v>51</v>
      </c>
      <c r="O3586">
        <f>VLOOKUP(B3586,'pull exp 0'!A:E,3,FALSE)</f>
        <v>16</v>
      </c>
      <c r="P3586">
        <f>VLOOKUP(B3586,'pull exp 0'!A:E,4,FALSE)</f>
        <v>93</v>
      </c>
      <c r="Q3586">
        <f>VLOOKUP(B3586,'pull exp 0'!A:E,5,FALSE)</f>
        <v>24</v>
      </c>
    </row>
    <row r="3587" spans="1:17">
      <c r="A3587" t="s">
        <v>15</v>
      </c>
      <c r="B3587">
        <v>70</v>
      </c>
      <c r="C3587" t="s">
        <v>16</v>
      </c>
      <c r="D3587" s="1">
        <v>39024</v>
      </c>
      <c r="E3587" s="2">
        <v>8.7326388888888884E-2</v>
      </c>
      <c r="F3587" t="s">
        <v>17</v>
      </c>
      <c r="G3587">
        <v>4</v>
      </c>
      <c r="H3587">
        <v>3</v>
      </c>
      <c r="I3587" t="s">
        <v>59</v>
      </c>
      <c r="J3587" t="s">
        <v>60</v>
      </c>
      <c r="K3587">
        <v>39</v>
      </c>
      <c r="L3587">
        <v>0.38900000000000001</v>
      </c>
      <c r="M3587">
        <v>95</v>
      </c>
      <c r="N3587">
        <f>VLOOKUP(B3587,'pull exp 0'!A:E,2,FALSE)</f>
        <v>51</v>
      </c>
      <c r="O3587">
        <f>VLOOKUP(B3587,'pull exp 0'!A:E,3,FALSE)</f>
        <v>16</v>
      </c>
      <c r="P3587">
        <f>VLOOKUP(B3587,'pull exp 0'!A:E,4,FALSE)</f>
        <v>93</v>
      </c>
      <c r="Q3587">
        <f>VLOOKUP(B3587,'pull exp 0'!A:E,5,FALSE)</f>
        <v>24</v>
      </c>
    </row>
    <row r="3588" spans="1:17">
      <c r="A3588" t="s">
        <v>15</v>
      </c>
      <c r="B3588">
        <v>70</v>
      </c>
      <c r="C3588" t="s">
        <v>16</v>
      </c>
      <c r="D3588" s="1">
        <v>39024</v>
      </c>
      <c r="E3588" s="2">
        <v>8.7418981481481473E-2</v>
      </c>
      <c r="F3588" t="s">
        <v>17</v>
      </c>
      <c r="G3588">
        <v>4</v>
      </c>
      <c r="H3588">
        <v>4</v>
      </c>
      <c r="I3588" t="s">
        <v>67</v>
      </c>
      <c r="J3588" t="s">
        <v>68</v>
      </c>
      <c r="K3588">
        <v>63</v>
      </c>
      <c r="L3588">
        <v>0.63</v>
      </c>
      <c r="M3588">
        <v>95</v>
      </c>
      <c r="N3588">
        <f>VLOOKUP(B3588,'pull exp 0'!A:E,2,FALSE)</f>
        <v>51</v>
      </c>
      <c r="O3588">
        <f>VLOOKUP(B3588,'pull exp 0'!A:E,3,FALSE)</f>
        <v>16</v>
      </c>
      <c r="P3588">
        <f>VLOOKUP(B3588,'pull exp 0'!A:E,4,FALSE)</f>
        <v>93</v>
      </c>
      <c r="Q3588">
        <f>VLOOKUP(B3588,'pull exp 0'!A:E,5,FALSE)</f>
        <v>24</v>
      </c>
    </row>
    <row r="3589" spans="1:17">
      <c r="A3589" t="s">
        <v>15</v>
      </c>
      <c r="B3589">
        <v>70</v>
      </c>
      <c r="C3589" t="s">
        <v>16</v>
      </c>
      <c r="D3589" s="1">
        <v>39024</v>
      </c>
      <c r="E3589" s="2">
        <v>8.7465277777777781E-2</v>
      </c>
      <c r="F3589" t="s">
        <v>17</v>
      </c>
      <c r="G3589">
        <v>4</v>
      </c>
      <c r="H3589">
        <v>5</v>
      </c>
      <c r="I3589" t="s">
        <v>58</v>
      </c>
      <c r="J3589" t="s">
        <v>13</v>
      </c>
      <c r="K3589">
        <v>71</v>
      </c>
      <c r="L3589">
        <v>0.70899999999999996</v>
      </c>
      <c r="M3589">
        <v>100</v>
      </c>
      <c r="N3589">
        <f>VLOOKUP(B3589,'pull exp 0'!A:E,2,FALSE)</f>
        <v>51</v>
      </c>
      <c r="O3589">
        <f>VLOOKUP(B3589,'pull exp 0'!A:E,3,FALSE)</f>
        <v>16</v>
      </c>
      <c r="P3589">
        <f>VLOOKUP(B3589,'pull exp 0'!A:E,4,FALSE)</f>
        <v>93</v>
      </c>
      <c r="Q3589">
        <f>VLOOKUP(B3589,'pull exp 0'!A:E,5,FALSE)</f>
        <v>24</v>
      </c>
    </row>
    <row r="3590" spans="1:17">
      <c r="A3590" t="s">
        <v>15</v>
      </c>
      <c r="B3590">
        <v>70</v>
      </c>
      <c r="C3590" t="s">
        <v>16</v>
      </c>
      <c r="D3590" s="1">
        <v>39024</v>
      </c>
      <c r="E3590" s="2">
        <v>8.7534722222222208E-2</v>
      </c>
      <c r="F3590" t="s">
        <v>17</v>
      </c>
      <c r="G3590">
        <v>4</v>
      </c>
      <c r="H3590">
        <v>6</v>
      </c>
      <c r="I3590" t="s">
        <v>63</v>
      </c>
      <c r="J3590" t="s">
        <v>64</v>
      </c>
      <c r="K3590">
        <v>13</v>
      </c>
      <c r="L3590">
        <v>0.127</v>
      </c>
      <c r="M3590">
        <v>70</v>
      </c>
      <c r="N3590">
        <f>VLOOKUP(B3590,'pull exp 0'!A:E,2,FALSE)</f>
        <v>51</v>
      </c>
      <c r="O3590">
        <f>VLOOKUP(B3590,'pull exp 0'!A:E,3,FALSE)</f>
        <v>16</v>
      </c>
      <c r="P3590">
        <f>VLOOKUP(B3590,'pull exp 0'!A:E,4,FALSE)</f>
        <v>93</v>
      </c>
      <c r="Q3590">
        <f>VLOOKUP(B3590,'pull exp 0'!A:E,5,FALSE)</f>
        <v>24</v>
      </c>
    </row>
    <row r="3591" spans="1:17">
      <c r="A3591" t="s">
        <v>15</v>
      </c>
      <c r="B3591">
        <v>70</v>
      </c>
      <c r="C3591" t="s">
        <v>16</v>
      </c>
      <c r="D3591" s="1">
        <v>39024</v>
      </c>
      <c r="E3591" s="2">
        <v>8.7592592592592597E-2</v>
      </c>
      <c r="F3591" t="s">
        <v>17</v>
      </c>
      <c r="G3591">
        <v>4</v>
      </c>
      <c r="H3591">
        <v>7</v>
      </c>
      <c r="I3591" t="s">
        <v>65</v>
      </c>
      <c r="J3591" t="s">
        <v>66</v>
      </c>
      <c r="K3591">
        <v>37</v>
      </c>
      <c r="L3591">
        <v>0.372</v>
      </c>
      <c r="M3591">
        <v>95</v>
      </c>
      <c r="N3591">
        <f>VLOOKUP(B3591,'pull exp 0'!A:E,2,FALSE)</f>
        <v>51</v>
      </c>
      <c r="O3591">
        <f>VLOOKUP(B3591,'pull exp 0'!A:E,3,FALSE)</f>
        <v>16</v>
      </c>
      <c r="P3591">
        <f>VLOOKUP(B3591,'pull exp 0'!A:E,4,FALSE)</f>
        <v>93</v>
      </c>
      <c r="Q3591">
        <f>VLOOKUP(B3591,'pull exp 0'!A:E,5,FALSE)</f>
        <v>24</v>
      </c>
    </row>
    <row r="3592" spans="1:17">
      <c r="A3592" t="s">
        <v>15</v>
      </c>
      <c r="B3592">
        <v>70</v>
      </c>
      <c r="C3592" t="s">
        <v>16</v>
      </c>
      <c r="D3592" s="1">
        <v>39024</v>
      </c>
      <c r="E3592" s="2">
        <v>8.7638888888888891E-2</v>
      </c>
      <c r="F3592" t="s">
        <v>17</v>
      </c>
      <c r="G3592">
        <v>4</v>
      </c>
      <c r="H3592">
        <v>8</v>
      </c>
      <c r="I3592" t="s">
        <v>69</v>
      </c>
      <c r="J3592" t="s">
        <v>70</v>
      </c>
      <c r="K3592">
        <v>14</v>
      </c>
      <c r="L3592">
        <v>0.13500000000000001</v>
      </c>
      <c r="M3592">
        <v>90</v>
      </c>
      <c r="N3592">
        <f>VLOOKUP(B3592,'pull exp 0'!A:E,2,FALSE)</f>
        <v>51</v>
      </c>
      <c r="O3592">
        <f>VLOOKUP(B3592,'pull exp 0'!A:E,3,FALSE)</f>
        <v>16</v>
      </c>
      <c r="P3592">
        <f>VLOOKUP(B3592,'pull exp 0'!A:E,4,FALSE)</f>
        <v>93</v>
      </c>
      <c r="Q3592">
        <f>VLOOKUP(B3592,'pull exp 0'!A:E,5,FALSE)</f>
        <v>24</v>
      </c>
    </row>
    <row r="3593" spans="1:17">
      <c r="A3593" t="s">
        <v>15</v>
      </c>
      <c r="B3593">
        <v>70</v>
      </c>
      <c r="C3593" t="s">
        <v>16</v>
      </c>
      <c r="D3593" s="1">
        <v>39024</v>
      </c>
      <c r="E3593" s="2">
        <v>8.7685185185185185E-2</v>
      </c>
      <c r="F3593" t="s">
        <v>17</v>
      </c>
      <c r="G3593">
        <v>0</v>
      </c>
      <c r="H3593">
        <v>0</v>
      </c>
      <c r="I3593" t="s">
        <v>71</v>
      </c>
      <c r="J3593" t="s">
        <v>72</v>
      </c>
      <c r="K3593">
        <v>76</v>
      </c>
      <c r="L3593">
        <v>0.755</v>
      </c>
      <c r="M3593">
        <v>10</v>
      </c>
      <c r="N3593">
        <f>VLOOKUP(B3593,'pull exp 0'!A:E,2,FALSE)</f>
        <v>51</v>
      </c>
      <c r="O3593">
        <f>VLOOKUP(B3593,'pull exp 0'!A:E,3,FALSE)</f>
        <v>16</v>
      </c>
      <c r="P3593">
        <f>VLOOKUP(B3593,'pull exp 0'!A:E,4,FALSE)</f>
        <v>93</v>
      </c>
      <c r="Q3593">
        <f>VLOOKUP(B3593,'pull exp 0'!A:E,5,FALSE)</f>
        <v>24</v>
      </c>
    </row>
    <row r="3594" spans="1:17">
      <c r="A3594" t="s">
        <v>15</v>
      </c>
      <c r="B3594">
        <v>70</v>
      </c>
      <c r="C3594" t="s">
        <v>16</v>
      </c>
      <c r="D3594" s="1">
        <v>39024</v>
      </c>
      <c r="E3594" s="2">
        <v>8.7777777777777774E-2</v>
      </c>
      <c r="F3594" t="s">
        <v>17</v>
      </c>
      <c r="G3594">
        <v>0</v>
      </c>
      <c r="H3594">
        <v>1</v>
      </c>
      <c r="I3594" t="s">
        <v>75</v>
      </c>
      <c r="J3594" t="s">
        <v>76</v>
      </c>
      <c r="K3594">
        <v>38</v>
      </c>
      <c r="L3594">
        <v>0.378</v>
      </c>
      <c r="M3594">
        <v>86</v>
      </c>
      <c r="N3594">
        <f>VLOOKUP(B3594,'pull exp 0'!A:E,2,FALSE)</f>
        <v>51</v>
      </c>
      <c r="O3594">
        <f>VLOOKUP(B3594,'pull exp 0'!A:E,3,FALSE)</f>
        <v>16</v>
      </c>
      <c r="P3594">
        <f>VLOOKUP(B3594,'pull exp 0'!A:E,4,FALSE)</f>
        <v>93</v>
      </c>
      <c r="Q3594">
        <f>VLOOKUP(B3594,'pull exp 0'!A:E,5,FALSE)</f>
        <v>24</v>
      </c>
    </row>
    <row r="3595" spans="1:17">
      <c r="A3595" t="s">
        <v>15</v>
      </c>
      <c r="B3595">
        <v>70</v>
      </c>
      <c r="C3595" t="s">
        <v>16</v>
      </c>
      <c r="D3595" s="1">
        <v>39024</v>
      </c>
      <c r="E3595" s="2">
        <v>8.7824074074074068E-2</v>
      </c>
      <c r="F3595" t="s">
        <v>17</v>
      </c>
      <c r="G3595">
        <v>0</v>
      </c>
      <c r="H3595">
        <v>2</v>
      </c>
      <c r="I3595" t="s">
        <v>84</v>
      </c>
      <c r="J3595" t="s">
        <v>85</v>
      </c>
      <c r="K3595">
        <v>13</v>
      </c>
      <c r="L3595">
        <v>0.129</v>
      </c>
      <c r="M3595">
        <v>0</v>
      </c>
      <c r="N3595">
        <f>VLOOKUP(B3595,'pull exp 0'!A:E,2,FALSE)</f>
        <v>51</v>
      </c>
      <c r="O3595">
        <f>VLOOKUP(B3595,'pull exp 0'!A:E,3,FALSE)</f>
        <v>16</v>
      </c>
      <c r="P3595">
        <f>VLOOKUP(B3595,'pull exp 0'!A:E,4,FALSE)</f>
        <v>93</v>
      </c>
      <c r="Q3595">
        <f>VLOOKUP(B3595,'pull exp 0'!A:E,5,FALSE)</f>
        <v>24</v>
      </c>
    </row>
    <row r="3596" spans="1:17">
      <c r="A3596" t="s">
        <v>15</v>
      </c>
      <c r="B3596">
        <v>70</v>
      </c>
      <c r="C3596" t="s">
        <v>16</v>
      </c>
      <c r="D3596" s="1">
        <v>39024</v>
      </c>
      <c r="E3596" s="2">
        <v>8.7881944444444457E-2</v>
      </c>
      <c r="F3596" t="s">
        <v>17</v>
      </c>
      <c r="G3596">
        <v>0</v>
      </c>
      <c r="H3596">
        <v>3</v>
      </c>
      <c r="I3596" t="s">
        <v>81</v>
      </c>
      <c r="J3596" t="s">
        <v>68</v>
      </c>
      <c r="K3596">
        <v>13</v>
      </c>
      <c r="L3596">
        <v>0.13400000000000001</v>
      </c>
      <c r="M3596">
        <v>60</v>
      </c>
      <c r="N3596">
        <f>VLOOKUP(B3596,'pull exp 0'!A:E,2,FALSE)</f>
        <v>51</v>
      </c>
      <c r="O3596">
        <f>VLOOKUP(B3596,'pull exp 0'!A:E,3,FALSE)</f>
        <v>16</v>
      </c>
      <c r="P3596">
        <f>VLOOKUP(B3596,'pull exp 0'!A:E,4,FALSE)</f>
        <v>93</v>
      </c>
      <c r="Q3596">
        <f>VLOOKUP(B3596,'pull exp 0'!A:E,5,FALSE)</f>
        <v>24</v>
      </c>
    </row>
    <row r="3597" spans="1:17">
      <c r="A3597" t="s">
        <v>15</v>
      </c>
      <c r="B3597">
        <v>70</v>
      </c>
      <c r="C3597" t="s">
        <v>16</v>
      </c>
      <c r="D3597" s="1">
        <v>39024</v>
      </c>
      <c r="E3597" s="2">
        <v>8.7939814814814818E-2</v>
      </c>
      <c r="F3597" t="s">
        <v>17</v>
      </c>
      <c r="G3597">
        <v>0</v>
      </c>
      <c r="H3597">
        <v>4</v>
      </c>
      <c r="I3597" t="s">
        <v>77</v>
      </c>
      <c r="J3597" t="s">
        <v>78</v>
      </c>
      <c r="K3597">
        <v>45</v>
      </c>
      <c r="L3597">
        <v>0.44600000000000001</v>
      </c>
      <c r="M3597">
        <v>90</v>
      </c>
      <c r="N3597">
        <f>VLOOKUP(B3597,'pull exp 0'!A:E,2,FALSE)</f>
        <v>51</v>
      </c>
      <c r="O3597">
        <f>VLOOKUP(B3597,'pull exp 0'!A:E,3,FALSE)</f>
        <v>16</v>
      </c>
      <c r="P3597">
        <f>VLOOKUP(B3597,'pull exp 0'!A:E,4,FALSE)</f>
        <v>93</v>
      </c>
      <c r="Q3597">
        <f>VLOOKUP(B3597,'pull exp 0'!A:E,5,FALSE)</f>
        <v>24</v>
      </c>
    </row>
    <row r="3598" spans="1:17">
      <c r="A3598" t="s">
        <v>15</v>
      </c>
      <c r="B3598">
        <v>70</v>
      </c>
      <c r="C3598" t="s">
        <v>16</v>
      </c>
      <c r="D3598" s="1">
        <v>39024</v>
      </c>
      <c r="E3598" s="2">
        <v>8.8009259259259245E-2</v>
      </c>
      <c r="F3598" t="s">
        <v>17</v>
      </c>
      <c r="G3598">
        <v>0</v>
      </c>
      <c r="H3598">
        <v>5</v>
      </c>
      <c r="I3598" t="s">
        <v>79</v>
      </c>
      <c r="J3598" t="s">
        <v>80</v>
      </c>
      <c r="K3598">
        <v>66</v>
      </c>
      <c r="L3598">
        <v>0.66200000000000003</v>
      </c>
      <c r="M3598">
        <v>80</v>
      </c>
      <c r="N3598">
        <f>VLOOKUP(B3598,'pull exp 0'!A:E,2,FALSE)</f>
        <v>51</v>
      </c>
      <c r="O3598">
        <f>VLOOKUP(B3598,'pull exp 0'!A:E,3,FALSE)</f>
        <v>16</v>
      </c>
      <c r="P3598">
        <f>VLOOKUP(B3598,'pull exp 0'!A:E,4,FALSE)</f>
        <v>93</v>
      </c>
      <c r="Q3598">
        <f>VLOOKUP(B3598,'pull exp 0'!A:E,5,FALSE)</f>
        <v>24</v>
      </c>
    </row>
    <row r="3599" spans="1:17">
      <c r="A3599" t="s">
        <v>15</v>
      </c>
      <c r="B3599">
        <v>70</v>
      </c>
      <c r="C3599" t="s">
        <v>16</v>
      </c>
      <c r="D3599" s="1">
        <v>39024</v>
      </c>
      <c r="E3599" s="2">
        <v>8.8078703703703701E-2</v>
      </c>
      <c r="F3599" t="s">
        <v>17</v>
      </c>
      <c r="G3599">
        <v>0</v>
      </c>
      <c r="H3599">
        <v>6</v>
      </c>
      <c r="I3599" t="s">
        <v>73</v>
      </c>
      <c r="J3599" t="s">
        <v>74</v>
      </c>
      <c r="K3599">
        <v>38</v>
      </c>
      <c r="L3599">
        <v>0.378</v>
      </c>
      <c r="M3599">
        <v>90</v>
      </c>
      <c r="N3599">
        <f>VLOOKUP(B3599,'pull exp 0'!A:E,2,FALSE)</f>
        <v>51</v>
      </c>
      <c r="O3599">
        <f>VLOOKUP(B3599,'pull exp 0'!A:E,3,FALSE)</f>
        <v>16</v>
      </c>
      <c r="P3599">
        <f>VLOOKUP(B3599,'pull exp 0'!A:E,4,FALSE)</f>
        <v>93</v>
      </c>
      <c r="Q3599">
        <f>VLOOKUP(B3599,'pull exp 0'!A:E,5,FALSE)</f>
        <v>24</v>
      </c>
    </row>
    <row r="3600" spans="1:17">
      <c r="A3600" t="s">
        <v>15</v>
      </c>
      <c r="B3600">
        <v>70</v>
      </c>
      <c r="C3600" t="s">
        <v>16</v>
      </c>
      <c r="D3600" s="1">
        <v>39024</v>
      </c>
      <c r="E3600" s="2">
        <v>8.8125000000000009E-2</v>
      </c>
      <c r="F3600" t="s">
        <v>17</v>
      </c>
      <c r="G3600">
        <v>0</v>
      </c>
      <c r="H3600">
        <v>7</v>
      </c>
      <c r="I3600" t="s">
        <v>82</v>
      </c>
      <c r="J3600" t="s">
        <v>83</v>
      </c>
      <c r="K3600">
        <v>10</v>
      </c>
      <c r="L3600">
        <v>0.105</v>
      </c>
      <c r="M3600">
        <v>85</v>
      </c>
      <c r="N3600">
        <f>VLOOKUP(B3600,'pull exp 0'!A:E,2,FALSE)</f>
        <v>51</v>
      </c>
      <c r="O3600">
        <f>VLOOKUP(B3600,'pull exp 0'!A:E,3,FALSE)</f>
        <v>16</v>
      </c>
      <c r="P3600">
        <f>VLOOKUP(B3600,'pull exp 0'!A:E,4,FALSE)</f>
        <v>93</v>
      </c>
      <c r="Q3600">
        <f>VLOOKUP(B3600,'pull exp 0'!A:E,5,FALSE)</f>
        <v>24</v>
      </c>
    </row>
    <row r="3601" spans="1:17">
      <c r="A3601" t="s">
        <v>15</v>
      </c>
      <c r="B3601">
        <v>70</v>
      </c>
      <c r="C3601" t="s">
        <v>16</v>
      </c>
      <c r="D3601" s="1">
        <v>39024</v>
      </c>
      <c r="E3601" s="2">
        <v>8.8171296296296289E-2</v>
      </c>
      <c r="F3601" t="s">
        <v>17</v>
      </c>
      <c r="G3601">
        <v>0</v>
      </c>
      <c r="H3601">
        <v>8</v>
      </c>
      <c r="I3601" t="s">
        <v>86</v>
      </c>
      <c r="J3601" t="s">
        <v>87</v>
      </c>
      <c r="K3601">
        <v>78</v>
      </c>
      <c r="L3601">
        <v>0.78</v>
      </c>
      <c r="M3601">
        <v>95</v>
      </c>
      <c r="N3601">
        <f>VLOOKUP(B3601,'pull exp 0'!A:E,2,FALSE)</f>
        <v>51</v>
      </c>
      <c r="O3601">
        <f>VLOOKUP(B3601,'pull exp 0'!A:E,3,FALSE)</f>
        <v>16</v>
      </c>
      <c r="P3601">
        <f>VLOOKUP(B3601,'pull exp 0'!A:E,4,FALSE)</f>
        <v>93</v>
      </c>
      <c r="Q3601">
        <f>VLOOKUP(B3601,'pull exp 0'!A:E,5,FALSE)</f>
        <v>24</v>
      </c>
    </row>
    <row r="3602" spans="1:17">
      <c r="A3602" t="s">
        <v>15</v>
      </c>
      <c r="B3602">
        <v>70</v>
      </c>
      <c r="C3602" t="s">
        <v>16</v>
      </c>
      <c r="D3602" s="1">
        <v>39024</v>
      </c>
      <c r="E3602" s="2">
        <v>8.8217592592592597E-2</v>
      </c>
      <c r="F3602" t="s">
        <v>17</v>
      </c>
      <c r="G3602">
        <v>3</v>
      </c>
      <c r="H3602">
        <v>0</v>
      </c>
      <c r="I3602" t="s">
        <v>95</v>
      </c>
      <c r="J3602" t="s">
        <v>96</v>
      </c>
      <c r="K3602">
        <v>18</v>
      </c>
      <c r="L3602">
        <v>0.17899999999999999</v>
      </c>
      <c r="M3602">
        <v>70</v>
      </c>
      <c r="N3602">
        <f>VLOOKUP(B3602,'pull exp 0'!A:E,2,FALSE)</f>
        <v>51</v>
      </c>
      <c r="O3602">
        <f>VLOOKUP(B3602,'pull exp 0'!A:E,3,FALSE)</f>
        <v>16</v>
      </c>
      <c r="P3602">
        <f>VLOOKUP(B3602,'pull exp 0'!A:E,4,FALSE)</f>
        <v>93</v>
      </c>
      <c r="Q3602">
        <f>VLOOKUP(B3602,'pull exp 0'!A:E,5,FALSE)</f>
        <v>24</v>
      </c>
    </row>
    <row r="3603" spans="1:17">
      <c r="A3603" t="s">
        <v>15</v>
      </c>
      <c r="B3603">
        <v>70</v>
      </c>
      <c r="C3603" t="s">
        <v>16</v>
      </c>
      <c r="D3603" s="1">
        <v>39024</v>
      </c>
      <c r="E3603" s="2">
        <v>8.8263888888888878E-2</v>
      </c>
      <c r="F3603" t="s">
        <v>17</v>
      </c>
      <c r="G3603">
        <v>3</v>
      </c>
      <c r="H3603">
        <v>1</v>
      </c>
      <c r="I3603" t="s">
        <v>88</v>
      </c>
      <c r="J3603" t="s">
        <v>89</v>
      </c>
      <c r="K3603">
        <v>80</v>
      </c>
      <c r="L3603">
        <v>0.79500000000000004</v>
      </c>
      <c r="M3603">
        <v>90</v>
      </c>
      <c r="N3603">
        <f>VLOOKUP(B3603,'pull exp 0'!A:E,2,FALSE)</f>
        <v>51</v>
      </c>
      <c r="O3603">
        <f>VLOOKUP(B3603,'pull exp 0'!A:E,3,FALSE)</f>
        <v>16</v>
      </c>
      <c r="P3603">
        <f>VLOOKUP(B3603,'pull exp 0'!A:E,4,FALSE)</f>
        <v>93</v>
      </c>
      <c r="Q3603">
        <f>VLOOKUP(B3603,'pull exp 0'!A:E,5,FALSE)</f>
        <v>24</v>
      </c>
    </row>
    <row r="3604" spans="1:17">
      <c r="A3604" t="s">
        <v>15</v>
      </c>
      <c r="B3604">
        <v>70</v>
      </c>
      <c r="C3604" t="s">
        <v>16</v>
      </c>
      <c r="D3604" s="1">
        <v>39024</v>
      </c>
      <c r="E3604" s="2">
        <v>8.8333333333333333E-2</v>
      </c>
      <c r="F3604" t="s">
        <v>17</v>
      </c>
      <c r="G3604">
        <v>3</v>
      </c>
      <c r="H3604">
        <v>2</v>
      </c>
      <c r="I3604" t="s">
        <v>90</v>
      </c>
      <c r="J3604" t="s">
        <v>91</v>
      </c>
      <c r="K3604">
        <v>14</v>
      </c>
      <c r="L3604">
        <v>0.13600000000000001</v>
      </c>
      <c r="M3604">
        <v>70</v>
      </c>
      <c r="N3604">
        <f>VLOOKUP(B3604,'pull exp 0'!A:E,2,FALSE)</f>
        <v>51</v>
      </c>
      <c r="O3604">
        <f>VLOOKUP(B3604,'pull exp 0'!A:E,3,FALSE)</f>
        <v>16</v>
      </c>
      <c r="P3604">
        <f>VLOOKUP(B3604,'pull exp 0'!A:E,4,FALSE)</f>
        <v>93</v>
      </c>
      <c r="Q3604">
        <f>VLOOKUP(B3604,'pull exp 0'!A:E,5,FALSE)</f>
        <v>24</v>
      </c>
    </row>
    <row r="3605" spans="1:17">
      <c r="A3605" t="s">
        <v>15</v>
      </c>
      <c r="B3605">
        <v>70</v>
      </c>
      <c r="C3605" t="s">
        <v>16</v>
      </c>
      <c r="D3605" s="1">
        <v>39024</v>
      </c>
      <c r="E3605" s="2">
        <v>8.8379629629629627E-2</v>
      </c>
      <c r="F3605" t="s">
        <v>17</v>
      </c>
      <c r="G3605">
        <v>3</v>
      </c>
      <c r="H3605">
        <v>3</v>
      </c>
      <c r="I3605" t="s">
        <v>99</v>
      </c>
      <c r="J3605" t="s">
        <v>100</v>
      </c>
      <c r="K3605">
        <v>38</v>
      </c>
      <c r="L3605">
        <v>0.376</v>
      </c>
      <c r="M3605">
        <v>90</v>
      </c>
      <c r="N3605">
        <f>VLOOKUP(B3605,'pull exp 0'!A:E,2,FALSE)</f>
        <v>51</v>
      </c>
      <c r="O3605">
        <f>VLOOKUP(B3605,'pull exp 0'!A:E,3,FALSE)</f>
        <v>16</v>
      </c>
      <c r="P3605">
        <f>VLOOKUP(B3605,'pull exp 0'!A:E,4,FALSE)</f>
        <v>93</v>
      </c>
      <c r="Q3605">
        <f>VLOOKUP(B3605,'pull exp 0'!A:E,5,FALSE)</f>
        <v>24</v>
      </c>
    </row>
    <row r="3606" spans="1:17">
      <c r="A3606" t="s">
        <v>15</v>
      </c>
      <c r="B3606">
        <v>70</v>
      </c>
      <c r="C3606" t="s">
        <v>16</v>
      </c>
      <c r="D3606" s="1">
        <v>39024</v>
      </c>
      <c r="E3606" s="2">
        <v>8.851851851851851E-2</v>
      </c>
      <c r="F3606" t="s">
        <v>17</v>
      </c>
      <c r="G3606">
        <v>3</v>
      </c>
      <c r="H3606">
        <v>4</v>
      </c>
      <c r="I3606" t="s">
        <v>94</v>
      </c>
      <c r="J3606" t="s">
        <v>91</v>
      </c>
      <c r="K3606">
        <v>37</v>
      </c>
      <c r="L3606">
        <v>0.372</v>
      </c>
      <c r="M3606">
        <v>90</v>
      </c>
      <c r="N3606">
        <f>VLOOKUP(B3606,'pull exp 0'!A:E,2,FALSE)</f>
        <v>51</v>
      </c>
      <c r="O3606">
        <f>VLOOKUP(B3606,'pull exp 0'!A:E,3,FALSE)</f>
        <v>16</v>
      </c>
      <c r="P3606">
        <f>VLOOKUP(B3606,'pull exp 0'!A:E,4,FALSE)</f>
        <v>93</v>
      </c>
      <c r="Q3606">
        <f>VLOOKUP(B3606,'pull exp 0'!A:E,5,FALSE)</f>
        <v>24</v>
      </c>
    </row>
    <row r="3607" spans="1:17">
      <c r="A3607" t="s">
        <v>15</v>
      </c>
      <c r="B3607">
        <v>70</v>
      </c>
      <c r="C3607" t="s">
        <v>16</v>
      </c>
      <c r="D3607" s="1">
        <v>39024</v>
      </c>
      <c r="E3607" s="2">
        <v>8.8564814814814818E-2</v>
      </c>
      <c r="F3607" t="s">
        <v>17</v>
      </c>
      <c r="G3607">
        <v>3</v>
      </c>
      <c r="H3607">
        <v>5</v>
      </c>
      <c r="I3607" t="s">
        <v>103</v>
      </c>
      <c r="J3607" t="s">
        <v>104</v>
      </c>
      <c r="K3607">
        <v>36</v>
      </c>
      <c r="L3607">
        <v>0.35899999999999999</v>
      </c>
      <c r="M3607">
        <v>80</v>
      </c>
      <c r="N3607">
        <f>VLOOKUP(B3607,'pull exp 0'!A:E,2,FALSE)</f>
        <v>51</v>
      </c>
      <c r="O3607">
        <f>VLOOKUP(B3607,'pull exp 0'!A:E,3,FALSE)</f>
        <v>16</v>
      </c>
      <c r="P3607">
        <f>VLOOKUP(B3607,'pull exp 0'!A:E,4,FALSE)</f>
        <v>93</v>
      </c>
      <c r="Q3607">
        <f>VLOOKUP(B3607,'pull exp 0'!A:E,5,FALSE)</f>
        <v>24</v>
      </c>
    </row>
    <row r="3608" spans="1:17">
      <c r="A3608" t="s">
        <v>15</v>
      </c>
      <c r="B3608">
        <v>70</v>
      </c>
      <c r="C3608" t="s">
        <v>16</v>
      </c>
      <c r="D3608" s="1">
        <v>39024</v>
      </c>
      <c r="E3608" s="2">
        <v>8.8587962962962966E-2</v>
      </c>
      <c r="F3608" t="s">
        <v>17</v>
      </c>
      <c r="G3608">
        <v>3</v>
      </c>
      <c r="H3608">
        <v>6</v>
      </c>
      <c r="I3608" t="s">
        <v>101</v>
      </c>
      <c r="J3608" t="s">
        <v>102</v>
      </c>
      <c r="K3608">
        <v>61</v>
      </c>
      <c r="L3608">
        <v>0.61399999999999999</v>
      </c>
      <c r="M3608">
        <v>90</v>
      </c>
      <c r="N3608">
        <f>VLOOKUP(B3608,'pull exp 0'!A:E,2,FALSE)</f>
        <v>51</v>
      </c>
      <c r="O3608">
        <f>VLOOKUP(B3608,'pull exp 0'!A:E,3,FALSE)</f>
        <v>16</v>
      </c>
      <c r="P3608">
        <f>VLOOKUP(B3608,'pull exp 0'!A:E,4,FALSE)</f>
        <v>93</v>
      </c>
      <c r="Q3608">
        <f>VLOOKUP(B3608,'pull exp 0'!A:E,5,FALSE)</f>
        <v>24</v>
      </c>
    </row>
    <row r="3609" spans="1:17">
      <c r="A3609" t="s">
        <v>15</v>
      </c>
      <c r="B3609">
        <v>70</v>
      </c>
      <c r="C3609" t="s">
        <v>16</v>
      </c>
      <c r="D3609" s="1">
        <v>39024</v>
      </c>
      <c r="E3609" s="2">
        <v>8.863425925925926E-2</v>
      </c>
      <c r="F3609" t="s">
        <v>17</v>
      </c>
      <c r="G3609">
        <v>3</v>
      </c>
      <c r="H3609">
        <v>7</v>
      </c>
      <c r="I3609" t="s">
        <v>92</v>
      </c>
      <c r="J3609" t="s">
        <v>93</v>
      </c>
      <c r="K3609">
        <v>78</v>
      </c>
      <c r="L3609">
        <v>0.78400000000000003</v>
      </c>
      <c r="M3609">
        <v>85</v>
      </c>
      <c r="N3609">
        <f>VLOOKUP(B3609,'pull exp 0'!A:E,2,FALSE)</f>
        <v>51</v>
      </c>
      <c r="O3609">
        <f>VLOOKUP(B3609,'pull exp 0'!A:E,3,FALSE)</f>
        <v>16</v>
      </c>
      <c r="P3609">
        <f>VLOOKUP(B3609,'pull exp 0'!A:E,4,FALSE)</f>
        <v>93</v>
      </c>
      <c r="Q3609">
        <f>VLOOKUP(B3609,'pull exp 0'!A:E,5,FALSE)</f>
        <v>24</v>
      </c>
    </row>
    <row r="3610" spans="1:17">
      <c r="A3610" t="s">
        <v>15</v>
      </c>
      <c r="B3610">
        <v>70</v>
      </c>
      <c r="C3610" t="s">
        <v>16</v>
      </c>
      <c r="D3610" s="1">
        <v>39024</v>
      </c>
      <c r="E3610" s="2">
        <v>8.8668981481481488E-2</v>
      </c>
      <c r="F3610" t="s">
        <v>17</v>
      </c>
      <c r="G3610">
        <v>3</v>
      </c>
      <c r="H3610">
        <v>8</v>
      </c>
      <c r="I3610" t="s">
        <v>97</v>
      </c>
      <c r="J3610" t="s">
        <v>98</v>
      </c>
      <c r="K3610">
        <v>14</v>
      </c>
      <c r="L3610">
        <v>0.14299999999999999</v>
      </c>
      <c r="M3610">
        <v>90</v>
      </c>
      <c r="N3610">
        <f>VLOOKUP(B3610,'pull exp 0'!A:E,2,FALSE)</f>
        <v>51</v>
      </c>
      <c r="O3610">
        <f>VLOOKUP(B3610,'pull exp 0'!A:E,3,FALSE)</f>
        <v>16</v>
      </c>
      <c r="P3610">
        <f>VLOOKUP(B3610,'pull exp 0'!A:E,4,FALSE)</f>
        <v>93</v>
      </c>
      <c r="Q3610">
        <f>VLOOKUP(B3610,'pull exp 0'!A:E,5,FALSE)</f>
        <v>24</v>
      </c>
    </row>
    <row r="3611" spans="1:17">
      <c r="A3611" t="s">
        <v>15</v>
      </c>
      <c r="B3611">
        <v>70</v>
      </c>
      <c r="C3611" t="s">
        <v>16</v>
      </c>
      <c r="D3611" s="1">
        <v>39024</v>
      </c>
      <c r="E3611" s="2">
        <v>8.8761574074074076E-2</v>
      </c>
      <c r="F3611" t="s">
        <v>17</v>
      </c>
      <c r="G3611">
        <v>5</v>
      </c>
      <c r="H3611">
        <v>0</v>
      </c>
      <c r="I3611" t="s">
        <v>109</v>
      </c>
      <c r="J3611" t="s">
        <v>110</v>
      </c>
      <c r="K3611">
        <v>38</v>
      </c>
      <c r="L3611">
        <v>0.38200000000000001</v>
      </c>
      <c r="M3611">
        <v>87</v>
      </c>
      <c r="N3611">
        <f>VLOOKUP(B3611,'pull exp 0'!A:E,2,FALSE)</f>
        <v>51</v>
      </c>
      <c r="O3611">
        <f>VLOOKUP(B3611,'pull exp 0'!A:E,3,FALSE)</f>
        <v>16</v>
      </c>
      <c r="P3611">
        <f>VLOOKUP(B3611,'pull exp 0'!A:E,4,FALSE)</f>
        <v>93</v>
      </c>
      <c r="Q3611">
        <f>VLOOKUP(B3611,'pull exp 0'!A:E,5,FALSE)</f>
        <v>24</v>
      </c>
    </row>
    <row r="3612" spans="1:17">
      <c r="A3612" t="s">
        <v>15</v>
      </c>
      <c r="B3612">
        <v>70</v>
      </c>
      <c r="C3612" t="s">
        <v>16</v>
      </c>
      <c r="D3612" s="1">
        <v>39024</v>
      </c>
      <c r="E3612" s="2">
        <v>8.880787037037037E-2</v>
      </c>
      <c r="F3612" t="s">
        <v>17</v>
      </c>
      <c r="G3612">
        <v>5</v>
      </c>
      <c r="H3612">
        <v>1</v>
      </c>
      <c r="I3612" t="s">
        <v>105</v>
      </c>
      <c r="J3612" t="s">
        <v>106</v>
      </c>
      <c r="K3612">
        <v>45</v>
      </c>
      <c r="L3612">
        <v>0.44800000000000001</v>
      </c>
      <c r="M3612">
        <v>30</v>
      </c>
      <c r="N3612">
        <f>VLOOKUP(B3612,'pull exp 0'!A:E,2,FALSE)</f>
        <v>51</v>
      </c>
      <c r="O3612">
        <f>VLOOKUP(B3612,'pull exp 0'!A:E,3,FALSE)</f>
        <v>16</v>
      </c>
      <c r="P3612">
        <f>VLOOKUP(B3612,'pull exp 0'!A:E,4,FALSE)</f>
        <v>93</v>
      </c>
      <c r="Q3612">
        <f>VLOOKUP(B3612,'pull exp 0'!A:E,5,FALSE)</f>
        <v>24</v>
      </c>
    </row>
    <row r="3613" spans="1:17">
      <c r="A3613" t="s">
        <v>15</v>
      </c>
      <c r="B3613">
        <v>70</v>
      </c>
      <c r="C3613" t="s">
        <v>16</v>
      </c>
      <c r="D3613" s="1">
        <v>39024</v>
      </c>
      <c r="E3613" s="2">
        <v>8.8865740740740731E-2</v>
      </c>
      <c r="F3613" t="s">
        <v>17</v>
      </c>
      <c r="G3613">
        <v>5</v>
      </c>
      <c r="H3613">
        <v>2</v>
      </c>
      <c r="I3613" t="s">
        <v>111</v>
      </c>
      <c r="J3613" t="s">
        <v>112</v>
      </c>
      <c r="K3613">
        <v>12</v>
      </c>
      <c r="L3613">
        <v>0.11600000000000001</v>
      </c>
      <c r="M3613">
        <v>50</v>
      </c>
      <c r="N3613">
        <f>VLOOKUP(B3613,'pull exp 0'!A:E,2,FALSE)</f>
        <v>51</v>
      </c>
      <c r="O3613">
        <f>VLOOKUP(B3613,'pull exp 0'!A:E,3,FALSE)</f>
        <v>16</v>
      </c>
      <c r="P3613">
        <f>VLOOKUP(B3613,'pull exp 0'!A:E,4,FALSE)</f>
        <v>93</v>
      </c>
      <c r="Q3613">
        <f>VLOOKUP(B3613,'pull exp 0'!A:E,5,FALSE)</f>
        <v>24</v>
      </c>
    </row>
    <row r="3614" spans="1:17">
      <c r="A3614" t="s">
        <v>15</v>
      </c>
      <c r="B3614">
        <v>70</v>
      </c>
      <c r="C3614" t="s">
        <v>16</v>
      </c>
      <c r="D3614" s="1">
        <v>39024</v>
      </c>
      <c r="E3614" s="2">
        <v>8.8935185185185187E-2</v>
      </c>
      <c r="F3614" t="s">
        <v>17</v>
      </c>
      <c r="G3614">
        <v>5</v>
      </c>
      <c r="H3614">
        <v>3</v>
      </c>
      <c r="I3614" t="s">
        <v>113</v>
      </c>
      <c r="J3614" t="s">
        <v>114</v>
      </c>
      <c r="K3614">
        <v>42</v>
      </c>
      <c r="L3614">
        <v>0.41599999999999998</v>
      </c>
      <c r="M3614">
        <v>80</v>
      </c>
      <c r="N3614">
        <f>VLOOKUP(B3614,'pull exp 0'!A:E,2,FALSE)</f>
        <v>51</v>
      </c>
      <c r="O3614">
        <f>VLOOKUP(B3614,'pull exp 0'!A:E,3,FALSE)</f>
        <v>16</v>
      </c>
      <c r="P3614">
        <f>VLOOKUP(B3614,'pull exp 0'!A:E,4,FALSE)</f>
        <v>93</v>
      </c>
      <c r="Q3614">
        <f>VLOOKUP(B3614,'pull exp 0'!A:E,5,FALSE)</f>
        <v>24</v>
      </c>
    </row>
    <row r="3615" spans="1:17">
      <c r="A3615" t="s">
        <v>15</v>
      </c>
      <c r="B3615">
        <v>70</v>
      </c>
      <c r="C3615" t="s">
        <v>16</v>
      </c>
      <c r="D3615" s="1">
        <v>39024</v>
      </c>
      <c r="E3615" s="2">
        <v>8.8993055555555547E-2</v>
      </c>
      <c r="F3615" t="s">
        <v>17</v>
      </c>
      <c r="G3615">
        <v>5</v>
      </c>
      <c r="H3615">
        <v>4</v>
      </c>
      <c r="I3615" t="s">
        <v>107</v>
      </c>
      <c r="J3615" t="s">
        <v>108</v>
      </c>
      <c r="K3615">
        <v>13</v>
      </c>
      <c r="L3615">
        <v>0.126</v>
      </c>
      <c r="M3615">
        <v>70</v>
      </c>
      <c r="N3615">
        <f>VLOOKUP(B3615,'pull exp 0'!A:E,2,FALSE)</f>
        <v>51</v>
      </c>
      <c r="O3615">
        <f>VLOOKUP(B3615,'pull exp 0'!A:E,3,FALSE)</f>
        <v>16</v>
      </c>
      <c r="P3615">
        <f>VLOOKUP(B3615,'pull exp 0'!A:E,4,FALSE)</f>
        <v>93</v>
      </c>
      <c r="Q3615">
        <f>VLOOKUP(B3615,'pull exp 0'!A:E,5,FALSE)</f>
        <v>24</v>
      </c>
    </row>
    <row r="3616" spans="1:17">
      <c r="A3616" t="s">
        <v>15</v>
      </c>
      <c r="B3616">
        <v>70</v>
      </c>
      <c r="C3616" t="s">
        <v>16</v>
      </c>
      <c r="D3616" s="1">
        <v>39024</v>
      </c>
      <c r="E3616" s="2">
        <v>8.9016203703703708E-2</v>
      </c>
      <c r="F3616" t="s">
        <v>17</v>
      </c>
      <c r="G3616">
        <v>5</v>
      </c>
      <c r="H3616">
        <v>5</v>
      </c>
      <c r="I3616" t="s">
        <v>117</v>
      </c>
      <c r="J3616" t="s">
        <v>118</v>
      </c>
      <c r="K3616">
        <v>16</v>
      </c>
      <c r="L3616">
        <v>0.16400000000000001</v>
      </c>
      <c r="M3616">
        <v>90</v>
      </c>
      <c r="N3616">
        <f>VLOOKUP(B3616,'pull exp 0'!A:E,2,FALSE)</f>
        <v>51</v>
      </c>
      <c r="O3616">
        <f>VLOOKUP(B3616,'pull exp 0'!A:E,3,FALSE)</f>
        <v>16</v>
      </c>
      <c r="P3616">
        <f>VLOOKUP(B3616,'pull exp 0'!A:E,4,FALSE)</f>
        <v>93</v>
      </c>
      <c r="Q3616">
        <f>VLOOKUP(B3616,'pull exp 0'!A:E,5,FALSE)</f>
        <v>24</v>
      </c>
    </row>
    <row r="3617" spans="1:17">
      <c r="A3617" t="s">
        <v>15</v>
      </c>
      <c r="B3617">
        <v>70</v>
      </c>
      <c r="C3617" t="s">
        <v>16</v>
      </c>
      <c r="D3617" s="1">
        <v>39024</v>
      </c>
      <c r="E3617" s="2">
        <v>8.9062500000000003E-2</v>
      </c>
      <c r="F3617" t="s">
        <v>17</v>
      </c>
      <c r="G3617">
        <v>5</v>
      </c>
      <c r="H3617">
        <v>6</v>
      </c>
      <c r="I3617" t="s">
        <v>121</v>
      </c>
      <c r="J3617" t="s">
        <v>122</v>
      </c>
      <c r="K3617">
        <v>69</v>
      </c>
      <c r="L3617">
        <v>0.69</v>
      </c>
      <c r="M3617">
        <v>100</v>
      </c>
      <c r="N3617">
        <f>VLOOKUP(B3617,'pull exp 0'!A:E,2,FALSE)</f>
        <v>51</v>
      </c>
      <c r="O3617">
        <f>VLOOKUP(B3617,'pull exp 0'!A:E,3,FALSE)</f>
        <v>16</v>
      </c>
      <c r="P3617">
        <f>VLOOKUP(B3617,'pull exp 0'!A:E,4,FALSE)</f>
        <v>93</v>
      </c>
      <c r="Q3617">
        <f>VLOOKUP(B3617,'pull exp 0'!A:E,5,FALSE)</f>
        <v>24</v>
      </c>
    </row>
    <row r="3618" spans="1:17">
      <c r="A3618" t="s">
        <v>15</v>
      </c>
      <c r="B3618">
        <v>70</v>
      </c>
      <c r="C3618" t="s">
        <v>16</v>
      </c>
      <c r="D3618" s="1">
        <v>39024</v>
      </c>
      <c r="E3618" s="2">
        <v>8.9143518518518525E-2</v>
      </c>
      <c r="F3618" t="s">
        <v>17</v>
      </c>
      <c r="G3618">
        <v>5</v>
      </c>
      <c r="H3618">
        <v>7</v>
      </c>
      <c r="I3618" t="s">
        <v>115</v>
      </c>
      <c r="J3618" t="s">
        <v>116</v>
      </c>
      <c r="K3618">
        <v>60</v>
      </c>
      <c r="L3618">
        <v>0.60299999999999998</v>
      </c>
      <c r="M3618">
        <v>78</v>
      </c>
      <c r="N3618">
        <f>VLOOKUP(B3618,'pull exp 0'!A:E,2,FALSE)</f>
        <v>51</v>
      </c>
      <c r="O3618">
        <f>VLOOKUP(B3618,'pull exp 0'!A:E,3,FALSE)</f>
        <v>16</v>
      </c>
      <c r="P3618">
        <f>VLOOKUP(B3618,'pull exp 0'!A:E,4,FALSE)</f>
        <v>93</v>
      </c>
      <c r="Q3618">
        <f>VLOOKUP(B3618,'pull exp 0'!A:E,5,FALSE)</f>
        <v>24</v>
      </c>
    </row>
    <row r="3619" spans="1:17">
      <c r="A3619" t="s">
        <v>15</v>
      </c>
      <c r="B3619">
        <v>70</v>
      </c>
      <c r="C3619" t="s">
        <v>16</v>
      </c>
      <c r="D3619" s="1">
        <v>39024</v>
      </c>
      <c r="E3619" s="2">
        <v>8.9178240740740752E-2</v>
      </c>
      <c r="F3619" t="s">
        <v>17</v>
      </c>
      <c r="G3619">
        <v>5</v>
      </c>
      <c r="H3619">
        <v>8</v>
      </c>
      <c r="I3619" t="s">
        <v>119</v>
      </c>
      <c r="J3619" t="s">
        <v>120</v>
      </c>
      <c r="K3619">
        <v>62</v>
      </c>
      <c r="L3619">
        <v>0.61499999999999999</v>
      </c>
      <c r="M3619">
        <v>80</v>
      </c>
      <c r="N3619">
        <f>VLOOKUP(B3619,'pull exp 0'!A:E,2,FALSE)</f>
        <v>51</v>
      </c>
      <c r="O3619">
        <f>VLOOKUP(B3619,'pull exp 0'!A:E,3,FALSE)</f>
        <v>16</v>
      </c>
      <c r="P3619">
        <f>VLOOKUP(B3619,'pull exp 0'!A:E,4,FALSE)</f>
        <v>93</v>
      </c>
      <c r="Q3619">
        <f>VLOOKUP(B3619,'pull exp 0'!A:E,5,FALSE)</f>
        <v>24</v>
      </c>
    </row>
    <row r="3620" spans="1:17">
      <c r="A3620" t="s">
        <v>15</v>
      </c>
      <c r="B3620">
        <v>71</v>
      </c>
      <c r="C3620" t="s">
        <v>16</v>
      </c>
      <c r="D3620" s="1">
        <v>39028</v>
      </c>
      <c r="E3620" s="2">
        <v>0.51729166666666659</v>
      </c>
      <c r="F3620" t="s">
        <v>17</v>
      </c>
      <c r="G3620">
        <v>1</v>
      </c>
      <c r="H3620">
        <v>0</v>
      </c>
      <c r="I3620" t="s">
        <v>26</v>
      </c>
      <c r="J3620" t="s">
        <v>27</v>
      </c>
      <c r="K3620">
        <v>35</v>
      </c>
      <c r="L3620">
        <v>0.35299999999999998</v>
      </c>
      <c r="M3620">
        <v>50</v>
      </c>
      <c r="N3620">
        <f>VLOOKUP(B3620,'pull exp 0'!A:E,2,FALSE)</f>
        <v>44</v>
      </c>
      <c r="O3620">
        <f>VLOOKUP(B3620,'pull exp 0'!A:E,3,FALSE)</f>
        <v>11</v>
      </c>
      <c r="P3620">
        <f>VLOOKUP(B3620,'pull exp 0'!A:E,4,FALSE)</f>
        <v>97</v>
      </c>
      <c r="Q3620">
        <f>VLOOKUP(B3620,'pull exp 0'!A:E,5,FALSE)</f>
        <v>14</v>
      </c>
    </row>
    <row r="3621" spans="1:17">
      <c r="A3621" t="s">
        <v>15</v>
      </c>
      <c r="B3621">
        <v>71</v>
      </c>
      <c r="C3621" t="s">
        <v>16</v>
      </c>
      <c r="D3621" s="1">
        <v>39028</v>
      </c>
      <c r="E3621" s="2">
        <v>0.51739583333333339</v>
      </c>
      <c r="F3621" t="s">
        <v>17</v>
      </c>
      <c r="G3621">
        <v>1</v>
      </c>
      <c r="H3621">
        <v>1</v>
      </c>
      <c r="I3621" t="s">
        <v>20</v>
      </c>
      <c r="J3621" t="s">
        <v>21</v>
      </c>
      <c r="K3621">
        <v>62</v>
      </c>
      <c r="L3621">
        <v>0.61799999999999999</v>
      </c>
      <c r="M3621">
        <v>75</v>
      </c>
      <c r="N3621">
        <f>VLOOKUP(B3621,'pull exp 0'!A:E,2,FALSE)</f>
        <v>44</v>
      </c>
      <c r="O3621">
        <f>VLOOKUP(B3621,'pull exp 0'!A:E,3,FALSE)</f>
        <v>11</v>
      </c>
      <c r="P3621">
        <f>VLOOKUP(B3621,'pull exp 0'!A:E,4,FALSE)</f>
        <v>97</v>
      </c>
      <c r="Q3621">
        <f>VLOOKUP(B3621,'pull exp 0'!A:E,5,FALSE)</f>
        <v>14</v>
      </c>
    </row>
    <row r="3622" spans="1:17">
      <c r="A3622" t="s">
        <v>15</v>
      </c>
      <c r="B3622">
        <v>71</v>
      </c>
      <c r="C3622" t="s">
        <v>16</v>
      </c>
      <c r="D3622" s="1">
        <v>39028</v>
      </c>
      <c r="E3622" s="2">
        <v>0.51749999999999996</v>
      </c>
      <c r="F3622" t="s">
        <v>17</v>
      </c>
      <c r="G3622">
        <v>1</v>
      </c>
      <c r="H3622">
        <v>2</v>
      </c>
      <c r="I3622" t="s">
        <v>18</v>
      </c>
      <c r="J3622" t="s">
        <v>19</v>
      </c>
      <c r="K3622">
        <v>73</v>
      </c>
      <c r="L3622">
        <v>0.73199999999999998</v>
      </c>
      <c r="M3622">
        <v>40</v>
      </c>
      <c r="N3622">
        <f>VLOOKUP(B3622,'pull exp 0'!A:E,2,FALSE)</f>
        <v>44</v>
      </c>
      <c r="O3622">
        <f>VLOOKUP(B3622,'pull exp 0'!A:E,3,FALSE)</f>
        <v>11</v>
      </c>
      <c r="P3622">
        <f>VLOOKUP(B3622,'pull exp 0'!A:E,4,FALSE)</f>
        <v>97</v>
      </c>
      <c r="Q3622">
        <f>VLOOKUP(B3622,'pull exp 0'!A:E,5,FALSE)</f>
        <v>14</v>
      </c>
    </row>
    <row r="3623" spans="1:17">
      <c r="A3623" t="s">
        <v>15</v>
      </c>
      <c r="B3623">
        <v>71</v>
      </c>
      <c r="C3623" t="s">
        <v>16</v>
      </c>
      <c r="D3623" s="1">
        <v>39028</v>
      </c>
      <c r="E3623" s="2">
        <v>0.51756944444444442</v>
      </c>
      <c r="F3623" t="s">
        <v>17</v>
      </c>
      <c r="G3623">
        <v>1</v>
      </c>
      <c r="H3623">
        <v>3</v>
      </c>
      <c r="I3623" t="s">
        <v>28</v>
      </c>
      <c r="J3623" t="s">
        <v>29</v>
      </c>
      <c r="K3623">
        <v>65</v>
      </c>
      <c r="L3623">
        <v>0.64700000000000002</v>
      </c>
      <c r="M3623">
        <v>15</v>
      </c>
      <c r="N3623">
        <f>VLOOKUP(B3623,'pull exp 0'!A:E,2,FALSE)</f>
        <v>44</v>
      </c>
      <c r="O3623">
        <f>VLOOKUP(B3623,'pull exp 0'!A:E,3,FALSE)</f>
        <v>11</v>
      </c>
      <c r="P3623">
        <f>VLOOKUP(B3623,'pull exp 0'!A:E,4,FALSE)</f>
        <v>97</v>
      </c>
      <c r="Q3623">
        <f>VLOOKUP(B3623,'pull exp 0'!A:E,5,FALSE)</f>
        <v>14</v>
      </c>
    </row>
    <row r="3624" spans="1:17">
      <c r="A3624" t="s">
        <v>15</v>
      </c>
      <c r="B3624">
        <v>71</v>
      </c>
      <c r="C3624" t="s">
        <v>16</v>
      </c>
      <c r="D3624" s="1">
        <v>39028</v>
      </c>
      <c r="E3624" s="2">
        <v>0.51762731481481483</v>
      </c>
      <c r="F3624" t="s">
        <v>17</v>
      </c>
      <c r="G3624">
        <v>1</v>
      </c>
      <c r="H3624">
        <v>4</v>
      </c>
      <c r="I3624" t="s">
        <v>30</v>
      </c>
      <c r="J3624" t="s">
        <v>31</v>
      </c>
      <c r="K3624">
        <v>18</v>
      </c>
      <c r="L3624">
        <v>0.182</v>
      </c>
      <c r="M3624">
        <v>50</v>
      </c>
      <c r="N3624">
        <f>VLOOKUP(B3624,'pull exp 0'!A:E,2,FALSE)</f>
        <v>44</v>
      </c>
      <c r="O3624">
        <f>VLOOKUP(B3624,'pull exp 0'!A:E,3,FALSE)</f>
        <v>11</v>
      </c>
      <c r="P3624">
        <f>VLOOKUP(B3624,'pull exp 0'!A:E,4,FALSE)</f>
        <v>97</v>
      </c>
      <c r="Q3624">
        <f>VLOOKUP(B3624,'pull exp 0'!A:E,5,FALSE)</f>
        <v>14</v>
      </c>
    </row>
    <row r="3625" spans="1:17">
      <c r="A3625" t="s">
        <v>15</v>
      </c>
      <c r="B3625">
        <v>71</v>
      </c>
      <c r="C3625" t="s">
        <v>16</v>
      </c>
      <c r="D3625" s="1">
        <v>39028</v>
      </c>
      <c r="E3625" s="2">
        <v>0.51769675925925929</v>
      </c>
      <c r="F3625" t="s">
        <v>17</v>
      </c>
      <c r="G3625">
        <v>1</v>
      </c>
      <c r="H3625">
        <v>5</v>
      </c>
      <c r="I3625" t="s">
        <v>24</v>
      </c>
      <c r="J3625" t="s">
        <v>25</v>
      </c>
      <c r="K3625">
        <v>38</v>
      </c>
      <c r="L3625">
        <v>0.375</v>
      </c>
      <c r="M3625">
        <v>15</v>
      </c>
      <c r="N3625">
        <f>VLOOKUP(B3625,'pull exp 0'!A:E,2,FALSE)</f>
        <v>44</v>
      </c>
      <c r="O3625">
        <f>VLOOKUP(B3625,'pull exp 0'!A:E,3,FALSE)</f>
        <v>11</v>
      </c>
      <c r="P3625">
        <f>VLOOKUP(B3625,'pull exp 0'!A:E,4,FALSE)</f>
        <v>97</v>
      </c>
      <c r="Q3625">
        <f>VLOOKUP(B3625,'pull exp 0'!A:E,5,FALSE)</f>
        <v>14</v>
      </c>
    </row>
    <row r="3626" spans="1:17">
      <c r="A3626" t="s">
        <v>15</v>
      </c>
      <c r="B3626">
        <v>71</v>
      </c>
      <c r="C3626" t="s">
        <v>16</v>
      </c>
      <c r="D3626" s="1">
        <v>39028</v>
      </c>
      <c r="E3626" s="2">
        <v>0.51776620370370374</v>
      </c>
      <c r="F3626" t="s">
        <v>17</v>
      </c>
      <c r="G3626">
        <v>1</v>
      </c>
      <c r="H3626">
        <v>6</v>
      </c>
      <c r="I3626" t="s">
        <v>32</v>
      </c>
      <c r="J3626" t="s">
        <v>33</v>
      </c>
      <c r="K3626">
        <v>16</v>
      </c>
      <c r="L3626">
        <v>0.155</v>
      </c>
      <c r="M3626">
        <v>25</v>
      </c>
      <c r="N3626">
        <f>VLOOKUP(B3626,'pull exp 0'!A:E,2,FALSE)</f>
        <v>44</v>
      </c>
      <c r="O3626">
        <f>VLOOKUP(B3626,'pull exp 0'!A:E,3,FALSE)</f>
        <v>11</v>
      </c>
      <c r="P3626">
        <f>VLOOKUP(B3626,'pull exp 0'!A:E,4,FALSE)</f>
        <v>97</v>
      </c>
      <c r="Q3626">
        <f>VLOOKUP(B3626,'pull exp 0'!A:E,5,FALSE)</f>
        <v>14</v>
      </c>
    </row>
    <row r="3627" spans="1:17">
      <c r="A3627" t="s">
        <v>15</v>
      </c>
      <c r="B3627">
        <v>71</v>
      </c>
      <c r="C3627" t="s">
        <v>16</v>
      </c>
      <c r="D3627" s="1">
        <v>39028</v>
      </c>
      <c r="E3627" s="2">
        <v>0.5178356481481482</v>
      </c>
      <c r="F3627" t="s">
        <v>17</v>
      </c>
      <c r="G3627">
        <v>1</v>
      </c>
      <c r="H3627">
        <v>7</v>
      </c>
      <c r="I3627" t="s">
        <v>34</v>
      </c>
      <c r="J3627" t="s">
        <v>35</v>
      </c>
      <c r="K3627">
        <v>44</v>
      </c>
      <c r="L3627">
        <v>0.436</v>
      </c>
      <c r="M3627">
        <v>30</v>
      </c>
      <c r="N3627">
        <f>VLOOKUP(B3627,'pull exp 0'!A:E,2,FALSE)</f>
        <v>44</v>
      </c>
      <c r="O3627">
        <f>VLOOKUP(B3627,'pull exp 0'!A:E,3,FALSE)</f>
        <v>11</v>
      </c>
      <c r="P3627">
        <f>VLOOKUP(B3627,'pull exp 0'!A:E,4,FALSE)</f>
        <v>97</v>
      </c>
      <c r="Q3627">
        <f>VLOOKUP(B3627,'pull exp 0'!A:E,5,FALSE)</f>
        <v>14</v>
      </c>
    </row>
    <row r="3628" spans="1:17">
      <c r="A3628" t="s">
        <v>15</v>
      </c>
      <c r="B3628">
        <v>71</v>
      </c>
      <c r="C3628" t="s">
        <v>16</v>
      </c>
      <c r="D3628" s="1">
        <v>39028</v>
      </c>
      <c r="E3628" s="2">
        <v>0.51800925925925922</v>
      </c>
      <c r="F3628" t="s">
        <v>17</v>
      </c>
      <c r="G3628">
        <v>1</v>
      </c>
      <c r="H3628">
        <v>8</v>
      </c>
      <c r="I3628" t="s">
        <v>22</v>
      </c>
      <c r="J3628" t="s">
        <v>23</v>
      </c>
      <c r="K3628">
        <v>11</v>
      </c>
      <c r="L3628">
        <v>0.112</v>
      </c>
      <c r="M3628">
        <v>36</v>
      </c>
      <c r="N3628">
        <f>VLOOKUP(B3628,'pull exp 0'!A:E,2,FALSE)</f>
        <v>44</v>
      </c>
      <c r="O3628">
        <f>VLOOKUP(B3628,'pull exp 0'!A:E,3,FALSE)</f>
        <v>11</v>
      </c>
      <c r="P3628">
        <f>VLOOKUP(B3628,'pull exp 0'!A:E,4,FALSE)</f>
        <v>97</v>
      </c>
      <c r="Q3628">
        <f>VLOOKUP(B3628,'pull exp 0'!A:E,5,FALSE)</f>
        <v>14</v>
      </c>
    </row>
    <row r="3629" spans="1:17">
      <c r="A3629" t="s">
        <v>15</v>
      </c>
      <c r="B3629">
        <v>71</v>
      </c>
      <c r="C3629" t="s">
        <v>16</v>
      </c>
      <c r="D3629" s="1">
        <v>39028</v>
      </c>
      <c r="E3629" s="2">
        <v>0.51806712962962964</v>
      </c>
      <c r="F3629" t="s">
        <v>17</v>
      </c>
      <c r="G3629">
        <v>2</v>
      </c>
      <c r="H3629">
        <v>0</v>
      </c>
      <c r="I3629" t="s">
        <v>36</v>
      </c>
      <c r="J3629" t="s">
        <v>37</v>
      </c>
      <c r="K3629">
        <v>70</v>
      </c>
      <c r="L3629">
        <v>0.69599999999999995</v>
      </c>
      <c r="M3629">
        <v>45</v>
      </c>
      <c r="N3629">
        <f>VLOOKUP(B3629,'pull exp 0'!A:E,2,FALSE)</f>
        <v>44</v>
      </c>
      <c r="O3629">
        <f>VLOOKUP(B3629,'pull exp 0'!A:E,3,FALSE)</f>
        <v>11</v>
      </c>
      <c r="P3629">
        <f>VLOOKUP(B3629,'pull exp 0'!A:E,4,FALSE)</f>
        <v>97</v>
      </c>
      <c r="Q3629">
        <f>VLOOKUP(B3629,'pull exp 0'!A:E,5,FALSE)</f>
        <v>14</v>
      </c>
    </row>
    <row r="3630" spans="1:17">
      <c r="A3630" t="s">
        <v>15</v>
      </c>
      <c r="B3630">
        <v>71</v>
      </c>
      <c r="C3630" t="s">
        <v>16</v>
      </c>
      <c r="D3630" s="1">
        <v>39028</v>
      </c>
      <c r="E3630" s="2">
        <v>0.51814814814814814</v>
      </c>
      <c r="F3630" t="s">
        <v>17</v>
      </c>
      <c r="G3630">
        <v>2</v>
      </c>
      <c r="H3630">
        <v>1</v>
      </c>
      <c r="I3630" t="s">
        <v>44</v>
      </c>
      <c r="J3630" t="s">
        <v>45</v>
      </c>
      <c r="K3630">
        <v>85</v>
      </c>
      <c r="L3630">
        <v>0.84899999999999998</v>
      </c>
      <c r="M3630">
        <v>60</v>
      </c>
      <c r="N3630">
        <f>VLOOKUP(B3630,'pull exp 0'!A:E,2,FALSE)</f>
        <v>44</v>
      </c>
      <c r="O3630">
        <f>VLOOKUP(B3630,'pull exp 0'!A:E,3,FALSE)</f>
        <v>11</v>
      </c>
      <c r="P3630">
        <f>VLOOKUP(B3630,'pull exp 0'!A:E,4,FALSE)</f>
        <v>97</v>
      </c>
      <c r="Q3630">
        <f>VLOOKUP(B3630,'pull exp 0'!A:E,5,FALSE)</f>
        <v>14</v>
      </c>
    </row>
    <row r="3631" spans="1:17">
      <c r="A3631" t="s">
        <v>15</v>
      </c>
      <c r="B3631">
        <v>71</v>
      </c>
      <c r="C3631" t="s">
        <v>16</v>
      </c>
      <c r="D3631" s="1">
        <v>39028</v>
      </c>
      <c r="E3631" s="2">
        <v>0.51821759259259259</v>
      </c>
      <c r="F3631" t="s">
        <v>17</v>
      </c>
      <c r="G3631">
        <v>2</v>
      </c>
      <c r="H3631">
        <v>2</v>
      </c>
      <c r="I3631" t="s">
        <v>38</v>
      </c>
      <c r="J3631" t="s">
        <v>39</v>
      </c>
      <c r="K3631">
        <v>35</v>
      </c>
      <c r="L3631">
        <v>0.35099999999999998</v>
      </c>
      <c r="M3631">
        <v>45</v>
      </c>
      <c r="N3631">
        <f>VLOOKUP(B3631,'pull exp 0'!A:E,2,FALSE)</f>
        <v>44</v>
      </c>
      <c r="O3631">
        <f>VLOOKUP(B3631,'pull exp 0'!A:E,3,FALSE)</f>
        <v>11</v>
      </c>
      <c r="P3631">
        <f>VLOOKUP(B3631,'pull exp 0'!A:E,4,FALSE)</f>
        <v>97</v>
      </c>
      <c r="Q3631">
        <f>VLOOKUP(B3631,'pull exp 0'!A:E,5,FALSE)</f>
        <v>14</v>
      </c>
    </row>
    <row r="3632" spans="1:17">
      <c r="A3632" t="s">
        <v>15</v>
      </c>
      <c r="B3632">
        <v>71</v>
      </c>
      <c r="C3632" t="s">
        <v>16</v>
      </c>
      <c r="D3632" s="1">
        <v>39028</v>
      </c>
      <c r="E3632" s="2">
        <v>0.51828703703703705</v>
      </c>
      <c r="F3632" t="s">
        <v>17</v>
      </c>
      <c r="G3632">
        <v>2</v>
      </c>
      <c r="H3632">
        <v>3</v>
      </c>
      <c r="I3632" t="s">
        <v>48</v>
      </c>
      <c r="J3632" t="s">
        <v>49</v>
      </c>
      <c r="K3632">
        <v>16</v>
      </c>
      <c r="L3632">
        <v>0.157</v>
      </c>
      <c r="M3632">
        <v>30</v>
      </c>
      <c r="N3632">
        <f>VLOOKUP(B3632,'pull exp 0'!A:E,2,FALSE)</f>
        <v>44</v>
      </c>
      <c r="O3632">
        <f>VLOOKUP(B3632,'pull exp 0'!A:E,3,FALSE)</f>
        <v>11</v>
      </c>
      <c r="P3632">
        <f>VLOOKUP(B3632,'pull exp 0'!A:E,4,FALSE)</f>
        <v>97</v>
      </c>
      <c r="Q3632">
        <f>VLOOKUP(B3632,'pull exp 0'!A:E,5,FALSE)</f>
        <v>14</v>
      </c>
    </row>
    <row r="3633" spans="1:17">
      <c r="A3633" t="s">
        <v>15</v>
      </c>
      <c r="B3633">
        <v>71</v>
      </c>
      <c r="C3633" t="s">
        <v>16</v>
      </c>
      <c r="D3633" s="1">
        <v>39028</v>
      </c>
      <c r="E3633" s="2">
        <v>0.5183564814814815</v>
      </c>
      <c r="F3633" t="s">
        <v>17</v>
      </c>
      <c r="G3633">
        <v>2</v>
      </c>
      <c r="H3633">
        <v>4</v>
      </c>
      <c r="I3633" t="s">
        <v>52</v>
      </c>
      <c r="J3633" t="s">
        <v>53</v>
      </c>
      <c r="K3633">
        <v>12</v>
      </c>
      <c r="L3633">
        <v>0.115</v>
      </c>
      <c r="M3633">
        <v>25</v>
      </c>
      <c r="N3633">
        <f>VLOOKUP(B3633,'pull exp 0'!A:E,2,FALSE)</f>
        <v>44</v>
      </c>
      <c r="O3633">
        <f>VLOOKUP(B3633,'pull exp 0'!A:E,3,FALSE)</f>
        <v>11</v>
      </c>
      <c r="P3633">
        <f>VLOOKUP(B3633,'pull exp 0'!A:E,4,FALSE)</f>
        <v>97</v>
      </c>
      <c r="Q3633">
        <f>VLOOKUP(B3633,'pull exp 0'!A:E,5,FALSE)</f>
        <v>14</v>
      </c>
    </row>
    <row r="3634" spans="1:17">
      <c r="A3634" t="s">
        <v>15</v>
      </c>
      <c r="B3634">
        <v>71</v>
      </c>
      <c r="C3634" t="s">
        <v>16</v>
      </c>
      <c r="D3634" s="1">
        <v>39028</v>
      </c>
      <c r="E3634" s="2">
        <v>0.51840277777777777</v>
      </c>
      <c r="F3634" t="s">
        <v>17</v>
      </c>
      <c r="G3634">
        <v>2</v>
      </c>
      <c r="H3634">
        <v>5</v>
      </c>
      <c r="I3634" t="s">
        <v>46</v>
      </c>
      <c r="J3634" t="s">
        <v>47</v>
      </c>
      <c r="K3634">
        <v>38</v>
      </c>
      <c r="L3634">
        <v>0.378</v>
      </c>
      <c r="M3634">
        <v>50</v>
      </c>
      <c r="N3634">
        <f>VLOOKUP(B3634,'pull exp 0'!A:E,2,FALSE)</f>
        <v>44</v>
      </c>
      <c r="O3634">
        <f>VLOOKUP(B3634,'pull exp 0'!A:E,3,FALSE)</f>
        <v>11</v>
      </c>
      <c r="P3634">
        <f>VLOOKUP(B3634,'pull exp 0'!A:E,4,FALSE)</f>
        <v>97</v>
      </c>
      <c r="Q3634">
        <f>VLOOKUP(B3634,'pull exp 0'!A:E,5,FALSE)</f>
        <v>14</v>
      </c>
    </row>
    <row r="3635" spans="1:17">
      <c r="A3635" t="s">
        <v>15</v>
      </c>
      <c r="B3635">
        <v>71</v>
      </c>
      <c r="C3635" t="s">
        <v>16</v>
      </c>
      <c r="D3635" s="1">
        <v>39028</v>
      </c>
      <c r="E3635" s="2">
        <v>0.51844907407407403</v>
      </c>
      <c r="F3635" t="s">
        <v>17</v>
      </c>
      <c r="G3635">
        <v>2</v>
      </c>
      <c r="H3635">
        <v>6</v>
      </c>
      <c r="I3635" t="s">
        <v>42</v>
      </c>
      <c r="J3635" t="s">
        <v>43</v>
      </c>
      <c r="K3635">
        <v>61</v>
      </c>
      <c r="L3635">
        <v>0.61199999999999999</v>
      </c>
      <c r="M3635">
        <v>50</v>
      </c>
      <c r="N3635">
        <f>VLOOKUP(B3635,'pull exp 0'!A:E,2,FALSE)</f>
        <v>44</v>
      </c>
      <c r="O3635">
        <f>VLOOKUP(B3635,'pull exp 0'!A:E,3,FALSE)</f>
        <v>11</v>
      </c>
      <c r="P3635">
        <f>VLOOKUP(B3635,'pull exp 0'!A:E,4,FALSE)</f>
        <v>97</v>
      </c>
      <c r="Q3635">
        <f>VLOOKUP(B3635,'pull exp 0'!A:E,5,FALSE)</f>
        <v>14</v>
      </c>
    </row>
    <row r="3636" spans="1:17">
      <c r="A3636" t="s">
        <v>15</v>
      </c>
      <c r="B3636">
        <v>71</v>
      </c>
      <c r="C3636" t="s">
        <v>16</v>
      </c>
      <c r="D3636" s="1">
        <v>39028</v>
      </c>
      <c r="E3636" s="2">
        <v>0.51855324074074072</v>
      </c>
      <c r="F3636" t="s">
        <v>17</v>
      </c>
      <c r="G3636">
        <v>2</v>
      </c>
      <c r="H3636">
        <v>7</v>
      </c>
      <c r="I3636" t="s">
        <v>50</v>
      </c>
      <c r="J3636" t="s">
        <v>51</v>
      </c>
      <c r="K3636">
        <v>13</v>
      </c>
      <c r="L3636">
        <v>0.127</v>
      </c>
      <c r="M3636">
        <v>35</v>
      </c>
      <c r="N3636">
        <f>VLOOKUP(B3636,'pull exp 0'!A:E,2,FALSE)</f>
        <v>44</v>
      </c>
      <c r="O3636">
        <f>VLOOKUP(B3636,'pull exp 0'!A:E,3,FALSE)</f>
        <v>11</v>
      </c>
      <c r="P3636">
        <f>VLOOKUP(B3636,'pull exp 0'!A:E,4,FALSE)</f>
        <v>97</v>
      </c>
      <c r="Q3636">
        <f>VLOOKUP(B3636,'pull exp 0'!A:E,5,FALSE)</f>
        <v>14</v>
      </c>
    </row>
    <row r="3637" spans="1:17">
      <c r="A3637" t="s">
        <v>15</v>
      </c>
      <c r="B3637">
        <v>71</v>
      </c>
      <c r="C3637" t="s">
        <v>16</v>
      </c>
      <c r="D3637" s="1">
        <v>39028</v>
      </c>
      <c r="E3637" s="2">
        <v>0.51863425925925932</v>
      </c>
      <c r="F3637" t="s">
        <v>17</v>
      </c>
      <c r="G3637">
        <v>2</v>
      </c>
      <c r="H3637">
        <v>8</v>
      </c>
      <c r="I3637" t="s">
        <v>40</v>
      </c>
      <c r="J3637" t="s">
        <v>41</v>
      </c>
      <c r="K3637">
        <v>35</v>
      </c>
      <c r="L3637">
        <v>0.35099999999999998</v>
      </c>
      <c r="M3637">
        <v>30</v>
      </c>
      <c r="N3637">
        <f>VLOOKUP(B3637,'pull exp 0'!A:E,2,FALSE)</f>
        <v>44</v>
      </c>
      <c r="O3637">
        <f>VLOOKUP(B3637,'pull exp 0'!A:E,3,FALSE)</f>
        <v>11</v>
      </c>
      <c r="P3637">
        <f>VLOOKUP(B3637,'pull exp 0'!A:E,4,FALSE)</f>
        <v>97</v>
      </c>
      <c r="Q3637">
        <f>VLOOKUP(B3637,'pull exp 0'!A:E,5,FALSE)</f>
        <v>14</v>
      </c>
    </row>
    <row r="3638" spans="1:17">
      <c r="A3638" t="s">
        <v>15</v>
      </c>
      <c r="B3638">
        <v>71</v>
      </c>
      <c r="C3638" t="s">
        <v>16</v>
      </c>
      <c r="D3638" s="1">
        <v>39028</v>
      </c>
      <c r="E3638" s="2">
        <v>0.51872685185185186</v>
      </c>
      <c r="F3638" t="s">
        <v>17</v>
      </c>
      <c r="G3638">
        <v>4</v>
      </c>
      <c r="H3638">
        <v>0</v>
      </c>
      <c r="I3638" t="s">
        <v>61</v>
      </c>
      <c r="J3638" t="s">
        <v>62</v>
      </c>
      <c r="K3638">
        <v>35</v>
      </c>
      <c r="L3638">
        <v>0.35299999999999998</v>
      </c>
      <c r="M3638">
        <v>50</v>
      </c>
      <c r="N3638">
        <f>VLOOKUP(B3638,'pull exp 0'!A:E,2,FALSE)</f>
        <v>44</v>
      </c>
      <c r="O3638">
        <f>VLOOKUP(B3638,'pull exp 0'!A:E,3,FALSE)</f>
        <v>11</v>
      </c>
      <c r="P3638">
        <f>VLOOKUP(B3638,'pull exp 0'!A:E,4,FALSE)</f>
        <v>97</v>
      </c>
      <c r="Q3638">
        <f>VLOOKUP(B3638,'pull exp 0'!A:E,5,FALSE)</f>
        <v>14</v>
      </c>
    </row>
    <row r="3639" spans="1:17">
      <c r="A3639" t="s">
        <v>15</v>
      </c>
      <c r="B3639">
        <v>71</v>
      </c>
      <c r="C3639" t="s">
        <v>16</v>
      </c>
      <c r="D3639" s="1">
        <v>39028</v>
      </c>
      <c r="E3639" s="2">
        <v>0.51877314814814812</v>
      </c>
      <c r="F3639" t="s">
        <v>17</v>
      </c>
      <c r="G3639">
        <v>4</v>
      </c>
      <c r="H3639">
        <v>1</v>
      </c>
      <c r="I3639" t="s">
        <v>56</v>
      </c>
      <c r="J3639" t="s">
        <v>57</v>
      </c>
      <c r="K3639">
        <v>12</v>
      </c>
      <c r="L3639">
        <v>0.115</v>
      </c>
      <c r="M3639">
        <v>30</v>
      </c>
      <c r="N3639">
        <f>VLOOKUP(B3639,'pull exp 0'!A:E,2,FALSE)</f>
        <v>44</v>
      </c>
      <c r="O3639">
        <f>VLOOKUP(B3639,'pull exp 0'!A:E,3,FALSE)</f>
        <v>11</v>
      </c>
      <c r="P3639">
        <f>VLOOKUP(B3639,'pull exp 0'!A:E,4,FALSE)</f>
        <v>97</v>
      </c>
      <c r="Q3639">
        <f>VLOOKUP(B3639,'pull exp 0'!A:E,5,FALSE)</f>
        <v>14</v>
      </c>
    </row>
    <row r="3640" spans="1:17">
      <c r="A3640" t="s">
        <v>15</v>
      </c>
      <c r="B3640">
        <v>71</v>
      </c>
      <c r="C3640" t="s">
        <v>16</v>
      </c>
      <c r="D3640" s="1">
        <v>39028</v>
      </c>
      <c r="E3640" s="2">
        <v>0.51881944444444439</v>
      </c>
      <c r="F3640" t="s">
        <v>17</v>
      </c>
      <c r="G3640">
        <v>4</v>
      </c>
      <c r="H3640">
        <v>2</v>
      </c>
      <c r="I3640" t="s">
        <v>58</v>
      </c>
      <c r="J3640" t="s">
        <v>13</v>
      </c>
      <c r="K3640">
        <v>71</v>
      </c>
      <c r="L3640">
        <v>0.70899999999999996</v>
      </c>
      <c r="M3640">
        <v>50</v>
      </c>
      <c r="N3640">
        <f>VLOOKUP(B3640,'pull exp 0'!A:E,2,FALSE)</f>
        <v>44</v>
      </c>
      <c r="O3640">
        <f>VLOOKUP(B3640,'pull exp 0'!A:E,3,FALSE)</f>
        <v>11</v>
      </c>
      <c r="P3640">
        <f>VLOOKUP(B3640,'pull exp 0'!A:E,4,FALSE)</f>
        <v>97</v>
      </c>
      <c r="Q3640">
        <f>VLOOKUP(B3640,'pull exp 0'!A:E,5,FALSE)</f>
        <v>14</v>
      </c>
    </row>
    <row r="3641" spans="1:17">
      <c r="A3641" t="s">
        <v>15</v>
      </c>
      <c r="B3641">
        <v>71</v>
      </c>
      <c r="C3641" t="s">
        <v>16</v>
      </c>
      <c r="D3641" s="1">
        <v>39028</v>
      </c>
      <c r="E3641" s="2">
        <v>0.51887731481481481</v>
      </c>
      <c r="F3641" t="s">
        <v>17</v>
      </c>
      <c r="G3641">
        <v>4</v>
      </c>
      <c r="H3641">
        <v>3</v>
      </c>
      <c r="I3641" t="s">
        <v>65</v>
      </c>
      <c r="J3641" t="s">
        <v>66</v>
      </c>
      <c r="K3641">
        <v>37</v>
      </c>
      <c r="L3641">
        <v>0.372</v>
      </c>
      <c r="M3641">
        <v>30</v>
      </c>
      <c r="N3641">
        <f>VLOOKUP(B3641,'pull exp 0'!A:E,2,FALSE)</f>
        <v>44</v>
      </c>
      <c r="O3641">
        <f>VLOOKUP(B3641,'pull exp 0'!A:E,3,FALSE)</f>
        <v>11</v>
      </c>
      <c r="P3641">
        <f>VLOOKUP(B3641,'pull exp 0'!A:E,4,FALSE)</f>
        <v>97</v>
      </c>
      <c r="Q3641">
        <f>VLOOKUP(B3641,'pull exp 0'!A:E,5,FALSE)</f>
        <v>14</v>
      </c>
    </row>
    <row r="3642" spans="1:17">
      <c r="A3642" t="s">
        <v>15</v>
      </c>
      <c r="B3642">
        <v>71</v>
      </c>
      <c r="C3642" t="s">
        <v>16</v>
      </c>
      <c r="D3642" s="1">
        <v>39028</v>
      </c>
      <c r="E3642" s="2">
        <v>0.51893518518518522</v>
      </c>
      <c r="F3642" t="s">
        <v>17</v>
      </c>
      <c r="G3642">
        <v>4</v>
      </c>
      <c r="H3642">
        <v>4</v>
      </c>
      <c r="I3642" t="s">
        <v>54</v>
      </c>
      <c r="J3642" t="s">
        <v>55</v>
      </c>
      <c r="K3642">
        <v>88</v>
      </c>
      <c r="L3642">
        <v>0.88500000000000001</v>
      </c>
      <c r="M3642">
        <v>75</v>
      </c>
      <c r="N3642">
        <f>VLOOKUP(B3642,'pull exp 0'!A:E,2,FALSE)</f>
        <v>44</v>
      </c>
      <c r="O3642">
        <f>VLOOKUP(B3642,'pull exp 0'!A:E,3,FALSE)</f>
        <v>11</v>
      </c>
      <c r="P3642">
        <f>VLOOKUP(B3642,'pull exp 0'!A:E,4,FALSE)</f>
        <v>97</v>
      </c>
      <c r="Q3642">
        <f>VLOOKUP(B3642,'pull exp 0'!A:E,5,FALSE)</f>
        <v>14</v>
      </c>
    </row>
    <row r="3643" spans="1:17">
      <c r="A3643" t="s">
        <v>15</v>
      </c>
      <c r="B3643">
        <v>71</v>
      </c>
      <c r="C3643" t="s">
        <v>16</v>
      </c>
      <c r="D3643" s="1">
        <v>39028</v>
      </c>
      <c r="E3643" s="2">
        <v>0.51898148148148149</v>
      </c>
      <c r="F3643" t="s">
        <v>17</v>
      </c>
      <c r="G3643">
        <v>4</v>
      </c>
      <c r="H3643">
        <v>5</v>
      </c>
      <c r="I3643" t="s">
        <v>63</v>
      </c>
      <c r="J3643" t="s">
        <v>64</v>
      </c>
      <c r="K3643">
        <v>13</v>
      </c>
      <c r="L3643">
        <v>0.127</v>
      </c>
      <c r="M3643">
        <v>60</v>
      </c>
      <c r="N3643">
        <f>VLOOKUP(B3643,'pull exp 0'!A:E,2,FALSE)</f>
        <v>44</v>
      </c>
      <c r="O3643">
        <f>VLOOKUP(B3643,'pull exp 0'!A:E,3,FALSE)</f>
        <v>11</v>
      </c>
      <c r="P3643">
        <f>VLOOKUP(B3643,'pull exp 0'!A:E,4,FALSE)</f>
        <v>97</v>
      </c>
      <c r="Q3643">
        <f>VLOOKUP(B3643,'pull exp 0'!A:E,5,FALSE)</f>
        <v>14</v>
      </c>
    </row>
    <row r="3644" spans="1:17">
      <c r="A3644" t="s">
        <v>15</v>
      </c>
      <c r="B3644">
        <v>71</v>
      </c>
      <c r="C3644" t="s">
        <v>16</v>
      </c>
      <c r="D3644" s="1">
        <v>39028</v>
      </c>
      <c r="E3644" s="2">
        <v>0.51903935185185179</v>
      </c>
      <c r="F3644" t="s">
        <v>17</v>
      </c>
      <c r="G3644">
        <v>4</v>
      </c>
      <c r="H3644">
        <v>6</v>
      </c>
      <c r="I3644" t="s">
        <v>59</v>
      </c>
      <c r="J3644" t="s">
        <v>60</v>
      </c>
      <c r="K3644">
        <v>39</v>
      </c>
      <c r="L3644">
        <v>0.38900000000000001</v>
      </c>
      <c r="M3644">
        <v>50</v>
      </c>
      <c r="N3644">
        <f>VLOOKUP(B3644,'pull exp 0'!A:E,2,FALSE)</f>
        <v>44</v>
      </c>
      <c r="O3644">
        <f>VLOOKUP(B3644,'pull exp 0'!A:E,3,FALSE)</f>
        <v>11</v>
      </c>
      <c r="P3644">
        <f>VLOOKUP(B3644,'pull exp 0'!A:E,4,FALSE)</f>
        <v>97</v>
      </c>
      <c r="Q3644">
        <f>VLOOKUP(B3644,'pull exp 0'!A:E,5,FALSE)</f>
        <v>14</v>
      </c>
    </row>
    <row r="3645" spans="1:17">
      <c r="A3645" t="s">
        <v>15</v>
      </c>
      <c r="B3645">
        <v>71</v>
      </c>
      <c r="C3645" t="s">
        <v>16</v>
      </c>
      <c r="D3645" s="1">
        <v>39028</v>
      </c>
      <c r="E3645" s="2">
        <v>0.51910879629629625</v>
      </c>
      <c r="F3645" t="s">
        <v>17</v>
      </c>
      <c r="G3645">
        <v>4</v>
      </c>
      <c r="H3645">
        <v>7</v>
      </c>
      <c r="I3645" t="s">
        <v>67</v>
      </c>
      <c r="J3645" t="s">
        <v>68</v>
      </c>
      <c r="K3645">
        <v>63</v>
      </c>
      <c r="L3645">
        <v>0.63</v>
      </c>
      <c r="M3645">
        <v>50</v>
      </c>
      <c r="N3645">
        <f>VLOOKUP(B3645,'pull exp 0'!A:E,2,FALSE)</f>
        <v>44</v>
      </c>
      <c r="O3645">
        <f>VLOOKUP(B3645,'pull exp 0'!A:E,3,FALSE)</f>
        <v>11</v>
      </c>
      <c r="P3645">
        <f>VLOOKUP(B3645,'pull exp 0'!A:E,4,FALSE)</f>
        <v>97</v>
      </c>
      <c r="Q3645">
        <f>VLOOKUP(B3645,'pull exp 0'!A:E,5,FALSE)</f>
        <v>14</v>
      </c>
    </row>
    <row r="3646" spans="1:17">
      <c r="A3646" t="s">
        <v>15</v>
      </c>
      <c r="B3646">
        <v>71</v>
      </c>
      <c r="C3646" t="s">
        <v>16</v>
      </c>
      <c r="D3646" s="1">
        <v>39028</v>
      </c>
      <c r="E3646" s="2">
        <v>0.51918981481481474</v>
      </c>
      <c r="F3646" t="s">
        <v>17</v>
      </c>
      <c r="G3646">
        <v>4</v>
      </c>
      <c r="H3646">
        <v>8</v>
      </c>
      <c r="I3646" t="s">
        <v>69</v>
      </c>
      <c r="J3646" t="s">
        <v>70</v>
      </c>
      <c r="K3646">
        <v>14</v>
      </c>
      <c r="L3646">
        <v>0.13500000000000001</v>
      </c>
      <c r="M3646">
        <v>45</v>
      </c>
      <c r="N3646">
        <f>VLOOKUP(B3646,'pull exp 0'!A:E,2,FALSE)</f>
        <v>44</v>
      </c>
      <c r="O3646">
        <f>VLOOKUP(B3646,'pull exp 0'!A:E,3,FALSE)</f>
        <v>11</v>
      </c>
      <c r="P3646">
        <f>VLOOKUP(B3646,'pull exp 0'!A:E,4,FALSE)</f>
        <v>97</v>
      </c>
      <c r="Q3646">
        <f>VLOOKUP(B3646,'pull exp 0'!A:E,5,FALSE)</f>
        <v>14</v>
      </c>
    </row>
    <row r="3647" spans="1:17">
      <c r="A3647" t="s">
        <v>15</v>
      </c>
      <c r="B3647">
        <v>71</v>
      </c>
      <c r="C3647" t="s">
        <v>16</v>
      </c>
      <c r="D3647" s="1">
        <v>39028</v>
      </c>
      <c r="E3647" s="2">
        <v>0.51928240740740739</v>
      </c>
      <c r="F3647" t="s">
        <v>17</v>
      </c>
      <c r="G3647">
        <v>0</v>
      </c>
      <c r="H3647">
        <v>0</v>
      </c>
      <c r="I3647" t="s">
        <v>71</v>
      </c>
      <c r="J3647" t="s">
        <v>72</v>
      </c>
      <c r="K3647">
        <v>76</v>
      </c>
      <c r="L3647">
        <v>0.755</v>
      </c>
      <c r="M3647">
        <v>20</v>
      </c>
      <c r="N3647">
        <f>VLOOKUP(B3647,'pull exp 0'!A:E,2,FALSE)</f>
        <v>44</v>
      </c>
      <c r="O3647">
        <f>VLOOKUP(B3647,'pull exp 0'!A:E,3,FALSE)</f>
        <v>11</v>
      </c>
      <c r="P3647">
        <f>VLOOKUP(B3647,'pull exp 0'!A:E,4,FALSE)</f>
        <v>97</v>
      </c>
      <c r="Q3647">
        <f>VLOOKUP(B3647,'pull exp 0'!A:E,5,FALSE)</f>
        <v>14</v>
      </c>
    </row>
    <row r="3648" spans="1:17">
      <c r="A3648" t="s">
        <v>15</v>
      </c>
      <c r="B3648">
        <v>71</v>
      </c>
      <c r="C3648" t="s">
        <v>16</v>
      </c>
      <c r="D3648" s="1">
        <v>39028</v>
      </c>
      <c r="E3648" s="2">
        <v>0.51932870370370365</v>
      </c>
      <c r="F3648" t="s">
        <v>17</v>
      </c>
      <c r="G3648">
        <v>0</v>
      </c>
      <c r="H3648">
        <v>1</v>
      </c>
      <c r="I3648" t="s">
        <v>73</v>
      </c>
      <c r="J3648" t="s">
        <v>74</v>
      </c>
      <c r="K3648">
        <v>38</v>
      </c>
      <c r="L3648">
        <v>0.378</v>
      </c>
      <c r="M3648">
        <v>30</v>
      </c>
      <c r="N3648">
        <f>VLOOKUP(B3648,'pull exp 0'!A:E,2,FALSE)</f>
        <v>44</v>
      </c>
      <c r="O3648">
        <f>VLOOKUP(B3648,'pull exp 0'!A:E,3,FALSE)</f>
        <v>11</v>
      </c>
      <c r="P3648">
        <f>VLOOKUP(B3648,'pull exp 0'!A:E,4,FALSE)</f>
        <v>97</v>
      </c>
      <c r="Q3648">
        <f>VLOOKUP(B3648,'pull exp 0'!A:E,5,FALSE)</f>
        <v>14</v>
      </c>
    </row>
    <row r="3649" spans="1:17">
      <c r="A3649" t="s">
        <v>15</v>
      </c>
      <c r="B3649">
        <v>71</v>
      </c>
      <c r="C3649" t="s">
        <v>16</v>
      </c>
      <c r="D3649" s="1">
        <v>39028</v>
      </c>
      <c r="E3649" s="2">
        <v>0.51937500000000003</v>
      </c>
      <c r="F3649" t="s">
        <v>17</v>
      </c>
      <c r="G3649">
        <v>0</v>
      </c>
      <c r="H3649">
        <v>2</v>
      </c>
      <c r="I3649" t="s">
        <v>77</v>
      </c>
      <c r="J3649" t="s">
        <v>78</v>
      </c>
      <c r="K3649">
        <v>45</v>
      </c>
      <c r="L3649">
        <v>0.44600000000000001</v>
      </c>
      <c r="M3649">
        <v>50</v>
      </c>
      <c r="N3649">
        <f>VLOOKUP(B3649,'pull exp 0'!A:E,2,FALSE)</f>
        <v>44</v>
      </c>
      <c r="O3649">
        <f>VLOOKUP(B3649,'pull exp 0'!A:E,3,FALSE)</f>
        <v>11</v>
      </c>
      <c r="P3649">
        <f>VLOOKUP(B3649,'pull exp 0'!A:E,4,FALSE)</f>
        <v>97</v>
      </c>
      <c r="Q3649">
        <f>VLOOKUP(B3649,'pull exp 0'!A:E,5,FALSE)</f>
        <v>14</v>
      </c>
    </row>
    <row r="3650" spans="1:17">
      <c r="A3650" t="s">
        <v>15</v>
      </c>
      <c r="B3650">
        <v>71</v>
      </c>
      <c r="C3650" t="s">
        <v>16</v>
      </c>
      <c r="D3650" s="1">
        <v>39028</v>
      </c>
      <c r="E3650" s="2">
        <v>0.51943287037037034</v>
      </c>
      <c r="F3650" t="s">
        <v>17</v>
      </c>
      <c r="G3650">
        <v>0</v>
      </c>
      <c r="H3650">
        <v>3</v>
      </c>
      <c r="I3650" t="s">
        <v>75</v>
      </c>
      <c r="J3650" t="s">
        <v>76</v>
      </c>
      <c r="K3650">
        <v>38</v>
      </c>
      <c r="L3650">
        <v>0.378</v>
      </c>
      <c r="M3650">
        <v>25</v>
      </c>
      <c r="N3650">
        <f>VLOOKUP(B3650,'pull exp 0'!A:E,2,FALSE)</f>
        <v>44</v>
      </c>
      <c r="O3650">
        <f>VLOOKUP(B3650,'pull exp 0'!A:E,3,FALSE)</f>
        <v>11</v>
      </c>
      <c r="P3650">
        <f>VLOOKUP(B3650,'pull exp 0'!A:E,4,FALSE)</f>
        <v>97</v>
      </c>
      <c r="Q3650">
        <f>VLOOKUP(B3650,'pull exp 0'!A:E,5,FALSE)</f>
        <v>14</v>
      </c>
    </row>
    <row r="3651" spans="1:17">
      <c r="A3651" t="s">
        <v>15</v>
      </c>
      <c r="B3651">
        <v>71</v>
      </c>
      <c r="C3651" t="s">
        <v>16</v>
      </c>
      <c r="D3651" s="1">
        <v>39028</v>
      </c>
      <c r="E3651" s="2">
        <v>0.51951388888888894</v>
      </c>
      <c r="F3651" t="s">
        <v>17</v>
      </c>
      <c r="G3651">
        <v>0</v>
      </c>
      <c r="H3651">
        <v>4</v>
      </c>
      <c r="I3651" t="s">
        <v>84</v>
      </c>
      <c r="J3651" t="s">
        <v>85</v>
      </c>
      <c r="K3651">
        <v>13</v>
      </c>
      <c r="L3651">
        <v>0.129</v>
      </c>
      <c r="M3651">
        <v>30</v>
      </c>
      <c r="N3651">
        <f>VLOOKUP(B3651,'pull exp 0'!A:E,2,FALSE)</f>
        <v>44</v>
      </c>
      <c r="O3651">
        <f>VLOOKUP(B3651,'pull exp 0'!A:E,3,FALSE)</f>
        <v>11</v>
      </c>
      <c r="P3651">
        <f>VLOOKUP(B3651,'pull exp 0'!A:E,4,FALSE)</f>
        <v>97</v>
      </c>
      <c r="Q3651">
        <f>VLOOKUP(B3651,'pull exp 0'!A:E,5,FALSE)</f>
        <v>14</v>
      </c>
    </row>
    <row r="3652" spans="1:17">
      <c r="A3652" t="s">
        <v>15</v>
      </c>
      <c r="B3652">
        <v>71</v>
      </c>
      <c r="C3652" t="s">
        <v>16</v>
      </c>
      <c r="D3652" s="1">
        <v>39028</v>
      </c>
      <c r="E3652" s="2">
        <v>0.51960648148148147</v>
      </c>
      <c r="F3652" t="s">
        <v>17</v>
      </c>
      <c r="G3652">
        <v>0</v>
      </c>
      <c r="H3652">
        <v>5</v>
      </c>
      <c r="I3652" t="s">
        <v>82</v>
      </c>
      <c r="J3652" t="s">
        <v>83</v>
      </c>
      <c r="K3652">
        <v>10</v>
      </c>
      <c r="L3652">
        <v>0.105</v>
      </c>
      <c r="M3652">
        <v>20</v>
      </c>
      <c r="N3652">
        <f>VLOOKUP(B3652,'pull exp 0'!A:E,2,FALSE)</f>
        <v>44</v>
      </c>
      <c r="O3652">
        <f>VLOOKUP(B3652,'pull exp 0'!A:E,3,FALSE)</f>
        <v>11</v>
      </c>
      <c r="P3652">
        <f>VLOOKUP(B3652,'pull exp 0'!A:E,4,FALSE)</f>
        <v>97</v>
      </c>
      <c r="Q3652">
        <f>VLOOKUP(B3652,'pull exp 0'!A:E,5,FALSE)</f>
        <v>14</v>
      </c>
    </row>
    <row r="3653" spans="1:17">
      <c r="A3653" t="s">
        <v>15</v>
      </c>
      <c r="B3653">
        <v>71</v>
      </c>
      <c r="C3653" t="s">
        <v>16</v>
      </c>
      <c r="D3653" s="1">
        <v>39028</v>
      </c>
      <c r="E3653" s="2">
        <v>0.51966435185185189</v>
      </c>
      <c r="F3653" t="s">
        <v>17</v>
      </c>
      <c r="G3653">
        <v>0</v>
      </c>
      <c r="H3653">
        <v>6</v>
      </c>
      <c r="I3653" t="s">
        <v>79</v>
      </c>
      <c r="J3653" t="s">
        <v>80</v>
      </c>
      <c r="K3653">
        <v>66</v>
      </c>
      <c r="L3653">
        <v>0.66200000000000003</v>
      </c>
      <c r="M3653">
        <v>40</v>
      </c>
      <c r="N3653">
        <f>VLOOKUP(B3653,'pull exp 0'!A:E,2,FALSE)</f>
        <v>44</v>
      </c>
      <c r="O3653">
        <f>VLOOKUP(B3653,'pull exp 0'!A:E,3,FALSE)</f>
        <v>11</v>
      </c>
      <c r="P3653">
        <f>VLOOKUP(B3653,'pull exp 0'!A:E,4,FALSE)</f>
        <v>97</v>
      </c>
      <c r="Q3653">
        <f>VLOOKUP(B3653,'pull exp 0'!A:E,5,FALSE)</f>
        <v>14</v>
      </c>
    </row>
    <row r="3654" spans="1:17">
      <c r="A3654" t="s">
        <v>15</v>
      </c>
      <c r="B3654">
        <v>71</v>
      </c>
      <c r="C3654" t="s">
        <v>16</v>
      </c>
      <c r="D3654" s="1">
        <v>39028</v>
      </c>
      <c r="E3654" s="2">
        <v>0.51969907407407401</v>
      </c>
      <c r="F3654" t="s">
        <v>17</v>
      </c>
      <c r="G3654">
        <v>0</v>
      </c>
      <c r="H3654">
        <v>7</v>
      </c>
      <c r="I3654" t="s">
        <v>86</v>
      </c>
      <c r="J3654" t="s">
        <v>87</v>
      </c>
      <c r="K3654">
        <v>78</v>
      </c>
      <c r="L3654">
        <v>0.78</v>
      </c>
      <c r="M3654">
        <v>50</v>
      </c>
      <c r="N3654">
        <f>VLOOKUP(B3654,'pull exp 0'!A:E,2,FALSE)</f>
        <v>44</v>
      </c>
      <c r="O3654">
        <f>VLOOKUP(B3654,'pull exp 0'!A:E,3,FALSE)</f>
        <v>11</v>
      </c>
      <c r="P3654">
        <f>VLOOKUP(B3654,'pull exp 0'!A:E,4,FALSE)</f>
        <v>97</v>
      </c>
      <c r="Q3654">
        <f>VLOOKUP(B3654,'pull exp 0'!A:E,5,FALSE)</f>
        <v>14</v>
      </c>
    </row>
    <row r="3655" spans="1:17">
      <c r="A3655" t="s">
        <v>15</v>
      </c>
      <c r="B3655">
        <v>71</v>
      </c>
      <c r="C3655" t="s">
        <v>16</v>
      </c>
      <c r="D3655" s="1">
        <v>39028</v>
      </c>
      <c r="E3655" s="2">
        <v>0.51976851851851846</v>
      </c>
      <c r="F3655" t="s">
        <v>17</v>
      </c>
      <c r="G3655">
        <v>0</v>
      </c>
      <c r="H3655">
        <v>8</v>
      </c>
      <c r="I3655" t="s">
        <v>81</v>
      </c>
      <c r="J3655" t="s">
        <v>68</v>
      </c>
      <c r="K3655">
        <v>13</v>
      </c>
      <c r="L3655">
        <v>0.13400000000000001</v>
      </c>
      <c r="M3655">
        <v>20</v>
      </c>
      <c r="N3655">
        <f>VLOOKUP(B3655,'pull exp 0'!A:E,2,FALSE)</f>
        <v>44</v>
      </c>
      <c r="O3655">
        <f>VLOOKUP(B3655,'pull exp 0'!A:E,3,FALSE)</f>
        <v>11</v>
      </c>
      <c r="P3655">
        <f>VLOOKUP(B3655,'pull exp 0'!A:E,4,FALSE)</f>
        <v>97</v>
      </c>
      <c r="Q3655">
        <f>VLOOKUP(B3655,'pull exp 0'!A:E,5,FALSE)</f>
        <v>14</v>
      </c>
    </row>
    <row r="3656" spans="1:17">
      <c r="A3656" t="s">
        <v>15</v>
      </c>
      <c r="B3656">
        <v>71</v>
      </c>
      <c r="C3656" t="s">
        <v>16</v>
      </c>
      <c r="D3656" s="1">
        <v>39028</v>
      </c>
      <c r="E3656" s="2">
        <v>0.51981481481481484</v>
      </c>
      <c r="F3656" t="s">
        <v>17</v>
      </c>
      <c r="G3656">
        <v>3</v>
      </c>
      <c r="H3656">
        <v>0</v>
      </c>
      <c r="I3656" t="s">
        <v>88</v>
      </c>
      <c r="J3656" t="s">
        <v>89</v>
      </c>
      <c r="K3656">
        <v>80</v>
      </c>
      <c r="L3656">
        <v>0.79500000000000004</v>
      </c>
      <c r="M3656">
        <v>50</v>
      </c>
      <c r="N3656">
        <f>VLOOKUP(B3656,'pull exp 0'!A:E,2,FALSE)</f>
        <v>44</v>
      </c>
      <c r="O3656">
        <f>VLOOKUP(B3656,'pull exp 0'!A:E,3,FALSE)</f>
        <v>11</v>
      </c>
      <c r="P3656">
        <f>VLOOKUP(B3656,'pull exp 0'!A:E,4,FALSE)</f>
        <v>97</v>
      </c>
      <c r="Q3656">
        <f>VLOOKUP(B3656,'pull exp 0'!A:E,5,FALSE)</f>
        <v>14</v>
      </c>
    </row>
    <row r="3657" spans="1:17">
      <c r="A3657" t="s">
        <v>15</v>
      </c>
      <c r="B3657">
        <v>71</v>
      </c>
      <c r="C3657" t="s">
        <v>16</v>
      </c>
      <c r="D3657" s="1">
        <v>39028</v>
      </c>
      <c r="E3657" s="2">
        <v>0.51986111111111111</v>
      </c>
      <c r="F3657" t="s">
        <v>17</v>
      </c>
      <c r="G3657">
        <v>3</v>
      </c>
      <c r="H3657">
        <v>1</v>
      </c>
      <c r="I3657" t="s">
        <v>92</v>
      </c>
      <c r="J3657" t="s">
        <v>93</v>
      </c>
      <c r="K3657">
        <v>78</v>
      </c>
      <c r="L3657">
        <v>0.78400000000000003</v>
      </c>
      <c r="M3657">
        <v>40</v>
      </c>
      <c r="N3657">
        <f>VLOOKUP(B3657,'pull exp 0'!A:E,2,FALSE)</f>
        <v>44</v>
      </c>
      <c r="O3657">
        <f>VLOOKUP(B3657,'pull exp 0'!A:E,3,FALSE)</f>
        <v>11</v>
      </c>
      <c r="P3657">
        <f>VLOOKUP(B3657,'pull exp 0'!A:E,4,FALSE)</f>
        <v>97</v>
      </c>
      <c r="Q3657">
        <f>VLOOKUP(B3657,'pull exp 0'!A:E,5,FALSE)</f>
        <v>14</v>
      </c>
    </row>
    <row r="3658" spans="1:17">
      <c r="A3658" t="s">
        <v>15</v>
      </c>
      <c r="B3658">
        <v>71</v>
      </c>
      <c r="C3658" t="s">
        <v>16</v>
      </c>
      <c r="D3658" s="1">
        <v>39028</v>
      </c>
      <c r="E3658" s="2">
        <v>0.51990740740740737</v>
      </c>
      <c r="F3658" t="s">
        <v>17</v>
      </c>
      <c r="G3658">
        <v>3</v>
      </c>
      <c r="H3658">
        <v>2</v>
      </c>
      <c r="I3658" t="s">
        <v>90</v>
      </c>
      <c r="J3658" t="s">
        <v>91</v>
      </c>
      <c r="K3658">
        <v>14</v>
      </c>
      <c r="L3658">
        <v>0.13600000000000001</v>
      </c>
      <c r="M3658">
        <v>40</v>
      </c>
      <c r="N3658">
        <f>VLOOKUP(B3658,'pull exp 0'!A:E,2,FALSE)</f>
        <v>44</v>
      </c>
      <c r="O3658">
        <f>VLOOKUP(B3658,'pull exp 0'!A:E,3,FALSE)</f>
        <v>11</v>
      </c>
      <c r="P3658">
        <f>VLOOKUP(B3658,'pull exp 0'!A:E,4,FALSE)</f>
        <v>97</v>
      </c>
      <c r="Q3658">
        <f>VLOOKUP(B3658,'pull exp 0'!A:E,5,FALSE)</f>
        <v>14</v>
      </c>
    </row>
    <row r="3659" spans="1:17">
      <c r="A3659" t="s">
        <v>15</v>
      </c>
      <c r="B3659">
        <v>71</v>
      </c>
      <c r="C3659" t="s">
        <v>16</v>
      </c>
      <c r="D3659" s="1">
        <v>39028</v>
      </c>
      <c r="E3659" s="2">
        <v>0.51995370370370375</v>
      </c>
      <c r="F3659" t="s">
        <v>17</v>
      </c>
      <c r="G3659">
        <v>3</v>
      </c>
      <c r="H3659">
        <v>3</v>
      </c>
      <c r="I3659" t="s">
        <v>97</v>
      </c>
      <c r="J3659" t="s">
        <v>98</v>
      </c>
      <c r="K3659">
        <v>14</v>
      </c>
      <c r="L3659">
        <v>0.14299999999999999</v>
      </c>
      <c r="M3659">
        <v>50</v>
      </c>
      <c r="N3659">
        <f>VLOOKUP(B3659,'pull exp 0'!A:E,2,FALSE)</f>
        <v>44</v>
      </c>
      <c r="O3659">
        <f>VLOOKUP(B3659,'pull exp 0'!A:E,3,FALSE)</f>
        <v>11</v>
      </c>
      <c r="P3659">
        <f>VLOOKUP(B3659,'pull exp 0'!A:E,4,FALSE)</f>
        <v>97</v>
      </c>
      <c r="Q3659">
        <f>VLOOKUP(B3659,'pull exp 0'!A:E,5,FALSE)</f>
        <v>14</v>
      </c>
    </row>
    <row r="3660" spans="1:17">
      <c r="A3660" t="s">
        <v>15</v>
      </c>
      <c r="B3660">
        <v>71</v>
      </c>
      <c r="C3660" t="s">
        <v>16</v>
      </c>
      <c r="D3660" s="1">
        <v>39028</v>
      </c>
      <c r="E3660" s="2">
        <v>0.52002314814814821</v>
      </c>
      <c r="F3660" t="s">
        <v>17</v>
      </c>
      <c r="G3660">
        <v>3</v>
      </c>
      <c r="H3660">
        <v>4</v>
      </c>
      <c r="I3660" t="s">
        <v>101</v>
      </c>
      <c r="J3660" t="s">
        <v>102</v>
      </c>
      <c r="K3660">
        <v>61</v>
      </c>
      <c r="L3660">
        <v>0.61399999999999999</v>
      </c>
      <c r="M3660">
        <v>40</v>
      </c>
      <c r="N3660">
        <f>VLOOKUP(B3660,'pull exp 0'!A:E,2,FALSE)</f>
        <v>44</v>
      </c>
      <c r="O3660">
        <f>VLOOKUP(B3660,'pull exp 0'!A:E,3,FALSE)</f>
        <v>11</v>
      </c>
      <c r="P3660">
        <f>VLOOKUP(B3660,'pull exp 0'!A:E,4,FALSE)</f>
        <v>97</v>
      </c>
      <c r="Q3660">
        <f>VLOOKUP(B3660,'pull exp 0'!A:E,5,FALSE)</f>
        <v>14</v>
      </c>
    </row>
    <row r="3661" spans="1:17">
      <c r="A3661" t="s">
        <v>15</v>
      </c>
      <c r="B3661">
        <v>71</v>
      </c>
      <c r="C3661" t="s">
        <v>16</v>
      </c>
      <c r="D3661" s="1">
        <v>39028</v>
      </c>
      <c r="E3661" s="2">
        <v>0.52005787037037032</v>
      </c>
      <c r="F3661" t="s">
        <v>17</v>
      </c>
      <c r="G3661">
        <v>3</v>
      </c>
      <c r="H3661">
        <v>5</v>
      </c>
      <c r="I3661" t="s">
        <v>103</v>
      </c>
      <c r="J3661" t="s">
        <v>104</v>
      </c>
      <c r="K3661">
        <v>36</v>
      </c>
      <c r="L3661">
        <v>0.35899999999999999</v>
      </c>
      <c r="M3661">
        <v>50</v>
      </c>
      <c r="N3661">
        <f>VLOOKUP(B3661,'pull exp 0'!A:E,2,FALSE)</f>
        <v>44</v>
      </c>
      <c r="O3661">
        <f>VLOOKUP(B3661,'pull exp 0'!A:E,3,FALSE)</f>
        <v>11</v>
      </c>
      <c r="P3661">
        <f>VLOOKUP(B3661,'pull exp 0'!A:E,4,FALSE)</f>
        <v>97</v>
      </c>
      <c r="Q3661">
        <f>VLOOKUP(B3661,'pull exp 0'!A:E,5,FALSE)</f>
        <v>14</v>
      </c>
    </row>
    <row r="3662" spans="1:17">
      <c r="A3662" t="s">
        <v>15</v>
      </c>
      <c r="B3662">
        <v>71</v>
      </c>
      <c r="C3662" t="s">
        <v>16</v>
      </c>
      <c r="D3662" s="1">
        <v>39028</v>
      </c>
      <c r="E3662" s="2">
        <v>0.5201041666666667</v>
      </c>
      <c r="F3662" t="s">
        <v>17</v>
      </c>
      <c r="G3662">
        <v>3</v>
      </c>
      <c r="H3662">
        <v>6</v>
      </c>
      <c r="I3662" t="s">
        <v>95</v>
      </c>
      <c r="J3662" t="s">
        <v>96</v>
      </c>
      <c r="K3662">
        <v>18</v>
      </c>
      <c r="L3662">
        <v>0.17899999999999999</v>
      </c>
      <c r="M3662">
        <v>60</v>
      </c>
      <c r="N3662">
        <f>VLOOKUP(B3662,'pull exp 0'!A:E,2,FALSE)</f>
        <v>44</v>
      </c>
      <c r="O3662">
        <f>VLOOKUP(B3662,'pull exp 0'!A:E,3,FALSE)</f>
        <v>11</v>
      </c>
      <c r="P3662">
        <f>VLOOKUP(B3662,'pull exp 0'!A:E,4,FALSE)</f>
        <v>97</v>
      </c>
      <c r="Q3662">
        <f>VLOOKUP(B3662,'pull exp 0'!A:E,5,FALSE)</f>
        <v>14</v>
      </c>
    </row>
    <row r="3663" spans="1:17">
      <c r="A3663" t="s">
        <v>15</v>
      </c>
      <c r="B3663">
        <v>71</v>
      </c>
      <c r="C3663" t="s">
        <v>16</v>
      </c>
      <c r="D3663" s="1">
        <v>39028</v>
      </c>
      <c r="E3663" s="2">
        <v>0.52016203703703701</v>
      </c>
      <c r="F3663" t="s">
        <v>17</v>
      </c>
      <c r="G3663">
        <v>3</v>
      </c>
      <c r="H3663">
        <v>7</v>
      </c>
      <c r="I3663" t="s">
        <v>99</v>
      </c>
      <c r="J3663" t="s">
        <v>100</v>
      </c>
      <c r="K3663">
        <v>38</v>
      </c>
      <c r="L3663">
        <v>0.376</v>
      </c>
      <c r="M3663">
        <v>50</v>
      </c>
      <c r="N3663">
        <f>VLOOKUP(B3663,'pull exp 0'!A:E,2,FALSE)</f>
        <v>44</v>
      </c>
      <c r="O3663">
        <f>VLOOKUP(B3663,'pull exp 0'!A:E,3,FALSE)</f>
        <v>11</v>
      </c>
      <c r="P3663">
        <f>VLOOKUP(B3663,'pull exp 0'!A:E,4,FALSE)</f>
        <v>97</v>
      </c>
      <c r="Q3663">
        <f>VLOOKUP(B3663,'pull exp 0'!A:E,5,FALSE)</f>
        <v>14</v>
      </c>
    </row>
    <row r="3664" spans="1:17">
      <c r="A3664" t="s">
        <v>15</v>
      </c>
      <c r="B3664">
        <v>71</v>
      </c>
      <c r="C3664" t="s">
        <v>16</v>
      </c>
      <c r="D3664" s="1">
        <v>39028</v>
      </c>
      <c r="E3664" s="2">
        <v>0.52020833333333327</v>
      </c>
      <c r="F3664" t="s">
        <v>17</v>
      </c>
      <c r="G3664">
        <v>3</v>
      </c>
      <c r="H3664">
        <v>8</v>
      </c>
      <c r="I3664" t="s">
        <v>94</v>
      </c>
      <c r="J3664" t="s">
        <v>91</v>
      </c>
      <c r="K3664">
        <v>37</v>
      </c>
      <c r="L3664">
        <v>0.372</v>
      </c>
      <c r="M3664">
        <v>20</v>
      </c>
      <c r="N3664">
        <f>VLOOKUP(B3664,'pull exp 0'!A:E,2,FALSE)</f>
        <v>44</v>
      </c>
      <c r="O3664">
        <f>VLOOKUP(B3664,'pull exp 0'!A:E,3,FALSE)</f>
        <v>11</v>
      </c>
      <c r="P3664">
        <f>VLOOKUP(B3664,'pull exp 0'!A:E,4,FALSE)</f>
        <v>97</v>
      </c>
      <c r="Q3664">
        <f>VLOOKUP(B3664,'pull exp 0'!A:E,5,FALSE)</f>
        <v>14</v>
      </c>
    </row>
    <row r="3665" spans="1:17">
      <c r="A3665" t="s">
        <v>15</v>
      </c>
      <c r="B3665">
        <v>71</v>
      </c>
      <c r="C3665" t="s">
        <v>16</v>
      </c>
      <c r="D3665" s="1">
        <v>39028</v>
      </c>
      <c r="E3665" s="2">
        <v>0.52028935185185188</v>
      </c>
      <c r="F3665" t="s">
        <v>17</v>
      </c>
      <c r="G3665">
        <v>5</v>
      </c>
      <c r="H3665">
        <v>0</v>
      </c>
      <c r="I3665" t="s">
        <v>105</v>
      </c>
      <c r="J3665" t="s">
        <v>106</v>
      </c>
      <c r="K3665">
        <v>45</v>
      </c>
      <c r="L3665">
        <v>0.44800000000000001</v>
      </c>
      <c r="M3665">
        <v>40</v>
      </c>
      <c r="N3665">
        <f>VLOOKUP(B3665,'pull exp 0'!A:E,2,FALSE)</f>
        <v>44</v>
      </c>
      <c r="O3665">
        <f>VLOOKUP(B3665,'pull exp 0'!A:E,3,FALSE)</f>
        <v>11</v>
      </c>
      <c r="P3665">
        <f>VLOOKUP(B3665,'pull exp 0'!A:E,4,FALSE)</f>
        <v>97</v>
      </c>
      <c r="Q3665">
        <f>VLOOKUP(B3665,'pull exp 0'!A:E,5,FALSE)</f>
        <v>14</v>
      </c>
    </row>
    <row r="3666" spans="1:17">
      <c r="A3666" t="s">
        <v>15</v>
      </c>
      <c r="B3666">
        <v>71</v>
      </c>
      <c r="C3666" t="s">
        <v>16</v>
      </c>
      <c r="D3666" s="1">
        <v>39028</v>
      </c>
      <c r="E3666" s="2">
        <v>0.52033564814814814</v>
      </c>
      <c r="F3666" t="s">
        <v>17</v>
      </c>
      <c r="G3666">
        <v>5</v>
      </c>
      <c r="H3666">
        <v>1</v>
      </c>
      <c r="I3666" t="s">
        <v>109</v>
      </c>
      <c r="J3666" t="s">
        <v>110</v>
      </c>
      <c r="K3666">
        <v>38</v>
      </c>
      <c r="L3666">
        <v>0.38200000000000001</v>
      </c>
      <c r="M3666">
        <v>30</v>
      </c>
      <c r="N3666">
        <f>VLOOKUP(B3666,'pull exp 0'!A:E,2,FALSE)</f>
        <v>44</v>
      </c>
      <c r="O3666">
        <f>VLOOKUP(B3666,'pull exp 0'!A:E,3,FALSE)</f>
        <v>11</v>
      </c>
      <c r="P3666">
        <f>VLOOKUP(B3666,'pull exp 0'!A:E,4,FALSE)</f>
        <v>97</v>
      </c>
      <c r="Q3666">
        <f>VLOOKUP(B3666,'pull exp 0'!A:E,5,FALSE)</f>
        <v>14</v>
      </c>
    </row>
    <row r="3667" spans="1:17">
      <c r="A3667" t="s">
        <v>15</v>
      </c>
      <c r="B3667">
        <v>71</v>
      </c>
      <c r="C3667" t="s">
        <v>16</v>
      </c>
      <c r="D3667" s="1">
        <v>39028</v>
      </c>
      <c r="E3667" s="2">
        <v>0.52038194444444441</v>
      </c>
      <c r="F3667" t="s">
        <v>17</v>
      </c>
      <c r="G3667">
        <v>5</v>
      </c>
      <c r="H3667">
        <v>2</v>
      </c>
      <c r="I3667" t="s">
        <v>111</v>
      </c>
      <c r="J3667" t="s">
        <v>112</v>
      </c>
      <c r="K3667">
        <v>12</v>
      </c>
      <c r="L3667">
        <v>0.11600000000000001</v>
      </c>
      <c r="M3667">
        <v>40</v>
      </c>
      <c r="N3667">
        <f>VLOOKUP(B3667,'pull exp 0'!A:E,2,FALSE)</f>
        <v>44</v>
      </c>
      <c r="O3667">
        <f>VLOOKUP(B3667,'pull exp 0'!A:E,3,FALSE)</f>
        <v>11</v>
      </c>
      <c r="P3667">
        <f>VLOOKUP(B3667,'pull exp 0'!A:E,4,FALSE)</f>
        <v>97</v>
      </c>
      <c r="Q3667">
        <f>VLOOKUP(B3667,'pull exp 0'!A:E,5,FALSE)</f>
        <v>14</v>
      </c>
    </row>
    <row r="3668" spans="1:17">
      <c r="A3668" t="s">
        <v>15</v>
      </c>
      <c r="B3668">
        <v>71</v>
      </c>
      <c r="C3668" t="s">
        <v>16</v>
      </c>
      <c r="D3668" s="1">
        <v>39028</v>
      </c>
      <c r="E3668" s="2">
        <v>0.52041666666666664</v>
      </c>
      <c r="F3668" t="s">
        <v>17</v>
      </c>
      <c r="G3668">
        <v>5</v>
      </c>
      <c r="H3668">
        <v>3</v>
      </c>
      <c r="I3668" t="s">
        <v>119</v>
      </c>
      <c r="J3668" t="s">
        <v>120</v>
      </c>
      <c r="K3668">
        <v>62</v>
      </c>
      <c r="L3668">
        <v>0.61499999999999999</v>
      </c>
      <c r="M3668">
        <v>50</v>
      </c>
      <c r="N3668">
        <f>VLOOKUP(B3668,'pull exp 0'!A:E,2,FALSE)</f>
        <v>44</v>
      </c>
      <c r="O3668">
        <f>VLOOKUP(B3668,'pull exp 0'!A:E,3,FALSE)</f>
        <v>11</v>
      </c>
      <c r="P3668">
        <f>VLOOKUP(B3668,'pull exp 0'!A:E,4,FALSE)</f>
        <v>97</v>
      </c>
      <c r="Q3668">
        <f>VLOOKUP(B3668,'pull exp 0'!A:E,5,FALSE)</f>
        <v>14</v>
      </c>
    </row>
    <row r="3669" spans="1:17">
      <c r="A3669" t="s">
        <v>15</v>
      </c>
      <c r="B3669">
        <v>71</v>
      </c>
      <c r="C3669" t="s">
        <v>16</v>
      </c>
      <c r="D3669" s="1">
        <v>39028</v>
      </c>
      <c r="E3669" s="2">
        <v>0.52047453703703705</v>
      </c>
      <c r="F3669" t="s">
        <v>17</v>
      </c>
      <c r="G3669">
        <v>5</v>
      </c>
      <c r="H3669">
        <v>4</v>
      </c>
      <c r="I3669" t="s">
        <v>107</v>
      </c>
      <c r="J3669" t="s">
        <v>108</v>
      </c>
      <c r="K3669">
        <v>13</v>
      </c>
      <c r="L3669">
        <v>0.126</v>
      </c>
      <c r="M3669">
        <v>40</v>
      </c>
      <c r="N3669">
        <f>VLOOKUP(B3669,'pull exp 0'!A:E,2,FALSE)</f>
        <v>44</v>
      </c>
      <c r="O3669">
        <f>VLOOKUP(B3669,'pull exp 0'!A:E,3,FALSE)</f>
        <v>11</v>
      </c>
      <c r="P3669">
        <f>VLOOKUP(B3669,'pull exp 0'!A:E,4,FALSE)</f>
        <v>97</v>
      </c>
      <c r="Q3669">
        <f>VLOOKUP(B3669,'pull exp 0'!A:E,5,FALSE)</f>
        <v>14</v>
      </c>
    </row>
    <row r="3670" spans="1:17">
      <c r="A3670" t="s">
        <v>15</v>
      </c>
      <c r="B3670">
        <v>71</v>
      </c>
      <c r="C3670" t="s">
        <v>16</v>
      </c>
      <c r="D3670" s="1">
        <v>39028</v>
      </c>
      <c r="E3670" s="2">
        <v>0.52052083333333332</v>
      </c>
      <c r="F3670" t="s">
        <v>17</v>
      </c>
      <c r="G3670">
        <v>5</v>
      </c>
      <c r="H3670">
        <v>5</v>
      </c>
      <c r="I3670" t="s">
        <v>117</v>
      </c>
      <c r="J3670" t="s">
        <v>118</v>
      </c>
      <c r="K3670">
        <v>16</v>
      </c>
      <c r="L3670">
        <v>0.16400000000000001</v>
      </c>
      <c r="M3670">
        <v>40</v>
      </c>
      <c r="N3670">
        <f>VLOOKUP(B3670,'pull exp 0'!A:E,2,FALSE)</f>
        <v>44</v>
      </c>
      <c r="O3670">
        <f>VLOOKUP(B3670,'pull exp 0'!A:E,3,FALSE)</f>
        <v>11</v>
      </c>
      <c r="P3670">
        <f>VLOOKUP(B3670,'pull exp 0'!A:E,4,FALSE)</f>
        <v>97</v>
      </c>
      <c r="Q3670">
        <f>VLOOKUP(B3670,'pull exp 0'!A:E,5,FALSE)</f>
        <v>14</v>
      </c>
    </row>
    <row r="3671" spans="1:17">
      <c r="A3671" t="s">
        <v>15</v>
      </c>
      <c r="B3671">
        <v>71</v>
      </c>
      <c r="C3671" t="s">
        <v>16</v>
      </c>
      <c r="D3671" s="1">
        <v>39028</v>
      </c>
      <c r="E3671" s="2">
        <v>0.52057870370370374</v>
      </c>
      <c r="F3671" t="s">
        <v>17</v>
      </c>
      <c r="G3671">
        <v>5</v>
      </c>
      <c r="H3671">
        <v>6</v>
      </c>
      <c r="I3671" t="s">
        <v>121</v>
      </c>
      <c r="J3671" t="s">
        <v>122</v>
      </c>
      <c r="K3671">
        <v>69</v>
      </c>
      <c r="L3671">
        <v>0.69</v>
      </c>
      <c r="M3671">
        <v>30</v>
      </c>
      <c r="N3671">
        <f>VLOOKUP(B3671,'pull exp 0'!A:E,2,FALSE)</f>
        <v>44</v>
      </c>
      <c r="O3671">
        <f>VLOOKUP(B3671,'pull exp 0'!A:E,3,FALSE)</f>
        <v>11</v>
      </c>
      <c r="P3671">
        <f>VLOOKUP(B3671,'pull exp 0'!A:E,4,FALSE)</f>
        <v>97</v>
      </c>
      <c r="Q3671">
        <f>VLOOKUP(B3671,'pull exp 0'!A:E,5,FALSE)</f>
        <v>14</v>
      </c>
    </row>
    <row r="3672" spans="1:17">
      <c r="A3672" t="s">
        <v>15</v>
      </c>
      <c r="B3672">
        <v>71</v>
      </c>
      <c r="C3672" t="s">
        <v>16</v>
      </c>
      <c r="D3672" s="1">
        <v>39028</v>
      </c>
      <c r="E3672" s="2">
        <v>0.52061342592592597</v>
      </c>
      <c r="F3672" t="s">
        <v>17</v>
      </c>
      <c r="G3672">
        <v>5</v>
      </c>
      <c r="H3672">
        <v>7</v>
      </c>
      <c r="I3672" t="s">
        <v>115</v>
      </c>
      <c r="J3672" t="s">
        <v>116</v>
      </c>
      <c r="K3672">
        <v>60</v>
      </c>
      <c r="L3672">
        <v>0.60299999999999998</v>
      </c>
      <c r="M3672">
        <v>50</v>
      </c>
      <c r="N3672">
        <f>VLOOKUP(B3672,'pull exp 0'!A:E,2,FALSE)</f>
        <v>44</v>
      </c>
      <c r="O3672">
        <f>VLOOKUP(B3672,'pull exp 0'!A:E,3,FALSE)</f>
        <v>11</v>
      </c>
      <c r="P3672">
        <f>VLOOKUP(B3672,'pull exp 0'!A:E,4,FALSE)</f>
        <v>97</v>
      </c>
      <c r="Q3672">
        <f>VLOOKUP(B3672,'pull exp 0'!A:E,5,FALSE)</f>
        <v>14</v>
      </c>
    </row>
    <row r="3673" spans="1:17">
      <c r="A3673" t="s">
        <v>15</v>
      </c>
      <c r="B3673">
        <v>71</v>
      </c>
      <c r="C3673" t="s">
        <v>16</v>
      </c>
      <c r="D3673" s="1">
        <v>39028</v>
      </c>
      <c r="E3673" s="2">
        <v>0.52065972222222223</v>
      </c>
      <c r="F3673" t="s">
        <v>17</v>
      </c>
      <c r="G3673">
        <v>5</v>
      </c>
      <c r="H3673">
        <v>8</v>
      </c>
      <c r="I3673" t="s">
        <v>113</v>
      </c>
      <c r="J3673" t="s">
        <v>114</v>
      </c>
      <c r="K3673">
        <v>42</v>
      </c>
      <c r="L3673">
        <v>0.41599999999999998</v>
      </c>
      <c r="M3673">
        <v>20</v>
      </c>
      <c r="N3673">
        <f>VLOOKUP(B3673,'pull exp 0'!A:E,2,FALSE)</f>
        <v>44</v>
      </c>
      <c r="O3673">
        <f>VLOOKUP(B3673,'pull exp 0'!A:E,3,FALSE)</f>
        <v>11</v>
      </c>
      <c r="P3673">
        <f>VLOOKUP(B3673,'pull exp 0'!A:E,4,FALSE)</f>
        <v>97</v>
      </c>
      <c r="Q3673">
        <f>VLOOKUP(B3673,'pull exp 0'!A:E,5,FALSE)</f>
        <v>14</v>
      </c>
    </row>
    <row r="3674" spans="1:17">
      <c r="A3674" t="s">
        <v>15</v>
      </c>
      <c r="B3674">
        <v>73</v>
      </c>
      <c r="C3674" t="s">
        <v>16</v>
      </c>
      <c r="D3674" s="1">
        <v>39049</v>
      </c>
      <c r="E3674" s="2">
        <v>0.46674768518518522</v>
      </c>
      <c r="F3674" t="s">
        <v>123</v>
      </c>
      <c r="G3674">
        <v>1</v>
      </c>
      <c r="H3674">
        <v>0</v>
      </c>
      <c r="I3674" t="s">
        <v>18</v>
      </c>
      <c r="J3674" t="s">
        <v>19</v>
      </c>
      <c r="K3674">
        <v>73</v>
      </c>
      <c r="L3674">
        <f>VLOOKUP(CONCATENATE(I3674,J3674),'pull exp 0'!K:L,2,FALSE)</f>
        <v>0.73199999999999998</v>
      </c>
      <c r="M3674">
        <v>90</v>
      </c>
      <c r="N3674" t="str">
        <f>VLOOKUP(B3674,'pull exp 0'!A:E,2,FALSE)</f>
        <v>NA</v>
      </c>
      <c r="O3674" t="str">
        <f>VLOOKUP(B3674,'pull exp 0'!A:E,3,FALSE)</f>
        <v>NA</v>
      </c>
      <c r="P3674" t="str">
        <f>VLOOKUP(B3674,'pull exp 0'!A:E,4,FALSE)</f>
        <v>NA</v>
      </c>
      <c r="Q3674" t="str">
        <f>VLOOKUP(B3674,'pull exp 0'!A:E,5,FALSE)</f>
        <v>NA</v>
      </c>
    </row>
    <row r="3675" spans="1:17">
      <c r="A3675" t="s">
        <v>15</v>
      </c>
      <c r="B3675">
        <v>73</v>
      </c>
      <c r="C3675" t="s">
        <v>16</v>
      </c>
      <c r="D3675" s="1">
        <v>39049</v>
      </c>
      <c r="E3675" s="2">
        <v>0.46694444444444444</v>
      </c>
      <c r="F3675" t="s">
        <v>123</v>
      </c>
      <c r="G3675">
        <v>1</v>
      </c>
      <c r="H3675">
        <v>1</v>
      </c>
      <c r="I3675" t="s">
        <v>26</v>
      </c>
      <c r="J3675" t="s">
        <v>27</v>
      </c>
      <c r="K3675">
        <v>35</v>
      </c>
      <c r="L3675">
        <f>VLOOKUP(CONCATENATE(I3675,J3675),'pull exp 0'!K:L,2,FALSE)</f>
        <v>0.35299999999999998</v>
      </c>
      <c r="M3675">
        <v>85</v>
      </c>
      <c r="N3675" t="str">
        <f>VLOOKUP(B3675,'pull exp 0'!A:E,2,FALSE)</f>
        <v>NA</v>
      </c>
      <c r="O3675" t="str">
        <f>VLOOKUP(B3675,'pull exp 0'!A:E,3,FALSE)</f>
        <v>NA</v>
      </c>
      <c r="P3675" t="str">
        <f>VLOOKUP(B3675,'pull exp 0'!A:E,4,FALSE)</f>
        <v>NA</v>
      </c>
      <c r="Q3675" t="str">
        <f>VLOOKUP(B3675,'pull exp 0'!A:E,5,FALSE)</f>
        <v>NA</v>
      </c>
    </row>
    <row r="3676" spans="1:17">
      <c r="A3676" t="s">
        <v>15</v>
      </c>
      <c r="B3676">
        <v>73</v>
      </c>
      <c r="C3676" t="s">
        <v>16</v>
      </c>
      <c r="D3676" s="1">
        <v>39049</v>
      </c>
      <c r="E3676" s="2">
        <v>0.46707175925925926</v>
      </c>
      <c r="F3676" t="s">
        <v>123</v>
      </c>
      <c r="G3676">
        <v>1</v>
      </c>
      <c r="H3676">
        <v>2</v>
      </c>
      <c r="I3676" t="s">
        <v>28</v>
      </c>
      <c r="J3676" t="s">
        <v>29</v>
      </c>
      <c r="K3676">
        <v>65</v>
      </c>
      <c r="L3676">
        <f>VLOOKUP(CONCATENATE(I3676,J3676),'pull exp 0'!K:L,2,FALSE)</f>
        <v>0.64700000000000002</v>
      </c>
      <c r="M3676">
        <v>95</v>
      </c>
      <c r="N3676" t="str">
        <f>VLOOKUP(B3676,'pull exp 0'!A:E,2,FALSE)</f>
        <v>NA</v>
      </c>
      <c r="O3676" t="str">
        <f>VLOOKUP(B3676,'pull exp 0'!A:E,3,FALSE)</f>
        <v>NA</v>
      </c>
      <c r="P3676" t="str">
        <f>VLOOKUP(B3676,'pull exp 0'!A:E,4,FALSE)</f>
        <v>NA</v>
      </c>
      <c r="Q3676" t="str">
        <f>VLOOKUP(B3676,'pull exp 0'!A:E,5,FALSE)</f>
        <v>NA</v>
      </c>
    </row>
    <row r="3677" spans="1:17">
      <c r="A3677" t="s">
        <v>15</v>
      </c>
      <c r="B3677">
        <v>73</v>
      </c>
      <c r="C3677" t="s">
        <v>16</v>
      </c>
      <c r="D3677" s="1">
        <v>39049</v>
      </c>
      <c r="E3677" s="2">
        <v>0.46721064814814817</v>
      </c>
      <c r="F3677" t="s">
        <v>123</v>
      </c>
      <c r="G3677">
        <v>1</v>
      </c>
      <c r="H3677">
        <v>3</v>
      </c>
      <c r="I3677" t="s">
        <v>22</v>
      </c>
      <c r="J3677" t="s">
        <v>23</v>
      </c>
      <c r="K3677">
        <v>11</v>
      </c>
      <c r="L3677">
        <f>VLOOKUP(CONCATENATE(I3677,J3677),'pull exp 0'!K:L,2,FALSE)</f>
        <v>0.112</v>
      </c>
      <c r="M3677">
        <v>70</v>
      </c>
      <c r="N3677" t="str">
        <f>VLOOKUP(B3677,'pull exp 0'!A:E,2,FALSE)</f>
        <v>NA</v>
      </c>
      <c r="O3677" t="str">
        <f>VLOOKUP(B3677,'pull exp 0'!A:E,3,FALSE)</f>
        <v>NA</v>
      </c>
      <c r="P3677" t="str">
        <f>VLOOKUP(B3677,'pull exp 0'!A:E,4,FALSE)</f>
        <v>NA</v>
      </c>
      <c r="Q3677" t="str">
        <f>VLOOKUP(B3677,'pull exp 0'!A:E,5,FALSE)</f>
        <v>NA</v>
      </c>
    </row>
    <row r="3678" spans="1:17">
      <c r="A3678" t="s">
        <v>15</v>
      </c>
      <c r="B3678">
        <v>73</v>
      </c>
      <c r="C3678" t="s">
        <v>16</v>
      </c>
      <c r="D3678" s="1">
        <v>39049</v>
      </c>
      <c r="E3678" s="2">
        <v>0.46729166666666666</v>
      </c>
      <c r="F3678" t="s">
        <v>123</v>
      </c>
      <c r="G3678">
        <v>1</v>
      </c>
      <c r="H3678">
        <v>4</v>
      </c>
      <c r="I3678" t="s">
        <v>32</v>
      </c>
      <c r="J3678" t="s">
        <v>33</v>
      </c>
      <c r="K3678">
        <v>16</v>
      </c>
      <c r="L3678">
        <f>VLOOKUP(CONCATENATE(I3678,J3678),'pull exp 0'!K:L,2,FALSE)</f>
        <v>0.155</v>
      </c>
      <c r="M3678">
        <v>90</v>
      </c>
      <c r="N3678" t="str">
        <f>VLOOKUP(B3678,'pull exp 0'!A:E,2,FALSE)</f>
        <v>NA</v>
      </c>
      <c r="O3678" t="str">
        <f>VLOOKUP(B3678,'pull exp 0'!A:E,3,FALSE)</f>
        <v>NA</v>
      </c>
      <c r="P3678" t="str">
        <f>VLOOKUP(B3678,'pull exp 0'!A:E,4,FALSE)</f>
        <v>NA</v>
      </c>
      <c r="Q3678" t="str">
        <f>VLOOKUP(B3678,'pull exp 0'!A:E,5,FALSE)</f>
        <v>NA</v>
      </c>
    </row>
    <row r="3679" spans="1:17">
      <c r="A3679" t="s">
        <v>15</v>
      </c>
      <c r="B3679">
        <v>73</v>
      </c>
      <c r="C3679" t="s">
        <v>16</v>
      </c>
      <c r="D3679" s="1">
        <v>39049</v>
      </c>
      <c r="E3679" s="2">
        <v>0.46743055555555557</v>
      </c>
      <c r="F3679" t="s">
        <v>123</v>
      </c>
      <c r="G3679">
        <v>1</v>
      </c>
      <c r="H3679">
        <v>5</v>
      </c>
      <c r="I3679" t="s">
        <v>34</v>
      </c>
      <c r="J3679" t="s">
        <v>35</v>
      </c>
      <c r="K3679">
        <v>44</v>
      </c>
      <c r="L3679">
        <f>VLOOKUP(CONCATENATE(I3679,J3679),'pull exp 0'!K:L,2,FALSE)</f>
        <v>0.436</v>
      </c>
      <c r="M3679">
        <v>60</v>
      </c>
      <c r="N3679" t="str">
        <f>VLOOKUP(B3679,'pull exp 0'!A:E,2,FALSE)</f>
        <v>NA</v>
      </c>
      <c r="O3679" t="str">
        <f>VLOOKUP(B3679,'pull exp 0'!A:E,3,FALSE)</f>
        <v>NA</v>
      </c>
      <c r="P3679" t="str">
        <f>VLOOKUP(B3679,'pull exp 0'!A:E,4,FALSE)</f>
        <v>NA</v>
      </c>
      <c r="Q3679" t="str">
        <f>VLOOKUP(B3679,'pull exp 0'!A:E,5,FALSE)</f>
        <v>NA</v>
      </c>
    </row>
    <row r="3680" spans="1:17">
      <c r="A3680" t="s">
        <v>15</v>
      </c>
      <c r="B3680">
        <v>73</v>
      </c>
      <c r="C3680" t="s">
        <v>16</v>
      </c>
      <c r="D3680" s="1">
        <v>39049</v>
      </c>
      <c r="E3680" s="2">
        <v>0.46756944444444448</v>
      </c>
      <c r="F3680" t="s">
        <v>123</v>
      </c>
      <c r="G3680">
        <v>1</v>
      </c>
      <c r="H3680">
        <v>6</v>
      </c>
      <c r="I3680" t="s">
        <v>20</v>
      </c>
      <c r="J3680" t="s">
        <v>21</v>
      </c>
      <c r="K3680">
        <v>62</v>
      </c>
      <c r="L3680">
        <f>VLOOKUP(CONCATENATE(I3680,J3680),'pull exp 0'!K:L,2,FALSE)</f>
        <v>0.61799999999999999</v>
      </c>
      <c r="M3680">
        <v>70</v>
      </c>
      <c r="N3680" t="str">
        <f>VLOOKUP(B3680,'pull exp 0'!A:E,2,FALSE)</f>
        <v>NA</v>
      </c>
      <c r="O3680" t="str">
        <f>VLOOKUP(B3680,'pull exp 0'!A:E,3,FALSE)</f>
        <v>NA</v>
      </c>
      <c r="P3680" t="str">
        <f>VLOOKUP(B3680,'pull exp 0'!A:E,4,FALSE)</f>
        <v>NA</v>
      </c>
      <c r="Q3680" t="str">
        <f>VLOOKUP(B3680,'pull exp 0'!A:E,5,FALSE)</f>
        <v>NA</v>
      </c>
    </row>
    <row r="3681" spans="1:17">
      <c r="A3681" t="s">
        <v>15</v>
      </c>
      <c r="B3681">
        <v>73</v>
      </c>
      <c r="C3681" t="s">
        <v>16</v>
      </c>
      <c r="D3681" s="1">
        <v>39049</v>
      </c>
      <c r="E3681" s="2">
        <v>0.46760416666666665</v>
      </c>
      <c r="F3681" t="s">
        <v>123</v>
      </c>
      <c r="G3681">
        <v>1</v>
      </c>
      <c r="H3681">
        <v>7</v>
      </c>
      <c r="I3681" t="s">
        <v>24</v>
      </c>
      <c r="J3681" t="s">
        <v>25</v>
      </c>
      <c r="K3681">
        <v>38</v>
      </c>
      <c r="L3681">
        <f>VLOOKUP(CONCATENATE(I3681,J3681),'pull exp 0'!K:L,2,FALSE)</f>
        <v>0.375</v>
      </c>
      <c r="M3681">
        <v>50</v>
      </c>
      <c r="N3681" t="str">
        <f>VLOOKUP(B3681,'pull exp 0'!A:E,2,FALSE)</f>
        <v>NA</v>
      </c>
      <c r="O3681" t="str">
        <f>VLOOKUP(B3681,'pull exp 0'!A:E,3,FALSE)</f>
        <v>NA</v>
      </c>
      <c r="P3681" t="str">
        <f>VLOOKUP(B3681,'pull exp 0'!A:E,4,FALSE)</f>
        <v>NA</v>
      </c>
      <c r="Q3681" t="str">
        <f>VLOOKUP(B3681,'pull exp 0'!A:E,5,FALSE)</f>
        <v>NA</v>
      </c>
    </row>
    <row r="3682" spans="1:17">
      <c r="A3682" t="s">
        <v>15</v>
      </c>
      <c r="B3682">
        <v>73</v>
      </c>
      <c r="C3682" t="s">
        <v>16</v>
      </c>
      <c r="D3682" s="1">
        <v>39049</v>
      </c>
      <c r="E3682" s="2">
        <v>0.46814814814814815</v>
      </c>
      <c r="F3682" t="s">
        <v>123</v>
      </c>
      <c r="G3682">
        <v>1</v>
      </c>
      <c r="H3682">
        <v>8</v>
      </c>
      <c r="I3682" t="s">
        <v>30</v>
      </c>
      <c r="J3682" t="s">
        <v>31</v>
      </c>
      <c r="K3682">
        <v>18</v>
      </c>
      <c r="L3682">
        <f>VLOOKUP(CONCATENATE(I3682,J3682),'pull exp 0'!K:L,2,FALSE)</f>
        <v>0.182</v>
      </c>
      <c r="M3682">
        <v>50</v>
      </c>
      <c r="N3682" t="str">
        <f>VLOOKUP(B3682,'pull exp 0'!A:E,2,FALSE)</f>
        <v>NA</v>
      </c>
      <c r="O3682" t="str">
        <f>VLOOKUP(B3682,'pull exp 0'!A:E,3,FALSE)</f>
        <v>NA</v>
      </c>
      <c r="P3682" t="str">
        <f>VLOOKUP(B3682,'pull exp 0'!A:E,4,FALSE)</f>
        <v>NA</v>
      </c>
      <c r="Q3682" t="str">
        <f>VLOOKUP(B3682,'pull exp 0'!A:E,5,FALSE)</f>
        <v>NA</v>
      </c>
    </row>
    <row r="3683" spans="1:17">
      <c r="A3683" t="s">
        <v>15</v>
      </c>
      <c r="B3683">
        <v>73</v>
      </c>
      <c r="C3683" t="s">
        <v>16</v>
      </c>
      <c r="D3683" s="1">
        <v>39049</v>
      </c>
      <c r="E3683" s="2">
        <v>0.4682175925925926</v>
      </c>
      <c r="F3683" t="s">
        <v>123</v>
      </c>
      <c r="G3683">
        <v>2</v>
      </c>
      <c r="H3683">
        <v>0</v>
      </c>
      <c r="I3683" t="s">
        <v>36</v>
      </c>
      <c r="J3683" t="s">
        <v>37</v>
      </c>
      <c r="K3683">
        <v>70</v>
      </c>
      <c r="L3683">
        <f>VLOOKUP(CONCATENATE(I3683,J3683),'pull exp 0'!K:L,2,FALSE)</f>
        <v>0.69599999999999995</v>
      </c>
      <c r="M3683">
        <v>90</v>
      </c>
      <c r="N3683" t="str">
        <f>VLOOKUP(B3683,'pull exp 0'!A:E,2,FALSE)</f>
        <v>NA</v>
      </c>
      <c r="O3683" t="str">
        <f>VLOOKUP(B3683,'pull exp 0'!A:E,3,FALSE)</f>
        <v>NA</v>
      </c>
      <c r="P3683" t="str">
        <f>VLOOKUP(B3683,'pull exp 0'!A:E,4,FALSE)</f>
        <v>NA</v>
      </c>
      <c r="Q3683" t="str">
        <f>VLOOKUP(B3683,'pull exp 0'!A:E,5,FALSE)</f>
        <v>NA</v>
      </c>
    </row>
    <row r="3684" spans="1:17">
      <c r="A3684" t="s">
        <v>15</v>
      </c>
      <c r="B3684">
        <v>73</v>
      </c>
      <c r="C3684" t="s">
        <v>16</v>
      </c>
      <c r="D3684" s="1">
        <v>39049</v>
      </c>
      <c r="E3684" s="2">
        <v>0.46825231481481483</v>
      </c>
      <c r="F3684" t="s">
        <v>123</v>
      </c>
      <c r="G3684">
        <v>2</v>
      </c>
      <c r="H3684">
        <v>1</v>
      </c>
      <c r="I3684" t="s">
        <v>38</v>
      </c>
      <c r="J3684" t="s">
        <v>39</v>
      </c>
      <c r="K3684">
        <v>35</v>
      </c>
      <c r="L3684">
        <f>VLOOKUP(CONCATENATE(I3684,J3684),'pull exp 0'!K:L,2,FALSE)</f>
        <v>0.35099999999999998</v>
      </c>
      <c r="M3684">
        <v>80</v>
      </c>
      <c r="N3684" t="str">
        <f>VLOOKUP(B3684,'pull exp 0'!A:E,2,FALSE)</f>
        <v>NA</v>
      </c>
      <c r="O3684" t="str">
        <f>VLOOKUP(B3684,'pull exp 0'!A:E,3,FALSE)</f>
        <v>NA</v>
      </c>
      <c r="P3684" t="str">
        <f>VLOOKUP(B3684,'pull exp 0'!A:E,4,FALSE)</f>
        <v>NA</v>
      </c>
      <c r="Q3684" t="str">
        <f>VLOOKUP(B3684,'pull exp 0'!A:E,5,FALSE)</f>
        <v>NA</v>
      </c>
    </row>
    <row r="3685" spans="1:17">
      <c r="A3685" t="s">
        <v>15</v>
      </c>
      <c r="B3685">
        <v>73</v>
      </c>
      <c r="C3685" t="s">
        <v>16</v>
      </c>
      <c r="D3685" s="1">
        <v>39049</v>
      </c>
      <c r="E3685" s="2">
        <v>0.46833333333333332</v>
      </c>
      <c r="F3685" t="s">
        <v>123</v>
      </c>
      <c r="G3685">
        <v>2</v>
      </c>
      <c r="H3685">
        <v>2</v>
      </c>
      <c r="I3685" t="s">
        <v>46</v>
      </c>
      <c r="J3685" t="s">
        <v>47</v>
      </c>
      <c r="K3685">
        <v>38</v>
      </c>
      <c r="L3685">
        <f>VLOOKUP(CONCATENATE(I3685,J3685),'pull exp 0'!K:L,2,FALSE)</f>
        <v>0.378</v>
      </c>
      <c r="M3685">
        <v>90</v>
      </c>
      <c r="N3685" t="str">
        <f>VLOOKUP(B3685,'pull exp 0'!A:E,2,FALSE)</f>
        <v>NA</v>
      </c>
      <c r="O3685" t="str">
        <f>VLOOKUP(B3685,'pull exp 0'!A:E,3,FALSE)</f>
        <v>NA</v>
      </c>
      <c r="P3685" t="str">
        <f>VLOOKUP(B3685,'pull exp 0'!A:E,4,FALSE)</f>
        <v>NA</v>
      </c>
      <c r="Q3685" t="str">
        <f>VLOOKUP(B3685,'pull exp 0'!A:E,5,FALSE)</f>
        <v>NA</v>
      </c>
    </row>
    <row r="3686" spans="1:17">
      <c r="A3686" t="s">
        <v>15</v>
      </c>
      <c r="B3686">
        <v>73</v>
      </c>
      <c r="C3686" t="s">
        <v>16</v>
      </c>
      <c r="D3686" s="1">
        <v>39049</v>
      </c>
      <c r="E3686" s="2">
        <v>0.46843750000000001</v>
      </c>
      <c r="F3686" t="s">
        <v>123</v>
      </c>
      <c r="G3686">
        <v>2</v>
      </c>
      <c r="H3686">
        <v>3</v>
      </c>
      <c r="I3686" t="s">
        <v>44</v>
      </c>
      <c r="J3686" t="s">
        <v>45</v>
      </c>
      <c r="K3686">
        <v>85</v>
      </c>
      <c r="L3686">
        <f>VLOOKUP(CONCATENATE(I3686,J3686),'pull exp 0'!K:L,2,FALSE)</f>
        <v>0.84899999999999998</v>
      </c>
      <c r="M3686">
        <v>95</v>
      </c>
      <c r="N3686" t="str">
        <f>VLOOKUP(B3686,'pull exp 0'!A:E,2,FALSE)</f>
        <v>NA</v>
      </c>
      <c r="O3686" t="str">
        <f>VLOOKUP(B3686,'pull exp 0'!A:E,3,FALSE)</f>
        <v>NA</v>
      </c>
      <c r="P3686" t="str">
        <f>VLOOKUP(B3686,'pull exp 0'!A:E,4,FALSE)</f>
        <v>NA</v>
      </c>
      <c r="Q3686" t="str">
        <f>VLOOKUP(B3686,'pull exp 0'!A:E,5,FALSE)</f>
        <v>NA</v>
      </c>
    </row>
    <row r="3687" spans="1:17">
      <c r="A3687" t="s">
        <v>15</v>
      </c>
      <c r="B3687">
        <v>73</v>
      </c>
      <c r="C3687" t="s">
        <v>16</v>
      </c>
      <c r="D3687" s="1">
        <v>39049</v>
      </c>
      <c r="E3687" s="2">
        <v>0.46849537037037042</v>
      </c>
      <c r="F3687" t="s">
        <v>123</v>
      </c>
      <c r="G3687">
        <v>2</v>
      </c>
      <c r="H3687">
        <v>4</v>
      </c>
      <c r="I3687" t="s">
        <v>52</v>
      </c>
      <c r="J3687" t="s">
        <v>53</v>
      </c>
      <c r="K3687">
        <v>12</v>
      </c>
      <c r="L3687">
        <f>VLOOKUP(CONCATENATE(I3687,J3687),'pull exp 0'!K:L,2,FALSE)</f>
        <v>0.115</v>
      </c>
      <c r="M3687">
        <v>40</v>
      </c>
      <c r="N3687" t="str">
        <f>VLOOKUP(B3687,'pull exp 0'!A:E,2,FALSE)</f>
        <v>NA</v>
      </c>
      <c r="O3687" t="str">
        <f>VLOOKUP(B3687,'pull exp 0'!A:E,3,FALSE)</f>
        <v>NA</v>
      </c>
      <c r="P3687" t="str">
        <f>VLOOKUP(B3687,'pull exp 0'!A:E,4,FALSE)</f>
        <v>NA</v>
      </c>
      <c r="Q3687" t="str">
        <f>VLOOKUP(B3687,'pull exp 0'!A:E,5,FALSE)</f>
        <v>NA</v>
      </c>
    </row>
    <row r="3688" spans="1:17">
      <c r="A3688" t="s">
        <v>15</v>
      </c>
      <c r="B3688">
        <v>73</v>
      </c>
      <c r="C3688" t="s">
        <v>16</v>
      </c>
      <c r="D3688" s="1">
        <v>39049</v>
      </c>
      <c r="E3688" s="2">
        <v>0.46856481481481477</v>
      </c>
      <c r="F3688" t="s">
        <v>123</v>
      </c>
      <c r="G3688">
        <v>2</v>
      </c>
      <c r="H3688">
        <v>5</v>
      </c>
      <c r="I3688" t="s">
        <v>48</v>
      </c>
      <c r="J3688" t="s">
        <v>49</v>
      </c>
      <c r="K3688">
        <v>16</v>
      </c>
      <c r="L3688">
        <f>VLOOKUP(CONCATENATE(I3688,J3688),'pull exp 0'!K:L,2,FALSE)</f>
        <v>0.157</v>
      </c>
      <c r="M3688">
        <v>85</v>
      </c>
      <c r="N3688" t="str">
        <f>VLOOKUP(B3688,'pull exp 0'!A:E,2,FALSE)</f>
        <v>NA</v>
      </c>
      <c r="O3688" t="str">
        <f>VLOOKUP(B3688,'pull exp 0'!A:E,3,FALSE)</f>
        <v>NA</v>
      </c>
      <c r="P3688" t="str">
        <f>VLOOKUP(B3688,'pull exp 0'!A:E,4,FALSE)</f>
        <v>NA</v>
      </c>
      <c r="Q3688" t="str">
        <f>VLOOKUP(B3688,'pull exp 0'!A:E,5,FALSE)</f>
        <v>NA</v>
      </c>
    </row>
    <row r="3689" spans="1:17">
      <c r="A3689" t="s">
        <v>15</v>
      </c>
      <c r="B3689">
        <v>73</v>
      </c>
      <c r="C3689" t="s">
        <v>16</v>
      </c>
      <c r="D3689" s="1">
        <v>39049</v>
      </c>
      <c r="E3689" s="2">
        <v>0.46893518518518523</v>
      </c>
      <c r="F3689" t="s">
        <v>123</v>
      </c>
      <c r="G3689">
        <v>2</v>
      </c>
      <c r="H3689">
        <v>6</v>
      </c>
      <c r="I3689" t="s">
        <v>42</v>
      </c>
      <c r="J3689" t="s">
        <v>43</v>
      </c>
      <c r="K3689">
        <v>61</v>
      </c>
      <c r="L3689">
        <f>VLOOKUP(CONCATENATE(I3689,J3689),'pull exp 0'!K:L,2,FALSE)</f>
        <v>0.61199999999999999</v>
      </c>
      <c r="M3689">
        <v>95</v>
      </c>
      <c r="N3689" t="str">
        <f>VLOOKUP(B3689,'pull exp 0'!A:E,2,FALSE)</f>
        <v>NA</v>
      </c>
      <c r="O3689" t="str">
        <f>VLOOKUP(B3689,'pull exp 0'!A:E,3,FALSE)</f>
        <v>NA</v>
      </c>
      <c r="P3689" t="str">
        <f>VLOOKUP(B3689,'pull exp 0'!A:E,4,FALSE)</f>
        <v>NA</v>
      </c>
      <c r="Q3689" t="str">
        <f>VLOOKUP(B3689,'pull exp 0'!A:E,5,FALSE)</f>
        <v>NA</v>
      </c>
    </row>
    <row r="3690" spans="1:17">
      <c r="A3690" t="s">
        <v>15</v>
      </c>
      <c r="B3690">
        <v>73</v>
      </c>
      <c r="C3690" t="s">
        <v>16</v>
      </c>
      <c r="D3690" s="1">
        <v>39049</v>
      </c>
      <c r="E3690" s="2">
        <v>0.4689814814814815</v>
      </c>
      <c r="F3690" t="s">
        <v>123</v>
      </c>
      <c r="G3690">
        <v>2</v>
      </c>
      <c r="H3690">
        <v>7</v>
      </c>
      <c r="I3690" t="s">
        <v>50</v>
      </c>
      <c r="J3690" t="s">
        <v>51</v>
      </c>
      <c r="K3690">
        <v>13</v>
      </c>
      <c r="L3690">
        <f>VLOOKUP(CONCATENATE(I3690,J3690),'pull exp 0'!K:L,2,FALSE)</f>
        <v>0.127</v>
      </c>
      <c r="M3690">
        <v>90</v>
      </c>
      <c r="N3690" t="str">
        <f>VLOOKUP(B3690,'pull exp 0'!A:E,2,FALSE)</f>
        <v>NA</v>
      </c>
      <c r="O3690" t="str">
        <f>VLOOKUP(B3690,'pull exp 0'!A:E,3,FALSE)</f>
        <v>NA</v>
      </c>
      <c r="P3690" t="str">
        <f>VLOOKUP(B3690,'pull exp 0'!A:E,4,FALSE)</f>
        <v>NA</v>
      </c>
      <c r="Q3690" t="str">
        <f>VLOOKUP(B3690,'pull exp 0'!A:E,5,FALSE)</f>
        <v>NA</v>
      </c>
    </row>
    <row r="3691" spans="1:17">
      <c r="A3691" t="s">
        <v>15</v>
      </c>
      <c r="B3691">
        <v>73</v>
      </c>
      <c r="C3691" t="s">
        <v>16</v>
      </c>
      <c r="D3691" s="1">
        <v>39049</v>
      </c>
      <c r="E3691" s="2">
        <v>0.4690509259259259</v>
      </c>
      <c r="F3691" t="s">
        <v>123</v>
      </c>
      <c r="G3691">
        <v>2</v>
      </c>
      <c r="H3691">
        <v>8</v>
      </c>
      <c r="I3691" t="s">
        <v>40</v>
      </c>
      <c r="J3691" t="s">
        <v>41</v>
      </c>
      <c r="K3691">
        <v>35</v>
      </c>
      <c r="L3691">
        <f>VLOOKUP(CONCATENATE(I3691,J3691),'pull exp 0'!K:L,2,FALSE)</f>
        <v>0.35099999999999998</v>
      </c>
      <c r="M3691">
        <v>85</v>
      </c>
      <c r="N3691" t="str">
        <f>VLOOKUP(B3691,'pull exp 0'!A:E,2,FALSE)</f>
        <v>NA</v>
      </c>
      <c r="O3691" t="str">
        <f>VLOOKUP(B3691,'pull exp 0'!A:E,3,FALSE)</f>
        <v>NA</v>
      </c>
      <c r="P3691" t="str">
        <f>VLOOKUP(B3691,'pull exp 0'!A:E,4,FALSE)</f>
        <v>NA</v>
      </c>
      <c r="Q3691" t="str">
        <f>VLOOKUP(B3691,'pull exp 0'!A:E,5,FALSE)</f>
        <v>NA</v>
      </c>
    </row>
    <row r="3692" spans="1:17">
      <c r="A3692" t="s">
        <v>15</v>
      </c>
      <c r="B3692">
        <v>73</v>
      </c>
      <c r="C3692" t="s">
        <v>16</v>
      </c>
      <c r="D3692" s="1">
        <v>39049</v>
      </c>
      <c r="E3692" s="2">
        <v>0.46908564814814818</v>
      </c>
      <c r="F3692" t="s">
        <v>123</v>
      </c>
      <c r="G3692">
        <v>4</v>
      </c>
      <c r="H3692">
        <v>0</v>
      </c>
      <c r="I3692" t="s">
        <v>54</v>
      </c>
      <c r="J3692" t="s">
        <v>55</v>
      </c>
      <c r="K3692">
        <v>88</v>
      </c>
      <c r="L3692">
        <f>VLOOKUP(CONCATENATE(I3692,J3692),'pull exp 0'!K:L,2,FALSE)</f>
        <v>0.88500000000000001</v>
      </c>
      <c r="M3692">
        <v>95</v>
      </c>
      <c r="N3692" t="str">
        <f>VLOOKUP(B3692,'pull exp 0'!A:E,2,FALSE)</f>
        <v>NA</v>
      </c>
      <c r="O3692" t="str">
        <f>VLOOKUP(B3692,'pull exp 0'!A:E,3,FALSE)</f>
        <v>NA</v>
      </c>
      <c r="P3692" t="str">
        <f>VLOOKUP(B3692,'pull exp 0'!A:E,4,FALSE)</f>
        <v>NA</v>
      </c>
      <c r="Q3692" t="str">
        <f>VLOOKUP(B3692,'pull exp 0'!A:E,5,FALSE)</f>
        <v>NA</v>
      </c>
    </row>
    <row r="3693" spans="1:17">
      <c r="A3693" t="s">
        <v>15</v>
      </c>
      <c r="B3693">
        <v>73</v>
      </c>
      <c r="C3693" t="s">
        <v>16</v>
      </c>
      <c r="D3693" s="1">
        <v>39049</v>
      </c>
      <c r="E3693" s="2">
        <v>0.46915509259259264</v>
      </c>
      <c r="F3693" t="s">
        <v>123</v>
      </c>
      <c r="G3693">
        <v>4</v>
      </c>
      <c r="H3693">
        <v>1</v>
      </c>
      <c r="I3693" t="s">
        <v>56</v>
      </c>
      <c r="J3693" t="s">
        <v>57</v>
      </c>
      <c r="K3693">
        <v>12</v>
      </c>
      <c r="L3693">
        <f>VLOOKUP(CONCATENATE(I3693,J3693),'pull exp 0'!K:L,2,FALSE)</f>
        <v>0.115</v>
      </c>
      <c r="M3693">
        <v>75</v>
      </c>
      <c r="N3693" t="str">
        <f>VLOOKUP(B3693,'pull exp 0'!A:E,2,FALSE)</f>
        <v>NA</v>
      </c>
      <c r="O3693" t="str">
        <f>VLOOKUP(B3693,'pull exp 0'!A:E,3,FALSE)</f>
        <v>NA</v>
      </c>
      <c r="P3693" t="str">
        <f>VLOOKUP(B3693,'pull exp 0'!A:E,4,FALSE)</f>
        <v>NA</v>
      </c>
      <c r="Q3693" t="str">
        <f>VLOOKUP(B3693,'pull exp 0'!A:E,5,FALSE)</f>
        <v>NA</v>
      </c>
    </row>
    <row r="3694" spans="1:17">
      <c r="A3694" t="s">
        <v>15</v>
      </c>
      <c r="B3694">
        <v>73</v>
      </c>
      <c r="C3694" t="s">
        <v>16</v>
      </c>
      <c r="D3694" s="1">
        <v>39049</v>
      </c>
      <c r="E3694" s="2">
        <v>0.4692013888888889</v>
      </c>
      <c r="F3694" t="s">
        <v>123</v>
      </c>
      <c r="G3694">
        <v>4</v>
      </c>
      <c r="H3694">
        <v>2</v>
      </c>
      <c r="I3694" t="s">
        <v>61</v>
      </c>
      <c r="J3694" t="s">
        <v>62</v>
      </c>
      <c r="K3694">
        <v>35</v>
      </c>
      <c r="L3694">
        <f>VLOOKUP(CONCATENATE(I3694,J3694),'pull exp 0'!K:L,2,FALSE)</f>
        <v>0.35299999999999998</v>
      </c>
      <c r="M3694">
        <v>100</v>
      </c>
      <c r="N3694" t="str">
        <f>VLOOKUP(B3694,'pull exp 0'!A:E,2,FALSE)</f>
        <v>NA</v>
      </c>
      <c r="O3694" t="str">
        <f>VLOOKUP(B3694,'pull exp 0'!A:E,3,FALSE)</f>
        <v>NA</v>
      </c>
      <c r="P3694" t="str">
        <f>VLOOKUP(B3694,'pull exp 0'!A:E,4,FALSE)</f>
        <v>NA</v>
      </c>
      <c r="Q3694" t="str">
        <f>VLOOKUP(B3694,'pull exp 0'!A:E,5,FALSE)</f>
        <v>NA</v>
      </c>
    </row>
    <row r="3695" spans="1:17">
      <c r="A3695" t="s">
        <v>15</v>
      </c>
      <c r="B3695">
        <v>73</v>
      </c>
      <c r="C3695" t="s">
        <v>16</v>
      </c>
      <c r="D3695" s="1">
        <v>39049</v>
      </c>
      <c r="E3695" s="2">
        <v>0.46923611111111113</v>
      </c>
      <c r="F3695" t="s">
        <v>123</v>
      </c>
      <c r="G3695">
        <v>4</v>
      </c>
      <c r="H3695">
        <v>3</v>
      </c>
      <c r="I3695" t="s">
        <v>59</v>
      </c>
      <c r="J3695" t="s">
        <v>60</v>
      </c>
      <c r="K3695">
        <v>39</v>
      </c>
      <c r="L3695">
        <f>VLOOKUP(CONCATENATE(I3695,J3695),'pull exp 0'!K:L,2,FALSE)</f>
        <v>0.38900000000000001</v>
      </c>
      <c r="M3695">
        <v>95</v>
      </c>
      <c r="N3695" t="str">
        <f>VLOOKUP(B3695,'pull exp 0'!A:E,2,FALSE)</f>
        <v>NA</v>
      </c>
      <c r="O3695" t="str">
        <f>VLOOKUP(B3695,'pull exp 0'!A:E,3,FALSE)</f>
        <v>NA</v>
      </c>
      <c r="P3695" t="str">
        <f>VLOOKUP(B3695,'pull exp 0'!A:E,4,FALSE)</f>
        <v>NA</v>
      </c>
      <c r="Q3695" t="str">
        <f>VLOOKUP(B3695,'pull exp 0'!A:E,5,FALSE)</f>
        <v>NA</v>
      </c>
    </row>
    <row r="3696" spans="1:17">
      <c r="A3696" t="s">
        <v>15</v>
      </c>
      <c r="B3696">
        <v>73</v>
      </c>
      <c r="C3696" t="s">
        <v>16</v>
      </c>
      <c r="D3696" s="1">
        <v>39049</v>
      </c>
      <c r="E3696" s="2">
        <v>0.4695833333333333</v>
      </c>
      <c r="F3696" t="s">
        <v>123</v>
      </c>
      <c r="G3696">
        <v>4</v>
      </c>
      <c r="H3696">
        <v>4</v>
      </c>
      <c r="I3696" t="s">
        <v>65</v>
      </c>
      <c r="J3696" t="s">
        <v>66</v>
      </c>
      <c r="K3696">
        <v>37</v>
      </c>
      <c r="L3696">
        <f>VLOOKUP(CONCATENATE(I3696,J3696),'pull exp 0'!K:L,2,FALSE)</f>
        <v>0.372</v>
      </c>
      <c r="M3696">
        <v>90</v>
      </c>
      <c r="N3696" t="str">
        <f>VLOOKUP(B3696,'pull exp 0'!A:E,2,FALSE)</f>
        <v>NA</v>
      </c>
      <c r="O3696" t="str">
        <f>VLOOKUP(B3696,'pull exp 0'!A:E,3,FALSE)</f>
        <v>NA</v>
      </c>
      <c r="P3696" t="str">
        <f>VLOOKUP(B3696,'pull exp 0'!A:E,4,FALSE)</f>
        <v>NA</v>
      </c>
      <c r="Q3696" t="str">
        <f>VLOOKUP(B3696,'pull exp 0'!A:E,5,FALSE)</f>
        <v>NA</v>
      </c>
    </row>
    <row r="3697" spans="1:17">
      <c r="A3697" t="s">
        <v>15</v>
      </c>
      <c r="B3697">
        <v>73</v>
      </c>
      <c r="C3697" t="s">
        <v>16</v>
      </c>
      <c r="D3697" s="1">
        <v>39049</v>
      </c>
      <c r="E3697" s="2">
        <v>0.46962962962962962</v>
      </c>
      <c r="F3697" t="s">
        <v>123</v>
      </c>
      <c r="G3697">
        <v>4</v>
      </c>
      <c r="H3697">
        <v>5</v>
      </c>
      <c r="I3697" t="s">
        <v>69</v>
      </c>
      <c r="J3697" t="s">
        <v>70</v>
      </c>
      <c r="K3697">
        <v>14</v>
      </c>
      <c r="L3697">
        <f>VLOOKUP(CONCATENATE(I3697,J3697),'pull exp 0'!K:L,2,FALSE)</f>
        <v>0.13500000000000001</v>
      </c>
      <c r="M3697">
        <v>95</v>
      </c>
      <c r="N3697" t="str">
        <f>VLOOKUP(B3697,'pull exp 0'!A:E,2,FALSE)</f>
        <v>NA</v>
      </c>
      <c r="O3697" t="str">
        <f>VLOOKUP(B3697,'pull exp 0'!A:E,3,FALSE)</f>
        <v>NA</v>
      </c>
      <c r="P3697" t="str">
        <f>VLOOKUP(B3697,'pull exp 0'!A:E,4,FALSE)</f>
        <v>NA</v>
      </c>
      <c r="Q3697" t="str">
        <f>VLOOKUP(B3697,'pull exp 0'!A:E,5,FALSE)</f>
        <v>NA</v>
      </c>
    </row>
    <row r="3698" spans="1:17">
      <c r="A3698" t="s">
        <v>15</v>
      </c>
      <c r="B3698">
        <v>73</v>
      </c>
      <c r="C3698" t="s">
        <v>16</v>
      </c>
      <c r="D3698" s="1">
        <v>39049</v>
      </c>
      <c r="E3698" s="2">
        <v>0.4696643518518519</v>
      </c>
      <c r="F3698" t="s">
        <v>123</v>
      </c>
      <c r="G3698">
        <v>4</v>
      </c>
      <c r="H3698">
        <v>6</v>
      </c>
      <c r="I3698" t="s">
        <v>58</v>
      </c>
      <c r="J3698" t="s">
        <v>13</v>
      </c>
      <c r="K3698">
        <v>71</v>
      </c>
      <c r="L3698">
        <f>VLOOKUP(CONCATENATE(I3698,J3698),'pull exp 0'!K:L,2,FALSE)</f>
        <v>0.70899999999999996</v>
      </c>
      <c r="M3698">
        <v>95</v>
      </c>
      <c r="N3698" t="str">
        <f>VLOOKUP(B3698,'pull exp 0'!A:E,2,FALSE)</f>
        <v>NA</v>
      </c>
      <c r="O3698" t="str">
        <f>VLOOKUP(B3698,'pull exp 0'!A:E,3,FALSE)</f>
        <v>NA</v>
      </c>
      <c r="P3698" t="str">
        <f>VLOOKUP(B3698,'pull exp 0'!A:E,4,FALSE)</f>
        <v>NA</v>
      </c>
      <c r="Q3698" t="str">
        <f>VLOOKUP(B3698,'pull exp 0'!A:E,5,FALSE)</f>
        <v>NA</v>
      </c>
    </row>
    <row r="3699" spans="1:17">
      <c r="A3699" t="s">
        <v>15</v>
      </c>
      <c r="B3699">
        <v>73</v>
      </c>
      <c r="C3699" t="s">
        <v>16</v>
      </c>
      <c r="D3699" s="1">
        <v>39049</v>
      </c>
      <c r="E3699" s="2">
        <v>0.46969907407407407</v>
      </c>
      <c r="F3699" t="s">
        <v>123</v>
      </c>
      <c r="G3699">
        <v>4</v>
      </c>
      <c r="H3699">
        <v>7</v>
      </c>
      <c r="I3699" t="s">
        <v>67</v>
      </c>
      <c r="J3699" t="s">
        <v>68</v>
      </c>
      <c r="K3699">
        <v>63</v>
      </c>
      <c r="L3699">
        <f>VLOOKUP(CONCATENATE(I3699,J3699),'pull exp 0'!K:L,2,FALSE)</f>
        <v>0.63</v>
      </c>
      <c r="M3699">
        <v>90</v>
      </c>
      <c r="N3699" t="str">
        <f>VLOOKUP(B3699,'pull exp 0'!A:E,2,FALSE)</f>
        <v>NA</v>
      </c>
      <c r="O3699" t="str">
        <f>VLOOKUP(B3699,'pull exp 0'!A:E,3,FALSE)</f>
        <v>NA</v>
      </c>
      <c r="P3699" t="str">
        <f>VLOOKUP(B3699,'pull exp 0'!A:E,4,FALSE)</f>
        <v>NA</v>
      </c>
      <c r="Q3699" t="str">
        <f>VLOOKUP(B3699,'pull exp 0'!A:E,5,FALSE)</f>
        <v>NA</v>
      </c>
    </row>
    <row r="3700" spans="1:17">
      <c r="A3700" t="s">
        <v>15</v>
      </c>
      <c r="B3700">
        <v>73</v>
      </c>
      <c r="C3700" t="s">
        <v>16</v>
      </c>
      <c r="D3700" s="1">
        <v>39049</v>
      </c>
      <c r="E3700" s="2">
        <v>0.46975694444444444</v>
      </c>
      <c r="F3700" t="s">
        <v>123</v>
      </c>
      <c r="G3700">
        <v>4</v>
      </c>
      <c r="H3700">
        <v>8</v>
      </c>
      <c r="I3700" t="s">
        <v>63</v>
      </c>
      <c r="J3700" t="s">
        <v>64</v>
      </c>
      <c r="K3700">
        <v>13</v>
      </c>
      <c r="L3700">
        <f>VLOOKUP(CONCATENATE(I3700,J3700),'pull exp 0'!K:L,2,FALSE)</f>
        <v>0.127</v>
      </c>
      <c r="M3700">
        <v>90</v>
      </c>
      <c r="N3700" t="str">
        <f>VLOOKUP(B3700,'pull exp 0'!A:E,2,FALSE)</f>
        <v>NA</v>
      </c>
      <c r="O3700" t="str">
        <f>VLOOKUP(B3700,'pull exp 0'!A:E,3,FALSE)</f>
        <v>NA</v>
      </c>
      <c r="P3700" t="str">
        <f>VLOOKUP(B3700,'pull exp 0'!A:E,4,FALSE)</f>
        <v>NA</v>
      </c>
      <c r="Q3700" t="str">
        <f>VLOOKUP(B3700,'pull exp 0'!A:E,5,FALSE)</f>
        <v>NA</v>
      </c>
    </row>
    <row r="3701" spans="1:17">
      <c r="A3701" t="s">
        <v>15</v>
      </c>
      <c r="B3701">
        <v>73</v>
      </c>
      <c r="C3701" t="s">
        <v>16</v>
      </c>
      <c r="D3701" s="1">
        <v>39049</v>
      </c>
      <c r="E3701" s="2">
        <v>0.46981481481481485</v>
      </c>
      <c r="F3701" t="s">
        <v>123</v>
      </c>
      <c r="G3701">
        <v>0</v>
      </c>
      <c r="H3701">
        <v>0</v>
      </c>
      <c r="I3701" t="s">
        <v>71</v>
      </c>
      <c r="J3701" t="s">
        <v>72</v>
      </c>
      <c r="K3701">
        <v>76</v>
      </c>
      <c r="L3701">
        <f>VLOOKUP(CONCATENATE(I3701,J3701),'pull exp 0'!K:L,2,FALSE)</f>
        <v>0.755</v>
      </c>
      <c r="M3701">
        <v>70</v>
      </c>
      <c r="N3701" t="str">
        <f>VLOOKUP(B3701,'pull exp 0'!A:E,2,FALSE)</f>
        <v>NA</v>
      </c>
      <c r="O3701" t="str">
        <f>VLOOKUP(B3701,'pull exp 0'!A:E,3,FALSE)</f>
        <v>NA</v>
      </c>
      <c r="P3701" t="str">
        <f>VLOOKUP(B3701,'pull exp 0'!A:E,4,FALSE)</f>
        <v>NA</v>
      </c>
      <c r="Q3701" t="str">
        <f>VLOOKUP(B3701,'pull exp 0'!A:E,5,FALSE)</f>
        <v>NA</v>
      </c>
    </row>
    <row r="3702" spans="1:17">
      <c r="A3702" t="s">
        <v>15</v>
      </c>
      <c r="B3702">
        <v>73</v>
      </c>
      <c r="C3702" t="s">
        <v>16</v>
      </c>
      <c r="D3702" s="1">
        <v>39049</v>
      </c>
      <c r="E3702" s="2">
        <v>0.46984953703703702</v>
      </c>
      <c r="F3702" t="s">
        <v>123</v>
      </c>
      <c r="G3702">
        <v>0</v>
      </c>
      <c r="H3702">
        <v>1</v>
      </c>
      <c r="I3702" t="s">
        <v>75</v>
      </c>
      <c r="J3702" t="s">
        <v>76</v>
      </c>
      <c r="K3702">
        <v>38</v>
      </c>
      <c r="L3702">
        <f>VLOOKUP(CONCATENATE(I3702,J3702),'pull exp 0'!K:L,2,FALSE)</f>
        <v>0.378</v>
      </c>
      <c r="M3702">
        <v>85</v>
      </c>
      <c r="N3702" t="str">
        <f>VLOOKUP(B3702,'pull exp 0'!A:E,2,FALSE)</f>
        <v>NA</v>
      </c>
      <c r="O3702" t="str">
        <f>VLOOKUP(B3702,'pull exp 0'!A:E,3,FALSE)</f>
        <v>NA</v>
      </c>
      <c r="P3702" t="str">
        <f>VLOOKUP(B3702,'pull exp 0'!A:E,4,FALSE)</f>
        <v>NA</v>
      </c>
      <c r="Q3702" t="str">
        <f>VLOOKUP(B3702,'pull exp 0'!A:E,5,FALSE)</f>
        <v>NA</v>
      </c>
    </row>
    <row r="3703" spans="1:17">
      <c r="A3703" t="s">
        <v>15</v>
      </c>
      <c r="B3703">
        <v>73</v>
      </c>
      <c r="C3703" t="s">
        <v>16</v>
      </c>
      <c r="D3703" s="1">
        <v>39049</v>
      </c>
      <c r="E3703" s="2">
        <v>0.46988425925925931</v>
      </c>
      <c r="F3703" t="s">
        <v>123</v>
      </c>
      <c r="G3703">
        <v>0</v>
      </c>
      <c r="H3703">
        <v>2</v>
      </c>
      <c r="I3703" t="s">
        <v>84</v>
      </c>
      <c r="J3703" t="s">
        <v>85</v>
      </c>
      <c r="K3703">
        <v>13</v>
      </c>
      <c r="L3703">
        <f>VLOOKUP(CONCATENATE(I3703,J3703),'pull exp 0'!K:L,2,FALSE)</f>
        <v>0.129</v>
      </c>
      <c r="M3703">
        <v>80</v>
      </c>
      <c r="N3703" t="str">
        <f>VLOOKUP(B3703,'pull exp 0'!A:E,2,FALSE)</f>
        <v>NA</v>
      </c>
      <c r="O3703" t="str">
        <f>VLOOKUP(B3703,'pull exp 0'!A:E,3,FALSE)</f>
        <v>NA</v>
      </c>
      <c r="P3703" t="str">
        <f>VLOOKUP(B3703,'pull exp 0'!A:E,4,FALSE)</f>
        <v>NA</v>
      </c>
      <c r="Q3703" t="str">
        <f>VLOOKUP(B3703,'pull exp 0'!A:E,5,FALSE)</f>
        <v>NA</v>
      </c>
    </row>
    <row r="3704" spans="1:17">
      <c r="A3704" t="s">
        <v>15</v>
      </c>
      <c r="B3704">
        <v>73</v>
      </c>
      <c r="C3704" t="s">
        <v>16</v>
      </c>
      <c r="D3704" s="1">
        <v>39049</v>
      </c>
      <c r="E3704" s="2">
        <v>0.46993055555555552</v>
      </c>
      <c r="F3704" t="s">
        <v>123</v>
      </c>
      <c r="G3704">
        <v>0</v>
      </c>
      <c r="H3704">
        <v>3</v>
      </c>
      <c r="I3704" t="s">
        <v>77</v>
      </c>
      <c r="J3704" t="s">
        <v>78</v>
      </c>
      <c r="K3704">
        <v>45</v>
      </c>
      <c r="L3704">
        <f>VLOOKUP(CONCATENATE(I3704,J3704),'pull exp 0'!K:L,2,FALSE)</f>
        <v>0.44600000000000001</v>
      </c>
      <c r="M3704">
        <v>60</v>
      </c>
      <c r="N3704" t="str">
        <f>VLOOKUP(B3704,'pull exp 0'!A:E,2,FALSE)</f>
        <v>NA</v>
      </c>
      <c r="O3704" t="str">
        <f>VLOOKUP(B3704,'pull exp 0'!A:E,3,FALSE)</f>
        <v>NA</v>
      </c>
      <c r="P3704" t="str">
        <f>VLOOKUP(B3704,'pull exp 0'!A:E,4,FALSE)</f>
        <v>NA</v>
      </c>
      <c r="Q3704" t="str">
        <f>VLOOKUP(B3704,'pull exp 0'!A:E,5,FALSE)</f>
        <v>NA</v>
      </c>
    </row>
    <row r="3705" spans="1:17">
      <c r="A3705" t="s">
        <v>15</v>
      </c>
      <c r="B3705">
        <v>73</v>
      </c>
      <c r="C3705" t="s">
        <v>16</v>
      </c>
      <c r="D3705" s="1">
        <v>39049</v>
      </c>
      <c r="E3705" s="2">
        <v>0.46997685185185184</v>
      </c>
      <c r="F3705" t="s">
        <v>123</v>
      </c>
      <c r="G3705">
        <v>0</v>
      </c>
      <c r="H3705">
        <v>4</v>
      </c>
      <c r="I3705" t="s">
        <v>81</v>
      </c>
      <c r="J3705" t="s">
        <v>68</v>
      </c>
      <c r="K3705">
        <v>13</v>
      </c>
      <c r="L3705">
        <f>VLOOKUP(CONCATENATE(I3705,J3705),'pull exp 0'!K:L,2,FALSE)</f>
        <v>0.13400000000000001</v>
      </c>
      <c r="M3705">
        <v>70</v>
      </c>
      <c r="N3705" t="str">
        <f>VLOOKUP(B3705,'pull exp 0'!A:E,2,FALSE)</f>
        <v>NA</v>
      </c>
      <c r="O3705" t="str">
        <f>VLOOKUP(B3705,'pull exp 0'!A:E,3,FALSE)</f>
        <v>NA</v>
      </c>
      <c r="P3705" t="str">
        <f>VLOOKUP(B3705,'pull exp 0'!A:E,4,FALSE)</f>
        <v>NA</v>
      </c>
      <c r="Q3705" t="str">
        <f>VLOOKUP(B3705,'pull exp 0'!A:E,5,FALSE)</f>
        <v>NA</v>
      </c>
    </row>
    <row r="3706" spans="1:17">
      <c r="A3706" t="s">
        <v>15</v>
      </c>
      <c r="B3706">
        <v>73</v>
      </c>
      <c r="C3706" t="s">
        <v>16</v>
      </c>
      <c r="D3706" s="1">
        <v>39049</v>
      </c>
      <c r="E3706" s="2">
        <v>0.47001157407407407</v>
      </c>
      <c r="F3706" t="s">
        <v>123</v>
      </c>
      <c r="G3706">
        <v>0</v>
      </c>
      <c r="H3706">
        <v>5</v>
      </c>
      <c r="I3706" t="s">
        <v>86</v>
      </c>
      <c r="J3706" t="s">
        <v>87</v>
      </c>
      <c r="K3706">
        <v>78</v>
      </c>
      <c r="L3706">
        <f>VLOOKUP(CONCATENATE(I3706,J3706),'pull exp 0'!K:L,2,FALSE)</f>
        <v>0.78</v>
      </c>
      <c r="M3706">
        <v>90</v>
      </c>
      <c r="N3706" t="str">
        <f>VLOOKUP(B3706,'pull exp 0'!A:E,2,FALSE)</f>
        <v>NA</v>
      </c>
      <c r="O3706" t="str">
        <f>VLOOKUP(B3706,'pull exp 0'!A:E,3,FALSE)</f>
        <v>NA</v>
      </c>
      <c r="P3706" t="str">
        <f>VLOOKUP(B3706,'pull exp 0'!A:E,4,FALSE)</f>
        <v>NA</v>
      </c>
      <c r="Q3706" t="str">
        <f>VLOOKUP(B3706,'pull exp 0'!A:E,5,FALSE)</f>
        <v>NA</v>
      </c>
    </row>
    <row r="3707" spans="1:17">
      <c r="A3707" t="s">
        <v>15</v>
      </c>
      <c r="B3707">
        <v>73</v>
      </c>
      <c r="C3707" t="s">
        <v>16</v>
      </c>
      <c r="D3707" s="1">
        <v>39049</v>
      </c>
      <c r="E3707" s="2">
        <v>0.47005787037037039</v>
      </c>
      <c r="F3707" t="s">
        <v>123</v>
      </c>
      <c r="G3707">
        <v>0</v>
      </c>
      <c r="H3707">
        <v>6</v>
      </c>
      <c r="I3707" t="s">
        <v>79</v>
      </c>
      <c r="J3707" t="s">
        <v>80</v>
      </c>
      <c r="K3707">
        <v>66</v>
      </c>
      <c r="L3707">
        <f>VLOOKUP(CONCATENATE(I3707,J3707),'pull exp 0'!K:L,2,FALSE)</f>
        <v>0.66200000000000003</v>
      </c>
      <c r="M3707">
        <v>100</v>
      </c>
      <c r="N3707" t="str">
        <f>VLOOKUP(B3707,'pull exp 0'!A:E,2,FALSE)</f>
        <v>NA</v>
      </c>
      <c r="O3707" t="str">
        <f>VLOOKUP(B3707,'pull exp 0'!A:E,3,FALSE)</f>
        <v>NA</v>
      </c>
      <c r="P3707" t="str">
        <f>VLOOKUP(B3707,'pull exp 0'!A:E,4,FALSE)</f>
        <v>NA</v>
      </c>
      <c r="Q3707" t="str">
        <f>VLOOKUP(B3707,'pull exp 0'!A:E,5,FALSE)</f>
        <v>NA</v>
      </c>
    </row>
    <row r="3708" spans="1:17">
      <c r="A3708" t="s">
        <v>15</v>
      </c>
      <c r="B3708">
        <v>73</v>
      </c>
      <c r="C3708" t="s">
        <v>16</v>
      </c>
      <c r="D3708" s="1">
        <v>39049</v>
      </c>
      <c r="E3708" s="2">
        <v>0.47011574074074075</v>
      </c>
      <c r="F3708" t="s">
        <v>123</v>
      </c>
      <c r="G3708">
        <v>0</v>
      </c>
      <c r="H3708">
        <v>7</v>
      </c>
      <c r="I3708" t="s">
        <v>82</v>
      </c>
      <c r="J3708" t="s">
        <v>83</v>
      </c>
      <c r="K3708">
        <v>10</v>
      </c>
      <c r="L3708">
        <f>VLOOKUP(CONCATENATE(I3708,J3708),'pull exp 0'!K:L,2,FALSE)</f>
        <v>0.105</v>
      </c>
      <c r="M3708">
        <v>80</v>
      </c>
      <c r="N3708" t="str">
        <f>VLOOKUP(B3708,'pull exp 0'!A:E,2,FALSE)</f>
        <v>NA</v>
      </c>
      <c r="O3708" t="str">
        <f>VLOOKUP(B3708,'pull exp 0'!A:E,3,FALSE)</f>
        <v>NA</v>
      </c>
      <c r="P3708" t="str">
        <f>VLOOKUP(B3708,'pull exp 0'!A:E,4,FALSE)</f>
        <v>NA</v>
      </c>
      <c r="Q3708" t="str">
        <f>VLOOKUP(B3708,'pull exp 0'!A:E,5,FALSE)</f>
        <v>NA</v>
      </c>
    </row>
    <row r="3709" spans="1:17">
      <c r="A3709" t="s">
        <v>15</v>
      </c>
      <c r="B3709">
        <v>73</v>
      </c>
      <c r="C3709" t="s">
        <v>16</v>
      </c>
      <c r="D3709" s="1">
        <v>39049</v>
      </c>
      <c r="E3709" s="2">
        <v>0.47016203703703702</v>
      </c>
      <c r="F3709" t="s">
        <v>123</v>
      </c>
      <c r="G3709">
        <v>0</v>
      </c>
      <c r="H3709">
        <v>8</v>
      </c>
      <c r="I3709" t="s">
        <v>73</v>
      </c>
      <c r="J3709" t="s">
        <v>74</v>
      </c>
      <c r="K3709">
        <v>38</v>
      </c>
      <c r="L3709">
        <f>VLOOKUP(CONCATENATE(I3709,J3709),'pull exp 0'!K:L,2,FALSE)</f>
        <v>0.378</v>
      </c>
      <c r="M3709">
        <v>70</v>
      </c>
      <c r="N3709" t="str">
        <f>VLOOKUP(B3709,'pull exp 0'!A:E,2,FALSE)</f>
        <v>NA</v>
      </c>
      <c r="O3709" t="str">
        <f>VLOOKUP(B3709,'pull exp 0'!A:E,3,FALSE)</f>
        <v>NA</v>
      </c>
      <c r="P3709" t="str">
        <f>VLOOKUP(B3709,'pull exp 0'!A:E,4,FALSE)</f>
        <v>NA</v>
      </c>
      <c r="Q3709" t="str">
        <f>VLOOKUP(B3709,'pull exp 0'!A:E,5,FALSE)</f>
        <v>NA</v>
      </c>
    </row>
    <row r="3710" spans="1:17">
      <c r="A3710" t="s">
        <v>15</v>
      </c>
      <c r="B3710">
        <v>73</v>
      </c>
      <c r="C3710" t="s">
        <v>16</v>
      </c>
      <c r="D3710" s="1">
        <v>39049</v>
      </c>
      <c r="E3710" s="2">
        <v>0.47019675925925924</v>
      </c>
      <c r="F3710" t="s">
        <v>123</v>
      </c>
      <c r="G3710">
        <v>3</v>
      </c>
      <c r="H3710">
        <v>0</v>
      </c>
      <c r="I3710" t="s">
        <v>88</v>
      </c>
      <c r="J3710" t="s">
        <v>89</v>
      </c>
      <c r="K3710">
        <v>80</v>
      </c>
      <c r="L3710">
        <f>VLOOKUP(CONCATENATE(I3710,J3710),'pull exp 0'!K:L,2,FALSE)</f>
        <v>0.79500000000000004</v>
      </c>
      <c r="M3710">
        <v>60</v>
      </c>
      <c r="N3710" t="str">
        <f>VLOOKUP(B3710,'pull exp 0'!A:E,2,FALSE)</f>
        <v>NA</v>
      </c>
      <c r="O3710" t="str">
        <f>VLOOKUP(B3710,'pull exp 0'!A:E,3,FALSE)</f>
        <v>NA</v>
      </c>
      <c r="P3710" t="str">
        <f>VLOOKUP(B3710,'pull exp 0'!A:E,4,FALSE)</f>
        <v>NA</v>
      </c>
      <c r="Q3710" t="str">
        <f>VLOOKUP(B3710,'pull exp 0'!A:E,5,FALSE)</f>
        <v>NA</v>
      </c>
    </row>
    <row r="3711" spans="1:17">
      <c r="A3711" t="s">
        <v>15</v>
      </c>
      <c r="B3711">
        <v>73</v>
      </c>
      <c r="C3711" t="s">
        <v>16</v>
      </c>
      <c r="D3711" s="1">
        <v>39049</v>
      </c>
      <c r="E3711" s="2">
        <v>0.47023148148148147</v>
      </c>
      <c r="F3711" t="s">
        <v>123</v>
      </c>
      <c r="G3711">
        <v>3</v>
      </c>
      <c r="H3711">
        <v>1</v>
      </c>
      <c r="I3711" t="s">
        <v>90</v>
      </c>
      <c r="J3711" t="s">
        <v>91</v>
      </c>
      <c r="K3711">
        <v>14</v>
      </c>
      <c r="L3711">
        <f>VLOOKUP(CONCATENATE(I3711,J3711),'pull exp 0'!K:L,2,FALSE)</f>
        <v>0.13600000000000001</v>
      </c>
      <c r="M3711">
        <v>90</v>
      </c>
      <c r="N3711" t="str">
        <f>VLOOKUP(B3711,'pull exp 0'!A:E,2,FALSE)</f>
        <v>NA</v>
      </c>
      <c r="O3711" t="str">
        <f>VLOOKUP(B3711,'pull exp 0'!A:E,3,FALSE)</f>
        <v>NA</v>
      </c>
      <c r="P3711" t="str">
        <f>VLOOKUP(B3711,'pull exp 0'!A:E,4,FALSE)</f>
        <v>NA</v>
      </c>
      <c r="Q3711" t="str">
        <f>VLOOKUP(B3711,'pull exp 0'!A:E,5,FALSE)</f>
        <v>NA</v>
      </c>
    </row>
    <row r="3712" spans="1:17">
      <c r="A3712" t="s">
        <v>15</v>
      </c>
      <c r="B3712">
        <v>73</v>
      </c>
      <c r="C3712" t="s">
        <v>16</v>
      </c>
      <c r="D3712" s="1">
        <v>39049</v>
      </c>
      <c r="E3712" s="2">
        <v>0.4702662037037037</v>
      </c>
      <c r="F3712" t="s">
        <v>123</v>
      </c>
      <c r="G3712">
        <v>3</v>
      </c>
      <c r="H3712">
        <v>2</v>
      </c>
      <c r="I3712" t="s">
        <v>92</v>
      </c>
      <c r="J3712" t="s">
        <v>93</v>
      </c>
      <c r="K3712">
        <v>78</v>
      </c>
      <c r="L3712">
        <f>VLOOKUP(CONCATENATE(I3712,J3712),'pull exp 0'!K:L,2,FALSE)</f>
        <v>0.78400000000000003</v>
      </c>
      <c r="M3712">
        <v>85</v>
      </c>
      <c r="N3712" t="str">
        <f>VLOOKUP(B3712,'pull exp 0'!A:E,2,FALSE)</f>
        <v>NA</v>
      </c>
      <c r="O3712" t="str">
        <f>VLOOKUP(B3712,'pull exp 0'!A:E,3,FALSE)</f>
        <v>NA</v>
      </c>
      <c r="P3712" t="str">
        <f>VLOOKUP(B3712,'pull exp 0'!A:E,4,FALSE)</f>
        <v>NA</v>
      </c>
      <c r="Q3712" t="str">
        <f>VLOOKUP(B3712,'pull exp 0'!A:E,5,FALSE)</f>
        <v>NA</v>
      </c>
    </row>
    <row r="3713" spans="1:17">
      <c r="A3713" t="s">
        <v>15</v>
      </c>
      <c r="B3713">
        <v>73</v>
      </c>
      <c r="C3713" t="s">
        <v>16</v>
      </c>
      <c r="D3713" s="1">
        <v>39049</v>
      </c>
      <c r="E3713" s="2">
        <v>0.47031249999999997</v>
      </c>
      <c r="F3713" t="s">
        <v>123</v>
      </c>
      <c r="G3713">
        <v>3</v>
      </c>
      <c r="H3713">
        <v>3</v>
      </c>
      <c r="I3713" t="s">
        <v>101</v>
      </c>
      <c r="J3713" t="s">
        <v>102</v>
      </c>
      <c r="K3713">
        <v>61</v>
      </c>
      <c r="L3713">
        <f>VLOOKUP(CONCATENATE(I3713,J3713),'pull exp 0'!K:L,2,FALSE)</f>
        <v>0.61399999999999999</v>
      </c>
      <c r="M3713">
        <v>80</v>
      </c>
      <c r="N3713" t="str">
        <f>VLOOKUP(B3713,'pull exp 0'!A:E,2,FALSE)</f>
        <v>NA</v>
      </c>
      <c r="O3713" t="str">
        <f>VLOOKUP(B3713,'pull exp 0'!A:E,3,FALSE)</f>
        <v>NA</v>
      </c>
      <c r="P3713" t="str">
        <f>VLOOKUP(B3713,'pull exp 0'!A:E,4,FALSE)</f>
        <v>NA</v>
      </c>
      <c r="Q3713" t="str">
        <f>VLOOKUP(B3713,'pull exp 0'!A:E,5,FALSE)</f>
        <v>NA</v>
      </c>
    </row>
    <row r="3714" spans="1:17">
      <c r="A3714" t="s">
        <v>15</v>
      </c>
      <c r="B3714">
        <v>73</v>
      </c>
      <c r="C3714" t="s">
        <v>16</v>
      </c>
      <c r="D3714" s="1">
        <v>39049</v>
      </c>
      <c r="E3714" s="2">
        <v>0.47034722222222225</v>
      </c>
      <c r="F3714" t="s">
        <v>123</v>
      </c>
      <c r="G3714">
        <v>3</v>
      </c>
      <c r="H3714">
        <v>4</v>
      </c>
      <c r="I3714" t="s">
        <v>95</v>
      </c>
      <c r="J3714" t="s">
        <v>96</v>
      </c>
      <c r="K3714">
        <v>18</v>
      </c>
      <c r="L3714">
        <f>VLOOKUP(CONCATENATE(I3714,J3714),'pull exp 0'!K:L,2,FALSE)</f>
        <v>0.17899999999999999</v>
      </c>
      <c r="M3714">
        <v>90</v>
      </c>
      <c r="N3714" t="str">
        <f>VLOOKUP(B3714,'pull exp 0'!A:E,2,FALSE)</f>
        <v>NA</v>
      </c>
      <c r="O3714" t="str">
        <f>VLOOKUP(B3714,'pull exp 0'!A:E,3,FALSE)</f>
        <v>NA</v>
      </c>
      <c r="P3714" t="str">
        <f>VLOOKUP(B3714,'pull exp 0'!A:E,4,FALSE)</f>
        <v>NA</v>
      </c>
      <c r="Q3714" t="str">
        <f>VLOOKUP(B3714,'pull exp 0'!A:E,5,FALSE)</f>
        <v>NA</v>
      </c>
    </row>
    <row r="3715" spans="1:17">
      <c r="A3715" t="s">
        <v>15</v>
      </c>
      <c r="B3715">
        <v>73</v>
      </c>
      <c r="C3715" t="s">
        <v>16</v>
      </c>
      <c r="D3715" s="1">
        <v>39049</v>
      </c>
      <c r="E3715" s="2">
        <v>0.47041666666666665</v>
      </c>
      <c r="F3715" t="s">
        <v>123</v>
      </c>
      <c r="G3715">
        <v>3</v>
      </c>
      <c r="H3715">
        <v>5</v>
      </c>
      <c r="I3715" t="s">
        <v>103</v>
      </c>
      <c r="J3715" t="s">
        <v>104</v>
      </c>
      <c r="K3715">
        <v>36</v>
      </c>
      <c r="L3715">
        <f>VLOOKUP(CONCATENATE(I3715,J3715),'pull exp 0'!K:L,2,FALSE)</f>
        <v>0.35899999999999999</v>
      </c>
      <c r="M3715">
        <v>95</v>
      </c>
      <c r="N3715" t="str">
        <f>VLOOKUP(B3715,'pull exp 0'!A:E,2,FALSE)</f>
        <v>NA</v>
      </c>
      <c r="O3715" t="str">
        <f>VLOOKUP(B3715,'pull exp 0'!A:E,3,FALSE)</f>
        <v>NA</v>
      </c>
      <c r="P3715" t="str">
        <f>VLOOKUP(B3715,'pull exp 0'!A:E,4,FALSE)</f>
        <v>NA</v>
      </c>
      <c r="Q3715" t="str">
        <f>VLOOKUP(B3715,'pull exp 0'!A:E,5,FALSE)</f>
        <v>NA</v>
      </c>
    </row>
    <row r="3716" spans="1:17">
      <c r="A3716" t="s">
        <v>15</v>
      </c>
      <c r="B3716">
        <v>73</v>
      </c>
      <c r="C3716" t="s">
        <v>16</v>
      </c>
      <c r="D3716" s="1">
        <v>39049</v>
      </c>
      <c r="E3716" s="2">
        <v>0.47047453703703707</v>
      </c>
      <c r="F3716" t="s">
        <v>123</v>
      </c>
      <c r="G3716">
        <v>3</v>
      </c>
      <c r="H3716">
        <v>6</v>
      </c>
      <c r="I3716" t="s">
        <v>97</v>
      </c>
      <c r="J3716" t="s">
        <v>98</v>
      </c>
      <c r="K3716">
        <v>14</v>
      </c>
      <c r="L3716">
        <f>VLOOKUP(CONCATENATE(I3716,J3716),'pull exp 0'!K:L,2,FALSE)</f>
        <v>0.14299999999999999</v>
      </c>
      <c r="M3716">
        <v>95</v>
      </c>
      <c r="N3716" t="str">
        <f>VLOOKUP(B3716,'pull exp 0'!A:E,2,FALSE)</f>
        <v>NA</v>
      </c>
      <c r="O3716" t="str">
        <f>VLOOKUP(B3716,'pull exp 0'!A:E,3,FALSE)</f>
        <v>NA</v>
      </c>
      <c r="P3716" t="str">
        <f>VLOOKUP(B3716,'pull exp 0'!A:E,4,FALSE)</f>
        <v>NA</v>
      </c>
      <c r="Q3716" t="str">
        <f>VLOOKUP(B3716,'pull exp 0'!A:E,5,FALSE)</f>
        <v>NA</v>
      </c>
    </row>
    <row r="3717" spans="1:17">
      <c r="A3717" t="s">
        <v>15</v>
      </c>
      <c r="B3717">
        <v>73</v>
      </c>
      <c r="C3717" t="s">
        <v>16</v>
      </c>
      <c r="D3717" s="1">
        <v>39049</v>
      </c>
      <c r="E3717" s="2">
        <v>0.47053240740740737</v>
      </c>
      <c r="F3717" t="s">
        <v>123</v>
      </c>
      <c r="G3717">
        <v>3</v>
      </c>
      <c r="H3717">
        <v>7</v>
      </c>
      <c r="I3717" t="s">
        <v>99</v>
      </c>
      <c r="J3717" t="s">
        <v>100</v>
      </c>
      <c r="K3717">
        <v>38</v>
      </c>
      <c r="L3717">
        <f>VLOOKUP(CONCATENATE(I3717,J3717),'pull exp 0'!K:L,2,FALSE)</f>
        <v>0.376</v>
      </c>
      <c r="M3717">
        <v>90</v>
      </c>
      <c r="N3717" t="str">
        <f>VLOOKUP(B3717,'pull exp 0'!A:E,2,FALSE)</f>
        <v>NA</v>
      </c>
      <c r="O3717" t="str">
        <f>VLOOKUP(B3717,'pull exp 0'!A:E,3,FALSE)</f>
        <v>NA</v>
      </c>
      <c r="P3717" t="str">
        <f>VLOOKUP(B3717,'pull exp 0'!A:E,4,FALSE)</f>
        <v>NA</v>
      </c>
      <c r="Q3717" t="str">
        <f>VLOOKUP(B3717,'pull exp 0'!A:E,5,FALSE)</f>
        <v>NA</v>
      </c>
    </row>
    <row r="3718" spans="1:17">
      <c r="A3718" t="s">
        <v>15</v>
      </c>
      <c r="B3718">
        <v>73</v>
      </c>
      <c r="C3718" t="s">
        <v>16</v>
      </c>
      <c r="D3718" s="1">
        <v>39049</v>
      </c>
      <c r="E3718" s="2">
        <v>0.47057870370370369</v>
      </c>
      <c r="F3718" t="s">
        <v>123</v>
      </c>
      <c r="G3718">
        <v>3</v>
      </c>
      <c r="H3718">
        <v>8</v>
      </c>
      <c r="I3718" t="s">
        <v>94</v>
      </c>
      <c r="J3718" t="s">
        <v>91</v>
      </c>
      <c r="K3718">
        <v>37</v>
      </c>
      <c r="L3718">
        <f>VLOOKUP(CONCATENATE(I3718,J3718),'pull exp 0'!K:L,2,FALSE)</f>
        <v>0.372</v>
      </c>
      <c r="M3718">
        <v>90</v>
      </c>
      <c r="N3718" t="str">
        <f>VLOOKUP(B3718,'pull exp 0'!A:E,2,FALSE)</f>
        <v>NA</v>
      </c>
      <c r="O3718" t="str">
        <f>VLOOKUP(B3718,'pull exp 0'!A:E,3,FALSE)</f>
        <v>NA</v>
      </c>
      <c r="P3718" t="str">
        <f>VLOOKUP(B3718,'pull exp 0'!A:E,4,FALSE)</f>
        <v>NA</v>
      </c>
      <c r="Q3718" t="str">
        <f>VLOOKUP(B3718,'pull exp 0'!A:E,5,FALSE)</f>
        <v>NA</v>
      </c>
    </row>
    <row r="3719" spans="1:17">
      <c r="A3719" t="s">
        <v>15</v>
      </c>
      <c r="B3719">
        <v>73</v>
      </c>
      <c r="C3719" t="s">
        <v>16</v>
      </c>
      <c r="D3719" s="1">
        <v>39049</v>
      </c>
      <c r="E3719" s="2">
        <v>0.47062500000000002</v>
      </c>
      <c r="F3719" t="s">
        <v>123</v>
      </c>
      <c r="G3719">
        <v>5</v>
      </c>
      <c r="H3719">
        <v>0</v>
      </c>
      <c r="I3719" t="s">
        <v>105</v>
      </c>
      <c r="J3719" t="s">
        <v>106</v>
      </c>
      <c r="K3719">
        <v>45</v>
      </c>
      <c r="L3719">
        <f>VLOOKUP(CONCATENATE(I3719,J3719),'pull exp 0'!K:L,2,FALSE)</f>
        <v>0.44800000000000001</v>
      </c>
      <c r="M3719">
        <v>50</v>
      </c>
      <c r="N3719" t="str">
        <f>VLOOKUP(B3719,'pull exp 0'!A:E,2,FALSE)</f>
        <v>NA</v>
      </c>
      <c r="O3719" t="str">
        <f>VLOOKUP(B3719,'pull exp 0'!A:E,3,FALSE)</f>
        <v>NA</v>
      </c>
      <c r="P3719" t="str">
        <f>VLOOKUP(B3719,'pull exp 0'!A:E,4,FALSE)</f>
        <v>NA</v>
      </c>
      <c r="Q3719" t="str">
        <f>VLOOKUP(B3719,'pull exp 0'!A:E,5,FALSE)</f>
        <v>NA</v>
      </c>
    </row>
    <row r="3720" spans="1:17">
      <c r="A3720" t="s">
        <v>15</v>
      </c>
      <c r="B3720">
        <v>73</v>
      </c>
      <c r="C3720" t="s">
        <v>16</v>
      </c>
      <c r="D3720" s="1">
        <v>39049</v>
      </c>
      <c r="E3720" s="2">
        <v>0.47065972222222219</v>
      </c>
      <c r="F3720" t="s">
        <v>123</v>
      </c>
      <c r="G3720">
        <v>5</v>
      </c>
      <c r="H3720">
        <v>1</v>
      </c>
      <c r="I3720" t="s">
        <v>109</v>
      </c>
      <c r="J3720" t="s">
        <v>110</v>
      </c>
      <c r="K3720">
        <v>38</v>
      </c>
      <c r="L3720">
        <f>VLOOKUP(CONCATENATE(I3720,J3720),'pull exp 0'!K:L,2,FALSE)</f>
        <v>0.38200000000000001</v>
      </c>
      <c r="M3720">
        <v>80</v>
      </c>
      <c r="N3720" t="str">
        <f>VLOOKUP(B3720,'pull exp 0'!A:E,2,FALSE)</f>
        <v>NA</v>
      </c>
      <c r="O3720" t="str">
        <f>VLOOKUP(B3720,'pull exp 0'!A:E,3,FALSE)</f>
        <v>NA</v>
      </c>
      <c r="P3720" t="str">
        <f>VLOOKUP(B3720,'pull exp 0'!A:E,4,FALSE)</f>
        <v>NA</v>
      </c>
      <c r="Q3720" t="str">
        <f>VLOOKUP(B3720,'pull exp 0'!A:E,5,FALSE)</f>
        <v>NA</v>
      </c>
    </row>
    <row r="3721" spans="1:17">
      <c r="A3721" t="s">
        <v>15</v>
      </c>
      <c r="B3721">
        <v>73</v>
      </c>
      <c r="C3721" t="s">
        <v>16</v>
      </c>
      <c r="D3721" s="1">
        <v>39049</v>
      </c>
      <c r="E3721" s="2">
        <v>0.4707175925925926</v>
      </c>
      <c r="F3721" t="s">
        <v>123</v>
      </c>
      <c r="G3721">
        <v>5</v>
      </c>
      <c r="H3721">
        <v>2</v>
      </c>
      <c r="I3721" t="s">
        <v>111</v>
      </c>
      <c r="J3721" t="s">
        <v>112</v>
      </c>
      <c r="K3721">
        <v>12</v>
      </c>
      <c r="L3721">
        <f>VLOOKUP(CONCATENATE(I3721,J3721),'pull exp 0'!K:L,2,FALSE)</f>
        <v>0.11600000000000001</v>
      </c>
      <c r="M3721">
        <v>70</v>
      </c>
      <c r="N3721" t="str">
        <f>VLOOKUP(B3721,'pull exp 0'!A:E,2,FALSE)</f>
        <v>NA</v>
      </c>
      <c r="O3721" t="str">
        <f>VLOOKUP(B3721,'pull exp 0'!A:E,3,FALSE)</f>
        <v>NA</v>
      </c>
      <c r="P3721" t="str">
        <f>VLOOKUP(B3721,'pull exp 0'!A:E,4,FALSE)</f>
        <v>NA</v>
      </c>
      <c r="Q3721" t="str">
        <f>VLOOKUP(B3721,'pull exp 0'!A:E,5,FALSE)</f>
        <v>NA</v>
      </c>
    </row>
    <row r="3722" spans="1:17">
      <c r="A3722" t="s">
        <v>15</v>
      </c>
      <c r="B3722">
        <v>73</v>
      </c>
      <c r="C3722" t="s">
        <v>16</v>
      </c>
      <c r="D3722" s="1">
        <v>39049</v>
      </c>
      <c r="E3722" s="2">
        <v>0.47089120370370369</v>
      </c>
      <c r="F3722" t="s">
        <v>123</v>
      </c>
      <c r="G3722">
        <v>5</v>
      </c>
      <c r="H3722">
        <v>3</v>
      </c>
      <c r="I3722" t="s">
        <v>115</v>
      </c>
      <c r="J3722" t="s">
        <v>116</v>
      </c>
      <c r="K3722">
        <v>60</v>
      </c>
      <c r="L3722">
        <f>VLOOKUP(CONCATENATE(I3722,J3722),'pull exp 0'!K:L,2,FALSE)</f>
        <v>0.60299999999999998</v>
      </c>
      <c r="M3722">
        <v>70</v>
      </c>
      <c r="N3722" t="str">
        <f>VLOOKUP(B3722,'pull exp 0'!A:E,2,FALSE)</f>
        <v>NA</v>
      </c>
      <c r="O3722" t="str">
        <f>VLOOKUP(B3722,'pull exp 0'!A:E,3,FALSE)</f>
        <v>NA</v>
      </c>
      <c r="P3722" t="str">
        <f>VLOOKUP(B3722,'pull exp 0'!A:E,4,FALSE)</f>
        <v>NA</v>
      </c>
      <c r="Q3722" t="str">
        <f>VLOOKUP(B3722,'pull exp 0'!A:E,5,FALSE)</f>
        <v>NA</v>
      </c>
    </row>
    <row r="3723" spans="1:17">
      <c r="A3723" t="s">
        <v>15</v>
      </c>
      <c r="B3723">
        <v>73</v>
      </c>
      <c r="C3723" t="s">
        <v>16</v>
      </c>
      <c r="D3723" s="1">
        <v>39049</v>
      </c>
      <c r="E3723" s="2">
        <v>0.47092592592592591</v>
      </c>
      <c r="F3723" t="s">
        <v>123</v>
      </c>
      <c r="G3723">
        <v>5</v>
      </c>
      <c r="H3723">
        <v>4</v>
      </c>
      <c r="I3723" t="s">
        <v>107</v>
      </c>
      <c r="J3723" t="s">
        <v>108</v>
      </c>
      <c r="K3723">
        <v>13</v>
      </c>
      <c r="L3723">
        <f>VLOOKUP(CONCATENATE(I3723,J3723),'pull exp 0'!K:L,2,FALSE)</f>
        <v>0.126</v>
      </c>
      <c r="M3723">
        <v>90</v>
      </c>
      <c r="N3723" t="str">
        <f>VLOOKUP(B3723,'pull exp 0'!A:E,2,FALSE)</f>
        <v>NA</v>
      </c>
      <c r="O3723" t="str">
        <f>VLOOKUP(B3723,'pull exp 0'!A:E,3,FALSE)</f>
        <v>NA</v>
      </c>
      <c r="P3723" t="str">
        <f>VLOOKUP(B3723,'pull exp 0'!A:E,4,FALSE)</f>
        <v>NA</v>
      </c>
      <c r="Q3723" t="str">
        <f>VLOOKUP(B3723,'pull exp 0'!A:E,5,FALSE)</f>
        <v>NA</v>
      </c>
    </row>
    <row r="3724" spans="1:17">
      <c r="A3724" t="s">
        <v>15</v>
      </c>
      <c r="B3724">
        <v>73</v>
      </c>
      <c r="C3724" t="s">
        <v>16</v>
      </c>
      <c r="D3724" s="1">
        <v>39049</v>
      </c>
      <c r="E3724" s="2">
        <v>0.47096064814814814</v>
      </c>
      <c r="F3724" t="s">
        <v>123</v>
      </c>
      <c r="G3724">
        <v>5</v>
      </c>
      <c r="H3724">
        <v>5</v>
      </c>
      <c r="I3724" t="s">
        <v>117</v>
      </c>
      <c r="J3724" t="s">
        <v>118</v>
      </c>
      <c r="K3724">
        <v>16</v>
      </c>
      <c r="L3724">
        <f>VLOOKUP(CONCATENATE(I3724,J3724),'pull exp 0'!K:L,2,FALSE)</f>
        <v>0.16400000000000001</v>
      </c>
      <c r="M3724">
        <v>95</v>
      </c>
      <c r="N3724" t="str">
        <f>VLOOKUP(B3724,'pull exp 0'!A:E,2,FALSE)</f>
        <v>NA</v>
      </c>
      <c r="O3724" t="str">
        <f>VLOOKUP(B3724,'pull exp 0'!A:E,3,FALSE)</f>
        <v>NA</v>
      </c>
      <c r="P3724" t="str">
        <f>VLOOKUP(B3724,'pull exp 0'!A:E,4,FALSE)</f>
        <v>NA</v>
      </c>
      <c r="Q3724" t="str">
        <f>VLOOKUP(B3724,'pull exp 0'!A:E,5,FALSE)</f>
        <v>NA</v>
      </c>
    </row>
    <row r="3725" spans="1:17">
      <c r="A3725" t="s">
        <v>15</v>
      </c>
      <c r="B3725">
        <v>73</v>
      </c>
      <c r="C3725" t="s">
        <v>16</v>
      </c>
      <c r="D3725" s="1">
        <v>39049</v>
      </c>
      <c r="E3725" s="2">
        <v>0.47098379629629633</v>
      </c>
      <c r="F3725" t="s">
        <v>123</v>
      </c>
      <c r="G3725">
        <v>5</v>
      </c>
      <c r="H3725">
        <v>6</v>
      </c>
      <c r="I3725" t="s">
        <v>121</v>
      </c>
      <c r="J3725" t="s">
        <v>122</v>
      </c>
      <c r="K3725">
        <v>69</v>
      </c>
      <c r="L3725">
        <f>VLOOKUP(CONCATENATE(I3725,J3725),'pull exp 0'!K:L,2,FALSE)</f>
        <v>0.69</v>
      </c>
      <c r="M3725">
        <v>90</v>
      </c>
      <c r="N3725" t="str">
        <f>VLOOKUP(B3725,'pull exp 0'!A:E,2,FALSE)</f>
        <v>NA</v>
      </c>
      <c r="O3725" t="str">
        <f>VLOOKUP(B3725,'pull exp 0'!A:E,3,FALSE)</f>
        <v>NA</v>
      </c>
      <c r="P3725" t="str">
        <f>VLOOKUP(B3725,'pull exp 0'!A:E,4,FALSE)</f>
        <v>NA</v>
      </c>
      <c r="Q3725" t="str">
        <f>VLOOKUP(B3725,'pull exp 0'!A:E,5,FALSE)</f>
        <v>NA</v>
      </c>
    </row>
    <row r="3726" spans="1:17">
      <c r="A3726" t="s">
        <v>15</v>
      </c>
      <c r="B3726">
        <v>73</v>
      </c>
      <c r="C3726" t="s">
        <v>16</v>
      </c>
      <c r="D3726" s="1">
        <v>39049</v>
      </c>
      <c r="E3726" s="2">
        <v>0.4710300925925926</v>
      </c>
      <c r="F3726" t="s">
        <v>123</v>
      </c>
      <c r="G3726">
        <v>5</v>
      </c>
      <c r="H3726">
        <v>7</v>
      </c>
      <c r="I3726" t="s">
        <v>113</v>
      </c>
      <c r="J3726" t="s">
        <v>114</v>
      </c>
      <c r="K3726">
        <v>42</v>
      </c>
      <c r="L3726">
        <f>VLOOKUP(CONCATENATE(I3726,J3726),'pull exp 0'!K:L,2,FALSE)</f>
        <v>0.41599999999999998</v>
      </c>
      <c r="M3726">
        <v>100</v>
      </c>
      <c r="N3726" t="str">
        <f>VLOOKUP(B3726,'pull exp 0'!A:E,2,FALSE)</f>
        <v>NA</v>
      </c>
      <c r="O3726" t="str">
        <f>VLOOKUP(B3726,'pull exp 0'!A:E,3,FALSE)</f>
        <v>NA</v>
      </c>
      <c r="P3726" t="str">
        <f>VLOOKUP(B3726,'pull exp 0'!A:E,4,FALSE)</f>
        <v>NA</v>
      </c>
      <c r="Q3726" t="str">
        <f>VLOOKUP(B3726,'pull exp 0'!A:E,5,FALSE)</f>
        <v>NA</v>
      </c>
    </row>
    <row r="3727" spans="1:17">
      <c r="A3727" t="s">
        <v>15</v>
      </c>
      <c r="B3727">
        <v>73</v>
      </c>
      <c r="C3727" t="s">
        <v>16</v>
      </c>
      <c r="D3727" s="1">
        <v>39049</v>
      </c>
      <c r="E3727" s="2">
        <v>0.47106481481481483</v>
      </c>
      <c r="F3727" t="s">
        <v>123</v>
      </c>
      <c r="G3727">
        <v>5</v>
      </c>
      <c r="H3727">
        <v>8</v>
      </c>
      <c r="I3727" t="s">
        <v>119</v>
      </c>
      <c r="J3727" t="s">
        <v>120</v>
      </c>
      <c r="K3727">
        <v>62</v>
      </c>
      <c r="L3727">
        <f>VLOOKUP(CONCATENATE(I3727,J3727),'pull exp 0'!K:L,2,FALSE)</f>
        <v>0.61499999999999999</v>
      </c>
      <c r="M3727">
        <v>90</v>
      </c>
      <c r="N3727" t="str">
        <f>VLOOKUP(B3727,'pull exp 0'!A:E,2,FALSE)</f>
        <v>NA</v>
      </c>
      <c r="O3727" t="str">
        <f>VLOOKUP(B3727,'pull exp 0'!A:E,3,FALSE)</f>
        <v>NA</v>
      </c>
      <c r="P3727" t="str">
        <f>VLOOKUP(B3727,'pull exp 0'!A:E,4,FALSE)</f>
        <v>NA</v>
      </c>
      <c r="Q3727" t="str">
        <f>VLOOKUP(B3727,'pull exp 0'!A:E,5,FALSE)</f>
        <v>NA</v>
      </c>
    </row>
    <row r="3728" spans="1:17">
      <c r="A3728" t="s">
        <v>15</v>
      </c>
      <c r="B3728">
        <v>74</v>
      </c>
      <c r="C3728" t="s">
        <v>16</v>
      </c>
      <c r="D3728" s="1">
        <v>39055</v>
      </c>
      <c r="E3728" s="2">
        <v>0.49642361111111111</v>
      </c>
      <c r="F3728" t="s">
        <v>123</v>
      </c>
      <c r="G3728">
        <v>2</v>
      </c>
      <c r="H3728">
        <v>0</v>
      </c>
      <c r="I3728" t="s">
        <v>44</v>
      </c>
      <c r="J3728" t="s">
        <v>45</v>
      </c>
      <c r="K3728">
        <v>85</v>
      </c>
      <c r="L3728">
        <f>VLOOKUP(CONCATENATE(I3728,J3728),'pull exp 0'!K:L,2,FALSE)</f>
        <v>0.84899999999999998</v>
      </c>
      <c r="M3728">
        <v>100</v>
      </c>
      <c r="N3728">
        <f>VLOOKUP(B3728,'pull exp 0'!A:E,2,FALSE)</f>
        <v>49</v>
      </c>
      <c r="O3728">
        <f>VLOOKUP(B3728,'pull exp 0'!A:E,3,FALSE)</f>
        <v>11</v>
      </c>
      <c r="P3728">
        <f>VLOOKUP(B3728,'pull exp 0'!A:E,4,FALSE)</f>
        <v>95</v>
      </c>
      <c r="Q3728">
        <f>VLOOKUP(B3728,'pull exp 0'!A:E,5,FALSE)</f>
        <v>23</v>
      </c>
    </row>
    <row r="3729" spans="1:17">
      <c r="A3729" t="s">
        <v>15</v>
      </c>
      <c r="B3729">
        <v>74</v>
      </c>
      <c r="C3729" t="s">
        <v>16</v>
      </c>
      <c r="D3729" s="1">
        <v>39055</v>
      </c>
      <c r="E3729" s="2">
        <v>0.49649305555555556</v>
      </c>
      <c r="F3729" t="s">
        <v>123</v>
      </c>
      <c r="G3729">
        <v>2</v>
      </c>
      <c r="H3729">
        <v>1</v>
      </c>
      <c r="I3729" t="s">
        <v>38</v>
      </c>
      <c r="J3729" t="s">
        <v>39</v>
      </c>
      <c r="K3729">
        <v>35</v>
      </c>
      <c r="L3729">
        <f>VLOOKUP(CONCATENATE(I3729,J3729),'pull exp 0'!K:L,2,FALSE)</f>
        <v>0.35099999999999998</v>
      </c>
      <c r="M3729">
        <v>100</v>
      </c>
      <c r="N3729">
        <f>VLOOKUP(B3729,'pull exp 0'!A:E,2,FALSE)</f>
        <v>49</v>
      </c>
      <c r="O3729">
        <f>VLOOKUP(B3729,'pull exp 0'!A:E,3,FALSE)</f>
        <v>11</v>
      </c>
      <c r="P3729">
        <f>VLOOKUP(B3729,'pull exp 0'!A:E,4,FALSE)</f>
        <v>95</v>
      </c>
      <c r="Q3729">
        <f>VLOOKUP(B3729,'pull exp 0'!A:E,5,FALSE)</f>
        <v>23</v>
      </c>
    </row>
    <row r="3730" spans="1:17">
      <c r="A3730" t="s">
        <v>15</v>
      </c>
      <c r="B3730">
        <v>74</v>
      </c>
      <c r="C3730" t="s">
        <v>16</v>
      </c>
      <c r="D3730" s="1">
        <v>39055</v>
      </c>
      <c r="E3730" s="2">
        <v>0.49655092592592592</v>
      </c>
      <c r="F3730" t="s">
        <v>123</v>
      </c>
      <c r="G3730">
        <v>2</v>
      </c>
      <c r="H3730">
        <v>2</v>
      </c>
      <c r="I3730" t="s">
        <v>52</v>
      </c>
      <c r="J3730" t="s">
        <v>53</v>
      </c>
      <c r="K3730">
        <v>12</v>
      </c>
      <c r="L3730">
        <f>VLOOKUP(CONCATENATE(I3730,J3730),'pull exp 0'!K:L,2,FALSE)</f>
        <v>0.115</v>
      </c>
      <c r="M3730">
        <v>50</v>
      </c>
      <c r="N3730">
        <f>VLOOKUP(B3730,'pull exp 0'!A:E,2,FALSE)</f>
        <v>49</v>
      </c>
      <c r="O3730">
        <f>VLOOKUP(B3730,'pull exp 0'!A:E,3,FALSE)</f>
        <v>11</v>
      </c>
      <c r="P3730">
        <f>VLOOKUP(B3730,'pull exp 0'!A:E,4,FALSE)</f>
        <v>95</v>
      </c>
      <c r="Q3730">
        <f>VLOOKUP(B3730,'pull exp 0'!A:E,5,FALSE)</f>
        <v>23</v>
      </c>
    </row>
    <row r="3731" spans="1:17">
      <c r="A3731" t="s">
        <v>15</v>
      </c>
      <c r="B3731">
        <v>74</v>
      </c>
      <c r="C3731" t="s">
        <v>16</v>
      </c>
      <c r="D3731" s="1">
        <v>39055</v>
      </c>
      <c r="E3731" s="2">
        <v>0.49663194444444447</v>
      </c>
      <c r="F3731" t="s">
        <v>123</v>
      </c>
      <c r="G3731">
        <v>2</v>
      </c>
      <c r="H3731">
        <v>3</v>
      </c>
      <c r="I3731" t="s">
        <v>36</v>
      </c>
      <c r="J3731" t="s">
        <v>37</v>
      </c>
      <c r="K3731">
        <v>70</v>
      </c>
      <c r="L3731">
        <f>VLOOKUP(CONCATENATE(I3731,J3731),'pull exp 0'!K:L,2,FALSE)</f>
        <v>0.69599999999999995</v>
      </c>
      <c r="M3731">
        <v>100</v>
      </c>
      <c r="N3731">
        <f>VLOOKUP(B3731,'pull exp 0'!A:E,2,FALSE)</f>
        <v>49</v>
      </c>
      <c r="O3731">
        <f>VLOOKUP(B3731,'pull exp 0'!A:E,3,FALSE)</f>
        <v>11</v>
      </c>
      <c r="P3731">
        <f>VLOOKUP(B3731,'pull exp 0'!A:E,4,FALSE)</f>
        <v>95</v>
      </c>
      <c r="Q3731">
        <f>VLOOKUP(B3731,'pull exp 0'!A:E,5,FALSE)</f>
        <v>23</v>
      </c>
    </row>
    <row r="3732" spans="1:17">
      <c r="A3732" t="s">
        <v>15</v>
      </c>
      <c r="B3732">
        <v>74</v>
      </c>
      <c r="C3732" t="s">
        <v>16</v>
      </c>
      <c r="D3732" s="1">
        <v>39055</v>
      </c>
      <c r="E3732" s="2">
        <v>0.49670138888888887</v>
      </c>
      <c r="F3732" t="s">
        <v>123</v>
      </c>
      <c r="G3732">
        <v>2</v>
      </c>
      <c r="H3732">
        <v>4</v>
      </c>
      <c r="I3732" t="s">
        <v>50</v>
      </c>
      <c r="J3732" t="s">
        <v>51</v>
      </c>
      <c r="K3732">
        <v>13</v>
      </c>
      <c r="L3732">
        <f>VLOOKUP(CONCATENATE(I3732,J3732),'pull exp 0'!K:L,2,FALSE)</f>
        <v>0.127</v>
      </c>
      <c r="M3732">
        <v>50</v>
      </c>
      <c r="N3732">
        <f>VLOOKUP(B3732,'pull exp 0'!A:E,2,FALSE)</f>
        <v>49</v>
      </c>
      <c r="O3732">
        <f>VLOOKUP(B3732,'pull exp 0'!A:E,3,FALSE)</f>
        <v>11</v>
      </c>
      <c r="P3732">
        <f>VLOOKUP(B3732,'pull exp 0'!A:E,4,FALSE)</f>
        <v>95</v>
      </c>
      <c r="Q3732">
        <f>VLOOKUP(B3732,'pull exp 0'!A:E,5,FALSE)</f>
        <v>23</v>
      </c>
    </row>
    <row r="3733" spans="1:17">
      <c r="A3733" t="s">
        <v>15</v>
      </c>
      <c r="B3733">
        <v>74</v>
      </c>
      <c r="C3733" t="s">
        <v>16</v>
      </c>
      <c r="D3733" s="1">
        <v>39055</v>
      </c>
      <c r="E3733" s="2">
        <v>0.49675925925925929</v>
      </c>
      <c r="F3733" t="s">
        <v>123</v>
      </c>
      <c r="G3733">
        <v>2</v>
      </c>
      <c r="H3733">
        <v>5</v>
      </c>
      <c r="I3733" t="s">
        <v>48</v>
      </c>
      <c r="J3733" t="s">
        <v>49</v>
      </c>
      <c r="K3733">
        <v>16</v>
      </c>
      <c r="L3733">
        <f>VLOOKUP(CONCATENATE(I3733,J3733),'pull exp 0'!K:L,2,FALSE)</f>
        <v>0.157</v>
      </c>
      <c r="M3733">
        <v>100</v>
      </c>
      <c r="N3733">
        <f>VLOOKUP(B3733,'pull exp 0'!A:E,2,FALSE)</f>
        <v>49</v>
      </c>
      <c r="O3733">
        <f>VLOOKUP(B3733,'pull exp 0'!A:E,3,FALSE)</f>
        <v>11</v>
      </c>
      <c r="P3733">
        <f>VLOOKUP(B3733,'pull exp 0'!A:E,4,FALSE)</f>
        <v>95</v>
      </c>
      <c r="Q3733">
        <f>VLOOKUP(B3733,'pull exp 0'!A:E,5,FALSE)</f>
        <v>23</v>
      </c>
    </row>
    <row r="3734" spans="1:17">
      <c r="A3734" t="s">
        <v>15</v>
      </c>
      <c r="B3734">
        <v>74</v>
      </c>
      <c r="C3734" t="s">
        <v>16</v>
      </c>
      <c r="D3734" s="1">
        <v>39055</v>
      </c>
      <c r="E3734" s="2">
        <v>0.49680555555555556</v>
      </c>
      <c r="F3734" t="s">
        <v>123</v>
      </c>
      <c r="G3734">
        <v>2</v>
      </c>
      <c r="H3734">
        <v>6</v>
      </c>
      <c r="I3734" t="s">
        <v>42</v>
      </c>
      <c r="J3734" t="s">
        <v>43</v>
      </c>
      <c r="K3734">
        <v>61</v>
      </c>
      <c r="L3734">
        <f>VLOOKUP(CONCATENATE(I3734,J3734),'pull exp 0'!K:L,2,FALSE)</f>
        <v>0.61199999999999999</v>
      </c>
      <c r="M3734">
        <v>100</v>
      </c>
      <c r="N3734">
        <f>VLOOKUP(B3734,'pull exp 0'!A:E,2,FALSE)</f>
        <v>49</v>
      </c>
      <c r="O3734">
        <f>VLOOKUP(B3734,'pull exp 0'!A:E,3,FALSE)</f>
        <v>11</v>
      </c>
      <c r="P3734">
        <f>VLOOKUP(B3734,'pull exp 0'!A:E,4,FALSE)</f>
        <v>95</v>
      </c>
      <c r="Q3734">
        <f>VLOOKUP(B3734,'pull exp 0'!A:E,5,FALSE)</f>
        <v>23</v>
      </c>
    </row>
    <row r="3735" spans="1:17">
      <c r="A3735" t="s">
        <v>15</v>
      </c>
      <c r="B3735">
        <v>74</v>
      </c>
      <c r="C3735" t="s">
        <v>16</v>
      </c>
      <c r="D3735" s="1">
        <v>39055</v>
      </c>
      <c r="E3735" s="2">
        <v>0.49687500000000001</v>
      </c>
      <c r="F3735" t="s">
        <v>123</v>
      </c>
      <c r="G3735">
        <v>2</v>
      </c>
      <c r="H3735">
        <v>7</v>
      </c>
      <c r="I3735" t="s">
        <v>40</v>
      </c>
      <c r="J3735" t="s">
        <v>41</v>
      </c>
      <c r="K3735">
        <v>35</v>
      </c>
      <c r="L3735">
        <f>VLOOKUP(CONCATENATE(I3735,J3735),'pull exp 0'!K:L,2,FALSE)</f>
        <v>0.35099999999999998</v>
      </c>
      <c r="M3735">
        <v>60</v>
      </c>
      <c r="N3735">
        <f>VLOOKUP(B3735,'pull exp 0'!A:E,2,FALSE)</f>
        <v>49</v>
      </c>
      <c r="O3735">
        <f>VLOOKUP(B3735,'pull exp 0'!A:E,3,FALSE)</f>
        <v>11</v>
      </c>
      <c r="P3735">
        <f>VLOOKUP(B3735,'pull exp 0'!A:E,4,FALSE)</f>
        <v>95</v>
      </c>
      <c r="Q3735">
        <f>VLOOKUP(B3735,'pull exp 0'!A:E,5,FALSE)</f>
        <v>23</v>
      </c>
    </row>
    <row r="3736" spans="1:17">
      <c r="A3736" t="s">
        <v>15</v>
      </c>
      <c r="B3736">
        <v>74</v>
      </c>
      <c r="C3736" t="s">
        <v>16</v>
      </c>
      <c r="D3736" s="1">
        <v>39055</v>
      </c>
      <c r="E3736" s="2">
        <v>0.49692129629629633</v>
      </c>
      <c r="F3736" t="s">
        <v>123</v>
      </c>
      <c r="G3736">
        <v>2</v>
      </c>
      <c r="H3736">
        <v>8</v>
      </c>
      <c r="I3736" t="s">
        <v>46</v>
      </c>
      <c r="J3736" t="s">
        <v>47</v>
      </c>
      <c r="K3736">
        <v>38</v>
      </c>
      <c r="L3736">
        <f>VLOOKUP(CONCATENATE(I3736,J3736),'pull exp 0'!K:L,2,FALSE)</f>
        <v>0.378</v>
      </c>
      <c r="M3736">
        <v>100</v>
      </c>
      <c r="N3736">
        <f>VLOOKUP(B3736,'pull exp 0'!A:E,2,FALSE)</f>
        <v>49</v>
      </c>
      <c r="O3736">
        <f>VLOOKUP(B3736,'pull exp 0'!A:E,3,FALSE)</f>
        <v>11</v>
      </c>
      <c r="P3736">
        <f>VLOOKUP(B3736,'pull exp 0'!A:E,4,FALSE)</f>
        <v>95</v>
      </c>
      <c r="Q3736">
        <f>VLOOKUP(B3736,'pull exp 0'!A:E,5,FALSE)</f>
        <v>23</v>
      </c>
    </row>
    <row r="3737" spans="1:17">
      <c r="A3737" t="s">
        <v>15</v>
      </c>
      <c r="B3737">
        <v>74</v>
      </c>
      <c r="C3737" t="s">
        <v>16</v>
      </c>
      <c r="D3737" s="1">
        <v>39055</v>
      </c>
      <c r="E3737" s="2">
        <v>0.49696759259259254</v>
      </c>
      <c r="F3737" t="s">
        <v>123</v>
      </c>
      <c r="G3737">
        <v>0</v>
      </c>
      <c r="H3737">
        <v>0</v>
      </c>
      <c r="I3737" t="s">
        <v>71</v>
      </c>
      <c r="J3737" t="s">
        <v>72</v>
      </c>
      <c r="K3737">
        <v>76</v>
      </c>
      <c r="L3737">
        <f>VLOOKUP(CONCATENATE(I3737,J3737),'pull exp 0'!K:L,2,FALSE)</f>
        <v>0.755</v>
      </c>
      <c r="M3737">
        <v>100</v>
      </c>
      <c r="N3737">
        <f>VLOOKUP(B3737,'pull exp 0'!A:E,2,FALSE)</f>
        <v>49</v>
      </c>
      <c r="O3737">
        <f>VLOOKUP(B3737,'pull exp 0'!A:E,3,FALSE)</f>
        <v>11</v>
      </c>
      <c r="P3737">
        <f>VLOOKUP(B3737,'pull exp 0'!A:E,4,FALSE)</f>
        <v>95</v>
      </c>
      <c r="Q3737">
        <f>VLOOKUP(B3737,'pull exp 0'!A:E,5,FALSE)</f>
        <v>23</v>
      </c>
    </row>
    <row r="3738" spans="1:17">
      <c r="A3738" t="s">
        <v>15</v>
      </c>
      <c r="B3738">
        <v>74</v>
      </c>
      <c r="C3738" t="s">
        <v>16</v>
      </c>
      <c r="D3738" s="1">
        <v>39055</v>
      </c>
      <c r="E3738" s="2">
        <v>0.49700231481481483</v>
      </c>
      <c r="F3738" t="s">
        <v>123</v>
      </c>
      <c r="G3738">
        <v>0</v>
      </c>
      <c r="H3738">
        <v>1</v>
      </c>
      <c r="I3738" t="s">
        <v>81</v>
      </c>
      <c r="J3738" t="s">
        <v>68</v>
      </c>
      <c r="K3738">
        <v>13</v>
      </c>
      <c r="L3738">
        <f>VLOOKUP(CONCATENATE(I3738,J3738),'pull exp 0'!K:L,2,FALSE)</f>
        <v>0.13400000000000001</v>
      </c>
      <c r="M3738">
        <v>100</v>
      </c>
      <c r="N3738">
        <f>VLOOKUP(B3738,'pull exp 0'!A:E,2,FALSE)</f>
        <v>49</v>
      </c>
      <c r="O3738">
        <f>VLOOKUP(B3738,'pull exp 0'!A:E,3,FALSE)</f>
        <v>11</v>
      </c>
      <c r="P3738">
        <f>VLOOKUP(B3738,'pull exp 0'!A:E,4,FALSE)</f>
        <v>95</v>
      </c>
      <c r="Q3738">
        <f>VLOOKUP(B3738,'pull exp 0'!A:E,5,FALSE)</f>
        <v>23</v>
      </c>
    </row>
    <row r="3739" spans="1:17">
      <c r="A3739" t="s">
        <v>15</v>
      </c>
      <c r="B3739">
        <v>74</v>
      </c>
      <c r="C3739" t="s">
        <v>16</v>
      </c>
      <c r="D3739" s="1">
        <v>39055</v>
      </c>
      <c r="E3739" s="2">
        <v>0.49704861111111115</v>
      </c>
      <c r="F3739" t="s">
        <v>123</v>
      </c>
      <c r="G3739">
        <v>0</v>
      </c>
      <c r="H3739">
        <v>2</v>
      </c>
      <c r="I3739" t="s">
        <v>75</v>
      </c>
      <c r="J3739" t="s">
        <v>76</v>
      </c>
      <c r="K3739">
        <v>38</v>
      </c>
      <c r="L3739">
        <f>VLOOKUP(CONCATENATE(I3739,J3739),'pull exp 0'!K:L,2,FALSE)</f>
        <v>0.378</v>
      </c>
      <c r="M3739">
        <v>90</v>
      </c>
      <c r="N3739">
        <f>VLOOKUP(B3739,'pull exp 0'!A:E,2,FALSE)</f>
        <v>49</v>
      </c>
      <c r="O3739">
        <f>VLOOKUP(B3739,'pull exp 0'!A:E,3,FALSE)</f>
        <v>11</v>
      </c>
      <c r="P3739">
        <f>VLOOKUP(B3739,'pull exp 0'!A:E,4,FALSE)</f>
        <v>95</v>
      </c>
      <c r="Q3739">
        <f>VLOOKUP(B3739,'pull exp 0'!A:E,5,FALSE)</f>
        <v>23</v>
      </c>
    </row>
    <row r="3740" spans="1:17">
      <c r="A3740" t="s">
        <v>15</v>
      </c>
      <c r="B3740">
        <v>74</v>
      </c>
      <c r="C3740" t="s">
        <v>16</v>
      </c>
      <c r="D3740" s="1">
        <v>39055</v>
      </c>
      <c r="E3740" s="2">
        <v>0.49709490740740742</v>
      </c>
      <c r="F3740" t="s">
        <v>123</v>
      </c>
      <c r="G3740">
        <v>0</v>
      </c>
      <c r="H3740">
        <v>3</v>
      </c>
      <c r="I3740" t="s">
        <v>73</v>
      </c>
      <c r="J3740" t="s">
        <v>74</v>
      </c>
      <c r="K3740">
        <v>38</v>
      </c>
      <c r="L3740">
        <f>VLOOKUP(CONCATENATE(I3740,J3740),'pull exp 0'!K:L,2,FALSE)</f>
        <v>0.378</v>
      </c>
      <c r="M3740">
        <v>100</v>
      </c>
      <c r="N3740">
        <f>VLOOKUP(B3740,'pull exp 0'!A:E,2,FALSE)</f>
        <v>49</v>
      </c>
      <c r="O3740">
        <f>VLOOKUP(B3740,'pull exp 0'!A:E,3,FALSE)</f>
        <v>11</v>
      </c>
      <c r="P3740">
        <f>VLOOKUP(B3740,'pull exp 0'!A:E,4,FALSE)</f>
        <v>95</v>
      </c>
      <c r="Q3740">
        <f>VLOOKUP(B3740,'pull exp 0'!A:E,5,FALSE)</f>
        <v>23</v>
      </c>
    </row>
    <row r="3741" spans="1:17">
      <c r="A3741" t="s">
        <v>15</v>
      </c>
      <c r="B3741">
        <v>74</v>
      </c>
      <c r="C3741" t="s">
        <v>16</v>
      </c>
      <c r="D3741" s="1">
        <v>39055</v>
      </c>
      <c r="E3741" s="2">
        <v>0.49712962962962964</v>
      </c>
      <c r="F3741" t="s">
        <v>123</v>
      </c>
      <c r="G3741">
        <v>0</v>
      </c>
      <c r="H3741">
        <v>4</v>
      </c>
      <c r="I3741" t="s">
        <v>84</v>
      </c>
      <c r="J3741" t="s">
        <v>85</v>
      </c>
      <c r="K3741">
        <v>13</v>
      </c>
      <c r="L3741">
        <f>VLOOKUP(CONCATENATE(I3741,J3741),'pull exp 0'!K:L,2,FALSE)</f>
        <v>0.129</v>
      </c>
      <c r="M3741">
        <v>100</v>
      </c>
      <c r="N3741">
        <f>VLOOKUP(B3741,'pull exp 0'!A:E,2,FALSE)</f>
        <v>49</v>
      </c>
      <c r="O3741">
        <f>VLOOKUP(B3741,'pull exp 0'!A:E,3,FALSE)</f>
        <v>11</v>
      </c>
      <c r="P3741">
        <f>VLOOKUP(B3741,'pull exp 0'!A:E,4,FALSE)</f>
        <v>95</v>
      </c>
      <c r="Q3741">
        <f>VLOOKUP(B3741,'pull exp 0'!A:E,5,FALSE)</f>
        <v>23</v>
      </c>
    </row>
    <row r="3742" spans="1:17">
      <c r="A3742" t="s">
        <v>15</v>
      </c>
      <c r="B3742">
        <v>74</v>
      </c>
      <c r="C3742" t="s">
        <v>16</v>
      </c>
      <c r="D3742" s="1">
        <v>39055</v>
      </c>
      <c r="E3742" s="2">
        <v>0.49715277777777778</v>
      </c>
      <c r="F3742" t="s">
        <v>123</v>
      </c>
      <c r="G3742">
        <v>0</v>
      </c>
      <c r="H3742">
        <v>5</v>
      </c>
      <c r="I3742" t="s">
        <v>86</v>
      </c>
      <c r="J3742" t="s">
        <v>87</v>
      </c>
      <c r="K3742">
        <v>78</v>
      </c>
      <c r="L3742">
        <f>VLOOKUP(CONCATENATE(I3742,J3742),'pull exp 0'!K:L,2,FALSE)</f>
        <v>0.78</v>
      </c>
      <c r="M3742">
        <v>100</v>
      </c>
      <c r="N3742">
        <f>VLOOKUP(B3742,'pull exp 0'!A:E,2,FALSE)</f>
        <v>49</v>
      </c>
      <c r="O3742">
        <f>VLOOKUP(B3742,'pull exp 0'!A:E,3,FALSE)</f>
        <v>11</v>
      </c>
      <c r="P3742">
        <f>VLOOKUP(B3742,'pull exp 0'!A:E,4,FALSE)</f>
        <v>95</v>
      </c>
      <c r="Q3742">
        <f>VLOOKUP(B3742,'pull exp 0'!A:E,5,FALSE)</f>
        <v>23</v>
      </c>
    </row>
    <row r="3743" spans="1:17">
      <c r="A3743" t="s">
        <v>15</v>
      </c>
      <c r="B3743">
        <v>74</v>
      </c>
      <c r="C3743" t="s">
        <v>16</v>
      </c>
      <c r="D3743" s="1">
        <v>39055</v>
      </c>
      <c r="E3743" s="2">
        <v>0.49722222222222223</v>
      </c>
      <c r="F3743" t="s">
        <v>123</v>
      </c>
      <c r="G3743">
        <v>0</v>
      </c>
      <c r="H3743">
        <v>6</v>
      </c>
      <c r="I3743" t="s">
        <v>79</v>
      </c>
      <c r="J3743" t="s">
        <v>80</v>
      </c>
      <c r="K3743">
        <v>66</v>
      </c>
      <c r="L3743">
        <f>VLOOKUP(CONCATENATE(I3743,J3743),'pull exp 0'!K:L,2,FALSE)</f>
        <v>0.66200000000000003</v>
      </c>
      <c r="M3743">
        <v>90</v>
      </c>
      <c r="N3743">
        <f>VLOOKUP(B3743,'pull exp 0'!A:E,2,FALSE)</f>
        <v>49</v>
      </c>
      <c r="O3743">
        <f>VLOOKUP(B3743,'pull exp 0'!A:E,3,FALSE)</f>
        <v>11</v>
      </c>
      <c r="P3743">
        <f>VLOOKUP(B3743,'pull exp 0'!A:E,4,FALSE)</f>
        <v>95</v>
      </c>
      <c r="Q3743">
        <f>VLOOKUP(B3743,'pull exp 0'!A:E,5,FALSE)</f>
        <v>23</v>
      </c>
    </row>
    <row r="3744" spans="1:17">
      <c r="A3744" t="s">
        <v>15</v>
      </c>
      <c r="B3744">
        <v>74</v>
      </c>
      <c r="C3744" t="s">
        <v>16</v>
      </c>
      <c r="D3744" s="1">
        <v>39055</v>
      </c>
      <c r="E3744" s="2">
        <v>0.49729166666666669</v>
      </c>
      <c r="F3744" t="s">
        <v>123</v>
      </c>
      <c r="G3744">
        <v>0</v>
      </c>
      <c r="H3744">
        <v>7</v>
      </c>
      <c r="I3744" t="s">
        <v>77</v>
      </c>
      <c r="J3744" t="s">
        <v>78</v>
      </c>
      <c r="K3744">
        <v>45</v>
      </c>
      <c r="L3744">
        <f>VLOOKUP(CONCATENATE(I3744,J3744),'pull exp 0'!K:L,2,FALSE)</f>
        <v>0.44600000000000001</v>
      </c>
      <c r="M3744">
        <v>100</v>
      </c>
      <c r="N3744">
        <f>VLOOKUP(B3744,'pull exp 0'!A:E,2,FALSE)</f>
        <v>49</v>
      </c>
      <c r="O3744">
        <f>VLOOKUP(B3744,'pull exp 0'!A:E,3,FALSE)</f>
        <v>11</v>
      </c>
      <c r="P3744">
        <f>VLOOKUP(B3744,'pull exp 0'!A:E,4,FALSE)</f>
        <v>95</v>
      </c>
      <c r="Q3744">
        <f>VLOOKUP(B3744,'pull exp 0'!A:E,5,FALSE)</f>
        <v>23</v>
      </c>
    </row>
    <row r="3745" spans="1:17">
      <c r="A3745" t="s">
        <v>15</v>
      </c>
      <c r="B3745">
        <v>74</v>
      </c>
      <c r="C3745" t="s">
        <v>16</v>
      </c>
      <c r="D3745" s="1">
        <v>39055</v>
      </c>
      <c r="E3745" s="2">
        <v>0.49732638888888886</v>
      </c>
      <c r="F3745" t="s">
        <v>123</v>
      </c>
      <c r="G3745">
        <v>0</v>
      </c>
      <c r="H3745">
        <v>8</v>
      </c>
      <c r="I3745" t="s">
        <v>82</v>
      </c>
      <c r="J3745" t="s">
        <v>83</v>
      </c>
      <c r="K3745">
        <v>10</v>
      </c>
      <c r="L3745">
        <f>VLOOKUP(CONCATENATE(I3745,J3745),'pull exp 0'!K:L,2,FALSE)</f>
        <v>0.105</v>
      </c>
      <c r="M3745">
        <v>50</v>
      </c>
      <c r="N3745">
        <f>VLOOKUP(B3745,'pull exp 0'!A:E,2,FALSE)</f>
        <v>49</v>
      </c>
      <c r="O3745">
        <f>VLOOKUP(B3745,'pull exp 0'!A:E,3,FALSE)</f>
        <v>11</v>
      </c>
      <c r="P3745">
        <f>VLOOKUP(B3745,'pull exp 0'!A:E,4,FALSE)</f>
        <v>95</v>
      </c>
      <c r="Q3745">
        <f>VLOOKUP(B3745,'pull exp 0'!A:E,5,FALSE)</f>
        <v>23</v>
      </c>
    </row>
    <row r="3746" spans="1:17">
      <c r="A3746" t="s">
        <v>15</v>
      </c>
      <c r="B3746">
        <v>74</v>
      </c>
      <c r="C3746" t="s">
        <v>16</v>
      </c>
      <c r="D3746" s="1">
        <v>39055</v>
      </c>
      <c r="E3746" s="2">
        <v>0.49738425925925928</v>
      </c>
      <c r="F3746" t="s">
        <v>123</v>
      </c>
      <c r="G3746">
        <v>1</v>
      </c>
      <c r="H3746">
        <v>0</v>
      </c>
      <c r="I3746" t="s">
        <v>18</v>
      </c>
      <c r="J3746" t="s">
        <v>19</v>
      </c>
      <c r="K3746">
        <v>73</v>
      </c>
      <c r="L3746">
        <f>VLOOKUP(CONCATENATE(I3746,J3746),'pull exp 0'!K:L,2,FALSE)</f>
        <v>0.73199999999999998</v>
      </c>
      <c r="M3746">
        <v>60</v>
      </c>
      <c r="N3746">
        <f>VLOOKUP(B3746,'pull exp 0'!A:E,2,FALSE)</f>
        <v>49</v>
      </c>
      <c r="O3746">
        <f>VLOOKUP(B3746,'pull exp 0'!A:E,3,FALSE)</f>
        <v>11</v>
      </c>
      <c r="P3746">
        <f>VLOOKUP(B3746,'pull exp 0'!A:E,4,FALSE)</f>
        <v>95</v>
      </c>
      <c r="Q3746">
        <f>VLOOKUP(B3746,'pull exp 0'!A:E,5,FALSE)</f>
        <v>23</v>
      </c>
    </row>
    <row r="3747" spans="1:17">
      <c r="A3747" t="s">
        <v>15</v>
      </c>
      <c r="B3747">
        <v>74</v>
      </c>
      <c r="C3747" t="s">
        <v>16</v>
      </c>
      <c r="D3747" s="1">
        <v>39055</v>
      </c>
      <c r="E3747" s="2">
        <v>0.4974189814814815</v>
      </c>
      <c r="F3747" t="s">
        <v>123</v>
      </c>
      <c r="G3747">
        <v>1</v>
      </c>
      <c r="H3747">
        <v>1</v>
      </c>
      <c r="I3747" t="s">
        <v>20</v>
      </c>
      <c r="J3747" t="s">
        <v>21</v>
      </c>
      <c r="K3747">
        <v>62</v>
      </c>
      <c r="L3747">
        <f>VLOOKUP(CONCATENATE(I3747,J3747),'pull exp 0'!K:L,2,FALSE)</f>
        <v>0.61799999999999999</v>
      </c>
      <c r="M3747">
        <v>100</v>
      </c>
      <c r="N3747">
        <f>VLOOKUP(B3747,'pull exp 0'!A:E,2,FALSE)</f>
        <v>49</v>
      </c>
      <c r="O3747">
        <f>VLOOKUP(B3747,'pull exp 0'!A:E,3,FALSE)</f>
        <v>11</v>
      </c>
      <c r="P3747">
        <f>VLOOKUP(B3747,'pull exp 0'!A:E,4,FALSE)</f>
        <v>95</v>
      </c>
      <c r="Q3747">
        <f>VLOOKUP(B3747,'pull exp 0'!A:E,5,FALSE)</f>
        <v>23</v>
      </c>
    </row>
    <row r="3748" spans="1:17">
      <c r="A3748" t="s">
        <v>15</v>
      </c>
      <c r="B3748">
        <v>74</v>
      </c>
      <c r="C3748" t="s">
        <v>16</v>
      </c>
      <c r="D3748" s="1">
        <v>39055</v>
      </c>
      <c r="E3748" s="2">
        <v>0.49745370370370368</v>
      </c>
      <c r="F3748" t="s">
        <v>123</v>
      </c>
      <c r="G3748">
        <v>1</v>
      </c>
      <c r="H3748">
        <v>2</v>
      </c>
      <c r="I3748" t="s">
        <v>30</v>
      </c>
      <c r="J3748" t="s">
        <v>31</v>
      </c>
      <c r="K3748">
        <v>18</v>
      </c>
      <c r="L3748">
        <f>VLOOKUP(CONCATENATE(I3748,J3748),'pull exp 0'!K:L,2,FALSE)</f>
        <v>0.182</v>
      </c>
      <c r="M3748">
        <v>50</v>
      </c>
      <c r="N3748">
        <f>VLOOKUP(B3748,'pull exp 0'!A:E,2,FALSE)</f>
        <v>49</v>
      </c>
      <c r="O3748">
        <f>VLOOKUP(B3748,'pull exp 0'!A:E,3,FALSE)</f>
        <v>11</v>
      </c>
      <c r="P3748">
        <f>VLOOKUP(B3748,'pull exp 0'!A:E,4,FALSE)</f>
        <v>95</v>
      </c>
      <c r="Q3748">
        <f>VLOOKUP(B3748,'pull exp 0'!A:E,5,FALSE)</f>
        <v>23</v>
      </c>
    </row>
    <row r="3749" spans="1:17">
      <c r="A3749" t="s">
        <v>15</v>
      </c>
      <c r="B3749">
        <v>74</v>
      </c>
      <c r="C3749" t="s">
        <v>16</v>
      </c>
      <c r="D3749" s="1">
        <v>39055</v>
      </c>
      <c r="E3749" s="2">
        <v>0.49751157407407409</v>
      </c>
      <c r="F3749" t="s">
        <v>123</v>
      </c>
      <c r="G3749">
        <v>1</v>
      </c>
      <c r="H3749">
        <v>3</v>
      </c>
      <c r="I3749" t="s">
        <v>26</v>
      </c>
      <c r="J3749" t="s">
        <v>27</v>
      </c>
      <c r="K3749">
        <v>35</v>
      </c>
      <c r="L3749">
        <f>VLOOKUP(CONCATENATE(I3749,J3749),'pull exp 0'!K:L,2,FALSE)</f>
        <v>0.35299999999999998</v>
      </c>
      <c r="M3749">
        <v>50</v>
      </c>
      <c r="N3749">
        <f>VLOOKUP(B3749,'pull exp 0'!A:E,2,FALSE)</f>
        <v>49</v>
      </c>
      <c r="O3749">
        <f>VLOOKUP(B3749,'pull exp 0'!A:E,3,FALSE)</f>
        <v>11</v>
      </c>
      <c r="P3749">
        <f>VLOOKUP(B3749,'pull exp 0'!A:E,4,FALSE)</f>
        <v>95</v>
      </c>
      <c r="Q3749">
        <f>VLOOKUP(B3749,'pull exp 0'!A:E,5,FALSE)</f>
        <v>23</v>
      </c>
    </row>
    <row r="3750" spans="1:17">
      <c r="A3750" t="s">
        <v>15</v>
      </c>
      <c r="B3750">
        <v>74</v>
      </c>
      <c r="C3750" t="s">
        <v>16</v>
      </c>
      <c r="D3750" s="1">
        <v>39055</v>
      </c>
      <c r="E3750" s="2">
        <v>0.49754629629629626</v>
      </c>
      <c r="F3750" t="s">
        <v>123</v>
      </c>
      <c r="G3750">
        <v>1</v>
      </c>
      <c r="H3750">
        <v>4</v>
      </c>
      <c r="I3750" t="s">
        <v>22</v>
      </c>
      <c r="J3750" t="s">
        <v>23</v>
      </c>
      <c r="K3750">
        <v>11</v>
      </c>
      <c r="L3750">
        <f>VLOOKUP(CONCATENATE(I3750,J3750),'pull exp 0'!K:L,2,FALSE)</f>
        <v>0.112</v>
      </c>
      <c r="M3750">
        <v>50</v>
      </c>
      <c r="N3750">
        <f>VLOOKUP(B3750,'pull exp 0'!A:E,2,FALSE)</f>
        <v>49</v>
      </c>
      <c r="O3750">
        <f>VLOOKUP(B3750,'pull exp 0'!A:E,3,FALSE)</f>
        <v>11</v>
      </c>
      <c r="P3750">
        <f>VLOOKUP(B3750,'pull exp 0'!A:E,4,FALSE)</f>
        <v>95</v>
      </c>
      <c r="Q3750">
        <f>VLOOKUP(B3750,'pull exp 0'!A:E,5,FALSE)</f>
        <v>23</v>
      </c>
    </row>
    <row r="3751" spans="1:17">
      <c r="A3751" t="s">
        <v>15</v>
      </c>
      <c r="B3751">
        <v>74</v>
      </c>
      <c r="C3751" t="s">
        <v>16</v>
      </c>
      <c r="D3751" s="1">
        <v>39055</v>
      </c>
      <c r="E3751" s="2">
        <v>0.49759259259259259</v>
      </c>
      <c r="F3751" t="s">
        <v>123</v>
      </c>
      <c r="G3751">
        <v>1</v>
      </c>
      <c r="H3751">
        <v>5</v>
      </c>
      <c r="I3751" t="s">
        <v>24</v>
      </c>
      <c r="J3751" t="s">
        <v>25</v>
      </c>
      <c r="K3751">
        <v>38</v>
      </c>
      <c r="L3751">
        <f>VLOOKUP(CONCATENATE(I3751,J3751),'pull exp 0'!K:L,2,FALSE)</f>
        <v>0.375</v>
      </c>
      <c r="M3751">
        <v>60</v>
      </c>
      <c r="N3751">
        <f>VLOOKUP(B3751,'pull exp 0'!A:E,2,FALSE)</f>
        <v>49</v>
      </c>
      <c r="O3751">
        <f>VLOOKUP(B3751,'pull exp 0'!A:E,3,FALSE)</f>
        <v>11</v>
      </c>
      <c r="P3751">
        <f>VLOOKUP(B3751,'pull exp 0'!A:E,4,FALSE)</f>
        <v>95</v>
      </c>
      <c r="Q3751">
        <f>VLOOKUP(B3751,'pull exp 0'!A:E,5,FALSE)</f>
        <v>23</v>
      </c>
    </row>
    <row r="3752" spans="1:17">
      <c r="A3752" t="s">
        <v>15</v>
      </c>
      <c r="B3752">
        <v>74</v>
      </c>
      <c r="C3752" t="s">
        <v>16</v>
      </c>
      <c r="D3752" s="1">
        <v>39055</v>
      </c>
      <c r="E3752" s="2">
        <v>0.49762731481481487</v>
      </c>
      <c r="F3752" t="s">
        <v>123</v>
      </c>
      <c r="G3752">
        <v>1</v>
      </c>
      <c r="H3752">
        <v>6</v>
      </c>
      <c r="I3752" t="s">
        <v>28</v>
      </c>
      <c r="J3752" t="s">
        <v>29</v>
      </c>
      <c r="K3752">
        <v>65</v>
      </c>
      <c r="L3752">
        <f>VLOOKUP(CONCATENATE(I3752,J3752),'pull exp 0'!K:L,2,FALSE)</f>
        <v>0.64700000000000002</v>
      </c>
      <c r="M3752">
        <v>100</v>
      </c>
      <c r="N3752">
        <f>VLOOKUP(B3752,'pull exp 0'!A:E,2,FALSE)</f>
        <v>49</v>
      </c>
      <c r="O3752">
        <f>VLOOKUP(B3752,'pull exp 0'!A:E,3,FALSE)</f>
        <v>11</v>
      </c>
      <c r="P3752">
        <f>VLOOKUP(B3752,'pull exp 0'!A:E,4,FALSE)</f>
        <v>95</v>
      </c>
      <c r="Q3752">
        <f>VLOOKUP(B3752,'pull exp 0'!A:E,5,FALSE)</f>
        <v>23</v>
      </c>
    </row>
    <row r="3753" spans="1:17">
      <c r="A3753" t="s">
        <v>15</v>
      </c>
      <c r="B3753">
        <v>74</v>
      </c>
      <c r="C3753" t="s">
        <v>16</v>
      </c>
      <c r="D3753" s="1">
        <v>39055</v>
      </c>
      <c r="E3753" s="2">
        <v>0.49770833333333336</v>
      </c>
      <c r="F3753" t="s">
        <v>123</v>
      </c>
      <c r="G3753">
        <v>1</v>
      </c>
      <c r="H3753">
        <v>7</v>
      </c>
      <c r="I3753" t="s">
        <v>34</v>
      </c>
      <c r="J3753" t="s">
        <v>35</v>
      </c>
      <c r="K3753">
        <v>44</v>
      </c>
      <c r="L3753">
        <f>VLOOKUP(CONCATENATE(I3753,J3753),'pull exp 0'!K:L,2,FALSE)</f>
        <v>0.436</v>
      </c>
      <c r="M3753">
        <v>50</v>
      </c>
      <c r="N3753">
        <f>VLOOKUP(B3753,'pull exp 0'!A:E,2,FALSE)</f>
        <v>49</v>
      </c>
      <c r="O3753">
        <f>VLOOKUP(B3753,'pull exp 0'!A:E,3,FALSE)</f>
        <v>11</v>
      </c>
      <c r="P3753">
        <f>VLOOKUP(B3753,'pull exp 0'!A:E,4,FALSE)</f>
        <v>95</v>
      </c>
      <c r="Q3753">
        <f>VLOOKUP(B3753,'pull exp 0'!A:E,5,FALSE)</f>
        <v>23</v>
      </c>
    </row>
    <row r="3754" spans="1:17">
      <c r="A3754" t="s">
        <v>15</v>
      </c>
      <c r="B3754">
        <v>74</v>
      </c>
      <c r="C3754" t="s">
        <v>16</v>
      </c>
      <c r="D3754" s="1">
        <v>39055</v>
      </c>
      <c r="E3754" s="2">
        <v>0.49775462962962963</v>
      </c>
      <c r="F3754" t="s">
        <v>123</v>
      </c>
      <c r="G3754">
        <v>1</v>
      </c>
      <c r="H3754">
        <v>8</v>
      </c>
      <c r="I3754" t="s">
        <v>32</v>
      </c>
      <c r="J3754" t="s">
        <v>33</v>
      </c>
      <c r="K3754">
        <v>16</v>
      </c>
      <c r="L3754">
        <f>VLOOKUP(CONCATENATE(I3754,J3754),'pull exp 0'!K:L,2,FALSE)</f>
        <v>0.155</v>
      </c>
      <c r="M3754">
        <v>60</v>
      </c>
      <c r="N3754">
        <f>VLOOKUP(B3754,'pull exp 0'!A:E,2,FALSE)</f>
        <v>49</v>
      </c>
      <c r="O3754">
        <f>VLOOKUP(B3754,'pull exp 0'!A:E,3,FALSE)</f>
        <v>11</v>
      </c>
      <c r="P3754">
        <f>VLOOKUP(B3754,'pull exp 0'!A:E,4,FALSE)</f>
        <v>95</v>
      </c>
      <c r="Q3754">
        <f>VLOOKUP(B3754,'pull exp 0'!A:E,5,FALSE)</f>
        <v>23</v>
      </c>
    </row>
    <row r="3755" spans="1:17">
      <c r="A3755" t="s">
        <v>15</v>
      </c>
      <c r="B3755">
        <v>74</v>
      </c>
      <c r="C3755" t="s">
        <v>16</v>
      </c>
      <c r="D3755" s="1">
        <v>39055</v>
      </c>
      <c r="E3755" s="2">
        <v>0.49781249999999999</v>
      </c>
      <c r="F3755" t="s">
        <v>123</v>
      </c>
      <c r="G3755">
        <v>5</v>
      </c>
      <c r="H3755">
        <v>0</v>
      </c>
      <c r="I3755" t="s">
        <v>105</v>
      </c>
      <c r="J3755" t="s">
        <v>106</v>
      </c>
      <c r="K3755">
        <v>45</v>
      </c>
      <c r="L3755">
        <f>VLOOKUP(CONCATENATE(I3755,J3755),'pull exp 0'!K:L,2,FALSE)</f>
        <v>0.44800000000000001</v>
      </c>
      <c r="M3755">
        <v>100</v>
      </c>
      <c r="N3755">
        <f>VLOOKUP(B3755,'pull exp 0'!A:E,2,FALSE)</f>
        <v>49</v>
      </c>
      <c r="O3755">
        <f>VLOOKUP(B3755,'pull exp 0'!A:E,3,FALSE)</f>
        <v>11</v>
      </c>
      <c r="P3755">
        <f>VLOOKUP(B3755,'pull exp 0'!A:E,4,FALSE)</f>
        <v>95</v>
      </c>
      <c r="Q3755">
        <f>VLOOKUP(B3755,'pull exp 0'!A:E,5,FALSE)</f>
        <v>23</v>
      </c>
    </row>
    <row r="3756" spans="1:17">
      <c r="A3756" t="s">
        <v>15</v>
      </c>
      <c r="B3756">
        <v>74</v>
      </c>
      <c r="C3756" t="s">
        <v>16</v>
      </c>
      <c r="D3756" s="1">
        <v>39055</v>
      </c>
      <c r="E3756" s="2">
        <v>0.49784722222222227</v>
      </c>
      <c r="F3756" t="s">
        <v>123</v>
      </c>
      <c r="G3756">
        <v>5</v>
      </c>
      <c r="H3756">
        <v>1</v>
      </c>
      <c r="I3756" t="s">
        <v>109</v>
      </c>
      <c r="J3756" t="s">
        <v>110</v>
      </c>
      <c r="K3756">
        <v>38</v>
      </c>
      <c r="L3756">
        <f>VLOOKUP(CONCATENATE(I3756,J3756),'pull exp 0'!K:L,2,FALSE)</f>
        <v>0.38200000000000001</v>
      </c>
      <c r="M3756">
        <v>100</v>
      </c>
      <c r="N3756">
        <f>VLOOKUP(B3756,'pull exp 0'!A:E,2,FALSE)</f>
        <v>49</v>
      </c>
      <c r="O3756">
        <f>VLOOKUP(B3756,'pull exp 0'!A:E,3,FALSE)</f>
        <v>11</v>
      </c>
      <c r="P3756">
        <f>VLOOKUP(B3756,'pull exp 0'!A:E,4,FALSE)</f>
        <v>95</v>
      </c>
      <c r="Q3756">
        <f>VLOOKUP(B3756,'pull exp 0'!A:E,5,FALSE)</f>
        <v>23</v>
      </c>
    </row>
    <row r="3757" spans="1:17">
      <c r="A3757" t="s">
        <v>15</v>
      </c>
      <c r="B3757">
        <v>74</v>
      </c>
      <c r="C3757" t="s">
        <v>16</v>
      </c>
      <c r="D3757" s="1">
        <v>39055</v>
      </c>
      <c r="E3757" s="2">
        <v>0.49788194444444445</v>
      </c>
      <c r="F3757" t="s">
        <v>123</v>
      </c>
      <c r="G3757">
        <v>5</v>
      </c>
      <c r="H3757">
        <v>2</v>
      </c>
      <c r="I3757" t="s">
        <v>113</v>
      </c>
      <c r="J3757" t="s">
        <v>114</v>
      </c>
      <c r="K3757">
        <v>42</v>
      </c>
      <c r="L3757">
        <f>VLOOKUP(CONCATENATE(I3757,J3757),'pull exp 0'!K:L,2,FALSE)</f>
        <v>0.41599999999999998</v>
      </c>
      <c r="M3757">
        <v>60</v>
      </c>
      <c r="N3757">
        <f>VLOOKUP(B3757,'pull exp 0'!A:E,2,FALSE)</f>
        <v>49</v>
      </c>
      <c r="O3757">
        <f>VLOOKUP(B3757,'pull exp 0'!A:E,3,FALSE)</f>
        <v>11</v>
      </c>
      <c r="P3757">
        <f>VLOOKUP(B3757,'pull exp 0'!A:E,4,FALSE)</f>
        <v>95</v>
      </c>
      <c r="Q3757">
        <f>VLOOKUP(B3757,'pull exp 0'!A:E,5,FALSE)</f>
        <v>23</v>
      </c>
    </row>
    <row r="3758" spans="1:17">
      <c r="A3758" t="s">
        <v>15</v>
      </c>
      <c r="B3758">
        <v>74</v>
      </c>
      <c r="C3758" t="s">
        <v>16</v>
      </c>
      <c r="D3758" s="1">
        <v>39055</v>
      </c>
      <c r="E3758" s="2">
        <v>0.49792824074074077</v>
      </c>
      <c r="F3758" t="s">
        <v>123</v>
      </c>
      <c r="G3758">
        <v>5</v>
      </c>
      <c r="H3758">
        <v>3</v>
      </c>
      <c r="I3758" t="s">
        <v>111</v>
      </c>
      <c r="J3758" t="s">
        <v>112</v>
      </c>
      <c r="K3758">
        <v>12</v>
      </c>
      <c r="L3758">
        <f>VLOOKUP(CONCATENATE(I3758,J3758),'pull exp 0'!K:L,2,FALSE)</f>
        <v>0.11600000000000001</v>
      </c>
      <c r="M3758">
        <v>50</v>
      </c>
      <c r="N3758">
        <f>VLOOKUP(B3758,'pull exp 0'!A:E,2,FALSE)</f>
        <v>49</v>
      </c>
      <c r="O3758">
        <f>VLOOKUP(B3758,'pull exp 0'!A:E,3,FALSE)</f>
        <v>11</v>
      </c>
      <c r="P3758">
        <f>VLOOKUP(B3758,'pull exp 0'!A:E,4,FALSE)</f>
        <v>95</v>
      </c>
      <c r="Q3758">
        <f>VLOOKUP(B3758,'pull exp 0'!A:E,5,FALSE)</f>
        <v>23</v>
      </c>
    </row>
    <row r="3759" spans="1:17">
      <c r="A3759" t="s">
        <v>15</v>
      </c>
      <c r="B3759">
        <v>74</v>
      </c>
      <c r="C3759" t="s">
        <v>16</v>
      </c>
      <c r="D3759" s="1">
        <v>39055</v>
      </c>
      <c r="E3759" s="2">
        <v>0.49798611111111107</v>
      </c>
      <c r="F3759" t="s">
        <v>123</v>
      </c>
      <c r="G3759">
        <v>5</v>
      </c>
      <c r="H3759">
        <v>4</v>
      </c>
      <c r="I3759" t="s">
        <v>119</v>
      </c>
      <c r="J3759" t="s">
        <v>120</v>
      </c>
      <c r="K3759">
        <v>62</v>
      </c>
      <c r="L3759">
        <f>VLOOKUP(CONCATENATE(I3759,J3759),'pull exp 0'!K:L,2,FALSE)</f>
        <v>0.61499999999999999</v>
      </c>
      <c r="M3759">
        <v>50</v>
      </c>
      <c r="N3759">
        <f>VLOOKUP(B3759,'pull exp 0'!A:E,2,FALSE)</f>
        <v>49</v>
      </c>
      <c r="O3759">
        <f>VLOOKUP(B3759,'pull exp 0'!A:E,3,FALSE)</f>
        <v>11</v>
      </c>
      <c r="P3759">
        <f>VLOOKUP(B3759,'pull exp 0'!A:E,4,FALSE)</f>
        <v>95</v>
      </c>
      <c r="Q3759">
        <f>VLOOKUP(B3759,'pull exp 0'!A:E,5,FALSE)</f>
        <v>23</v>
      </c>
    </row>
    <row r="3760" spans="1:17">
      <c r="A3760" t="s">
        <v>15</v>
      </c>
      <c r="B3760">
        <v>74</v>
      </c>
      <c r="C3760" t="s">
        <v>16</v>
      </c>
      <c r="D3760" s="1">
        <v>39055</v>
      </c>
      <c r="E3760" s="2">
        <v>0.4980324074074074</v>
      </c>
      <c r="F3760" t="s">
        <v>123</v>
      </c>
      <c r="G3760">
        <v>5</v>
      </c>
      <c r="H3760">
        <v>5</v>
      </c>
      <c r="I3760" t="s">
        <v>121</v>
      </c>
      <c r="J3760" t="s">
        <v>122</v>
      </c>
      <c r="K3760">
        <v>69</v>
      </c>
      <c r="L3760">
        <f>VLOOKUP(CONCATENATE(I3760,J3760),'pull exp 0'!K:L,2,FALSE)</f>
        <v>0.69</v>
      </c>
      <c r="M3760">
        <v>60</v>
      </c>
      <c r="N3760">
        <f>VLOOKUP(B3760,'pull exp 0'!A:E,2,FALSE)</f>
        <v>49</v>
      </c>
      <c r="O3760">
        <f>VLOOKUP(B3760,'pull exp 0'!A:E,3,FALSE)</f>
        <v>11</v>
      </c>
      <c r="P3760">
        <f>VLOOKUP(B3760,'pull exp 0'!A:E,4,FALSE)</f>
        <v>95</v>
      </c>
      <c r="Q3760">
        <f>VLOOKUP(B3760,'pull exp 0'!A:E,5,FALSE)</f>
        <v>23</v>
      </c>
    </row>
    <row r="3761" spans="1:17">
      <c r="A3761" t="s">
        <v>15</v>
      </c>
      <c r="B3761">
        <v>74</v>
      </c>
      <c r="C3761" t="s">
        <v>16</v>
      </c>
      <c r="D3761" s="1">
        <v>39055</v>
      </c>
      <c r="E3761" s="2">
        <v>0.49807870370370372</v>
      </c>
      <c r="F3761" t="s">
        <v>123</v>
      </c>
      <c r="G3761">
        <v>5</v>
      </c>
      <c r="H3761">
        <v>6</v>
      </c>
      <c r="I3761" t="s">
        <v>117</v>
      </c>
      <c r="J3761" t="s">
        <v>118</v>
      </c>
      <c r="K3761">
        <v>16</v>
      </c>
      <c r="L3761">
        <f>VLOOKUP(CONCATENATE(I3761,J3761),'pull exp 0'!K:L,2,FALSE)</f>
        <v>0.16400000000000001</v>
      </c>
      <c r="M3761">
        <v>90</v>
      </c>
      <c r="N3761">
        <f>VLOOKUP(B3761,'pull exp 0'!A:E,2,FALSE)</f>
        <v>49</v>
      </c>
      <c r="O3761">
        <f>VLOOKUP(B3761,'pull exp 0'!A:E,3,FALSE)</f>
        <v>11</v>
      </c>
      <c r="P3761">
        <f>VLOOKUP(B3761,'pull exp 0'!A:E,4,FALSE)</f>
        <v>95</v>
      </c>
      <c r="Q3761">
        <f>VLOOKUP(B3761,'pull exp 0'!A:E,5,FALSE)</f>
        <v>23</v>
      </c>
    </row>
    <row r="3762" spans="1:17">
      <c r="A3762" t="s">
        <v>15</v>
      </c>
      <c r="B3762">
        <v>74</v>
      </c>
      <c r="C3762" t="s">
        <v>16</v>
      </c>
      <c r="D3762" s="1">
        <v>39055</v>
      </c>
      <c r="E3762" s="2">
        <v>0.49812499999999998</v>
      </c>
      <c r="F3762" t="s">
        <v>123</v>
      </c>
      <c r="G3762">
        <v>5</v>
      </c>
      <c r="H3762">
        <v>7</v>
      </c>
      <c r="I3762" t="s">
        <v>107</v>
      </c>
      <c r="J3762" t="s">
        <v>108</v>
      </c>
      <c r="K3762">
        <v>13</v>
      </c>
      <c r="L3762">
        <f>VLOOKUP(CONCATENATE(I3762,J3762),'pull exp 0'!K:L,2,FALSE)</f>
        <v>0.126</v>
      </c>
      <c r="M3762">
        <v>100</v>
      </c>
      <c r="N3762">
        <f>VLOOKUP(B3762,'pull exp 0'!A:E,2,FALSE)</f>
        <v>49</v>
      </c>
      <c r="O3762">
        <f>VLOOKUP(B3762,'pull exp 0'!A:E,3,FALSE)</f>
        <v>11</v>
      </c>
      <c r="P3762">
        <f>VLOOKUP(B3762,'pull exp 0'!A:E,4,FALSE)</f>
        <v>95</v>
      </c>
      <c r="Q3762">
        <f>VLOOKUP(B3762,'pull exp 0'!A:E,5,FALSE)</f>
        <v>23</v>
      </c>
    </row>
    <row r="3763" spans="1:17">
      <c r="A3763" t="s">
        <v>15</v>
      </c>
      <c r="B3763">
        <v>74</v>
      </c>
      <c r="C3763" t="s">
        <v>16</v>
      </c>
      <c r="D3763" s="1">
        <v>39055</v>
      </c>
      <c r="E3763" s="2">
        <v>0.49817129629629631</v>
      </c>
      <c r="F3763" t="s">
        <v>123</v>
      </c>
      <c r="G3763">
        <v>5</v>
      </c>
      <c r="H3763">
        <v>8</v>
      </c>
      <c r="I3763" t="s">
        <v>115</v>
      </c>
      <c r="J3763" t="s">
        <v>116</v>
      </c>
      <c r="K3763">
        <v>60</v>
      </c>
      <c r="L3763">
        <f>VLOOKUP(CONCATENATE(I3763,J3763),'pull exp 0'!K:L,2,FALSE)</f>
        <v>0.60299999999999998</v>
      </c>
      <c r="M3763">
        <v>70</v>
      </c>
      <c r="N3763">
        <f>VLOOKUP(B3763,'pull exp 0'!A:E,2,FALSE)</f>
        <v>49</v>
      </c>
      <c r="O3763">
        <f>VLOOKUP(B3763,'pull exp 0'!A:E,3,FALSE)</f>
        <v>11</v>
      </c>
      <c r="P3763">
        <f>VLOOKUP(B3763,'pull exp 0'!A:E,4,FALSE)</f>
        <v>95</v>
      </c>
      <c r="Q3763">
        <f>VLOOKUP(B3763,'pull exp 0'!A:E,5,FALSE)</f>
        <v>23</v>
      </c>
    </row>
    <row r="3764" spans="1:17">
      <c r="A3764" t="s">
        <v>15</v>
      </c>
      <c r="B3764">
        <v>74</v>
      </c>
      <c r="C3764" t="s">
        <v>16</v>
      </c>
      <c r="D3764" s="1">
        <v>39055</v>
      </c>
      <c r="E3764" s="2">
        <v>0.49820601851851848</v>
      </c>
      <c r="F3764" t="s">
        <v>123</v>
      </c>
      <c r="G3764">
        <v>4</v>
      </c>
      <c r="H3764">
        <v>0</v>
      </c>
      <c r="I3764" t="s">
        <v>54</v>
      </c>
      <c r="J3764" t="s">
        <v>55</v>
      </c>
      <c r="K3764">
        <v>88</v>
      </c>
      <c r="L3764">
        <f>VLOOKUP(CONCATENATE(I3764,J3764),'pull exp 0'!K:L,2,FALSE)</f>
        <v>0.88500000000000001</v>
      </c>
      <c r="M3764">
        <v>100</v>
      </c>
      <c r="N3764">
        <f>VLOOKUP(B3764,'pull exp 0'!A:E,2,FALSE)</f>
        <v>49</v>
      </c>
      <c r="O3764">
        <f>VLOOKUP(B3764,'pull exp 0'!A:E,3,FALSE)</f>
        <v>11</v>
      </c>
      <c r="P3764">
        <f>VLOOKUP(B3764,'pull exp 0'!A:E,4,FALSE)</f>
        <v>95</v>
      </c>
      <c r="Q3764">
        <f>VLOOKUP(B3764,'pull exp 0'!A:E,5,FALSE)</f>
        <v>23</v>
      </c>
    </row>
    <row r="3765" spans="1:17">
      <c r="A3765" t="s">
        <v>15</v>
      </c>
      <c r="B3765">
        <v>74</v>
      </c>
      <c r="C3765" t="s">
        <v>16</v>
      </c>
      <c r="D3765" s="1">
        <v>39055</v>
      </c>
      <c r="E3765" s="2">
        <v>0.49824074074074076</v>
      </c>
      <c r="F3765" t="s">
        <v>123</v>
      </c>
      <c r="G3765">
        <v>4</v>
      </c>
      <c r="H3765">
        <v>1</v>
      </c>
      <c r="I3765" t="s">
        <v>59</v>
      </c>
      <c r="J3765" t="s">
        <v>60</v>
      </c>
      <c r="K3765">
        <v>39</v>
      </c>
      <c r="L3765">
        <f>VLOOKUP(CONCATENATE(I3765,J3765),'pull exp 0'!K:L,2,FALSE)</f>
        <v>0.38900000000000001</v>
      </c>
      <c r="M3765">
        <v>100</v>
      </c>
      <c r="N3765">
        <f>VLOOKUP(B3765,'pull exp 0'!A:E,2,FALSE)</f>
        <v>49</v>
      </c>
      <c r="O3765">
        <f>VLOOKUP(B3765,'pull exp 0'!A:E,3,FALSE)</f>
        <v>11</v>
      </c>
      <c r="P3765">
        <f>VLOOKUP(B3765,'pull exp 0'!A:E,4,FALSE)</f>
        <v>95</v>
      </c>
      <c r="Q3765">
        <f>VLOOKUP(B3765,'pull exp 0'!A:E,5,FALSE)</f>
        <v>23</v>
      </c>
    </row>
    <row r="3766" spans="1:17">
      <c r="A3766" t="s">
        <v>15</v>
      </c>
      <c r="B3766">
        <v>74</v>
      </c>
      <c r="C3766" t="s">
        <v>16</v>
      </c>
      <c r="D3766" s="1">
        <v>39055</v>
      </c>
      <c r="E3766" s="2">
        <v>0.49828703703703708</v>
      </c>
      <c r="F3766" t="s">
        <v>123</v>
      </c>
      <c r="G3766">
        <v>4</v>
      </c>
      <c r="H3766">
        <v>2</v>
      </c>
      <c r="I3766" t="s">
        <v>61</v>
      </c>
      <c r="J3766" t="s">
        <v>62</v>
      </c>
      <c r="K3766">
        <v>35</v>
      </c>
      <c r="L3766">
        <f>VLOOKUP(CONCATENATE(I3766,J3766),'pull exp 0'!K:L,2,FALSE)</f>
        <v>0.35299999999999998</v>
      </c>
      <c r="M3766">
        <v>100</v>
      </c>
      <c r="N3766">
        <f>VLOOKUP(B3766,'pull exp 0'!A:E,2,FALSE)</f>
        <v>49</v>
      </c>
      <c r="O3766">
        <f>VLOOKUP(B3766,'pull exp 0'!A:E,3,FALSE)</f>
        <v>11</v>
      </c>
      <c r="P3766">
        <f>VLOOKUP(B3766,'pull exp 0'!A:E,4,FALSE)</f>
        <v>95</v>
      </c>
      <c r="Q3766">
        <f>VLOOKUP(B3766,'pull exp 0'!A:E,5,FALSE)</f>
        <v>23</v>
      </c>
    </row>
    <row r="3767" spans="1:17">
      <c r="A3767" t="s">
        <v>15</v>
      </c>
      <c r="B3767">
        <v>74</v>
      </c>
      <c r="C3767" t="s">
        <v>16</v>
      </c>
      <c r="D3767" s="1">
        <v>39055</v>
      </c>
      <c r="E3767" s="2">
        <v>0.49831018518518522</v>
      </c>
      <c r="F3767" t="s">
        <v>123</v>
      </c>
      <c r="G3767">
        <v>4</v>
      </c>
      <c r="H3767">
        <v>3</v>
      </c>
      <c r="I3767" t="s">
        <v>67</v>
      </c>
      <c r="J3767" t="s">
        <v>68</v>
      </c>
      <c r="K3767">
        <v>63</v>
      </c>
      <c r="L3767">
        <f>VLOOKUP(CONCATENATE(I3767,J3767),'pull exp 0'!K:L,2,FALSE)</f>
        <v>0.63</v>
      </c>
      <c r="M3767">
        <v>100</v>
      </c>
      <c r="N3767">
        <f>VLOOKUP(B3767,'pull exp 0'!A:E,2,FALSE)</f>
        <v>49</v>
      </c>
      <c r="O3767">
        <f>VLOOKUP(B3767,'pull exp 0'!A:E,3,FALSE)</f>
        <v>11</v>
      </c>
      <c r="P3767">
        <f>VLOOKUP(B3767,'pull exp 0'!A:E,4,FALSE)</f>
        <v>95</v>
      </c>
      <c r="Q3767">
        <f>VLOOKUP(B3767,'pull exp 0'!A:E,5,FALSE)</f>
        <v>23</v>
      </c>
    </row>
    <row r="3768" spans="1:17">
      <c r="A3768" t="s">
        <v>15</v>
      </c>
      <c r="B3768">
        <v>74</v>
      </c>
      <c r="C3768" t="s">
        <v>16</v>
      </c>
      <c r="D3768" s="1">
        <v>39055</v>
      </c>
      <c r="E3768" s="2">
        <v>0.49835648148148143</v>
      </c>
      <c r="F3768" t="s">
        <v>123</v>
      </c>
      <c r="G3768">
        <v>4</v>
      </c>
      <c r="H3768">
        <v>4</v>
      </c>
      <c r="I3768" t="s">
        <v>58</v>
      </c>
      <c r="J3768" t="s">
        <v>13</v>
      </c>
      <c r="K3768">
        <v>71</v>
      </c>
      <c r="L3768">
        <f>VLOOKUP(CONCATENATE(I3768,J3768),'pull exp 0'!K:L,2,FALSE)</f>
        <v>0.70899999999999996</v>
      </c>
      <c r="M3768">
        <v>100</v>
      </c>
      <c r="N3768">
        <f>VLOOKUP(B3768,'pull exp 0'!A:E,2,FALSE)</f>
        <v>49</v>
      </c>
      <c r="O3768">
        <f>VLOOKUP(B3768,'pull exp 0'!A:E,3,FALSE)</f>
        <v>11</v>
      </c>
      <c r="P3768">
        <f>VLOOKUP(B3768,'pull exp 0'!A:E,4,FALSE)</f>
        <v>95</v>
      </c>
      <c r="Q3768">
        <f>VLOOKUP(B3768,'pull exp 0'!A:E,5,FALSE)</f>
        <v>23</v>
      </c>
    </row>
    <row r="3769" spans="1:17">
      <c r="A3769" t="s">
        <v>15</v>
      </c>
      <c r="B3769">
        <v>74</v>
      </c>
      <c r="C3769" t="s">
        <v>16</v>
      </c>
      <c r="D3769" s="1">
        <v>39055</v>
      </c>
      <c r="E3769" s="2">
        <v>0.49839120370370371</v>
      </c>
      <c r="F3769" t="s">
        <v>123</v>
      </c>
      <c r="G3769">
        <v>4</v>
      </c>
      <c r="H3769">
        <v>5</v>
      </c>
      <c r="I3769" t="s">
        <v>63</v>
      </c>
      <c r="J3769" t="s">
        <v>64</v>
      </c>
      <c r="K3769">
        <v>13</v>
      </c>
      <c r="L3769">
        <f>VLOOKUP(CONCATENATE(I3769,J3769),'pull exp 0'!K:L,2,FALSE)</f>
        <v>0.127</v>
      </c>
      <c r="M3769">
        <v>100</v>
      </c>
      <c r="N3769">
        <f>VLOOKUP(B3769,'pull exp 0'!A:E,2,FALSE)</f>
        <v>49</v>
      </c>
      <c r="O3769">
        <f>VLOOKUP(B3769,'pull exp 0'!A:E,3,FALSE)</f>
        <v>11</v>
      </c>
      <c r="P3769">
        <f>VLOOKUP(B3769,'pull exp 0'!A:E,4,FALSE)</f>
        <v>95</v>
      </c>
      <c r="Q3769">
        <f>VLOOKUP(B3769,'pull exp 0'!A:E,5,FALSE)</f>
        <v>23</v>
      </c>
    </row>
    <row r="3770" spans="1:17">
      <c r="A3770" t="s">
        <v>15</v>
      </c>
      <c r="B3770">
        <v>74</v>
      </c>
      <c r="C3770" t="s">
        <v>16</v>
      </c>
      <c r="D3770" s="1">
        <v>39055</v>
      </c>
      <c r="E3770" s="2">
        <v>0.49843750000000003</v>
      </c>
      <c r="F3770" t="s">
        <v>123</v>
      </c>
      <c r="G3770">
        <v>4</v>
      </c>
      <c r="H3770">
        <v>6</v>
      </c>
      <c r="I3770" t="s">
        <v>69</v>
      </c>
      <c r="J3770" t="s">
        <v>70</v>
      </c>
      <c r="K3770">
        <v>14</v>
      </c>
      <c r="L3770">
        <f>VLOOKUP(CONCATENATE(I3770,J3770),'pull exp 0'!K:L,2,FALSE)</f>
        <v>0.13500000000000001</v>
      </c>
      <c r="M3770">
        <v>50</v>
      </c>
      <c r="N3770">
        <f>VLOOKUP(B3770,'pull exp 0'!A:E,2,FALSE)</f>
        <v>49</v>
      </c>
      <c r="O3770">
        <f>VLOOKUP(B3770,'pull exp 0'!A:E,3,FALSE)</f>
        <v>11</v>
      </c>
      <c r="P3770">
        <f>VLOOKUP(B3770,'pull exp 0'!A:E,4,FALSE)</f>
        <v>95</v>
      </c>
      <c r="Q3770">
        <f>VLOOKUP(B3770,'pull exp 0'!A:E,5,FALSE)</f>
        <v>23</v>
      </c>
    </row>
    <row r="3771" spans="1:17">
      <c r="A3771" t="s">
        <v>15</v>
      </c>
      <c r="B3771">
        <v>74</v>
      </c>
      <c r="C3771" t="s">
        <v>16</v>
      </c>
      <c r="D3771" s="1">
        <v>39055</v>
      </c>
      <c r="E3771" s="2">
        <v>0.49846064814814817</v>
      </c>
      <c r="F3771" t="s">
        <v>123</v>
      </c>
      <c r="G3771">
        <v>4</v>
      </c>
      <c r="H3771">
        <v>7</v>
      </c>
      <c r="I3771" t="s">
        <v>56</v>
      </c>
      <c r="J3771" t="s">
        <v>57</v>
      </c>
      <c r="K3771">
        <v>12</v>
      </c>
      <c r="L3771">
        <f>VLOOKUP(CONCATENATE(I3771,J3771),'pull exp 0'!K:L,2,FALSE)</f>
        <v>0.115</v>
      </c>
      <c r="M3771">
        <v>50</v>
      </c>
      <c r="N3771">
        <f>VLOOKUP(B3771,'pull exp 0'!A:E,2,FALSE)</f>
        <v>49</v>
      </c>
      <c r="O3771">
        <f>VLOOKUP(B3771,'pull exp 0'!A:E,3,FALSE)</f>
        <v>11</v>
      </c>
      <c r="P3771">
        <f>VLOOKUP(B3771,'pull exp 0'!A:E,4,FALSE)</f>
        <v>95</v>
      </c>
      <c r="Q3771">
        <f>VLOOKUP(B3771,'pull exp 0'!A:E,5,FALSE)</f>
        <v>23</v>
      </c>
    </row>
    <row r="3772" spans="1:17">
      <c r="A3772" t="s">
        <v>15</v>
      </c>
      <c r="B3772">
        <v>74</v>
      </c>
      <c r="C3772" t="s">
        <v>16</v>
      </c>
      <c r="D3772" s="1">
        <v>39055</v>
      </c>
      <c r="E3772" s="2">
        <v>0.49849537037037034</v>
      </c>
      <c r="F3772" t="s">
        <v>123</v>
      </c>
      <c r="G3772">
        <v>4</v>
      </c>
      <c r="H3772">
        <v>8</v>
      </c>
      <c r="I3772" t="s">
        <v>65</v>
      </c>
      <c r="J3772" t="s">
        <v>66</v>
      </c>
      <c r="K3772">
        <v>37</v>
      </c>
      <c r="L3772">
        <f>VLOOKUP(CONCATENATE(I3772,J3772),'pull exp 0'!K:L,2,FALSE)</f>
        <v>0.372</v>
      </c>
      <c r="M3772">
        <v>50</v>
      </c>
      <c r="N3772">
        <f>VLOOKUP(B3772,'pull exp 0'!A:E,2,FALSE)</f>
        <v>49</v>
      </c>
      <c r="O3772">
        <f>VLOOKUP(B3772,'pull exp 0'!A:E,3,FALSE)</f>
        <v>11</v>
      </c>
      <c r="P3772">
        <f>VLOOKUP(B3772,'pull exp 0'!A:E,4,FALSE)</f>
        <v>95</v>
      </c>
      <c r="Q3772">
        <f>VLOOKUP(B3772,'pull exp 0'!A:E,5,FALSE)</f>
        <v>23</v>
      </c>
    </row>
    <row r="3773" spans="1:17">
      <c r="A3773" t="s">
        <v>15</v>
      </c>
      <c r="B3773">
        <v>74</v>
      </c>
      <c r="C3773" t="s">
        <v>16</v>
      </c>
      <c r="D3773" s="1">
        <v>39055</v>
      </c>
      <c r="E3773" s="2">
        <v>0.49851851851851853</v>
      </c>
      <c r="F3773" t="s">
        <v>123</v>
      </c>
      <c r="G3773">
        <v>3</v>
      </c>
      <c r="H3773">
        <v>0</v>
      </c>
      <c r="I3773" t="s">
        <v>92</v>
      </c>
      <c r="J3773" t="s">
        <v>93</v>
      </c>
      <c r="K3773">
        <v>78</v>
      </c>
      <c r="L3773">
        <f>VLOOKUP(CONCATENATE(I3773,J3773),'pull exp 0'!K:L,2,FALSE)</f>
        <v>0.78400000000000003</v>
      </c>
      <c r="M3773">
        <v>100</v>
      </c>
      <c r="N3773">
        <f>VLOOKUP(B3773,'pull exp 0'!A:E,2,FALSE)</f>
        <v>49</v>
      </c>
      <c r="O3773">
        <f>VLOOKUP(B3773,'pull exp 0'!A:E,3,FALSE)</f>
        <v>11</v>
      </c>
      <c r="P3773">
        <f>VLOOKUP(B3773,'pull exp 0'!A:E,4,FALSE)</f>
        <v>95</v>
      </c>
      <c r="Q3773">
        <f>VLOOKUP(B3773,'pull exp 0'!A:E,5,FALSE)</f>
        <v>23</v>
      </c>
    </row>
    <row r="3774" spans="1:17">
      <c r="A3774" t="s">
        <v>15</v>
      </c>
      <c r="B3774">
        <v>74</v>
      </c>
      <c r="C3774" t="s">
        <v>16</v>
      </c>
      <c r="D3774" s="1">
        <v>39055</v>
      </c>
      <c r="E3774" s="2">
        <v>0.49856481481481479</v>
      </c>
      <c r="F3774" t="s">
        <v>123</v>
      </c>
      <c r="G3774">
        <v>3</v>
      </c>
      <c r="H3774">
        <v>1</v>
      </c>
      <c r="I3774" t="s">
        <v>101</v>
      </c>
      <c r="J3774" t="s">
        <v>102</v>
      </c>
      <c r="K3774">
        <v>61</v>
      </c>
      <c r="L3774">
        <f>VLOOKUP(CONCATENATE(I3774,J3774),'pull exp 0'!K:L,2,FALSE)</f>
        <v>0.61399999999999999</v>
      </c>
      <c r="M3774">
        <v>80</v>
      </c>
      <c r="N3774">
        <f>VLOOKUP(B3774,'pull exp 0'!A:E,2,FALSE)</f>
        <v>49</v>
      </c>
      <c r="O3774">
        <f>VLOOKUP(B3774,'pull exp 0'!A:E,3,FALSE)</f>
        <v>11</v>
      </c>
      <c r="P3774">
        <f>VLOOKUP(B3774,'pull exp 0'!A:E,4,FALSE)</f>
        <v>95</v>
      </c>
      <c r="Q3774">
        <f>VLOOKUP(B3774,'pull exp 0'!A:E,5,FALSE)</f>
        <v>23</v>
      </c>
    </row>
    <row r="3775" spans="1:17">
      <c r="A3775" t="s">
        <v>15</v>
      </c>
      <c r="B3775">
        <v>74</v>
      </c>
      <c r="C3775" t="s">
        <v>16</v>
      </c>
      <c r="D3775" s="1">
        <v>39055</v>
      </c>
      <c r="E3775" s="2">
        <v>0.49858796296296298</v>
      </c>
      <c r="F3775" t="s">
        <v>123</v>
      </c>
      <c r="G3775">
        <v>3</v>
      </c>
      <c r="H3775">
        <v>2</v>
      </c>
      <c r="I3775" t="s">
        <v>88</v>
      </c>
      <c r="J3775" t="s">
        <v>89</v>
      </c>
      <c r="K3775">
        <v>80</v>
      </c>
      <c r="L3775">
        <f>VLOOKUP(CONCATENATE(I3775,J3775),'pull exp 0'!K:L,2,FALSE)</f>
        <v>0.79500000000000004</v>
      </c>
      <c r="M3775">
        <v>100</v>
      </c>
      <c r="N3775">
        <f>VLOOKUP(B3775,'pull exp 0'!A:E,2,FALSE)</f>
        <v>49</v>
      </c>
      <c r="O3775">
        <f>VLOOKUP(B3775,'pull exp 0'!A:E,3,FALSE)</f>
        <v>11</v>
      </c>
      <c r="P3775">
        <f>VLOOKUP(B3775,'pull exp 0'!A:E,4,FALSE)</f>
        <v>95</v>
      </c>
      <c r="Q3775">
        <f>VLOOKUP(B3775,'pull exp 0'!A:E,5,FALSE)</f>
        <v>23</v>
      </c>
    </row>
    <row r="3776" spans="1:17">
      <c r="A3776" t="s">
        <v>15</v>
      </c>
      <c r="B3776">
        <v>74</v>
      </c>
      <c r="C3776" t="s">
        <v>16</v>
      </c>
      <c r="D3776" s="1">
        <v>39055</v>
      </c>
      <c r="E3776" s="2">
        <v>0.49863425925925925</v>
      </c>
      <c r="F3776" t="s">
        <v>123</v>
      </c>
      <c r="G3776">
        <v>3</v>
      </c>
      <c r="H3776">
        <v>3</v>
      </c>
      <c r="I3776" t="s">
        <v>90</v>
      </c>
      <c r="J3776" t="s">
        <v>91</v>
      </c>
      <c r="K3776">
        <v>14</v>
      </c>
      <c r="L3776">
        <f>VLOOKUP(CONCATENATE(I3776,J3776),'pull exp 0'!K:L,2,FALSE)</f>
        <v>0.13600000000000001</v>
      </c>
      <c r="M3776">
        <v>60</v>
      </c>
      <c r="N3776">
        <f>VLOOKUP(B3776,'pull exp 0'!A:E,2,FALSE)</f>
        <v>49</v>
      </c>
      <c r="O3776">
        <f>VLOOKUP(B3776,'pull exp 0'!A:E,3,FALSE)</f>
        <v>11</v>
      </c>
      <c r="P3776">
        <f>VLOOKUP(B3776,'pull exp 0'!A:E,4,FALSE)</f>
        <v>95</v>
      </c>
      <c r="Q3776">
        <f>VLOOKUP(B3776,'pull exp 0'!A:E,5,FALSE)</f>
        <v>23</v>
      </c>
    </row>
    <row r="3777" spans="1:17">
      <c r="A3777" t="s">
        <v>15</v>
      </c>
      <c r="B3777">
        <v>74</v>
      </c>
      <c r="C3777" t="s">
        <v>16</v>
      </c>
      <c r="D3777" s="1">
        <v>39055</v>
      </c>
      <c r="E3777" s="2">
        <v>0.49868055555555557</v>
      </c>
      <c r="F3777" t="s">
        <v>123</v>
      </c>
      <c r="G3777">
        <v>3</v>
      </c>
      <c r="H3777">
        <v>4</v>
      </c>
      <c r="I3777" t="s">
        <v>99</v>
      </c>
      <c r="J3777" t="s">
        <v>100</v>
      </c>
      <c r="K3777">
        <v>38</v>
      </c>
      <c r="L3777">
        <f>VLOOKUP(CONCATENATE(I3777,J3777),'pull exp 0'!K:L,2,FALSE)</f>
        <v>0.376</v>
      </c>
      <c r="M3777">
        <v>60</v>
      </c>
      <c r="N3777">
        <f>VLOOKUP(B3777,'pull exp 0'!A:E,2,FALSE)</f>
        <v>49</v>
      </c>
      <c r="O3777">
        <f>VLOOKUP(B3777,'pull exp 0'!A:E,3,FALSE)</f>
        <v>11</v>
      </c>
      <c r="P3777">
        <f>VLOOKUP(B3777,'pull exp 0'!A:E,4,FALSE)</f>
        <v>95</v>
      </c>
      <c r="Q3777">
        <f>VLOOKUP(B3777,'pull exp 0'!A:E,5,FALSE)</f>
        <v>23</v>
      </c>
    </row>
    <row r="3778" spans="1:17">
      <c r="A3778" t="s">
        <v>15</v>
      </c>
      <c r="B3778">
        <v>74</v>
      </c>
      <c r="C3778" t="s">
        <v>16</v>
      </c>
      <c r="D3778" s="1">
        <v>39055</v>
      </c>
      <c r="E3778" s="2">
        <v>0.49869212962962961</v>
      </c>
      <c r="F3778" t="s">
        <v>123</v>
      </c>
      <c r="G3778">
        <v>3</v>
      </c>
      <c r="H3778">
        <v>5</v>
      </c>
      <c r="I3778" t="s">
        <v>94</v>
      </c>
      <c r="J3778" t="s">
        <v>91</v>
      </c>
      <c r="K3778">
        <v>37</v>
      </c>
      <c r="L3778">
        <f>VLOOKUP(CONCATENATE(I3778,J3778),'pull exp 0'!K:L,2,FALSE)</f>
        <v>0.372</v>
      </c>
      <c r="M3778">
        <v>60</v>
      </c>
      <c r="N3778">
        <f>VLOOKUP(B3778,'pull exp 0'!A:E,2,FALSE)</f>
        <v>49</v>
      </c>
      <c r="O3778">
        <f>VLOOKUP(B3778,'pull exp 0'!A:E,3,FALSE)</f>
        <v>11</v>
      </c>
      <c r="P3778">
        <f>VLOOKUP(B3778,'pull exp 0'!A:E,4,FALSE)</f>
        <v>95</v>
      </c>
      <c r="Q3778">
        <f>VLOOKUP(B3778,'pull exp 0'!A:E,5,FALSE)</f>
        <v>23</v>
      </c>
    </row>
    <row r="3779" spans="1:17">
      <c r="A3779" t="s">
        <v>15</v>
      </c>
      <c r="B3779">
        <v>74</v>
      </c>
      <c r="C3779" t="s">
        <v>16</v>
      </c>
      <c r="D3779" s="1">
        <v>39055</v>
      </c>
      <c r="E3779" s="2">
        <v>0.49872685185185189</v>
      </c>
      <c r="F3779" t="s">
        <v>123</v>
      </c>
      <c r="G3779">
        <v>3</v>
      </c>
      <c r="H3779">
        <v>6</v>
      </c>
      <c r="I3779" t="s">
        <v>95</v>
      </c>
      <c r="J3779" t="s">
        <v>96</v>
      </c>
      <c r="K3779">
        <v>18</v>
      </c>
      <c r="L3779">
        <f>VLOOKUP(CONCATENATE(I3779,J3779),'pull exp 0'!K:L,2,FALSE)</f>
        <v>0.17899999999999999</v>
      </c>
      <c r="M3779">
        <v>50</v>
      </c>
      <c r="N3779">
        <f>VLOOKUP(B3779,'pull exp 0'!A:E,2,FALSE)</f>
        <v>49</v>
      </c>
      <c r="O3779">
        <f>VLOOKUP(B3779,'pull exp 0'!A:E,3,FALSE)</f>
        <v>11</v>
      </c>
      <c r="P3779">
        <f>VLOOKUP(B3779,'pull exp 0'!A:E,4,FALSE)</f>
        <v>95</v>
      </c>
      <c r="Q3779">
        <f>VLOOKUP(B3779,'pull exp 0'!A:E,5,FALSE)</f>
        <v>23</v>
      </c>
    </row>
    <row r="3780" spans="1:17">
      <c r="A3780" t="s">
        <v>15</v>
      </c>
      <c r="B3780">
        <v>74</v>
      </c>
      <c r="C3780" t="s">
        <v>16</v>
      </c>
      <c r="D3780" s="1">
        <v>39055</v>
      </c>
      <c r="E3780" s="2">
        <v>0.49875000000000003</v>
      </c>
      <c r="F3780" t="s">
        <v>123</v>
      </c>
      <c r="G3780">
        <v>3</v>
      </c>
      <c r="H3780">
        <v>7</v>
      </c>
      <c r="I3780" t="s">
        <v>97</v>
      </c>
      <c r="J3780" t="s">
        <v>98</v>
      </c>
      <c r="K3780">
        <v>14</v>
      </c>
      <c r="L3780">
        <f>VLOOKUP(CONCATENATE(I3780,J3780),'pull exp 0'!K:L,2,FALSE)</f>
        <v>0.14299999999999999</v>
      </c>
      <c r="M3780">
        <v>100</v>
      </c>
      <c r="N3780">
        <f>VLOOKUP(B3780,'pull exp 0'!A:E,2,FALSE)</f>
        <v>49</v>
      </c>
      <c r="O3780">
        <f>VLOOKUP(B3780,'pull exp 0'!A:E,3,FALSE)</f>
        <v>11</v>
      </c>
      <c r="P3780">
        <f>VLOOKUP(B3780,'pull exp 0'!A:E,4,FALSE)</f>
        <v>95</v>
      </c>
      <c r="Q3780">
        <f>VLOOKUP(B3780,'pull exp 0'!A:E,5,FALSE)</f>
        <v>23</v>
      </c>
    </row>
    <row r="3781" spans="1:17">
      <c r="A3781" t="s">
        <v>15</v>
      </c>
      <c r="B3781">
        <v>74</v>
      </c>
      <c r="C3781" t="s">
        <v>16</v>
      </c>
      <c r="D3781" s="1">
        <v>39055</v>
      </c>
      <c r="E3781" s="2">
        <v>0.4987847222222222</v>
      </c>
      <c r="F3781" t="s">
        <v>123</v>
      </c>
      <c r="G3781">
        <v>3</v>
      </c>
      <c r="H3781">
        <v>8</v>
      </c>
      <c r="I3781" t="s">
        <v>103</v>
      </c>
      <c r="J3781" t="s">
        <v>104</v>
      </c>
      <c r="K3781">
        <v>36</v>
      </c>
      <c r="L3781">
        <f>VLOOKUP(CONCATENATE(I3781,J3781),'pull exp 0'!K:L,2,FALSE)</f>
        <v>0.35899999999999999</v>
      </c>
      <c r="M3781">
        <v>100</v>
      </c>
      <c r="N3781">
        <f>VLOOKUP(B3781,'pull exp 0'!A:E,2,FALSE)</f>
        <v>49</v>
      </c>
      <c r="O3781">
        <f>VLOOKUP(B3781,'pull exp 0'!A:E,3,FALSE)</f>
        <v>11</v>
      </c>
      <c r="P3781">
        <f>VLOOKUP(B3781,'pull exp 0'!A:E,4,FALSE)</f>
        <v>95</v>
      </c>
      <c r="Q3781">
        <f>VLOOKUP(B3781,'pull exp 0'!A:E,5,FALSE)</f>
        <v>23</v>
      </c>
    </row>
    <row r="3782" spans="1:17">
      <c r="A3782" t="s">
        <v>15</v>
      </c>
      <c r="B3782">
        <v>75</v>
      </c>
      <c r="C3782" t="s">
        <v>16</v>
      </c>
      <c r="D3782" s="1">
        <v>39057</v>
      </c>
      <c r="E3782" s="2">
        <v>0.5047800925925926</v>
      </c>
      <c r="F3782" t="s">
        <v>17</v>
      </c>
      <c r="G3782">
        <v>0</v>
      </c>
      <c r="H3782">
        <v>0</v>
      </c>
      <c r="I3782" t="s">
        <v>71</v>
      </c>
      <c r="J3782" t="s">
        <v>72</v>
      </c>
      <c r="K3782">
        <v>76</v>
      </c>
      <c r="L3782">
        <f>VLOOKUP(CONCATENATE(I3782,J3782),'pull exp 0'!K:L,2,FALSE)</f>
        <v>0.755</v>
      </c>
      <c r="M3782">
        <v>25</v>
      </c>
      <c r="N3782">
        <f>VLOOKUP(B3782,'pull exp 0'!A:E,2,FALSE)</f>
        <v>58</v>
      </c>
      <c r="O3782">
        <f>VLOOKUP(B3782,'pull exp 0'!A:E,3,FALSE)</f>
        <v>26</v>
      </c>
      <c r="P3782">
        <f>VLOOKUP(B3782,'pull exp 0'!A:E,4,FALSE)</f>
        <v>96</v>
      </c>
      <c r="Q3782">
        <f>VLOOKUP(B3782,'pull exp 0'!A:E,5,FALSE)</f>
        <v>35</v>
      </c>
    </row>
    <row r="3783" spans="1:17">
      <c r="A3783" t="s">
        <v>15</v>
      </c>
      <c r="B3783">
        <v>75</v>
      </c>
      <c r="C3783" t="s">
        <v>16</v>
      </c>
      <c r="D3783" s="1">
        <v>39057</v>
      </c>
      <c r="E3783" s="2">
        <v>0.50489583333333332</v>
      </c>
      <c r="F3783" t="s">
        <v>17</v>
      </c>
      <c r="G3783">
        <v>0</v>
      </c>
      <c r="H3783">
        <v>1</v>
      </c>
      <c r="I3783" t="s">
        <v>75</v>
      </c>
      <c r="J3783" t="s">
        <v>76</v>
      </c>
      <c r="K3783">
        <v>38</v>
      </c>
      <c r="L3783">
        <f>VLOOKUP(CONCATENATE(I3783,J3783),'pull exp 0'!K:L,2,FALSE)</f>
        <v>0.378</v>
      </c>
      <c r="M3783">
        <v>45</v>
      </c>
      <c r="N3783">
        <f>VLOOKUP(B3783,'pull exp 0'!A:E,2,FALSE)</f>
        <v>58</v>
      </c>
      <c r="O3783">
        <f>VLOOKUP(B3783,'pull exp 0'!A:E,3,FALSE)</f>
        <v>26</v>
      </c>
      <c r="P3783">
        <f>VLOOKUP(B3783,'pull exp 0'!A:E,4,FALSE)</f>
        <v>96</v>
      </c>
      <c r="Q3783">
        <f>VLOOKUP(B3783,'pull exp 0'!A:E,5,FALSE)</f>
        <v>35</v>
      </c>
    </row>
    <row r="3784" spans="1:17">
      <c r="A3784" t="s">
        <v>15</v>
      </c>
      <c r="B3784">
        <v>75</v>
      </c>
      <c r="C3784" t="s">
        <v>16</v>
      </c>
      <c r="D3784" s="1">
        <v>39057</v>
      </c>
      <c r="E3784" s="2">
        <v>0.50496527777777778</v>
      </c>
      <c r="F3784" t="s">
        <v>17</v>
      </c>
      <c r="G3784">
        <v>0</v>
      </c>
      <c r="H3784">
        <v>2</v>
      </c>
      <c r="I3784" t="s">
        <v>81</v>
      </c>
      <c r="J3784" t="s">
        <v>68</v>
      </c>
      <c r="K3784">
        <v>13</v>
      </c>
      <c r="L3784">
        <f>VLOOKUP(CONCATENATE(I3784,J3784),'pull exp 0'!K:L,2,FALSE)</f>
        <v>0.13400000000000001</v>
      </c>
      <c r="M3784">
        <v>75</v>
      </c>
      <c r="N3784">
        <f>VLOOKUP(B3784,'pull exp 0'!A:E,2,FALSE)</f>
        <v>58</v>
      </c>
      <c r="O3784">
        <f>VLOOKUP(B3784,'pull exp 0'!A:E,3,FALSE)</f>
        <v>26</v>
      </c>
      <c r="P3784">
        <f>VLOOKUP(B3784,'pull exp 0'!A:E,4,FALSE)</f>
        <v>96</v>
      </c>
      <c r="Q3784">
        <f>VLOOKUP(B3784,'pull exp 0'!A:E,5,FALSE)</f>
        <v>35</v>
      </c>
    </row>
    <row r="3785" spans="1:17">
      <c r="A3785" t="s">
        <v>15</v>
      </c>
      <c r="B3785">
        <v>75</v>
      </c>
      <c r="C3785" t="s">
        <v>16</v>
      </c>
      <c r="D3785" s="1">
        <v>39057</v>
      </c>
      <c r="E3785" s="2">
        <v>0.50502314814814808</v>
      </c>
      <c r="F3785" t="s">
        <v>17</v>
      </c>
      <c r="G3785">
        <v>0</v>
      </c>
      <c r="H3785">
        <v>3</v>
      </c>
      <c r="I3785" t="s">
        <v>79</v>
      </c>
      <c r="J3785" t="s">
        <v>80</v>
      </c>
      <c r="K3785">
        <v>66</v>
      </c>
      <c r="L3785">
        <f>VLOOKUP(CONCATENATE(I3785,J3785),'pull exp 0'!K:L,2,FALSE)</f>
        <v>0.66200000000000003</v>
      </c>
      <c r="M3785">
        <v>60</v>
      </c>
      <c r="N3785">
        <f>VLOOKUP(B3785,'pull exp 0'!A:E,2,FALSE)</f>
        <v>58</v>
      </c>
      <c r="O3785">
        <f>VLOOKUP(B3785,'pull exp 0'!A:E,3,FALSE)</f>
        <v>26</v>
      </c>
      <c r="P3785">
        <f>VLOOKUP(B3785,'pull exp 0'!A:E,4,FALSE)</f>
        <v>96</v>
      </c>
      <c r="Q3785">
        <f>VLOOKUP(B3785,'pull exp 0'!A:E,5,FALSE)</f>
        <v>35</v>
      </c>
    </row>
    <row r="3786" spans="1:17">
      <c r="A3786" t="s">
        <v>15</v>
      </c>
      <c r="B3786">
        <v>75</v>
      </c>
      <c r="C3786" t="s">
        <v>16</v>
      </c>
      <c r="D3786" s="1">
        <v>39057</v>
      </c>
      <c r="E3786" s="2">
        <v>0.50506944444444446</v>
      </c>
      <c r="F3786" t="s">
        <v>17</v>
      </c>
      <c r="G3786">
        <v>0</v>
      </c>
      <c r="H3786">
        <v>4</v>
      </c>
      <c r="I3786" t="s">
        <v>77</v>
      </c>
      <c r="J3786" t="s">
        <v>78</v>
      </c>
      <c r="K3786">
        <v>45</v>
      </c>
      <c r="L3786">
        <f>VLOOKUP(CONCATENATE(I3786,J3786),'pull exp 0'!K:L,2,FALSE)</f>
        <v>0.44600000000000001</v>
      </c>
      <c r="M3786">
        <v>80</v>
      </c>
      <c r="N3786">
        <f>VLOOKUP(B3786,'pull exp 0'!A:E,2,FALSE)</f>
        <v>58</v>
      </c>
      <c r="O3786">
        <f>VLOOKUP(B3786,'pull exp 0'!A:E,3,FALSE)</f>
        <v>26</v>
      </c>
      <c r="P3786">
        <f>VLOOKUP(B3786,'pull exp 0'!A:E,4,FALSE)</f>
        <v>96</v>
      </c>
      <c r="Q3786">
        <f>VLOOKUP(B3786,'pull exp 0'!A:E,5,FALSE)</f>
        <v>35</v>
      </c>
    </row>
    <row r="3787" spans="1:17">
      <c r="A3787" t="s">
        <v>15</v>
      </c>
      <c r="B3787">
        <v>75</v>
      </c>
      <c r="C3787" t="s">
        <v>16</v>
      </c>
      <c r="D3787" s="1">
        <v>39057</v>
      </c>
      <c r="E3787" s="2">
        <v>0.50512731481481488</v>
      </c>
      <c r="F3787" t="s">
        <v>17</v>
      </c>
      <c r="G3787">
        <v>0</v>
      </c>
      <c r="H3787">
        <v>5</v>
      </c>
      <c r="I3787" t="s">
        <v>73</v>
      </c>
      <c r="J3787" t="s">
        <v>74</v>
      </c>
      <c r="K3787">
        <v>38</v>
      </c>
      <c r="L3787">
        <f>VLOOKUP(CONCATENATE(I3787,J3787),'pull exp 0'!K:L,2,FALSE)</f>
        <v>0.378</v>
      </c>
      <c r="M3787">
        <v>95</v>
      </c>
      <c r="N3787">
        <f>VLOOKUP(B3787,'pull exp 0'!A:E,2,FALSE)</f>
        <v>58</v>
      </c>
      <c r="O3787">
        <f>VLOOKUP(B3787,'pull exp 0'!A:E,3,FALSE)</f>
        <v>26</v>
      </c>
      <c r="P3787">
        <f>VLOOKUP(B3787,'pull exp 0'!A:E,4,FALSE)</f>
        <v>96</v>
      </c>
      <c r="Q3787">
        <f>VLOOKUP(B3787,'pull exp 0'!A:E,5,FALSE)</f>
        <v>35</v>
      </c>
    </row>
    <row r="3788" spans="1:17">
      <c r="A3788" t="s">
        <v>15</v>
      </c>
      <c r="B3788">
        <v>75</v>
      </c>
      <c r="C3788" t="s">
        <v>16</v>
      </c>
      <c r="D3788" s="1">
        <v>39057</v>
      </c>
      <c r="E3788" s="2">
        <v>0.50518518518518518</v>
      </c>
      <c r="F3788" t="s">
        <v>17</v>
      </c>
      <c r="G3788">
        <v>0</v>
      </c>
      <c r="H3788">
        <v>6</v>
      </c>
      <c r="I3788" t="s">
        <v>86</v>
      </c>
      <c r="J3788" t="s">
        <v>87</v>
      </c>
      <c r="K3788">
        <v>78</v>
      </c>
      <c r="L3788">
        <f>VLOOKUP(CONCATENATE(I3788,J3788),'pull exp 0'!K:L,2,FALSE)</f>
        <v>0.78</v>
      </c>
      <c r="M3788">
        <v>95</v>
      </c>
      <c r="N3788">
        <f>VLOOKUP(B3788,'pull exp 0'!A:E,2,FALSE)</f>
        <v>58</v>
      </c>
      <c r="O3788">
        <f>VLOOKUP(B3788,'pull exp 0'!A:E,3,FALSE)</f>
        <v>26</v>
      </c>
      <c r="P3788">
        <f>VLOOKUP(B3788,'pull exp 0'!A:E,4,FALSE)</f>
        <v>96</v>
      </c>
      <c r="Q3788">
        <f>VLOOKUP(B3788,'pull exp 0'!A:E,5,FALSE)</f>
        <v>35</v>
      </c>
    </row>
    <row r="3789" spans="1:17">
      <c r="A3789" t="s">
        <v>15</v>
      </c>
      <c r="B3789">
        <v>75</v>
      </c>
      <c r="C3789" t="s">
        <v>16</v>
      </c>
      <c r="D3789" s="1">
        <v>39057</v>
      </c>
      <c r="E3789" s="2">
        <v>0.50523148148148145</v>
      </c>
      <c r="F3789" t="s">
        <v>17</v>
      </c>
      <c r="G3789">
        <v>0</v>
      </c>
      <c r="H3789">
        <v>7</v>
      </c>
      <c r="I3789" t="s">
        <v>84</v>
      </c>
      <c r="J3789" t="s">
        <v>85</v>
      </c>
      <c r="K3789">
        <v>13</v>
      </c>
      <c r="L3789">
        <f>VLOOKUP(CONCATENATE(I3789,J3789),'pull exp 0'!K:L,2,FALSE)</f>
        <v>0.129</v>
      </c>
      <c r="M3789">
        <v>50</v>
      </c>
      <c r="N3789">
        <f>VLOOKUP(B3789,'pull exp 0'!A:E,2,FALSE)</f>
        <v>58</v>
      </c>
      <c r="O3789">
        <f>VLOOKUP(B3789,'pull exp 0'!A:E,3,FALSE)</f>
        <v>26</v>
      </c>
      <c r="P3789">
        <f>VLOOKUP(B3789,'pull exp 0'!A:E,4,FALSE)</f>
        <v>96</v>
      </c>
      <c r="Q3789">
        <f>VLOOKUP(B3789,'pull exp 0'!A:E,5,FALSE)</f>
        <v>35</v>
      </c>
    </row>
    <row r="3790" spans="1:17">
      <c r="A3790" t="s">
        <v>15</v>
      </c>
      <c r="B3790">
        <v>75</v>
      </c>
      <c r="C3790" t="s">
        <v>16</v>
      </c>
      <c r="D3790" s="1">
        <v>39057</v>
      </c>
      <c r="E3790" s="2">
        <v>0.50528935185185186</v>
      </c>
      <c r="F3790" t="s">
        <v>17</v>
      </c>
      <c r="G3790">
        <v>0</v>
      </c>
      <c r="H3790">
        <v>8</v>
      </c>
      <c r="I3790" t="s">
        <v>82</v>
      </c>
      <c r="J3790" t="s">
        <v>83</v>
      </c>
      <c r="K3790">
        <v>10</v>
      </c>
      <c r="L3790">
        <f>VLOOKUP(CONCATENATE(I3790,J3790),'pull exp 0'!K:L,2,FALSE)</f>
        <v>0.105</v>
      </c>
      <c r="M3790">
        <v>75</v>
      </c>
      <c r="N3790">
        <f>VLOOKUP(B3790,'pull exp 0'!A:E,2,FALSE)</f>
        <v>58</v>
      </c>
      <c r="O3790">
        <f>VLOOKUP(B3790,'pull exp 0'!A:E,3,FALSE)</f>
        <v>26</v>
      </c>
      <c r="P3790">
        <f>VLOOKUP(B3790,'pull exp 0'!A:E,4,FALSE)</f>
        <v>96</v>
      </c>
      <c r="Q3790">
        <f>VLOOKUP(B3790,'pull exp 0'!A:E,5,FALSE)</f>
        <v>35</v>
      </c>
    </row>
    <row r="3791" spans="1:17">
      <c r="A3791" t="s">
        <v>15</v>
      </c>
      <c r="B3791">
        <v>75</v>
      </c>
      <c r="C3791" t="s">
        <v>16</v>
      </c>
      <c r="D3791" s="1">
        <v>39057</v>
      </c>
      <c r="E3791" s="2">
        <v>0.50534722222222228</v>
      </c>
      <c r="F3791" t="s">
        <v>17</v>
      </c>
      <c r="G3791">
        <v>5</v>
      </c>
      <c r="H3791">
        <v>0</v>
      </c>
      <c r="I3791" t="s">
        <v>111</v>
      </c>
      <c r="J3791" t="s">
        <v>112</v>
      </c>
      <c r="K3791">
        <v>12</v>
      </c>
      <c r="L3791">
        <f>VLOOKUP(CONCATENATE(I3791,J3791),'pull exp 0'!K:L,2,FALSE)</f>
        <v>0.11600000000000001</v>
      </c>
      <c r="M3791">
        <v>85</v>
      </c>
      <c r="N3791">
        <f>VLOOKUP(B3791,'pull exp 0'!A:E,2,FALSE)</f>
        <v>58</v>
      </c>
      <c r="O3791">
        <f>VLOOKUP(B3791,'pull exp 0'!A:E,3,FALSE)</f>
        <v>26</v>
      </c>
      <c r="P3791">
        <f>VLOOKUP(B3791,'pull exp 0'!A:E,4,FALSE)</f>
        <v>96</v>
      </c>
      <c r="Q3791">
        <f>VLOOKUP(B3791,'pull exp 0'!A:E,5,FALSE)</f>
        <v>35</v>
      </c>
    </row>
    <row r="3792" spans="1:17">
      <c r="A3792" t="s">
        <v>15</v>
      </c>
      <c r="B3792">
        <v>75</v>
      </c>
      <c r="C3792" t="s">
        <v>16</v>
      </c>
      <c r="D3792" s="1">
        <v>39057</v>
      </c>
      <c r="E3792" s="2">
        <v>0.50543981481481481</v>
      </c>
      <c r="F3792" t="s">
        <v>17</v>
      </c>
      <c r="G3792">
        <v>5</v>
      </c>
      <c r="H3792">
        <v>1</v>
      </c>
      <c r="I3792" t="s">
        <v>109</v>
      </c>
      <c r="J3792" t="s">
        <v>110</v>
      </c>
      <c r="K3792">
        <v>38</v>
      </c>
      <c r="L3792">
        <f>VLOOKUP(CONCATENATE(I3792,J3792),'pull exp 0'!K:L,2,FALSE)</f>
        <v>0.38200000000000001</v>
      </c>
      <c r="M3792">
        <v>80</v>
      </c>
      <c r="N3792">
        <f>VLOOKUP(B3792,'pull exp 0'!A:E,2,FALSE)</f>
        <v>58</v>
      </c>
      <c r="O3792">
        <f>VLOOKUP(B3792,'pull exp 0'!A:E,3,FALSE)</f>
        <v>26</v>
      </c>
      <c r="P3792">
        <f>VLOOKUP(B3792,'pull exp 0'!A:E,4,FALSE)</f>
        <v>96</v>
      </c>
      <c r="Q3792">
        <f>VLOOKUP(B3792,'pull exp 0'!A:E,5,FALSE)</f>
        <v>35</v>
      </c>
    </row>
    <row r="3793" spans="1:17">
      <c r="A3793" t="s">
        <v>15</v>
      </c>
      <c r="B3793">
        <v>75</v>
      </c>
      <c r="C3793" t="s">
        <v>16</v>
      </c>
      <c r="D3793" s="1">
        <v>39057</v>
      </c>
      <c r="E3793" s="2">
        <v>0.50548611111111108</v>
      </c>
      <c r="F3793" t="s">
        <v>17</v>
      </c>
      <c r="G3793">
        <v>5</v>
      </c>
      <c r="H3793">
        <v>2</v>
      </c>
      <c r="I3793" t="s">
        <v>119</v>
      </c>
      <c r="J3793" t="s">
        <v>120</v>
      </c>
      <c r="K3793">
        <v>62</v>
      </c>
      <c r="L3793">
        <f>VLOOKUP(CONCATENATE(I3793,J3793),'pull exp 0'!K:L,2,FALSE)</f>
        <v>0.61499999999999999</v>
      </c>
      <c r="M3793">
        <v>80</v>
      </c>
      <c r="N3793">
        <f>VLOOKUP(B3793,'pull exp 0'!A:E,2,FALSE)</f>
        <v>58</v>
      </c>
      <c r="O3793">
        <f>VLOOKUP(B3793,'pull exp 0'!A:E,3,FALSE)</f>
        <v>26</v>
      </c>
      <c r="P3793">
        <f>VLOOKUP(B3793,'pull exp 0'!A:E,4,FALSE)</f>
        <v>96</v>
      </c>
      <c r="Q3793">
        <f>VLOOKUP(B3793,'pull exp 0'!A:E,5,FALSE)</f>
        <v>35</v>
      </c>
    </row>
    <row r="3794" spans="1:17">
      <c r="A3794" t="s">
        <v>15</v>
      </c>
      <c r="B3794">
        <v>75</v>
      </c>
      <c r="C3794" t="s">
        <v>16</v>
      </c>
      <c r="D3794" s="1">
        <v>39057</v>
      </c>
      <c r="E3794" s="2">
        <v>0.5055439814814815</v>
      </c>
      <c r="F3794" t="s">
        <v>17</v>
      </c>
      <c r="G3794">
        <v>5</v>
      </c>
      <c r="H3794">
        <v>3</v>
      </c>
      <c r="I3794" t="s">
        <v>105</v>
      </c>
      <c r="J3794" t="s">
        <v>106</v>
      </c>
      <c r="K3794">
        <v>45</v>
      </c>
      <c r="L3794">
        <f>VLOOKUP(CONCATENATE(I3794,J3794),'pull exp 0'!K:L,2,FALSE)</f>
        <v>0.44800000000000001</v>
      </c>
      <c r="M3794">
        <v>95</v>
      </c>
      <c r="N3794">
        <f>VLOOKUP(B3794,'pull exp 0'!A:E,2,FALSE)</f>
        <v>58</v>
      </c>
      <c r="O3794">
        <f>VLOOKUP(B3794,'pull exp 0'!A:E,3,FALSE)</f>
        <v>26</v>
      </c>
      <c r="P3794">
        <f>VLOOKUP(B3794,'pull exp 0'!A:E,4,FALSE)</f>
        <v>96</v>
      </c>
      <c r="Q3794">
        <f>VLOOKUP(B3794,'pull exp 0'!A:E,5,FALSE)</f>
        <v>35</v>
      </c>
    </row>
    <row r="3795" spans="1:17">
      <c r="A3795" t="s">
        <v>15</v>
      </c>
      <c r="B3795">
        <v>75</v>
      </c>
      <c r="C3795" t="s">
        <v>16</v>
      </c>
      <c r="D3795" s="1">
        <v>39057</v>
      </c>
      <c r="E3795" s="2">
        <v>0.50559027777777776</v>
      </c>
      <c r="F3795" t="s">
        <v>17</v>
      </c>
      <c r="G3795">
        <v>5</v>
      </c>
      <c r="H3795">
        <v>4</v>
      </c>
      <c r="I3795" t="s">
        <v>117</v>
      </c>
      <c r="J3795" t="s">
        <v>118</v>
      </c>
      <c r="K3795">
        <v>16</v>
      </c>
      <c r="L3795">
        <f>VLOOKUP(CONCATENATE(I3795,J3795),'pull exp 0'!K:L,2,FALSE)</f>
        <v>0.16400000000000001</v>
      </c>
      <c r="M3795">
        <v>95</v>
      </c>
      <c r="N3795">
        <f>VLOOKUP(B3795,'pull exp 0'!A:E,2,FALSE)</f>
        <v>58</v>
      </c>
      <c r="O3795">
        <f>VLOOKUP(B3795,'pull exp 0'!A:E,3,FALSE)</f>
        <v>26</v>
      </c>
      <c r="P3795">
        <f>VLOOKUP(B3795,'pull exp 0'!A:E,4,FALSE)</f>
        <v>96</v>
      </c>
      <c r="Q3795">
        <f>VLOOKUP(B3795,'pull exp 0'!A:E,5,FALSE)</f>
        <v>35</v>
      </c>
    </row>
    <row r="3796" spans="1:17">
      <c r="A3796" t="s">
        <v>15</v>
      </c>
      <c r="B3796">
        <v>75</v>
      </c>
      <c r="C3796" t="s">
        <v>16</v>
      </c>
      <c r="D3796" s="1">
        <v>39057</v>
      </c>
      <c r="E3796" s="2">
        <v>0.50565972222222222</v>
      </c>
      <c r="F3796" t="s">
        <v>17</v>
      </c>
      <c r="G3796">
        <v>5</v>
      </c>
      <c r="H3796">
        <v>5</v>
      </c>
      <c r="I3796" t="s">
        <v>113</v>
      </c>
      <c r="J3796" t="s">
        <v>114</v>
      </c>
      <c r="K3796">
        <v>42</v>
      </c>
      <c r="L3796">
        <f>VLOOKUP(CONCATENATE(I3796,J3796),'pull exp 0'!K:L,2,FALSE)</f>
        <v>0.41599999999999998</v>
      </c>
      <c r="M3796">
        <v>65</v>
      </c>
      <c r="N3796">
        <f>VLOOKUP(B3796,'pull exp 0'!A:E,2,FALSE)</f>
        <v>58</v>
      </c>
      <c r="O3796">
        <f>VLOOKUP(B3796,'pull exp 0'!A:E,3,FALSE)</f>
        <v>26</v>
      </c>
      <c r="P3796">
        <f>VLOOKUP(B3796,'pull exp 0'!A:E,4,FALSE)</f>
        <v>96</v>
      </c>
      <c r="Q3796">
        <f>VLOOKUP(B3796,'pull exp 0'!A:E,5,FALSE)</f>
        <v>35</v>
      </c>
    </row>
    <row r="3797" spans="1:17">
      <c r="A3797" t="s">
        <v>15</v>
      </c>
      <c r="B3797">
        <v>75</v>
      </c>
      <c r="C3797" t="s">
        <v>16</v>
      </c>
      <c r="D3797" s="1">
        <v>39057</v>
      </c>
      <c r="E3797" s="2">
        <v>0.50569444444444445</v>
      </c>
      <c r="F3797" t="s">
        <v>17</v>
      </c>
      <c r="G3797">
        <v>5</v>
      </c>
      <c r="H3797">
        <v>6</v>
      </c>
      <c r="I3797" t="s">
        <v>115</v>
      </c>
      <c r="J3797" t="s">
        <v>116</v>
      </c>
      <c r="K3797">
        <v>60</v>
      </c>
      <c r="L3797">
        <f>VLOOKUP(CONCATENATE(I3797,J3797),'pull exp 0'!K:L,2,FALSE)</f>
        <v>0.60299999999999998</v>
      </c>
      <c r="M3797">
        <v>75</v>
      </c>
      <c r="N3797">
        <f>VLOOKUP(B3797,'pull exp 0'!A:E,2,FALSE)</f>
        <v>58</v>
      </c>
      <c r="O3797">
        <f>VLOOKUP(B3797,'pull exp 0'!A:E,3,FALSE)</f>
        <v>26</v>
      </c>
      <c r="P3797">
        <f>VLOOKUP(B3797,'pull exp 0'!A:E,4,FALSE)</f>
        <v>96</v>
      </c>
      <c r="Q3797">
        <f>VLOOKUP(B3797,'pull exp 0'!A:E,5,FALSE)</f>
        <v>35</v>
      </c>
    </row>
    <row r="3798" spans="1:17">
      <c r="A3798" t="s">
        <v>15</v>
      </c>
      <c r="B3798">
        <v>75</v>
      </c>
      <c r="C3798" t="s">
        <v>16</v>
      </c>
      <c r="D3798" s="1">
        <v>39057</v>
      </c>
      <c r="E3798" s="2">
        <v>0.50574074074074071</v>
      </c>
      <c r="F3798" t="s">
        <v>17</v>
      </c>
      <c r="G3798">
        <v>5</v>
      </c>
      <c r="H3798">
        <v>7</v>
      </c>
      <c r="I3798" t="s">
        <v>121</v>
      </c>
      <c r="J3798" t="s">
        <v>122</v>
      </c>
      <c r="K3798">
        <v>69</v>
      </c>
      <c r="L3798">
        <f>VLOOKUP(CONCATENATE(I3798,J3798),'pull exp 0'!K:L,2,FALSE)</f>
        <v>0.69</v>
      </c>
      <c r="M3798">
        <v>95</v>
      </c>
      <c r="N3798">
        <f>VLOOKUP(B3798,'pull exp 0'!A:E,2,FALSE)</f>
        <v>58</v>
      </c>
      <c r="O3798">
        <f>VLOOKUP(B3798,'pull exp 0'!A:E,3,FALSE)</f>
        <v>26</v>
      </c>
      <c r="P3798">
        <f>VLOOKUP(B3798,'pull exp 0'!A:E,4,FALSE)</f>
        <v>96</v>
      </c>
      <c r="Q3798">
        <f>VLOOKUP(B3798,'pull exp 0'!A:E,5,FALSE)</f>
        <v>35</v>
      </c>
    </row>
    <row r="3799" spans="1:17">
      <c r="A3799" t="s">
        <v>15</v>
      </c>
      <c r="B3799">
        <v>75</v>
      </c>
      <c r="C3799" t="s">
        <v>16</v>
      </c>
      <c r="D3799" s="1">
        <v>39057</v>
      </c>
      <c r="E3799" s="2">
        <v>0.50578703703703709</v>
      </c>
      <c r="F3799" t="s">
        <v>17</v>
      </c>
      <c r="G3799">
        <v>5</v>
      </c>
      <c r="H3799">
        <v>8</v>
      </c>
      <c r="I3799" t="s">
        <v>107</v>
      </c>
      <c r="J3799" t="s">
        <v>108</v>
      </c>
      <c r="K3799">
        <v>13</v>
      </c>
      <c r="L3799">
        <f>VLOOKUP(CONCATENATE(I3799,J3799),'pull exp 0'!K:L,2,FALSE)</f>
        <v>0.126</v>
      </c>
      <c r="M3799">
        <v>50</v>
      </c>
      <c r="N3799">
        <f>VLOOKUP(B3799,'pull exp 0'!A:E,2,FALSE)</f>
        <v>58</v>
      </c>
      <c r="O3799">
        <f>VLOOKUP(B3799,'pull exp 0'!A:E,3,FALSE)</f>
        <v>26</v>
      </c>
      <c r="P3799">
        <f>VLOOKUP(B3799,'pull exp 0'!A:E,4,FALSE)</f>
        <v>96</v>
      </c>
      <c r="Q3799">
        <f>VLOOKUP(B3799,'pull exp 0'!A:E,5,FALSE)</f>
        <v>35</v>
      </c>
    </row>
    <row r="3800" spans="1:17">
      <c r="A3800" t="s">
        <v>15</v>
      </c>
      <c r="B3800">
        <v>75</v>
      </c>
      <c r="C3800" t="s">
        <v>16</v>
      </c>
      <c r="D3800" s="1">
        <v>39057</v>
      </c>
      <c r="E3800" s="2">
        <v>0.5058449074074074</v>
      </c>
      <c r="F3800" t="s">
        <v>17</v>
      </c>
      <c r="G3800">
        <v>2</v>
      </c>
      <c r="H3800">
        <v>0</v>
      </c>
      <c r="I3800" t="s">
        <v>38</v>
      </c>
      <c r="J3800" t="s">
        <v>39</v>
      </c>
      <c r="K3800">
        <v>35</v>
      </c>
      <c r="L3800">
        <f>VLOOKUP(CONCATENATE(I3800,J3800),'pull exp 0'!K:L,2,FALSE)</f>
        <v>0.35099999999999998</v>
      </c>
      <c r="M3800">
        <v>85</v>
      </c>
      <c r="N3800">
        <f>VLOOKUP(B3800,'pull exp 0'!A:E,2,FALSE)</f>
        <v>58</v>
      </c>
      <c r="O3800">
        <f>VLOOKUP(B3800,'pull exp 0'!A:E,3,FALSE)</f>
        <v>26</v>
      </c>
      <c r="P3800">
        <f>VLOOKUP(B3800,'pull exp 0'!A:E,4,FALSE)</f>
        <v>96</v>
      </c>
      <c r="Q3800">
        <f>VLOOKUP(B3800,'pull exp 0'!A:E,5,FALSE)</f>
        <v>35</v>
      </c>
    </row>
    <row r="3801" spans="1:17">
      <c r="A3801" t="s">
        <v>15</v>
      </c>
      <c r="B3801">
        <v>75</v>
      </c>
      <c r="C3801" t="s">
        <v>16</v>
      </c>
      <c r="D3801" s="1">
        <v>39057</v>
      </c>
      <c r="E3801" s="2">
        <v>0.50590277777777781</v>
      </c>
      <c r="F3801" t="s">
        <v>17</v>
      </c>
      <c r="G3801">
        <v>2</v>
      </c>
      <c r="H3801">
        <v>1</v>
      </c>
      <c r="I3801" t="s">
        <v>40</v>
      </c>
      <c r="J3801" t="s">
        <v>41</v>
      </c>
      <c r="K3801">
        <v>35</v>
      </c>
      <c r="L3801">
        <f>VLOOKUP(CONCATENATE(I3801,J3801),'pull exp 0'!K:L,2,FALSE)</f>
        <v>0.35099999999999998</v>
      </c>
      <c r="M3801">
        <v>90</v>
      </c>
      <c r="N3801">
        <f>VLOOKUP(B3801,'pull exp 0'!A:E,2,FALSE)</f>
        <v>58</v>
      </c>
      <c r="O3801">
        <f>VLOOKUP(B3801,'pull exp 0'!A:E,3,FALSE)</f>
        <v>26</v>
      </c>
      <c r="P3801">
        <f>VLOOKUP(B3801,'pull exp 0'!A:E,4,FALSE)</f>
        <v>96</v>
      </c>
      <c r="Q3801">
        <f>VLOOKUP(B3801,'pull exp 0'!A:E,5,FALSE)</f>
        <v>35</v>
      </c>
    </row>
    <row r="3802" spans="1:17">
      <c r="A3802" t="s">
        <v>15</v>
      </c>
      <c r="B3802">
        <v>75</v>
      </c>
      <c r="C3802" t="s">
        <v>16</v>
      </c>
      <c r="D3802" s="1">
        <v>39057</v>
      </c>
      <c r="E3802" s="2">
        <v>0.50596064814814812</v>
      </c>
      <c r="F3802" t="s">
        <v>17</v>
      </c>
      <c r="G3802">
        <v>2</v>
      </c>
      <c r="H3802">
        <v>2</v>
      </c>
      <c r="I3802" t="s">
        <v>48</v>
      </c>
      <c r="J3802" t="s">
        <v>49</v>
      </c>
      <c r="K3802">
        <v>16</v>
      </c>
      <c r="L3802">
        <f>VLOOKUP(CONCATENATE(I3802,J3802),'pull exp 0'!K:L,2,FALSE)</f>
        <v>0.157</v>
      </c>
      <c r="M3802">
        <v>90</v>
      </c>
      <c r="N3802">
        <f>VLOOKUP(B3802,'pull exp 0'!A:E,2,FALSE)</f>
        <v>58</v>
      </c>
      <c r="O3802">
        <f>VLOOKUP(B3802,'pull exp 0'!A:E,3,FALSE)</f>
        <v>26</v>
      </c>
      <c r="P3802">
        <f>VLOOKUP(B3802,'pull exp 0'!A:E,4,FALSE)</f>
        <v>96</v>
      </c>
      <c r="Q3802">
        <f>VLOOKUP(B3802,'pull exp 0'!A:E,5,FALSE)</f>
        <v>35</v>
      </c>
    </row>
    <row r="3803" spans="1:17">
      <c r="A3803" t="s">
        <v>15</v>
      </c>
      <c r="B3803">
        <v>75</v>
      </c>
      <c r="C3803" t="s">
        <v>16</v>
      </c>
      <c r="D3803" s="1">
        <v>39057</v>
      </c>
      <c r="E3803" s="2">
        <v>0.5060069444444445</v>
      </c>
      <c r="F3803" t="s">
        <v>17</v>
      </c>
      <c r="G3803">
        <v>2</v>
      </c>
      <c r="H3803">
        <v>3</v>
      </c>
      <c r="I3803" t="s">
        <v>52</v>
      </c>
      <c r="J3803" t="s">
        <v>53</v>
      </c>
      <c r="K3803">
        <v>12</v>
      </c>
      <c r="L3803">
        <f>VLOOKUP(CONCATENATE(I3803,J3803),'pull exp 0'!K:L,2,FALSE)</f>
        <v>0.115</v>
      </c>
      <c r="M3803">
        <v>50</v>
      </c>
      <c r="N3803">
        <f>VLOOKUP(B3803,'pull exp 0'!A:E,2,FALSE)</f>
        <v>58</v>
      </c>
      <c r="O3803">
        <f>VLOOKUP(B3803,'pull exp 0'!A:E,3,FALSE)</f>
        <v>26</v>
      </c>
      <c r="P3803">
        <f>VLOOKUP(B3803,'pull exp 0'!A:E,4,FALSE)</f>
        <v>96</v>
      </c>
      <c r="Q3803">
        <f>VLOOKUP(B3803,'pull exp 0'!A:E,5,FALSE)</f>
        <v>35</v>
      </c>
    </row>
    <row r="3804" spans="1:17">
      <c r="A3804" t="s">
        <v>15</v>
      </c>
      <c r="B3804">
        <v>75</v>
      </c>
      <c r="C3804" t="s">
        <v>16</v>
      </c>
      <c r="D3804" s="1">
        <v>39057</v>
      </c>
      <c r="E3804" s="2">
        <v>0.5060648148148148</v>
      </c>
      <c r="F3804" t="s">
        <v>17</v>
      </c>
      <c r="G3804">
        <v>2</v>
      </c>
      <c r="H3804">
        <v>4</v>
      </c>
      <c r="I3804" t="s">
        <v>44</v>
      </c>
      <c r="J3804" t="s">
        <v>45</v>
      </c>
      <c r="K3804">
        <v>85</v>
      </c>
      <c r="L3804">
        <f>VLOOKUP(CONCATENATE(I3804,J3804),'pull exp 0'!K:L,2,FALSE)</f>
        <v>0.84899999999999998</v>
      </c>
      <c r="M3804">
        <v>85</v>
      </c>
      <c r="N3804">
        <f>VLOOKUP(B3804,'pull exp 0'!A:E,2,FALSE)</f>
        <v>58</v>
      </c>
      <c r="O3804">
        <f>VLOOKUP(B3804,'pull exp 0'!A:E,3,FALSE)</f>
        <v>26</v>
      </c>
      <c r="P3804">
        <f>VLOOKUP(B3804,'pull exp 0'!A:E,4,FALSE)</f>
        <v>96</v>
      </c>
      <c r="Q3804">
        <f>VLOOKUP(B3804,'pull exp 0'!A:E,5,FALSE)</f>
        <v>35</v>
      </c>
    </row>
    <row r="3805" spans="1:17">
      <c r="A3805" t="s">
        <v>15</v>
      </c>
      <c r="B3805">
        <v>75</v>
      </c>
      <c r="C3805" t="s">
        <v>16</v>
      </c>
      <c r="D3805" s="1">
        <v>39057</v>
      </c>
      <c r="E3805" s="2">
        <v>0.50609953703703703</v>
      </c>
      <c r="F3805" t="s">
        <v>17</v>
      </c>
      <c r="G3805">
        <v>2</v>
      </c>
      <c r="H3805">
        <v>5</v>
      </c>
      <c r="I3805" t="s">
        <v>50</v>
      </c>
      <c r="J3805" t="s">
        <v>51</v>
      </c>
      <c r="K3805">
        <v>13</v>
      </c>
      <c r="L3805">
        <f>VLOOKUP(CONCATENATE(I3805,J3805),'pull exp 0'!K:L,2,FALSE)</f>
        <v>0.127</v>
      </c>
      <c r="M3805">
        <v>80</v>
      </c>
      <c r="N3805">
        <f>VLOOKUP(B3805,'pull exp 0'!A:E,2,FALSE)</f>
        <v>58</v>
      </c>
      <c r="O3805">
        <f>VLOOKUP(B3805,'pull exp 0'!A:E,3,FALSE)</f>
        <v>26</v>
      </c>
      <c r="P3805">
        <f>VLOOKUP(B3805,'pull exp 0'!A:E,4,FALSE)</f>
        <v>96</v>
      </c>
      <c r="Q3805">
        <f>VLOOKUP(B3805,'pull exp 0'!A:E,5,FALSE)</f>
        <v>35</v>
      </c>
    </row>
    <row r="3806" spans="1:17">
      <c r="A3806" t="s">
        <v>15</v>
      </c>
      <c r="B3806">
        <v>75</v>
      </c>
      <c r="C3806" t="s">
        <v>16</v>
      </c>
      <c r="D3806" s="1">
        <v>39057</v>
      </c>
      <c r="E3806" s="2">
        <v>0.50615740740740744</v>
      </c>
      <c r="F3806" t="s">
        <v>17</v>
      </c>
      <c r="G3806">
        <v>2</v>
      </c>
      <c r="H3806">
        <v>6</v>
      </c>
      <c r="I3806" t="s">
        <v>42</v>
      </c>
      <c r="J3806" t="s">
        <v>43</v>
      </c>
      <c r="K3806">
        <v>61</v>
      </c>
      <c r="L3806">
        <f>VLOOKUP(CONCATENATE(I3806,J3806),'pull exp 0'!K:L,2,FALSE)</f>
        <v>0.61199999999999999</v>
      </c>
      <c r="M3806">
        <v>95</v>
      </c>
      <c r="N3806">
        <f>VLOOKUP(B3806,'pull exp 0'!A:E,2,FALSE)</f>
        <v>58</v>
      </c>
      <c r="O3806">
        <f>VLOOKUP(B3806,'pull exp 0'!A:E,3,FALSE)</f>
        <v>26</v>
      </c>
      <c r="P3806">
        <f>VLOOKUP(B3806,'pull exp 0'!A:E,4,FALSE)</f>
        <v>96</v>
      </c>
      <c r="Q3806">
        <f>VLOOKUP(B3806,'pull exp 0'!A:E,5,FALSE)</f>
        <v>35</v>
      </c>
    </row>
    <row r="3807" spans="1:17">
      <c r="A3807" t="s">
        <v>15</v>
      </c>
      <c r="B3807">
        <v>75</v>
      </c>
      <c r="C3807" t="s">
        <v>16</v>
      </c>
      <c r="D3807" s="1">
        <v>39057</v>
      </c>
      <c r="E3807" s="2">
        <v>0.50619212962962956</v>
      </c>
      <c r="F3807" t="s">
        <v>17</v>
      </c>
      <c r="G3807">
        <v>2</v>
      </c>
      <c r="H3807">
        <v>7</v>
      </c>
      <c r="I3807" t="s">
        <v>46</v>
      </c>
      <c r="J3807" t="s">
        <v>47</v>
      </c>
      <c r="K3807">
        <v>38</v>
      </c>
      <c r="L3807">
        <f>VLOOKUP(CONCATENATE(I3807,J3807),'pull exp 0'!K:L,2,FALSE)</f>
        <v>0.378</v>
      </c>
      <c r="M3807">
        <v>95</v>
      </c>
      <c r="N3807">
        <f>VLOOKUP(B3807,'pull exp 0'!A:E,2,FALSE)</f>
        <v>58</v>
      </c>
      <c r="O3807">
        <f>VLOOKUP(B3807,'pull exp 0'!A:E,3,FALSE)</f>
        <v>26</v>
      </c>
      <c r="P3807">
        <f>VLOOKUP(B3807,'pull exp 0'!A:E,4,FALSE)</f>
        <v>96</v>
      </c>
      <c r="Q3807">
        <f>VLOOKUP(B3807,'pull exp 0'!A:E,5,FALSE)</f>
        <v>35</v>
      </c>
    </row>
    <row r="3808" spans="1:17">
      <c r="A3808" t="s">
        <v>15</v>
      </c>
      <c r="B3808">
        <v>75</v>
      </c>
      <c r="C3808" t="s">
        <v>16</v>
      </c>
      <c r="D3808" s="1">
        <v>39057</v>
      </c>
      <c r="E3808" s="2">
        <v>0.5062268518518519</v>
      </c>
      <c r="F3808" t="s">
        <v>17</v>
      </c>
      <c r="G3808">
        <v>2</v>
      </c>
      <c r="H3808">
        <v>8</v>
      </c>
      <c r="I3808" t="s">
        <v>36</v>
      </c>
      <c r="J3808" t="s">
        <v>37</v>
      </c>
      <c r="K3808">
        <v>70</v>
      </c>
      <c r="L3808">
        <f>VLOOKUP(CONCATENATE(I3808,J3808),'pull exp 0'!K:L,2,FALSE)</f>
        <v>0.69599999999999995</v>
      </c>
      <c r="M3808">
        <v>95</v>
      </c>
      <c r="N3808">
        <f>VLOOKUP(B3808,'pull exp 0'!A:E,2,FALSE)</f>
        <v>58</v>
      </c>
      <c r="O3808">
        <f>VLOOKUP(B3808,'pull exp 0'!A:E,3,FALSE)</f>
        <v>26</v>
      </c>
      <c r="P3808">
        <f>VLOOKUP(B3808,'pull exp 0'!A:E,4,FALSE)</f>
        <v>96</v>
      </c>
      <c r="Q3808">
        <f>VLOOKUP(B3808,'pull exp 0'!A:E,5,FALSE)</f>
        <v>35</v>
      </c>
    </row>
    <row r="3809" spans="1:17">
      <c r="A3809" t="s">
        <v>15</v>
      </c>
      <c r="B3809">
        <v>75</v>
      </c>
      <c r="C3809" t="s">
        <v>16</v>
      </c>
      <c r="D3809" s="1">
        <v>39057</v>
      </c>
      <c r="E3809" s="2">
        <v>0.50626157407407402</v>
      </c>
      <c r="F3809" t="s">
        <v>17</v>
      </c>
      <c r="G3809">
        <v>3</v>
      </c>
      <c r="H3809">
        <v>0</v>
      </c>
      <c r="I3809" t="s">
        <v>88</v>
      </c>
      <c r="J3809" t="s">
        <v>89</v>
      </c>
      <c r="K3809">
        <v>80</v>
      </c>
      <c r="L3809">
        <f>VLOOKUP(CONCATENATE(I3809,J3809),'pull exp 0'!K:L,2,FALSE)</f>
        <v>0.79500000000000004</v>
      </c>
      <c r="M3809">
        <v>95</v>
      </c>
      <c r="N3809">
        <f>VLOOKUP(B3809,'pull exp 0'!A:E,2,FALSE)</f>
        <v>58</v>
      </c>
      <c r="O3809">
        <f>VLOOKUP(B3809,'pull exp 0'!A:E,3,FALSE)</f>
        <v>26</v>
      </c>
      <c r="P3809">
        <f>VLOOKUP(B3809,'pull exp 0'!A:E,4,FALSE)</f>
        <v>96</v>
      </c>
      <c r="Q3809">
        <f>VLOOKUP(B3809,'pull exp 0'!A:E,5,FALSE)</f>
        <v>35</v>
      </c>
    </row>
    <row r="3810" spans="1:17">
      <c r="A3810" t="s">
        <v>15</v>
      </c>
      <c r="B3810">
        <v>75</v>
      </c>
      <c r="C3810" t="s">
        <v>16</v>
      </c>
      <c r="D3810" s="1">
        <v>39057</v>
      </c>
      <c r="E3810" s="2">
        <v>0.50631944444444443</v>
      </c>
      <c r="F3810" t="s">
        <v>17</v>
      </c>
      <c r="G3810">
        <v>3</v>
      </c>
      <c r="H3810">
        <v>1</v>
      </c>
      <c r="I3810" t="s">
        <v>92</v>
      </c>
      <c r="J3810" t="s">
        <v>93</v>
      </c>
      <c r="K3810">
        <v>78</v>
      </c>
      <c r="L3810">
        <f>VLOOKUP(CONCATENATE(I3810,J3810),'pull exp 0'!K:L,2,FALSE)</f>
        <v>0.78400000000000003</v>
      </c>
      <c r="M3810">
        <v>90</v>
      </c>
      <c r="N3810">
        <f>VLOOKUP(B3810,'pull exp 0'!A:E,2,FALSE)</f>
        <v>58</v>
      </c>
      <c r="O3810">
        <f>VLOOKUP(B3810,'pull exp 0'!A:E,3,FALSE)</f>
        <v>26</v>
      </c>
      <c r="P3810">
        <f>VLOOKUP(B3810,'pull exp 0'!A:E,4,FALSE)</f>
        <v>96</v>
      </c>
      <c r="Q3810">
        <f>VLOOKUP(B3810,'pull exp 0'!A:E,5,FALSE)</f>
        <v>35</v>
      </c>
    </row>
    <row r="3811" spans="1:17">
      <c r="A3811" t="s">
        <v>15</v>
      </c>
      <c r="B3811">
        <v>75</v>
      </c>
      <c r="C3811" t="s">
        <v>16</v>
      </c>
      <c r="D3811" s="1">
        <v>39057</v>
      </c>
      <c r="E3811" s="2">
        <v>0.50638888888888889</v>
      </c>
      <c r="F3811" t="s">
        <v>17</v>
      </c>
      <c r="G3811">
        <v>3</v>
      </c>
      <c r="H3811">
        <v>2</v>
      </c>
      <c r="I3811" t="s">
        <v>101</v>
      </c>
      <c r="J3811" t="s">
        <v>102</v>
      </c>
      <c r="K3811">
        <v>61</v>
      </c>
      <c r="L3811">
        <f>VLOOKUP(CONCATENATE(I3811,J3811),'pull exp 0'!K:L,2,FALSE)</f>
        <v>0.61399999999999999</v>
      </c>
      <c r="M3811">
        <v>80</v>
      </c>
      <c r="N3811">
        <f>VLOOKUP(B3811,'pull exp 0'!A:E,2,FALSE)</f>
        <v>58</v>
      </c>
      <c r="O3811">
        <f>VLOOKUP(B3811,'pull exp 0'!A:E,3,FALSE)</f>
        <v>26</v>
      </c>
      <c r="P3811">
        <f>VLOOKUP(B3811,'pull exp 0'!A:E,4,FALSE)</f>
        <v>96</v>
      </c>
      <c r="Q3811">
        <f>VLOOKUP(B3811,'pull exp 0'!A:E,5,FALSE)</f>
        <v>35</v>
      </c>
    </row>
    <row r="3812" spans="1:17">
      <c r="A3812" t="s">
        <v>15</v>
      </c>
      <c r="B3812">
        <v>75</v>
      </c>
      <c r="C3812" t="s">
        <v>16</v>
      </c>
      <c r="D3812" s="1">
        <v>39057</v>
      </c>
      <c r="E3812" s="2">
        <v>0.50648148148148142</v>
      </c>
      <c r="F3812" t="s">
        <v>17</v>
      </c>
      <c r="G3812">
        <v>3</v>
      </c>
      <c r="H3812">
        <v>3</v>
      </c>
      <c r="I3812" t="s">
        <v>90</v>
      </c>
      <c r="J3812" t="s">
        <v>91</v>
      </c>
      <c r="K3812">
        <v>14</v>
      </c>
      <c r="L3812">
        <f>VLOOKUP(CONCATENATE(I3812,J3812),'pull exp 0'!K:L,2,FALSE)</f>
        <v>0.13600000000000001</v>
      </c>
      <c r="M3812">
        <v>50</v>
      </c>
      <c r="N3812">
        <f>VLOOKUP(B3812,'pull exp 0'!A:E,2,FALSE)</f>
        <v>58</v>
      </c>
      <c r="O3812">
        <f>VLOOKUP(B3812,'pull exp 0'!A:E,3,FALSE)</f>
        <v>26</v>
      </c>
      <c r="P3812">
        <f>VLOOKUP(B3812,'pull exp 0'!A:E,4,FALSE)</f>
        <v>96</v>
      </c>
      <c r="Q3812">
        <f>VLOOKUP(B3812,'pull exp 0'!A:E,5,FALSE)</f>
        <v>35</v>
      </c>
    </row>
    <row r="3813" spans="1:17">
      <c r="A3813" t="s">
        <v>15</v>
      </c>
      <c r="B3813">
        <v>75</v>
      </c>
      <c r="C3813" t="s">
        <v>16</v>
      </c>
      <c r="D3813" s="1">
        <v>39057</v>
      </c>
      <c r="E3813" s="2">
        <v>0.50655092592592588</v>
      </c>
      <c r="F3813" t="s">
        <v>17</v>
      </c>
      <c r="G3813">
        <v>3</v>
      </c>
      <c r="H3813">
        <v>4</v>
      </c>
      <c r="I3813" t="s">
        <v>99</v>
      </c>
      <c r="J3813" t="s">
        <v>100</v>
      </c>
      <c r="K3813">
        <v>38</v>
      </c>
      <c r="L3813">
        <f>VLOOKUP(CONCATENATE(I3813,J3813),'pull exp 0'!K:L,2,FALSE)</f>
        <v>0.376</v>
      </c>
      <c r="M3813">
        <v>50</v>
      </c>
      <c r="N3813">
        <f>VLOOKUP(B3813,'pull exp 0'!A:E,2,FALSE)</f>
        <v>58</v>
      </c>
      <c r="O3813">
        <f>VLOOKUP(B3813,'pull exp 0'!A:E,3,FALSE)</f>
        <v>26</v>
      </c>
      <c r="P3813">
        <f>VLOOKUP(B3813,'pull exp 0'!A:E,4,FALSE)</f>
        <v>96</v>
      </c>
      <c r="Q3813">
        <f>VLOOKUP(B3813,'pull exp 0'!A:E,5,FALSE)</f>
        <v>35</v>
      </c>
    </row>
    <row r="3814" spans="1:17">
      <c r="A3814" t="s">
        <v>15</v>
      </c>
      <c r="B3814">
        <v>75</v>
      </c>
      <c r="C3814" t="s">
        <v>16</v>
      </c>
      <c r="D3814" s="1">
        <v>39057</v>
      </c>
      <c r="E3814" s="2">
        <v>0.50659722222222225</v>
      </c>
      <c r="F3814" t="s">
        <v>17</v>
      </c>
      <c r="G3814">
        <v>3</v>
      </c>
      <c r="H3814">
        <v>5</v>
      </c>
      <c r="I3814" t="s">
        <v>95</v>
      </c>
      <c r="J3814" t="s">
        <v>96</v>
      </c>
      <c r="K3814">
        <v>18</v>
      </c>
      <c r="L3814">
        <f>VLOOKUP(CONCATENATE(I3814,J3814),'pull exp 0'!K:L,2,FALSE)</f>
        <v>0.17899999999999999</v>
      </c>
      <c r="M3814">
        <v>75</v>
      </c>
      <c r="N3814">
        <f>VLOOKUP(B3814,'pull exp 0'!A:E,2,FALSE)</f>
        <v>58</v>
      </c>
      <c r="O3814">
        <f>VLOOKUP(B3814,'pull exp 0'!A:E,3,FALSE)</f>
        <v>26</v>
      </c>
      <c r="P3814">
        <f>VLOOKUP(B3814,'pull exp 0'!A:E,4,FALSE)</f>
        <v>96</v>
      </c>
      <c r="Q3814">
        <f>VLOOKUP(B3814,'pull exp 0'!A:E,5,FALSE)</f>
        <v>35</v>
      </c>
    </row>
    <row r="3815" spans="1:17">
      <c r="A3815" t="s">
        <v>15</v>
      </c>
      <c r="B3815">
        <v>75</v>
      </c>
      <c r="C3815" t="s">
        <v>16</v>
      </c>
      <c r="D3815" s="1">
        <v>39057</v>
      </c>
      <c r="E3815" s="2">
        <v>0.50664351851851852</v>
      </c>
      <c r="F3815" t="s">
        <v>17</v>
      </c>
      <c r="G3815">
        <v>3</v>
      </c>
      <c r="H3815">
        <v>6</v>
      </c>
      <c r="I3815" t="s">
        <v>103</v>
      </c>
      <c r="J3815" t="s">
        <v>104</v>
      </c>
      <c r="K3815">
        <v>36</v>
      </c>
      <c r="L3815">
        <f>VLOOKUP(CONCATENATE(I3815,J3815),'pull exp 0'!K:L,2,FALSE)</f>
        <v>0.35899999999999999</v>
      </c>
      <c r="M3815">
        <v>80</v>
      </c>
      <c r="N3815">
        <f>VLOOKUP(B3815,'pull exp 0'!A:E,2,FALSE)</f>
        <v>58</v>
      </c>
      <c r="O3815">
        <f>VLOOKUP(B3815,'pull exp 0'!A:E,3,FALSE)</f>
        <v>26</v>
      </c>
      <c r="P3815">
        <f>VLOOKUP(B3815,'pull exp 0'!A:E,4,FALSE)</f>
        <v>96</v>
      </c>
      <c r="Q3815">
        <f>VLOOKUP(B3815,'pull exp 0'!A:E,5,FALSE)</f>
        <v>35</v>
      </c>
    </row>
    <row r="3816" spans="1:17">
      <c r="A3816" t="s">
        <v>15</v>
      </c>
      <c r="B3816">
        <v>75</v>
      </c>
      <c r="C3816" t="s">
        <v>16</v>
      </c>
      <c r="D3816" s="1">
        <v>39057</v>
      </c>
      <c r="E3816" s="2">
        <v>0.50667824074074075</v>
      </c>
      <c r="F3816" t="s">
        <v>17</v>
      </c>
      <c r="G3816">
        <v>3</v>
      </c>
      <c r="H3816">
        <v>7</v>
      </c>
      <c r="I3816" t="s">
        <v>97</v>
      </c>
      <c r="J3816" t="s">
        <v>98</v>
      </c>
      <c r="K3816">
        <v>14</v>
      </c>
      <c r="L3816">
        <f>VLOOKUP(CONCATENATE(I3816,J3816),'pull exp 0'!K:L,2,FALSE)</f>
        <v>0.14299999999999999</v>
      </c>
      <c r="M3816">
        <v>95</v>
      </c>
      <c r="N3816">
        <f>VLOOKUP(B3816,'pull exp 0'!A:E,2,FALSE)</f>
        <v>58</v>
      </c>
      <c r="O3816">
        <f>VLOOKUP(B3816,'pull exp 0'!A:E,3,FALSE)</f>
        <v>26</v>
      </c>
      <c r="P3816">
        <f>VLOOKUP(B3816,'pull exp 0'!A:E,4,FALSE)</f>
        <v>96</v>
      </c>
      <c r="Q3816">
        <f>VLOOKUP(B3816,'pull exp 0'!A:E,5,FALSE)</f>
        <v>35</v>
      </c>
    </row>
    <row r="3817" spans="1:17">
      <c r="A3817" t="s">
        <v>15</v>
      </c>
      <c r="B3817">
        <v>75</v>
      </c>
      <c r="C3817" t="s">
        <v>16</v>
      </c>
      <c r="D3817" s="1">
        <v>39057</v>
      </c>
      <c r="E3817" s="2">
        <v>0.50672453703703701</v>
      </c>
      <c r="F3817" t="s">
        <v>17</v>
      </c>
      <c r="G3817">
        <v>3</v>
      </c>
      <c r="H3817">
        <v>8</v>
      </c>
      <c r="I3817" t="s">
        <v>94</v>
      </c>
      <c r="J3817" t="s">
        <v>91</v>
      </c>
      <c r="K3817">
        <v>37</v>
      </c>
      <c r="L3817">
        <f>VLOOKUP(CONCATENATE(I3817,J3817),'pull exp 0'!K:L,2,FALSE)</f>
        <v>0.372</v>
      </c>
      <c r="M3817">
        <v>90</v>
      </c>
      <c r="N3817">
        <f>VLOOKUP(B3817,'pull exp 0'!A:E,2,FALSE)</f>
        <v>58</v>
      </c>
      <c r="O3817">
        <f>VLOOKUP(B3817,'pull exp 0'!A:E,3,FALSE)</f>
        <v>26</v>
      </c>
      <c r="P3817">
        <f>VLOOKUP(B3817,'pull exp 0'!A:E,4,FALSE)</f>
        <v>96</v>
      </c>
      <c r="Q3817">
        <f>VLOOKUP(B3817,'pull exp 0'!A:E,5,FALSE)</f>
        <v>35</v>
      </c>
    </row>
    <row r="3818" spans="1:17">
      <c r="A3818" t="s">
        <v>15</v>
      </c>
      <c r="B3818">
        <v>75</v>
      </c>
      <c r="C3818" t="s">
        <v>16</v>
      </c>
      <c r="D3818" s="1">
        <v>39057</v>
      </c>
      <c r="E3818" s="2">
        <v>0.50678240740740743</v>
      </c>
      <c r="F3818" t="s">
        <v>17</v>
      </c>
      <c r="G3818">
        <v>1</v>
      </c>
      <c r="H3818">
        <v>0</v>
      </c>
      <c r="I3818" t="s">
        <v>26</v>
      </c>
      <c r="J3818" t="s">
        <v>27</v>
      </c>
      <c r="K3818">
        <v>35</v>
      </c>
      <c r="L3818">
        <f>VLOOKUP(CONCATENATE(I3818,J3818),'pull exp 0'!K:L,2,FALSE)</f>
        <v>0.35299999999999998</v>
      </c>
      <c r="M3818">
        <v>80</v>
      </c>
      <c r="N3818">
        <f>VLOOKUP(B3818,'pull exp 0'!A:E,2,FALSE)</f>
        <v>58</v>
      </c>
      <c r="O3818">
        <f>VLOOKUP(B3818,'pull exp 0'!A:E,3,FALSE)</f>
        <v>26</v>
      </c>
      <c r="P3818">
        <f>VLOOKUP(B3818,'pull exp 0'!A:E,4,FALSE)</f>
        <v>96</v>
      </c>
      <c r="Q3818">
        <f>VLOOKUP(B3818,'pull exp 0'!A:E,5,FALSE)</f>
        <v>35</v>
      </c>
    </row>
    <row r="3819" spans="1:17">
      <c r="A3819" t="s">
        <v>15</v>
      </c>
      <c r="B3819">
        <v>75</v>
      </c>
      <c r="C3819" t="s">
        <v>16</v>
      </c>
      <c r="D3819" s="1">
        <v>39057</v>
      </c>
      <c r="E3819" s="2">
        <v>0.5068287037037037</v>
      </c>
      <c r="F3819" t="s">
        <v>17</v>
      </c>
      <c r="G3819">
        <v>1</v>
      </c>
      <c r="H3819">
        <v>1</v>
      </c>
      <c r="I3819" t="s">
        <v>18</v>
      </c>
      <c r="J3819" t="s">
        <v>19</v>
      </c>
      <c r="K3819">
        <v>73</v>
      </c>
      <c r="L3819">
        <f>VLOOKUP(CONCATENATE(I3819,J3819),'pull exp 0'!K:L,2,FALSE)</f>
        <v>0.73199999999999998</v>
      </c>
      <c r="M3819">
        <v>75</v>
      </c>
      <c r="N3819">
        <f>VLOOKUP(B3819,'pull exp 0'!A:E,2,FALSE)</f>
        <v>58</v>
      </c>
      <c r="O3819">
        <f>VLOOKUP(B3819,'pull exp 0'!A:E,3,FALSE)</f>
        <v>26</v>
      </c>
      <c r="P3819">
        <f>VLOOKUP(B3819,'pull exp 0'!A:E,4,FALSE)</f>
        <v>96</v>
      </c>
      <c r="Q3819">
        <f>VLOOKUP(B3819,'pull exp 0'!A:E,5,FALSE)</f>
        <v>35</v>
      </c>
    </row>
    <row r="3820" spans="1:17">
      <c r="A3820" t="s">
        <v>15</v>
      </c>
      <c r="B3820">
        <v>75</v>
      </c>
      <c r="C3820" t="s">
        <v>16</v>
      </c>
      <c r="D3820" s="1">
        <v>39057</v>
      </c>
      <c r="E3820" s="2">
        <v>0.50688657407407411</v>
      </c>
      <c r="F3820" t="s">
        <v>17</v>
      </c>
      <c r="G3820">
        <v>1</v>
      </c>
      <c r="H3820">
        <v>2</v>
      </c>
      <c r="I3820" t="s">
        <v>28</v>
      </c>
      <c r="J3820" t="s">
        <v>29</v>
      </c>
      <c r="K3820">
        <v>65</v>
      </c>
      <c r="L3820">
        <f>VLOOKUP(CONCATENATE(I3820,J3820),'pull exp 0'!K:L,2,FALSE)</f>
        <v>0.64700000000000002</v>
      </c>
      <c r="M3820">
        <v>75</v>
      </c>
      <c r="N3820">
        <f>VLOOKUP(B3820,'pull exp 0'!A:E,2,FALSE)</f>
        <v>58</v>
      </c>
      <c r="O3820">
        <f>VLOOKUP(B3820,'pull exp 0'!A:E,3,FALSE)</f>
        <v>26</v>
      </c>
      <c r="P3820">
        <f>VLOOKUP(B3820,'pull exp 0'!A:E,4,FALSE)</f>
        <v>96</v>
      </c>
      <c r="Q3820">
        <f>VLOOKUP(B3820,'pull exp 0'!A:E,5,FALSE)</f>
        <v>35</v>
      </c>
    </row>
    <row r="3821" spans="1:17">
      <c r="A3821" t="s">
        <v>15</v>
      </c>
      <c r="B3821">
        <v>75</v>
      </c>
      <c r="C3821" t="s">
        <v>16</v>
      </c>
      <c r="D3821" s="1">
        <v>39057</v>
      </c>
      <c r="E3821" s="2">
        <v>0.50693287037037038</v>
      </c>
      <c r="F3821" t="s">
        <v>17</v>
      </c>
      <c r="G3821">
        <v>1</v>
      </c>
      <c r="H3821">
        <v>3</v>
      </c>
      <c r="I3821" t="s">
        <v>34</v>
      </c>
      <c r="J3821" t="s">
        <v>35</v>
      </c>
      <c r="K3821">
        <v>44</v>
      </c>
      <c r="L3821">
        <f>VLOOKUP(CONCATENATE(I3821,J3821),'pull exp 0'!K:L,2,FALSE)</f>
        <v>0.436</v>
      </c>
      <c r="M3821">
        <v>50</v>
      </c>
      <c r="N3821">
        <f>VLOOKUP(B3821,'pull exp 0'!A:E,2,FALSE)</f>
        <v>58</v>
      </c>
      <c r="O3821">
        <f>VLOOKUP(B3821,'pull exp 0'!A:E,3,FALSE)</f>
        <v>26</v>
      </c>
      <c r="P3821">
        <f>VLOOKUP(B3821,'pull exp 0'!A:E,4,FALSE)</f>
        <v>96</v>
      </c>
      <c r="Q3821">
        <f>VLOOKUP(B3821,'pull exp 0'!A:E,5,FALSE)</f>
        <v>35</v>
      </c>
    </row>
    <row r="3822" spans="1:17">
      <c r="A3822" t="s">
        <v>15</v>
      </c>
      <c r="B3822">
        <v>75</v>
      </c>
      <c r="C3822" t="s">
        <v>16</v>
      </c>
      <c r="D3822" s="1">
        <v>39057</v>
      </c>
      <c r="E3822" s="2">
        <v>0.50700231481481484</v>
      </c>
      <c r="F3822" t="s">
        <v>17</v>
      </c>
      <c r="G3822">
        <v>1</v>
      </c>
      <c r="H3822">
        <v>4</v>
      </c>
      <c r="I3822" t="s">
        <v>20</v>
      </c>
      <c r="J3822" t="s">
        <v>21</v>
      </c>
      <c r="K3822">
        <v>62</v>
      </c>
      <c r="L3822">
        <f>VLOOKUP(CONCATENATE(I3822,J3822),'pull exp 0'!K:L,2,FALSE)</f>
        <v>0.61799999999999999</v>
      </c>
      <c r="M3822">
        <v>80</v>
      </c>
      <c r="N3822">
        <f>VLOOKUP(B3822,'pull exp 0'!A:E,2,FALSE)</f>
        <v>58</v>
      </c>
      <c r="O3822">
        <f>VLOOKUP(B3822,'pull exp 0'!A:E,3,FALSE)</f>
        <v>26</v>
      </c>
      <c r="P3822">
        <f>VLOOKUP(B3822,'pull exp 0'!A:E,4,FALSE)</f>
        <v>96</v>
      </c>
      <c r="Q3822">
        <f>VLOOKUP(B3822,'pull exp 0'!A:E,5,FALSE)</f>
        <v>35</v>
      </c>
    </row>
    <row r="3823" spans="1:17">
      <c r="A3823" t="s">
        <v>15</v>
      </c>
      <c r="B3823">
        <v>75</v>
      </c>
      <c r="C3823" t="s">
        <v>16</v>
      </c>
      <c r="D3823" s="1">
        <v>39057</v>
      </c>
      <c r="E3823" s="2">
        <v>0.50708333333333333</v>
      </c>
      <c r="F3823" t="s">
        <v>17</v>
      </c>
      <c r="G3823">
        <v>1</v>
      </c>
      <c r="H3823">
        <v>5</v>
      </c>
      <c r="I3823" t="s">
        <v>32</v>
      </c>
      <c r="J3823" t="s">
        <v>33</v>
      </c>
      <c r="K3823">
        <v>16</v>
      </c>
      <c r="L3823">
        <f>VLOOKUP(CONCATENATE(I3823,J3823),'pull exp 0'!K:L,2,FALSE)</f>
        <v>0.155</v>
      </c>
      <c r="M3823">
        <v>65</v>
      </c>
      <c r="N3823">
        <f>VLOOKUP(B3823,'pull exp 0'!A:E,2,FALSE)</f>
        <v>58</v>
      </c>
      <c r="O3823">
        <f>VLOOKUP(B3823,'pull exp 0'!A:E,3,FALSE)</f>
        <v>26</v>
      </c>
      <c r="P3823">
        <f>VLOOKUP(B3823,'pull exp 0'!A:E,4,FALSE)</f>
        <v>96</v>
      </c>
      <c r="Q3823">
        <f>VLOOKUP(B3823,'pull exp 0'!A:E,5,FALSE)</f>
        <v>35</v>
      </c>
    </row>
    <row r="3824" spans="1:17">
      <c r="A3824" t="s">
        <v>15</v>
      </c>
      <c r="B3824">
        <v>75</v>
      </c>
      <c r="C3824" t="s">
        <v>16</v>
      </c>
      <c r="D3824" s="1">
        <v>39057</v>
      </c>
      <c r="E3824" s="2">
        <v>0.50714120370370364</v>
      </c>
      <c r="F3824" t="s">
        <v>17</v>
      </c>
      <c r="G3824">
        <v>1</v>
      </c>
      <c r="H3824">
        <v>6</v>
      </c>
      <c r="I3824" t="s">
        <v>24</v>
      </c>
      <c r="J3824" t="s">
        <v>25</v>
      </c>
      <c r="K3824">
        <v>38</v>
      </c>
      <c r="L3824">
        <f>VLOOKUP(CONCATENATE(I3824,J3824),'pull exp 0'!K:L,2,FALSE)</f>
        <v>0.375</v>
      </c>
      <c r="M3824">
        <v>90</v>
      </c>
      <c r="N3824">
        <f>VLOOKUP(B3824,'pull exp 0'!A:E,2,FALSE)</f>
        <v>58</v>
      </c>
      <c r="O3824">
        <f>VLOOKUP(B3824,'pull exp 0'!A:E,3,FALSE)</f>
        <v>26</v>
      </c>
      <c r="P3824">
        <f>VLOOKUP(B3824,'pull exp 0'!A:E,4,FALSE)</f>
        <v>96</v>
      </c>
      <c r="Q3824">
        <f>VLOOKUP(B3824,'pull exp 0'!A:E,5,FALSE)</f>
        <v>35</v>
      </c>
    </row>
    <row r="3825" spans="1:17">
      <c r="A3825" t="s">
        <v>15</v>
      </c>
      <c r="B3825">
        <v>75</v>
      </c>
      <c r="C3825" t="s">
        <v>16</v>
      </c>
      <c r="D3825" s="1">
        <v>39057</v>
      </c>
      <c r="E3825" s="2">
        <v>0.50718750000000001</v>
      </c>
      <c r="F3825" t="s">
        <v>17</v>
      </c>
      <c r="G3825">
        <v>1</v>
      </c>
      <c r="H3825">
        <v>7</v>
      </c>
      <c r="I3825" t="s">
        <v>30</v>
      </c>
      <c r="J3825" t="s">
        <v>31</v>
      </c>
      <c r="K3825">
        <v>18</v>
      </c>
      <c r="L3825">
        <f>VLOOKUP(CONCATENATE(I3825,J3825),'pull exp 0'!K:L,2,FALSE)</f>
        <v>0.182</v>
      </c>
      <c r="M3825">
        <v>80</v>
      </c>
      <c r="N3825">
        <f>VLOOKUP(B3825,'pull exp 0'!A:E,2,FALSE)</f>
        <v>58</v>
      </c>
      <c r="O3825">
        <f>VLOOKUP(B3825,'pull exp 0'!A:E,3,FALSE)</f>
        <v>26</v>
      </c>
      <c r="P3825">
        <f>VLOOKUP(B3825,'pull exp 0'!A:E,4,FALSE)</f>
        <v>96</v>
      </c>
      <c r="Q3825">
        <f>VLOOKUP(B3825,'pull exp 0'!A:E,5,FALSE)</f>
        <v>35</v>
      </c>
    </row>
    <row r="3826" spans="1:17">
      <c r="A3826" t="s">
        <v>15</v>
      </c>
      <c r="B3826">
        <v>75</v>
      </c>
      <c r="C3826" t="s">
        <v>16</v>
      </c>
      <c r="D3826" s="1">
        <v>39057</v>
      </c>
      <c r="E3826" s="2">
        <v>0.50726851851851851</v>
      </c>
      <c r="F3826" t="s">
        <v>17</v>
      </c>
      <c r="G3826">
        <v>1</v>
      </c>
      <c r="H3826">
        <v>8</v>
      </c>
      <c r="I3826" t="s">
        <v>22</v>
      </c>
      <c r="J3826" t="s">
        <v>23</v>
      </c>
      <c r="K3826">
        <v>11</v>
      </c>
      <c r="L3826">
        <f>VLOOKUP(CONCATENATE(I3826,J3826),'pull exp 0'!K:L,2,FALSE)</f>
        <v>0.112</v>
      </c>
      <c r="M3826">
        <v>50</v>
      </c>
      <c r="N3826">
        <f>VLOOKUP(B3826,'pull exp 0'!A:E,2,FALSE)</f>
        <v>58</v>
      </c>
      <c r="O3826">
        <f>VLOOKUP(B3826,'pull exp 0'!A:E,3,FALSE)</f>
        <v>26</v>
      </c>
      <c r="P3826">
        <f>VLOOKUP(B3826,'pull exp 0'!A:E,4,FALSE)</f>
        <v>96</v>
      </c>
      <c r="Q3826">
        <f>VLOOKUP(B3826,'pull exp 0'!A:E,5,FALSE)</f>
        <v>35</v>
      </c>
    </row>
    <row r="3827" spans="1:17">
      <c r="A3827" t="s">
        <v>15</v>
      </c>
      <c r="B3827">
        <v>75</v>
      </c>
      <c r="C3827" t="s">
        <v>16</v>
      </c>
      <c r="D3827" s="1">
        <v>39057</v>
      </c>
      <c r="E3827" s="2">
        <v>0.507349537037037</v>
      </c>
      <c r="F3827" t="s">
        <v>17</v>
      </c>
      <c r="G3827">
        <v>4</v>
      </c>
      <c r="H3827">
        <v>0</v>
      </c>
      <c r="I3827" t="s">
        <v>54</v>
      </c>
      <c r="J3827" t="s">
        <v>55</v>
      </c>
      <c r="K3827">
        <v>88</v>
      </c>
      <c r="L3827">
        <f>VLOOKUP(CONCATENATE(I3827,J3827),'pull exp 0'!K:L,2,FALSE)</f>
        <v>0.88500000000000001</v>
      </c>
      <c r="M3827">
        <v>95</v>
      </c>
      <c r="N3827">
        <f>VLOOKUP(B3827,'pull exp 0'!A:E,2,FALSE)</f>
        <v>58</v>
      </c>
      <c r="O3827">
        <f>VLOOKUP(B3827,'pull exp 0'!A:E,3,FALSE)</f>
        <v>26</v>
      </c>
      <c r="P3827">
        <f>VLOOKUP(B3827,'pull exp 0'!A:E,4,FALSE)</f>
        <v>96</v>
      </c>
      <c r="Q3827">
        <f>VLOOKUP(B3827,'pull exp 0'!A:E,5,FALSE)</f>
        <v>35</v>
      </c>
    </row>
    <row r="3828" spans="1:17">
      <c r="A3828" t="s">
        <v>15</v>
      </c>
      <c r="B3828">
        <v>75</v>
      </c>
      <c r="C3828" t="s">
        <v>16</v>
      </c>
      <c r="D3828" s="1">
        <v>39057</v>
      </c>
      <c r="E3828" s="2">
        <v>0.50738425925925923</v>
      </c>
      <c r="F3828" t="s">
        <v>17</v>
      </c>
      <c r="G3828">
        <v>4</v>
      </c>
      <c r="H3828">
        <v>1</v>
      </c>
      <c r="I3828" t="s">
        <v>61</v>
      </c>
      <c r="J3828" t="s">
        <v>62</v>
      </c>
      <c r="K3828">
        <v>35</v>
      </c>
      <c r="L3828">
        <f>VLOOKUP(CONCATENATE(I3828,J3828),'pull exp 0'!K:L,2,FALSE)</f>
        <v>0.35299999999999998</v>
      </c>
      <c r="M3828">
        <v>95</v>
      </c>
      <c r="N3828">
        <f>VLOOKUP(B3828,'pull exp 0'!A:E,2,FALSE)</f>
        <v>58</v>
      </c>
      <c r="O3828">
        <f>VLOOKUP(B3828,'pull exp 0'!A:E,3,FALSE)</f>
        <v>26</v>
      </c>
      <c r="P3828">
        <f>VLOOKUP(B3828,'pull exp 0'!A:E,4,FALSE)</f>
        <v>96</v>
      </c>
      <c r="Q3828">
        <f>VLOOKUP(B3828,'pull exp 0'!A:E,5,FALSE)</f>
        <v>35</v>
      </c>
    </row>
    <row r="3829" spans="1:17">
      <c r="A3829" t="s">
        <v>15</v>
      </c>
      <c r="B3829">
        <v>75</v>
      </c>
      <c r="C3829" t="s">
        <v>16</v>
      </c>
      <c r="D3829" s="1">
        <v>39057</v>
      </c>
      <c r="E3829" s="2">
        <v>0.50746527777777783</v>
      </c>
      <c r="F3829" t="s">
        <v>17</v>
      </c>
      <c r="G3829">
        <v>4</v>
      </c>
      <c r="H3829">
        <v>2</v>
      </c>
      <c r="I3829" t="s">
        <v>63</v>
      </c>
      <c r="J3829" t="s">
        <v>64</v>
      </c>
      <c r="K3829">
        <v>13</v>
      </c>
      <c r="L3829">
        <f>VLOOKUP(CONCATENATE(I3829,J3829),'pull exp 0'!K:L,2,FALSE)</f>
        <v>0.127</v>
      </c>
      <c r="M3829">
        <v>95</v>
      </c>
      <c r="N3829">
        <f>VLOOKUP(B3829,'pull exp 0'!A:E,2,FALSE)</f>
        <v>58</v>
      </c>
      <c r="O3829">
        <f>VLOOKUP(B3829,'pull exp 0'!A:E,3,FALSE)</f>
        <v>26</v>
      </c>
      <c r="P3829">
        <f>VLOOKUP(B3829,'pull exp 0'!A:E,4,FALSE)</f>
        <v>96</v>
      </c>
      <c r="Q3829">
        <f>VLOOKUP(B3829,'pull exp 0'!A:E,5,FALSE)</f>
        <v>35</v>
      </c>
    </row>
    <row r="3830" spans="1:17">
      <c r="A3830" t="s">
        <v>15</v>
      </c>
      <c r="B3830">
        <v>75</v>
      </c>
      <c r="C3830" t="s">
        <v>16</v>
      </c>
      <c r="D3830" s="1">
        <v>39057</v>
      </c>
      <c r="E3830" s="2">
        <v>0.5075115740740741</v>
      </c>
      <c r="F3830" t="s">
        <v>17</v>
      </c>
      <c r="G3830">
        <v>4</v>
      </c>
      <c r="H3830">
        <v>3</v>
      </c>
      <c r="I3830" t="s">
        <v>58</v>
      </c>
      <c r="J3830" t="s">
        <v>13</v>
      </c>
      <c r="K3830">
        <v>71</v>
      </c>
      <c r="L3830">
        <f>VLOOKUP(CONCATENATE(I3830,J3830),'pull exp 0'!K:L,2,FALSE)</f>
        <v>0.70899999999999996</v>
      </c>
      <c r="M3830">
        <v>95</v>
      </c>
      <c r="N3830">
        <f>VLOOKUP(B3830,'pull exp 0'!A:E,2,FALSE)</f>
        <v>58</v>
      </c>
      <c r="O3830">
        <f>VLOOKUP(B3830,'pull exp 0'!A:E,3,FALSE)</f>
        <v>26</v>
      </c>
      <c r="P3830">
        <f>VLOOKUP(B3830,'pull exp 0'!A:E,4,FALSE)</f>
        <v>96</v>
      </c>
      <c r="Q3830">
        <f>VLOOKUP(B3830,'pull exp 0'!A:E,5,FALSE)</f>
        <v>35</v>
      </c>
    </row>
    <row r="3831" spans="1:17">
      <c r="A3831" t="s">
        <v>15</v>
      </c>
      <c r="B3831">
        <v>75</v>
      </c>
      <c r="C3831" t="s">
        <v>16</v>
      </c>
      <c r="D3831" s="1">
        <v>39057</v>
      </c>
      <c r="E3831" s="2">
        <v>0.50756944444444441</v>
      </c>
      <c r="F3831" t="s">
        <v>17</v>
      </c>
      <c r="G3831">
        <v>4</v>
      </c>
      <c r="H3831">
        <v>4</v>
      </c>
      <c r="I3831" t="s">
        <v>59</v>
      </c>
      <c r="J3831" t="s">
        <v>60</v>
      </c>
      <c r="K3831">
        <v>39</v>
      </c>
      <c r="L3831">
        <f>VLOOKUP(CONCATENATE(I3831,J3831),'pull exp 0'!K:L,2,FALSE)</f>
        <v>0.38900000000000001</v>
      </c>
      <c r="M3831">
        <v>90</v>
      </c>
      <c r="N3831">
        <f>VLOOKUP(B3831,'pull exp 0'!A:E,2,FALSE)</f>
        <v>58</v>
      </c>
      <c r="O3831">
        <f>VLOOKUP(B3831,'pull exp 0'!A:E,3,FALSE)</f>
        <v>26</v>
      </c>
      <c r="P3831">
        <f>VLOOKUP(B3831,'pull exp 0'!A:E,4,FALSE)</f>
        <v>96</v>
      </c>
      <c r="Q3831">
        <f>VLOOKUP(B3831,'pull exp 0'!A:E,5,FALSE)</f>
        <v>35</v>
      </c>
    </row>
    <row r="3832" spans="1:17">
      <c r="A3832" t="s">
        <v>15</v>
      </c>
      <c r="B3832">
        <v>75</v>
      </c>
      <c r="C3832" t="s">
        <v>16</v>
      </c>
      <c r="D3832" s="1">
        <v>39057</v>
      </c>
      <c r="E3832" s="2">
        <v>0.50788194444444446</v>
      </c>
      <c r="F3832" t="s">
        <v>17</v>
      </c>
      <c r="G3832">
        <v>4</v>
      </c>
      <c r="H3832">
        <v>5</v>
      </c>
      <c r="I3832" t="s">
        <v>65</v>
      </c>
      <c r="J3832" t="s">
        <v>66</v>
      </c>
      <c r="K3832">
        <v>37</v>
      </c>
      <c r="L3832">
        <f>VLOOKUP(CONCATENATE(I3832,J3832),'pull exp 0'!K:L,2,FALSE)</f>
        <v>0.372</v>
      </c>
      <c r="M3832">
        <v>50</v>
      </c>
      <c r="N3832">
        <f>VLOOKUP(B3832,'pull exp 0'!A:E,2,FALSE)</f>
        <v>58</v>
      </c>
      <c r="O3832">
        <f>VLOOKUP(B3832,'pull exp 0'!A:E,3,FALSE)</f>
        <v>26</v>
      </c>
      <c r="P3832">
        <f>VLOOKUP(B3832,'pull exp 0'!A:E,4,FALSE)</f>
        <v>96</v>
      </c>
      <c r="Q3832">
        <f>VLOOKUP(B3832,'pull exp 0'!A:E,5,FALSE)</f>
        <v>35</v>
      </c>
    </row>
    <row r="3833" spans="1:17">
      <c r="A3833" t="s">
        <v>15</v>
      </c>
      <c r="B3833">
        <v>75</v>
      </c>
      <c r="C3833" t="s">
        <v>16</v>
      </c>
      <c r="D3833" s="1">
        <v>39057</v>
      </c>
      <c r="E3833" s="2">
        <v>0.50793981481481476</v>
      </c>
      <c r="F3833" t="s">
        <v>17</v>
      </c>
      <c r="G3833">
        <v>4</v>
      </c>
      <c r="H3833">
        <v>6</v>
      </c>
      <c r="I3833" t="s">
        <v>56</v>
      </c>
      <c r="J3833" t="s">
        <v>57</v>
      </c>
      <c r="K3833">
        <v>12</v>
      </c>
      <c r="L3833">
        <f>VLOOKUP(CONCATENATE(I3833,J3833),'pull exp 0'!K:L,2,FALSE)</f>
        <v>0.115</v>
      </c>
      <c r="M3833">
        <v>65</v>
      </c>
      <c r="N3833">
        <f>VLOOKUP(B3833,'pull exp 0'!A:E,2,FALSE)</f>
        <v>58</v>
      </c>
      <c r="O3833">
        <f>VLOOKUP(B3833,'pull exp 0'!A:E,3,FALSE)</f>
        <v>26</v>
      </c>
      <c r="P3833">
        <f>VLOOKUP(B3833,'pull exp 0'!A:E,4,FALSE)</f>
        <v>96</v>
      </c>
      <c r="Q3833">
        <f>VLOOKUP(B3833,'pull exp 0'!A:E,5,FALSE)</f>
        <v>35</v>
      </c>
    </row>
    <row r="3834" spans="1:17">
      <c r="A3834" t="s">
        <v>15</v>
      </c>
      <c r="B3834">
        <v>75</v>
      </c>
      <c r="C3834" t="s">
        <v>16</v>
      </c>
      <c r="D3834" s="1">
        <v>39057</v>
      </c>
      <c r="E3834" s="2">
        <v>0.50798611111111114</v>
      </c>
      <c r="F3834" t="s">
        <v>17</v>
      </c>
      <c r="G3834">
        <v>4</v>
      </c>
      <c r="H3834">
        <v>7</v>
      </c>
      <c r="I3834" t="s">
        <v>67</v>
      </c>
      <c r="J3834" t="s">
        <v>68</v>
      </c>
      <c r="K3834">
        <v>63</v>
      </c>
      <c r="L3834">
        <f>VLOOKUP(CONCATENATE(I3834,J3834),'pull exp 0'!K:L,2,FALSE)</f>
        <v>0.63</v>
      </c>
      <c r="M3834">
        <v>90</v>
      </c>
      <c r="N3834">
        <f>VLOOKUP(B3834,'pull exp 0'!A:E,2,FALSE)</f>
        <v>58</v>
      </c>
      <c r="O3834">
        <f>VLOOKUP(B3834,'pull exp 0'!A:E,3,FALSE)</f>
        <v>26</v>
      </c>
      <c r="P3834">
        <f>VLOOKUP(B3834,'pull exp 0'!A:E,4,FALSE)</f>
        <v>96</v>
      </c>
      <c r="Q3834">
        <f>VLOOKUP(B3834,'pull exp 0'!A:E,5,FALSE)</f>
        <v>35</v>
      </c>
    </row>
    <row r="3835" spans="1:17">
      <c r="A3835" t="s">
        <v>15</v>
      </c>
      <c r="B3835">
        <v>75</v>
      </c>
      <c r="C3835" t="s">
        <v>16</v>
      </c>
      <c r="D3835" s="1">
        <v>39057</v>
      </c>
      <c r="E3835" s="2">
        <v>0.50802083333333337</v>
      </c>
      <c r="F3835" t="s">
        <v>17</v>
      </c>
      <c r="G3835">
        <v>4</v>
      </c>
      <c r="H3835">
        <v>8</v>
      </c>
      <c r="I3835" t="s">
        <v>69</v>
      </c>
      <c r="J3835" t="s">
        <v>70</v>
      </c>
      <c r="K3835">
        <v>14</v>
      </c>
      <c r="L3835">
        <f>VLOOKUP(CONCATENATE(I3835,J3835),'pull exp 0'!K:L,2,FALSE)</f>
        <v>0.13500000000000001</v>
      </c>
      <c r="M3835">
        <v>90</v>
      </c>
      <c r="N3835">
        <f>VLOOKUP(B3835,'pull exp 0'!A:E,2,FALSE)</f>
        <v>58</v>
      </c>
      <c r="O3835">
        <f>VLOOKUP(B3835,'pull exp 0'!A:E,3,FALSE)</f>
        <v>26</v>
      </c>
      <c r="P3835">
        <f>VLOOKUP(B3835,'pull exp 0'!A:E,4,FALSE)</f>
        <v>96</v>
      </c>
      <c r="Q3835">
        <f>VLOOKUP(B3835,'pull exp 0'!A:E,5,FALSE)</f>
        <v>35</v>
      </c>
    </row>
    <row r="3836" spans="1:17">
      <c r="A3836" t="s">
        <v>15</v>
      </c>
      <c r="B3836">
        <v>712</v>
      </c>
      <c r="C3836" t="s">
        <v>16</v>
      </c>
      <c r="D3836" s="1">
        <v>39041</v>
      </c>
      <c r="E3836" s="2">
        <v>4.8240740740740744E-2</v>
      </c>
      <c r="F3836" t="s">
        <v>17</v>
      </c>
      <c r="G3836">
        <v>3</v>
      </c>
      <c r="H3836">
        <v>0</v>
      </c>
      <c r="I3836" t="s">
        <v>88</v>
      </c>
      <c r="J3836" t="s">
        <v>89</v>
      </c>
      <c r="K3836">
        <v>80</v>
      </c>
      <c r="L3836">
        <f>VLOOKUP(CONCATENATE(I3836,J3836),'pull exp 0'!K:L,2,FALSE)</f>
        <v>0.79500000000000004</v>
      </c>
      <c r="M3836">
        <v>65</v>
      </c>
      <c r="N3836">
        <f>VLOOKUP(B3836,'pull exp 0'!A:E,2,FALSE)</f>
        <v>65</v>
      </c>
      <c r="O3836">
        <f>VLOOKUP(B3836,'pull exp 0'!A:E,3,FALSE)</f>
        <v>20</v>
      </c>
      <c r="P3836">
        <f>VLOOKUP(B3836,'pull exp 0'!A:E,4,FALSE)</f>
        <v>97</v>
      </c>
      <c r="Q3836">
        <f>VLOOKUP(B3836,'pull exp 0'!A:E,5,FALSE)</f>
        <v>55</v>
      </c>
    </row>
    <row r="3837" spans="1:17">
      <c r="A3837" t="s">
        <v>15</v>
      </c>
      <c r="B3837">
        <v>712</v>
      </c>
      <c r="C3837" t="s">
        <v>16</v>
      </c>
      <c r="D3837" s="1">
        <v>39041</v>
      </c>
      <c r="E3837" s="2">
        <v>4.8310185185185185E-2</v>
      </c>
      <c r="F3837" t="s">
        <v>17</v>
      </c>
      <c r="G3837">
        <v>3</v>
      </c>
      <c r="H3837">
        <v>1</v>
      </c>
      <c r="I3837" t="s">
        <v>92</v>
      </c>
      <c r="J3837" t="s">
        <v>93</v>
      </c>
      <c r="K3837">
        <v>78</v>
      </c>
      <c r="L3837">
        <f>VLOOKUP(CONCATENATE(I3837,J3837),'pull exp 0'!K:L,2,FALSE)</f>
        <v>0.78400000000000003</v>
      </c>
      <c r="M3837">
        <v>45</v>
      </c>
      <c r="N3837">
        <f>VLOOKUP(B3837,'pull exp 0'!A:E,2,FALSE)</f>
        <v>65</v>
      </c>
      <c r="O3837">
        <f>VLOOKUP(B3837,'pull exp 0'!A:E,3,FALSE)</f>
        <v>20</v>
      </c>
      <c r="P3837">
        <f>VLOOKUP(B3837,'pull exp 0'!A:E,4,FALSE)</f>
        <v>97</v>
      </c>
      <c r="Q3837">
        <f>VLOOKUP(B3837,'pull exp 0'!A:E,5,FALSE)</f>
        <v>55</v>
      </c>
    </row>
    <row r="3838" spans="1:17">
      <c r="A3838" t="s">
        <v>15</v>
      </c>
      <c r="B3838">
        <v>712</v>
      </c>
      <c r="C3838" t="s">
        <v>16</v>
      </c>
      <c r="D3838" s="1">
        <v>39041</v>
      </c>
      <c r="E3838" s="2">
        <v>4.8402777777777774E-2</v>
      </c>
      <c r="F3838" t="s">
        <v>17</v>
      </c>
      <c r="G3838">
        <v>3</v>
      </c>
      <c r="H3838">
        <v>2</v>
      </c>
      <c r="I3838" t="s">
        <v>95</v>
      </c>
      <c r="J3838" t="s">
        <v>96</v>
      </c>
      <c r="K3838">
        <v>18</v>
      </c>
      <c r="L3838">
        <f>VLOOKUP(CONCATENATE(I3838,J3838),'pull exp 0'!K:L,2,FALSE)</f>
        <v>0.17899999999999999</v>
      </c>
      <c r="M3838">
        <v>70</v>
      </c>
      <c r="N3838">
        <f>VLOOKUP(B3838,'pull exp 0'!A:E,2,FALSE)</f>
        <v>65</v>
      </c>
      <c r="O3838">
        <f>VLOOKUP(B3838,'pull exp 0'!A:E,3,FALSE)</f>
        <v>20</v>
      </c>
      <c r="P3838">
        <f>VLOOKUP(B3838,'pull exp 0'!A:E,4,FALSE)</f>
        <v>97</v>
      </c>
      <c r="Q3838">
        <f>VLOOKUP(B3838,'pull exp 0'!A:E,5,FALSE)</f>
        <v>55</v>
      </c>
    </row>
    <row r="3839" spans="1:17">
      <c r="A3839" t="s">
        <v>15</v>
      </c>
      <c r="B3839">
        <v>712</v>
      </c>
      <c r="C3839" t="s">
        <v>16</v>
      </c>
      <c r="D3839" s="1">
        <v>39041</v>
      </c>
      <c r="E3839" s="2">
        <v>4.8518518518518516E-2</v>
      </c>
      <c r="F3839" t="s">
        <v>17</v>
      </c>
      <c r="G3839">
        <v>3</v>
      </c>
      <c r="H3839">
        <v>3</v>
      </c>
      <c r="I3839" t="s">
        <v>101</v>
      </c>
      <c r="J3839" t="s">
        <v>102</v>
      </c>
      <c r="K3839">
        <v>61</v>
      </c>
      <c r="L3839">
        <f>VLOOKUP(CONCATENATE(I3839,J3839),'pull exp 0'!K:L,2,FALSE)</f>
        <v>0.61399999999999999</v>
      </c>
      <c r="M3839">
        <v>45</v>
      </c>
      <c r="N3839">
        <f>VLOOKUP(B3839,'pull exp 0'!A:E,2,FALSE)</f>
        <v>65</v>
      </c>
      <c r="O3839">
        <f>VLOOKUP(B3839,'pull exp 0'!A:E,3,FALSE)</f>
        <v>20</v>
      </c>
      <c r="P3839">
        <f>VLOOKUP(B3839,'pull exp 0'!A:E,4,FALSE)</f>
        <v>97</v>
      </c>
      <c r="Q3839">
        <f>VLOOKUP(B3839,'pull exp 0'!A:E,5,FALSE)</f>
        <v>55</v>
      </c>
    </row>
    <row r="3840" spans="1:17">
      <c r="A3840" t="s">
        <v>15</v>
      </c>
      <c r="B3840">
        <v>712</v>
      </c>
      <c r="C3840" t="s">
        <v>16</v>
      </c>
      <c r="D3840" s="1">
        <v>39041</v>
      </c>
      <c r="E3840" s="2">
        <v>4.8599537037037038E-2</v>
      </c>
      <c r="F3840" t="s">
        <v>17</v>
      </c>
      <c r="G3840">
        <v>3</v>
      </c>
      <c r="H3840">
        <v>4</v>
      </c>
      <c r="I3840" t="s">
        <v>90</v>
      </c>
      <c r="J3840" t="s">
        <v>91</v>
      </c>
      <c r="K3840">
        <v>14</v>
      </c>
      <c r="L3840">
        <f>VLOOKUP(CONCATENATE(I3840,J3840),'pull exp 0'!K:L,2,FALSE)</f>
        <v>0.13600000000000001</v>
      </c>
      <c r="M3840">
        <v>95</v>
      </c>
      <c r="N3840">
        <f>VLOOKUP(B3840,'pull exp 0'!A:E,2,FALSE)</f>
        <v>65</v>
      </c>
      <c r="O3840">
        <f>VLOOKUP(B3840,'pull exp 0'!A:E,3,FALSE)</f>
        <v>20</v>
      </c>
      <c r="P3840">
        <f>VLOOKUP(B3840,'pull exp 0'!A:E,4,FALSE)</f>
        <v>97</v>
      </c>
      <c r="Q3840">
        <f>VLOOKUP(B3840,'pull exp 0'!A:E,5,FALSE)</f>
        <v>55</v>
      </c>
    </row>
    <row r="3841" spans="1:17">
      <c r="A3841" t="s">
        <v>15</v>
      </c>
      <c r="B3841">
        <v>712</v>
      </c>
      <c r="C3841" t="s">
        <v>16</v>
      </c>
      <c r="D3841" s="1">
        <v>39041</v>
      </c>
      <c r="E3841" s="2">
        <v>4.8692129629629627E-2</v>
      </c>
      <c r="F3841" t="s">
        <v>17</v>
      </c>
      <c r="G3841">
        <v>3</v>
      </c>
      <c r="H3841">
        <v>5</v>
      </c>
      <c r="I3841" t="s">
        <v>103</v>
      </c>
      <c r="J3841" t="s">
        <v>104</v>
      </c>
      <c r="K3841">
        <v>36</v>
      </c>
      <c r="L3841">
        <f>VLOOKUP(CONCATENATE(I3841,J3841),'pull exp 0'!K:L,2,FALSE)</f>
        <v>0.35899999999999999</v>
      </c>
      <c r="M3841">
        <v>40</v>
      </c>
      <c r="N3841">
        <f>VLOOKUP(B3841,'pull exp 0'!A:E,2,FALSE)</f>
        <v>65</v>
      </c>
      <c r="O3841">
        <f>VLOOKUP(B3841,'pull exp 0'!A:E,3,FALSE)</f>
        <v>20</v>
      </c>
      <c r="P3841">
        <f>VLOOKUP(B3841,'pull exp 0'!A:E,4,FALSE)</f>
        <v>97</v>
      </c>
      <c r="Q3841">
        <f>VLOOKUP(B3841,'pull exp 0'!A:E,5,FALSE)</f>
        <v>55</v>
      </c>
    </row>
    <row r="3842" spans="1:17">
      <c r="A3842" t="s">
        <v>15</v>
      </c>
      <c r="B3842">
        <v>712</v>
      </c>
      <c r="C3842" t="s">
        <v>16</v>
      </c>
      <c r="D3842" s="1">
        <v>39041</v>
      </c>
      <c r="E3842" s="2">
        <v>4.8738425925925921E-2</v>
      </c>
      <c r="F3842" t="s">
        <v>17</v>
      </c>
      <c r="G3842">
        <v>3</v>
      </c>
      <c r="H3842">
        <v>6</v>
      </c>
      <c r="I3842" t="s">
        <v>99</v>
      </c>
      <c r="J3842" t="s">
        <v>100</v>
      </c>
      <c r="K3842">
        <v>38</v>
      </c>
      <c r="L3842">
        <f>VLOOKUP(CONCATENATE(I3842,J3842),'pull exp 0'!K:L,2,FALSE)</f>
        <v>0.376</v>
      </c>
      <c r="M3842">
        <v>5</v>
      </c>
      <c r="N3842">
        <f>VLOOKUP(B3842,'pull exp 0'!A:E,2,FALSE)</f>
        <v>65</v>
      </c>
      <c r="O3842">
        <f>VLOOKUP(B3842,'pull exp 0'!A:E,3,FALSE)</f>
        <v>20</v>
      </c>
      <c r="P3842">
        <f>VLOOKUP(B3842,'pull exp 0'!A:E,4,FALSE)</f>
        <v>97</v>
      </c>
      <c r="Q3842">
        <f>VLOOKUP(B3842,'pull exp 0'!A:E,5,FALSE)</f>
        <v>55</v>
      </c>
    </row>
    <row r="3843" spans="1:17">
      <c r="A3843" t="s">
        <v>15</v>
      </c>
      <c r="B3843">
        <v>712</v>
      </c>
      <c r="C3843" t="s">
        <v>16</v>
      </c>
      <c r="D3843" s="1">
        <v>39041</v>
      </c>
      <c r="E3843" s="2">
        <v>4.880787037037037E-2</v>
      </c>
      <c r="F3843" t="s">
        <v>17</v>
      </c>
      <c r="G3843">
        <v>3</v>
      </c>
      <c r="H3843">
        <v>7</v>
      </c>
      <c r="I3843" t="s">
        <v>97</v>
      </c>
      <c r="J3843" t="s">
        <v>98</v>
      </c>
      <c r="K3843">
        <v>14</v>
      </c>
      <c r="L3843">
        <f>VLOOKUP(CONCATENATE(I3843,J3843),'pull exp 0'!K:L,2,FALSE)</f>
        <v>0.14299999999999999</v>
      </c>
      <c r="M3843">
        <v>80</v>
      </c>
      <c r="N3843">
        <f>VLOOKUP(B3843,'pull exp 0'!A:E,2,FALSE)</f>
        <v>65</v>
      </c>
      <c r="O3843">
        <f>VLOOKUP(B3843,'pull exp 0'!A:E,3,FALSE)</f>
        <v>20</v>
      </c>
      <c r="P3843">
        <f>VLOOKUP(B3843,'pull exp 0'!A:E,4,FALSE)</f>
        <v>97</v>
      </c>
      <c r="Q3843">
        <f>VLOOKUP(B3843,'pull exp 0'!A:E,5,FALSE)</f>
        <v>55</v>
      </c>
    </row>
    <row r="3844" spans="1:17">
      <c r="A3844" t="s">
        <v>15</v>
      </c>
      <c r="B3844">
        <v>712</v>
      </c>
      <c r="C3844" t="s">
        <v>16</v>
      </c>
      <c r="D3844" s="1">
        <v>39041</v>
      </c>
      <c r="E3844" s="2">
        <v>4.8842592592592597E-2</v>
      </c>
      <c r="F3844" t="s">
        <v>17</v>
      </c>
      <c r="G3844">
        <v>3</v>
      </c>
      <c r="H3844">
        <v>8</v>
      </c>
      <c r="I3844" t="s">
        <v>94</v>
      </c>
      <c r="J3844" t="s">
        <v>91</v>
      </c>
      <c r="K3844">
        <v>37</v>
      </c>
      <c r="L3844">
        <f>VLOOKUP(CONCATENATE(I3844,J3844),'pull exp 0'!K:L,2,FALSE)</f>
        <v>0.372</v>
      </c>
      <c r="M3844">
        <v>85</v>
      </c>
      <c r="N3844">
        <f>VLOOKUP(B3844,'pull exp 0'!A:E,2,FALSE)</f>
        <v>65</v>
      </c>
      <c r="O3844">
        <f>VLOOKUP(B3844,'pull exp 0'!A:E,3,FALSE)</f>
        <v>20</v>
      </c>
      <c r="P3844">
        <f>VLOOKUP(B3844,'pull exp 0'!A:E,4,FALSE)</f>
        <v>97</v>
      </c>
      <c r="Q3844">
        <f>VLOOKUP(B3844,'pull exp 0'!A:E,5,FALSE)</f>
        <v>55</v>
      </c>
    </row>
    <row r="3845" spans="1:17">
      <c r="A3845" t="s">
        <v>15</v>
      </c>
      <c r="B3845">
        <v>712</v>
      </c>
      <c r="C3845" t="s">
        <v>16</v>
      </c>
      <c r="D3845" s="1">
        <v>39041</v>
      </c>
      <c r="E3845" s="2">
        <v>4.8877314814814811E-2</v>
      </c>
      <c r="F3845" t="s">
        <v>17</v>
      </c>
      <c r="G3845">
        <v>4</v>
      </c>
      <c r="H3845">
        <v>0</v>
      </c>
      <c r="I3845" t="s">
        <v>54</v>
      </c>
      <c r="J3845" t="s">
        <v>55</v>
      </c>
      <c r="K3845">
        <v>88</v>
      </c>
      <c r="L3845">
        <f>VLOOKUP(CONCATENATE(I3845,J3845),'pull exp 0'!K:L,2,FALSE)</f>
        <v>0.88500000000000001</v>
      </c>
      <c r="M3845">
        <v>100</v>
      </c>
      <c r="N3845">
        <f>VLOOKUP(B3845,'pull exp 0'!A:E,2,FALSE)</f>
        <v>65</v>
      </c>
      <c r="O3845">
        <f>VLOOKUP(B3845,'pull exp 0'!A:E,3,FALSE)</f>
        <v>20</v>
      </c>
      <c r="P3845">
        <f>VLOOKUP(B3845,'pull exp 0'!A:E,4,FALSE)</f>
        <v>97</v>
      </c>
      <c r="Q3845">
        <f>VLOOKUP(B3845,'pull exp 0'!A:E,5,FALSE)</f>
        <v>55</v>
      </c>
    </row>
    <row r="3846" spans="1:17">
      <c r="A3846" t="s">
        <v>15</v>
      </c>
      <c r="B3846">
        <v>712</v>
      </c>
      <c r="C3846" t="s">
        <v>16</v>
      </c>
      <c r="D3846" s="1">
        <v>39041</v>
      </c>
      <c r="E3846" s="2">
        <v>4.8923611111111105E-2</v>
      </c>
      <c r="F3846" t="s">
        <v>17</v>
      </c>
      <c r="G3846">
        <v>4</v>
      </c>
      <c r="H3846">
        <v>1</v>
      </c>
      <c r="I3846" t="s">
        <v>65</v>
      </c>
      <c r="J3846" t="s">
        <v>66</v>
      </c>
      <c r="K3846">
        <v>37</v>
      </c>
      <c r="L3846">
        <f>VLOOKUP(CONCATENATE(I3846,J3846),'pull exp 0'!K:L,2,FALSE)</f>
        <v>0.372</v>
      </c>
      <c r="M3846">
        <v>75</v>
      </c>
      <c r="N3846">
        <f>VLOOKUP(B3846,'pull exp 0'!A:E,2,FALSE)</f>
        <v>65</v>
      </c>
      <c r="O3846">
        <f>VLOOKUP(B3846,'pull exp 0'!A:E,3,FALSE)</f>
        <v>20</v>
      </c>
      <c r="P3846">
        <f>VLOOKUP(B3846,'pull exp 0'!A:E,4,FALSE)</f>
        <v>97</v>
      </c>
      <c r="Q3846">
        <f>VLOOKUP(B3846,'pull exp 0'!A:E,5,FALSE)</f>
        <v>55</v>
      </c>
    </row>
    <row r="3847" spans="1:17">
      <c r="A3847" t="s">
        <v>15</v>
      </c>
      <c r="B3847">
        <v>712</v>
      </c>
      <c r="C3847" t="s">
        <v>16</v>
      </c>
      <c r="D3847" s="1">
        <v>39041</v>
      </c>
      <c r="E3847" s="2">
        <v>4.898148148148148E-2</v>
      </c>
      <c r="F3847" t="s">
        <v>17</v>
      </c>
      <c r="G3847">
        <v>4</v>
      </c>
      <c r="H3847">
        <v>2</v>
      </c>
      <c r="I3847" t="s">
        <v>59</v>
      </c>
      <c r="J3847" t="s">
        <v>60</v>
      </c>
      <c r="K3847">
        <v>39</v>
      </c>
      <c r="L3847">
        <f>VLOOKUP(CONCATENATE(I3847,J3847),'pull exp 0'!K:L,2,FALSE)</f>
        <v>0.38900000000000001</v>
      </c>
      <c r="M3847">
        <v>65</v>
      </c>
      <c r="N3847">
        <f>VLOOKUP(B3847,'pull exp 0'!A:E,2,FALSE)</f>
        <v>65</v>
      </c>
      <c r="O3847">
        <f>VLOOKUP(B3847,'pull exp 0'!A:E,3,FALSE)</f>
        <v>20</v>
      </c>
      <c r="P3847">
        <f>VLOOKUP(B3847,'pull exp 0'!A:E,4,FALSE)</f>
        <v>97</v>
      </c>
      <c r="Q3847">
        <f>VLOOKUP(B3847,'pull exp 0'!A:E,5,FALSE)</f>
        <v>55</v>
      </c>
    </row>
    <row r="3848" spans="1:17">
      <c r="A3848" t="s">
        <v>15</v>
      </c>
      <c r="B3848">
        <v>712</v>
      </c>
      <c r="C3848" t="s">
        <v>16</v>
      </c>
      <c r="D3848" s="1">
        <v>39041</v>
      </c>
      <c r="E3848" s="2">
        <v>4.9039351851851855E-2</v>
      </c>
      <c r="F3848" t="s">
        <v>17</v>
      </c>
      <c r="G3848">
        <v>4</v>
      </c>
      <c r="H3848">
        <v>3</v>
      </c>
      <c r="I3848" t="s">
        <v>69</v>
      </c>
      <c r="J3848" t="s">
        <v>70</v>
      </c>
      <c r="K3848">
        <v>14</v>
      </c>
      <c r="L3848">
        <f>VLOOKUP(CONCATENATE(I3848,J3848),'pull exp 0'!K:L,2,FALSE)</f>
        <v>0.13500000000000001</v>
      </c>
      <c r="M3848">
        <v>55</v>
      </c>
      <c r="N3848">
        <f>VLOOKUP(B3848,'pull exp 0'!A:E,2,FALSE)</f>
        <v>65</v>
      </c>
      <c r="O3848">
        <f>VLOOKUP(B3848,'pull exp 0'!A:E,3,FALSE)</f>
        <v>20</v>
      </c>
      <c r="P3848">
        <f>VLOOKUP(B3848,'pull exp 0'!A:E,4,FALSE)</f>
        <v>97</v>
      </c>
      <c r="Q3848">
        <f>VLOOKUP(B3848,'pull exp 0'!A:E,5,FALSE)</f>
        <v>55</v>
      </c>
    </row>
    <row r="3849" spans="1:17">
      <c r="A3849" t="s">
        <v>15</v>
      </c>
      <c r="B3849">
        <v>712</v>
      </c>
      <c r="C3849" t="s">
        <v>16</v>
      </c>
      <c r="D3849" s="1">
        <v>39041</v>
      </c>
      <c r="E3849" s="2">
        <v>4.9143518518518524E-2</v>
      </c>
      <c r="F3849" t="s">
        <v>17</v>
      </c>
      <c r="G3849">
        <v>4</v>
      </c>
      <c r="H3849">
        <v>4</v>
      </c>
      <c r="I3849" t="s">
        <v>58</v>
      </c>
      <c r="J3849" t="s">
        <v>13</v>
      </c>
      <c r="K3849">
        <v>71</v>
      </c>
      <c r="L3849">
        <f>VLOOKUP(CONCATENATE(I3849,J3849),'pull exp 0'!K:L,2,FALSE)</f>
        <v>0.70899999999999996</v>
      </c>
      <c r="M3849">
        <v>65</v>
      </c>
      <c r="N3849">
        <f>VLOOKUP(B3849,'pull exp 0'!A:E,2,FALSE)</f>
        <v>65</v>
      </c>
      <c r="O3849">
        <f>VLOOKUP(B3849,'pull exp 0'!A:E,3,FALSE)</f>
        <v>20</v>
      </c>
      <c r="P3849">
        <f>VLOOKUP(B3849,'pull exp 0'!A:E,4,FALSE)</f>
        <v>97</v>
      </c>
      <c r="Q3849">
        <f>VLOOKUP(B3849,'pull exp 0'!A:E,5,FALSE)</f>
        <v>55</v>
      </c>
    </row>
    <row r="3850" spans="1:17">
      <c r="A3850" t="s">
        <v>15</v>
      </c>
      <c r="B3850">
        <v>712</v>
      </c>
      <c r="C3850" t="s">
        <v>16</v>
      </c>
      <c r="D3850" s="1">
        <v>39041</v>
      </c>
      <c r="E3850" s="2">
        <v>4.9201388888888892E-2</v>
      </c>
      <c r="F3850" t="s">
        <v>17</v>
      </c>
      <c r="G3850">
        <v>4</v>
      </c>
      <c r="H3850">
        <v>5</v>
      </c>
      <c r="I3850" t="s">
        <v>63</v>
      </c>
      <c r="J3850" t="s">
        <v>64</v>
      </c>
      <c r="K3850">
        <v>13</v>
      </c>
      <c r="L3850">
        <f>VLOOKUP(CONCATENATE(I3850,J3850),'pull exp 0'!K:L,2,FALSE)</f>
        <v>0.127</v>
      </c>
      <c r="M3850">
        <v>85</v>
      </c>
      <c r="N3850">
        <f>VLOOKUP(B3850,'pull exp 0'!A:E,2,FALSE)</f>
        <v>65</v>
      </c>
      <c r="O3850">
        <f>VLOOKUP(B3850,'pull exp 0'!A:E,3,FALSE)</f>
        <v>20</v>
      </c>
      <c r="P3850">
        <f>VLOOKUP(B3850,'pull exp 0'!A:E,4,FALSE)</f>
        <v>97</v>
      </c>
      <c r="Q3850">
        <f>VLOOKUP(B3850,'pull exp 0'!A:E,5,FALSE)</f>
        <v>55</v>
      </c>
    </row>
    <row r="3851" spans="1:17">
      <c r="A3851" t="s">
        <v>15</v>
      </c>
      <c r="B3851">
        <v>712</v>
      </c>
      <c r="C3851" t="s">
        <v>16</v>
      </c>
      <c r="D3851" s="1">
        <v>39041</v>
      </c>
      <c r="E3851" s="2">
        <v>4.9247685185185186E-2</v>
      </c>
      <c r="F3851" t="s">
        <v>17</v>
      </c>
      <c r="G3851">
        <v>4</v>
      </c>
      <c r="H3851">
        <v>6</v>
      </c>
      <c r="I3851" t="s">
        <v>67</v>
      </c>
      <c r="J3851" t="s">
        <v>68</v>
      </c>
      <c r="K3851">
        <v>63</v>
      </c>
      <c r="L3851">
        <f>VLOOKUP(CONCATENATE(I3851,J3851),'pull exp 0'!K:L,2,FALSE)</f>
        <v>0.63</v>
      </c>
      <c r="M3851">
        <v>90</v>
      </c>
      <c r="N3851">
        <f>VLOOKUP(B3851,'pull exp 0'!A:E,2,FALSE)</f>
        <v>65</v>
      </c>
      <c r="O3851">
        <f>VLOOKUP(B3851,'pull exp 0'!A:E,3,FALSE)</f>
        <v>20</v>
      </c>
      <c r="P3851">
        <f>VLOOKUP(B3851,'pull exp 0'!A:E,4,FALSE)</f>
        <v>97</v>
      </c>
      <c r="Q3851">
        <f>VLOOKUP(B3851,'pull exp 0'!A:E,5,FALSE)</f>
        <v>55</v>
      </c>
    </row>
    <row r="3852" spans="1:17">
      <c r="A3852" t="s">
        <v>15</v>
      </c>
      <c r="B3852">
        <v>712</v>
      </c>
      <c r="C3852" t="s">
        <v>16</v>
      </c>
      <c r="D3852" s="1">
        <v>39041</v>
      </c>
      <c r="E3852" s="2">
        <v>4.929398148148148E-2</v>
      </c>
      <c r="F3852" t="s">
        <v>17</v>
      </c>
      <c r="G3852">
        <v>4</v>
      </c>
      <c r="H3852">
        <v>7</v>
      </c>
      <c r="I3852" t="s">
        <v>56</v>
      </c>
      <c r="J3852" t="s">
        <v>57</v>
      </c>
      <c r="K3852">
        <v>12</v>
      </c>
      <c r="L3852">
        <f>VLOOKUP(CONCATENATE(I3852,J3852),'pull exp 0'!K:L,2,FALSE)</f>
        <v>0.115</v>
      </c>
      <c r="M3852">
        <v>30</v>
      </c>
      <c r="N3852">
        <f>VLOOKUP(B3852,'pull exp 0'!A:E,2,FALSE)</f>
        <v>65</v>
      </c>
      <c r="O3852">
        <f>VLOOKUP(B3852,'pull exp 0'!A:E,3,FALSE)</f>
        <v>20</v>
      </c>
      <c r="P3852">
        <f>VLOOKUP(B3852,'pull exp 0'!A:E,4,FALSE)</f>
        <v>97</v>
      </c>
      <c r="Q3852">
        <f>VLOOKUP(B3852,'pull exp 0'!A:E,5,FALSE)</f>
        <v>55</v>
      </c>
    </row>
    <row r="3853" spans="1:17">
      <c r="A3853" t="s">
        <v>15</v>
      </c>
      <c r="B3853">
        <v>712</v>
      </c>
      <c r="C3853" t="s">
        <v>16</v>
      </c>
      <c r="D3853" s="1">
        <v>39041</v>
      </c>
      <c r="E3853" s="2">
        <v>4.9351851851851848E-2</v>
      </c>
      <c r="F3853" t="s">
        <v>17</v>
      </c>
      <c r="G3853">
        <v>4</v>
      </c>
      <c r="H3853">
        <v>8</v>
      </c>
      <c r="I3853" t="s">
        <v>61</v>
      </c>
      <c r="J3853" t="s">
        <v>62</v>
      </c>
      <c r="K3853">
        <v>35</v>
      </c>
      <c r="L3853">
        <f>VLOOKUP(CONCATENATE(I3853,J3853),'pull exp 0'!K:L,2,FALSE)</f>
        <v>0.35299999999999998</v>
      </c>
      <c r="M3853">
        <v>65</v>
      </c>
      <c r="N3853">
        <f>VLOOKUP(B3853,'pull exp 0'!A:E,2,FALSE)</f>
        <v>65</v>
      </c>
      <c r="O3853">
        <f>VLOOKUP(B3853,'pull exp 0'!A:E,3,FALSE)</f>
        <v>20</v>
      </c>
      <c r="P3853">
        <f>VLOOKUP(B3853,'pull exp 0'!A:E,4,FALSE)</f>
        <v>97</v>
      </c>
      <c r="Q3853">
        <f>VLOOKUP(B3853,'pull exp 0'!A:E,5,FALSE)</f>
        <v>55</v>
      </c>
    </row>
    <row r="3854" spans="1:17">
      <c r="A3854" t="s">
        <v>15</v>
      </c>
      <c r="B3854">
        <v>712</v>
      </c>
      <c r="C3854" t="s">
        <v>16</v>
      </c>
      <c r="D3854" s="1">
        <v>39041</v>
      </c>
      <c r="E3854" s="2">
        <v>4.9386574074074076E-2</v>
      </c>
      <c r="F3854" t="s">
        <v>17</v>
      </c>
      <c r="G3854">
        <v>5</v>
      </c>
      <c r="H3854">
        <v>0</v>
      </c>
      <c r="I3854" t="s">
        <v>105</v>
      </c>
      <c r="J3854" t="s">
        <v>106</v>
      </c>
      <c r="K3854">
        <v>45</v>
      </c>
      <c r="L3854">
        <f>VLOOKUP(CONCATENATE(I3854,J3854),'pull exp 0'!K:L,2,FALSE)</f>
        <v>0.44800000000000001</v>
      </c>
      <c r="M3854">
        <v>10</v>
      </c>
      <c r="N3854">
        <f>VLOOKUP(B3854,'pull exp 0'!A:E,2,FALSE)</f>
        <v>65</v>
      </c>
      <c r="O3854">
        <f>VLOOKUP(B3854,'pull exp 0'!A:E,3,FALSE)</f>
        <v>20</v>
      </c>
      <c r="P3854">
        <f>VLOOKUP(B3854,'pull exp 0'!A:E,4,FALSE)</f>
        <v>97</v>
      </c>
      <c r="Q3854">
        <f>VLOOKUP(B3854,'pull exp 0'!A:E,5,FALSE)</f>
        <v>55</v>
      </c>
    </row>
    <row r="3855" spans="1:17">
      <c r="A3855" t="s">
        <v>15</v>
      </c>
      <c r="B3855">
        <v>712</v>
      </c>
      <c r="C3855" t="s">
        <v>16</v>
      </c>
      <c r="D3855" s="1">
        <v>39041</v>
      </c>
      <c r="E3855" s="2">
        <v>4.943287037037037E-2</v>
      </c>
      <c r="F3855" t="s">
        <v>17</v>
      </c>
      <c r="G3855">
        <v>5</v>
      </c>
      <c r="H3855">
        <v>1</v>
      </c>
      <c r="I3855" t="s">
        <v>109</v>
      </c>
      <c r="J3855" t="s">
        <v>110</v>
      </c>
      <c r="K3855">
        <v>38</v>
      </c>
      <c r="L3855">
        <f>VLOOKUP(CONCATENATE(I3855,J3855),'pull exp 0'!K:L,2,FALSE)</f>
        <v>0.38200000000000001</v>
      </c>
      <c r="M3855">
        <v>50</v>
      </c>
      <c r="N3855">
        <f>VLOOKUP(B3855,'pull exp 0'!A:E,2,FALSE)</f>
        <v>65</v>
      </c>
      <c r="O3855">
        <f>VLOOKUP(B3855,'pull exp 0'!A:E,3,FALSE)</f>
        <v>20</v>
      </c>
      <c r="P3855">
        <f>VLOOKUP(B3855,'pull exp 0'!A:E,4,FALSE)</f>
        <v>97</v>
      </c>
      <c r="Q3855">
        <f>VLOOKUP(B3855,'pull exp 0'!A:E,5,FALSE)</f>
        <v>55</v>
      </c>
    </row>
    <row r="3856" spans="1:17">
      <c r="A3856" t="s">
        <v>15</v>
      </c>
      <c r="B3856">
        <v>712</v>
      </c>
      <c r="C3856" t="s">
        <v>16</v>
      </c>
      <c r="D3856" s="1">
        <v>39041</v>
      </c>
      <c r="E3856" s="2">
        <v>4.9502314814814818E-2</v>
      </c>
      <c r="F3856" t="s">
        <v>17</v>
      </c>
      <c r="G3856">
        <v>5</v>
      </c>
      <c r="H3856">
        <v>2</v>
      </c>
      <c r="I3856" t="s">
        <v>111</v>
      </c>
      <c r="J3856" t="s">
        <v>112</v>
      </c>
      <c r="K3856">
        <v>12</v>
      </c>
      <c r="L3856">
        <f>VLOOKUP(CONCATENATE(I3856,J3856),'pull exp 0'!K:L,2,FALSE)</f>
        <v>0.11600000000000001</v>
      </c>
      <c r="M3856">
        <v>45</v>
      </c>
      <c r="N3856">
        <f>VLOOKUP(B3856,'pull exp 0'!A:E,2,FALSE)</f>
        <v>65</v>
      </c>
      <c r="O3856">
        <f>VLOOKUP(B3856,'pull exp 0'!A:E,3,FALSE)</f>
        <v>20</v>
      </c>
      <c r="P3856">
        <f>VLOOKUP(B3856,'pull exp 0'!A:E,4,FALSE)</f>
        <v>97</v>
      </c>
      <c r="Q3856">
        <f>VLOOKUP(B3856,'pull exp 0'!A:E,5,FALSE)</f>
        <v>55</v>
      </c>
    </row>
    <row r="3857" spans="1:17">
      <c r="A3857" t="s">
        <v>15</v>
      </c>
      <c r="B3857">
        <v>712</v>
      </c>
      <c r="C3857" t="s">
        <v>16</v>
      </c>
      <c r="D3857" s="1">
        <v>39041</v>
      </c>
      <c r="E3857" s="2">
        <v>4.9548611111111113E-2</v>
      </c>
      <c r="F3857" t="s">
        <v>17</v>
      </c>
      <c r="G3857">
        <v>5</v>
      </c>
      <c r="H3857">
        <v>3</v>
      </c>
      <c r="I3857" t="s">
        <v>119</v>
      </c>
      <c r="J3857" t="s">
        <v>120</v>
      </c>
      <c r="K3857">
        <v>62</v>
      </c>
      <c r="L3857">
        <f>VLOOKUP(CONCATENATE(I3857,J3857),'pull exp 0'!K:L,2,FALSE)</f>
        <v>0.61499999999999999</v>
      </c>
      <c r="M3857">
        <v>90</v>
      </c>
      <c r="N3857">
        <f>VLOOKUP(B3857,'pull exp 0'!A:E,2,FALSE)</f>
        <v>65</v>
      </c>
      <c r="O3857">
        <f>VLOOKUP(B3857,'pull exp 0'!A:E,3,FALSE)</f>
        <v>20</v>
      </c>
      <c r="P3857">
        <f>VLOOKUP(B3857,'pull exp 0'!A:E,4,FALSE)</f>
        <v>97</v>
      </c>
      <c r="Q3857">
        <f>VLOOKUP(B3857,'pull exp 0'!A:E,5,FALSE)</f>
        <v>55</v>
      </c>
    </row>
    <row r="3858" spans="1:17">
      <c r="A3858" t="s">
        <v>15</v>
      </c>
      <c r="B3858">
        <v>712</v>
      </c>
      <c r="C3858" t="s">
        <v>16</v>
      </c>
      <c r="D3858" s="1">
        <v>39041</v>
      </c>
      <c r="E3858" s="2">
        <v>4.9629629629629635E-2</v>
      </c>
      <c r="F3858" t="s">
        <v>17</v>
      </c>
      <c r="G3858">
        <v>5</v>
      </c>
      <c r="H3858">
        <v>4</v>
      </c>
      <c r="I3858" t="s">
        <v>115</v>
      </c>
      <c r="J3858" t="s">
        <v>116</v>
      </c>
      <c r="K3858">
        <v>60</v>
      </c>
      <c r="L3858">
        <f>VLOOKUP(CONCATENATE(I3858,J3858),'pull exp 0'!K:L,2,FALSE)</f>
        <v>0.60299999999999998</v>
      </c>
      <c r="M3858">
        <v>35</v>
      </c>
      <c r="N3858">
        <f>VLOOKUP(B3858,'pull exp 0'!A:E,2,FALSE)</f>
        <v>65</v>
      </c>
      <c r="O3858">
        <f>VLOOKUP(B3858,'pull exp 0'!A:E,3,FALSE)</f>
        <v>20</v>
      </c>
      <c r="P3858">
        <f>VLOOKUP(B3858,'pull exp 0'!A:E,4,FALSE)</f>
        <v>97</v>
      </c>
      <c r="Q3858">
        <f>VLOOKUP(B3858,'pull exp 0'!A:E,5,FALSE)</f>
        <v>55</v>
      </c>
    </row>
    <row r="3859" spans="1:17">
      <c r="A3859" t="s">
        <v>15</v>
      </c>
      <c r="B3859">
        <v>712</v>
      </c>
      <c r="C3859" t="s">
        <v>16</v>
      </c>
      <c r="D3859" s="1">
        <v>39041</v>
      </c>
      <c r="E3859" s="2">
        <v>4.9745370370370377E-2</v>
      </c>
      <c r="F3859" t="s">
        <v>17</v>
      </c>
      <c r="G3859">
        <v>5</v>
      </c>
      <c r="H3859">
        <v>5</v>
      </c>
      <c r="I3859" t="s">
        <v>117</v>
      </c>
      <c r="J3859" t="s">
        <v>118</v>
      </c>
      <c r="K3859">
        <v>16</v>
      </c>
      <c r="L3859">
        <f>VLOOKUP(CONCATENATE(I3859,J3859),'pull exp 0'!K:L,2,FALSE)</f>
        <v>0.16400000000000001</v>
      </c>
      <c r="M3859">
        <v>50</v>
      </c>
      <c r="N3859">
        <f>VLOOKUP(B3859,'pull exp 0'!A:E,2,FALSE)</f>
        <v>65</v>
      </c>
      <c r="O3859">
        <f>VLOOKUP(B3859,'pull exp 0'!A:E,3,FALSE)</f>
        <v>20</v>
      </c>
      <c r="P3859">
        <f>VLOOKUP(B3859,'pull exp 0'!A:E,4,FALSE)</f>
        <v>97</v>
      </c>
      <c r="Q3859">
        <f>VLOOKUP(B3859,'pull exp 0'!A:E,5,FALSE)</f>
        <v>55</v>
      </c>
    </row>
    <row r="3860" spans="1:17">
      <c r="A3860" t="s">
        <v>15</v>
      </c>
      <c r="B3860">
        <v>712</v>
      </c>
      <c r="C3860" t="s">
        <v>16</v>
      </c>
      <c r="D3860" s="1">
        <v>39041</v>
      </c>
      <c r="E3860" s="2">
        <v>4.9780092592592591E-2</v>
      </c>
      <c r="F3860" t="s">
        <v>17</v>
      </c>
      <c r="G3860">
        <v>5</v>
      </c>
      <c r="H3860">
        <v>6</v>
      </c>
      <c r="I3860" t="s">
        <v>113</v>
      </c>
      <c r="J3860" t="s">
        <v>114</v>
      </c>
      <c r="K3860">
        <v>42</v>
      </c>
      <c r="L3860">
        <f>VLOOKUP(CONCATENATE(I3860,J3860),'pull exp 0'!K:L,2,FALSE)</f>
        <v>0.41599999999999998</v>
      </c>
      <c r="M3860">
        <v>45</v>
      </c>
      <c r="N3860">
        <f>VLOOKUP(B3860,'pull exp 0'!A:E,2,FALSE)</f>
        <v>65</v>
      </c>
      <c r="O3860">
        <f>VLOOKUP(B3860,'pull exp 0'!A:E,3,FALSE)</f>
        <v>20</v>
      </c>
      <c r="P3860">
        <f>VLOOKUP(B3860,'pull exp 0'!A:E,4,FALSE)</f>
        <v>97</v>
      </c>
      <c r="Q3860">
        <f>VLOOKUP(B3860,'pull exp 0'!A:E,5,FALSE)</f>
        <v>55</v>
      </c>
    </row>
    <row r="3861" spans="1:17">
      <c r="A3861" t="s">
        <v>15</v>
      </c>
      <c r="B3861">
        <v>712</v>
      </c>
      <c r="C3861" t="s">
        <v>16</v>
      </c>
      <c r="D3861" s="1">
        <v>39041</v>
      </c>
      <c r="E3861" s="2">
        <v>4.9849537037037039E-2</v>
      </c>
      <c r="F3861" t="s">
        <v>17</v>
      </c>
      <c r="G3861">
        <v>5</v>
      </c>
      <c r="H3861">
        <v>7</v>
      </c>
      <c r="I3861" t="s">
        <v>121</v>
      </c>
      <c r="J3861" t="s">
        <v>122</v>
      </c>
      <c r="K3861">
        <v>69</v>
      </c>
      <c r="L3861">
        <f>VLOOKUP(CONCATENATE(I3861,J3861),'pull exp 0'!K:L,2,FALSE)</f>
        <v>0.69</v>
      </c>
      <c r="M3861">
        <v>60</v>
      </c>
      <c r="N3861">
        <f>VLOOKUP(B3861,'pull exp 0'!A:E,2,FALSE)</f>
        <v>65</v>
      </c>
      <c r="O3861">
        <f>VLOOKUP(B3861,'pull exp 0'!A:E,3,FALSE)</f>
        <v>20</v>
      </c>
      <c r="P3861">
        <f>VLOOKUP(B3861,'pull exp 0'!A:E,4,FALSE)</f>
        <v>97</v>
      </c>
      <c r="Q3861">
        <f>VLOOKUP(B3861,'pull exp 0'!A:E,5,FALSE)</f>
        <v>55</v>
      </c>
    </row>
    <row r="3862" spans="1:17">
      <c r="A3862" t="s">
        <v>15</v>
      </c>
      <c r="B3862">
        <v>712</v>
      </c>
      <c r="C3862" t="s">
        <v>16</v>
      </c>
      <c r="D3862" s="1">
        <v>39041</v>
      </c>
      <c r="E3862" s="2">
        <v>4.9907407407407407E-2</v>
      </c>
      <c r="F3862" t="s">
        <v>17</v>
      </c>
      <c r="G3862">
        <v>5</v>
      </c>
      <c r="H3862">
        <v>8</v>
      </c>
      <c r="I3862" t="s">
        <v>107</v>
      </c>
      <c r="J3862" t="s">
        <v>108</v>
      </c>
      <c r="K3862">
        <v>13</v>
      </c>
      <c r="L3862">
        <f>VLOOKUP(CONCATENATE(I3862,J3862),'pull exp 0'!K:L,2,FALSE)</f>
        <v>0.126</v>
      </c>
      <c r="M3862">
        <v>80</v>
      </c>
      <c r="N3862">
        <f>VLOOKUP(B3862,'pull exp 0'!A:E,2,FALSE)</f>
        <v>65</v>
      </c>
      <c r="O3862">
        <f>VLOOKUP(B3862,'pull exp 0'!A:E,3,FALSE)</f>
        <v>20</v>
      </c>
      <c r="P3862">
        <f>VLOOKUP(B3862,'pull exp 0'!A:E,4,FALSE)</f>
        <v>97</v>
      </c>
      <c r="Q3862">
        <f>VLOOKUP(B3862,'pull exp 0'!A:E,5,FALSE)</f>
        <v>55</v>
      </c>
    </row>
    <row r="3863" spans="1:17">
      <c r="A3863" t="s">
        <v>15</v>
      </c>
      <c r="B3863">
        <v>712</v>
      </c>
      <c r="C3863" t="s">
        <v>16</v>
      </c>
      <c r="D3863" s="1">
        <v>39041</v>
      </c>
      <c r="E3863" s="2">
        <v>4.9965277777777782E-2</v>
      </c>
      <c r="F3863" t="s">
        <v>17</v>
      </c>
      <c r="G3863">
        <v>1</v>
      </c>
      <c r="H3863">
        <v>0</v>
      </c>
      <c r="I3863" t="s">
        <v>20</v>
      </c>
      <c r="J3863" t="s">
        <v>21</v>
      </c>
      <c r="K3863">
        <v>62</v>
      </c>
      <c r="L3863">
        <f>VLOOKUP(CONCATENATE(I3863,J3863),'pull exp 0'!K:L,2,FALSE)</f>
        <v>0.61799999999999999</v>
      </c>
      <c r="M3863">
        <v>65</v>
      </c>
      <c r="N3863">
        <f>VLOOKUP(B3863,'pull exp 0'!A:E,2,FALSE)</f>
        <v>65</v>
      </c>
      <c r="O3863">
        <f>VLOOKUP(B3863,'pull exp 0'!A:E,3,FALSE)</f>
        <v>20</v>
      </c>
      <c r="P3863">
        <f>VLOOKUP(B3863,'pull exp 0'!A:E,4,FALSE)</f>
        <v>97</v>
      </c>
      <c r="Q3863">
        <f>VLOOKUP(B3863,'pull exp 0'!A:E,5,FALSE)</f>
        <v>55</v>
      </c>
    </row>
    <row r="3864" spans="1:17">
      <c r="A3864" t="s">
        <v>15</v>
      </c>
      <c r="B3864">
        <v>712</v>
      </c>
      <c r="C3864" t="s">
        <v>16</v>
      </c>
      <c r="D3864" s="1">
        <v>39041</v>
      </c>
      <c r="E3864" s="2">
        <v>5.0011574074074076E-2</v>
      </c>
      <c r="F3864" t="s">
        <v>17</v>
      </c>
      <c r="G3864">
        <v>1</v>
      </c>
      <c r="H3864">
        <v>1</v>
      </c>
      <c r="I3864" t="s">
        <v>22</v>
      </c>
      <c r="J3864" t="s">
        <v>23</v>
      </c>
      <c r="K3864">
        <v>11</v>
      </c>
      <c r="L3864">
        <f>VLOOKUP(CONCATENATE(I3864,J3864),'pull exp 0'!K:L,2,FALSE)</f>
        <v>0.112</v>
      </c>
      <c r="M3864">
        <v>40</v>
      </c>
      <c r="N3864">
        <f>VLOOKUP(B3864,'pull exp 0'!A:E,2,FALSE)</f>
        <v>65</v>
      </c>
      <c r="O3864">
        <f>VLOOKUP(B3864,'pull exp 0'!A:E,3,FALSE)</f>
        <v>20</v>
      </c>
      <c r="P3864">
        <f>VLOOKUP(B3864,'pull exp 0'!A:E,4,FALSE)</f>
        <v>97</v>
      </c>
      <c r="Q3864">
        <f>VLOOKUP(B3864,'pull exp 0'!A:E,5,FALSE)</f>
        <v>55</v>
      </c>
    </row>
    <row r="3865" spans="1:17">
      <c r="A3865" t="s">
        <v>15</v>
      </c>
      <c r="B3865">
        <v>712</v>
      </c>
      <c r="C3865" t="s">
        <v>16</v>
      </c>
      <c r="D3865" s="1">
        <v>39041</v>
      </c>
      <c r="E3865" s="2">
        <v>5.004629629629629E-2</v>
      </c>
      <c r="F3865" t="s">
        <v>17</v>
      </c>
      <c r="G3865">
        <v>1</v>
      </c>
      <c r="H3865">
        <v>2</v>
      </c>
      <c r="I3865" t="s">
        <v>18</v>
      </c>
      <c r="J3865" t="s">
        <v>19</v>
      </c>
      <c r="K3865">
        <v>73</v>
      </c>
      <c r="L3865">
        <f>VLOOKUP(CONCATENATE(I3865,J3865),'pull exp 0'!K:L,2,FALSE)</f>
        <v>0.73199999999999998</v>
      </c>
      <c r="M3865">
        <v>20</v>
      </c>
      <c r="N3865">
        <f>VLOOKUP(B3865,'pull exp 0'!A:E,2,FALSE)</f>
        <v>65</v>
      </c>
      <c r="O3865">
        <f>VLOOKUP(B3865,'pull exp 0'!A:E,3,FALSE)</f>
        <v>20</v>
      </c>
      <c r="P3865">
        <f>VLOOKUP(B3865,'pull exp 0'!A:E,4,FALSE)</f>
        <v>97</v>
      </c>
      <c r="Q3865">
        <f>VLOOKUP(B3865,'pull exp 0'!A:E,5,FALSE)</f>
        <v>55</v>
      </c>
    </row>
    <row r="3866" spans="1:17">
      <c r="A3866" t="s">
        <v>15</v>
      </c>
      <c r="B3866">
        <v>712</v>
      </c>
      <c r="C3866" t="s">
        <v>16</v>
      </c>
      <c r="D3866" s="1">
        <v>39041</v>
      </c>
      <c r="E3866" s="2">
        <v>5.0081018518518518E-2</v>
      </c>
      <c r="F3866" t="s">
        <v>17</v>
      </c>
      <c r="G3866">
        <v>1</v>
      </c>
      <c r="H3866">
        <v>3</v>
      </c>
      <c r="I3866" t="s">
        <v>28</v>
      </c>
      <c r="J3866" t="s">
        <v>29</v>
      </c>
      <c r="K3866">
        <v>65</v>
      </c>
      <c r="L3866">
        <f>VLOOKUP(CONCATENATE(I3866,J3866),'pull exp 0'!K:L,2,FALSE)</f>
        <v>0.64700000000000002</v>
      </c>
      <c r="M3866">
        <v>80</v>
      </c>
      <c r="N3866">
        <f>VLOOKUP(B3866,'pull exp 0'!A:E,2,FALSE)</f>
        <v>65</v>
      </c>
      <c r="O3866">
        <f>VLOOKUP(B3866,'pull exp 0'!A:E,3,FALSE)</f>
        <v>20</v>
      </c>
      <c r="P3866">
        <f>VLOOKUP(B3866,'pull exp 0'!A:E,4,FALSE)</f>
        <v>97</v>
      </c>
      <c r="Q3866">
        <f>VLOOKUP(B3866,'pull exp 0'!A:E,5,FALSE)</f>
        <v>55</v>
      </c>
    </row>
    <row r="3867" spans="1:17">
      <c r="A3867" t="s">
        <v>15</v>
      </c>
      <c r="B3867">
        <v>712</v>
      </c>
      <c r="C3867" t="s">
        <v>16</v>
      </c>
      <c r="D3867" s="1">
        <v>39041</v>
      </c>
      <c r="E3867" s="2">
        <v>5.0150462962962966E-2</v>
      </c>
      <c r="F3867" t="s">
        <v>17</v>
      </c>
      <c r="G3867">
        <v>1</v>
      </c>
      <c r="H3867">
        <v>4</v>
      </c>
      <c r="I3867" t="s">
        <v>34</v>
      </c>
      <c r="J3867" t="s">
        <v>35</v>
      </c>
      <c r="K3867">
        <v>44</v>
      </c>
      <c r="L3867">
        <f>VLOOKUP(CONCATENATE(I3867,J3867),'pull exp 0'!K:L,2,FALSE)</f>
        <v>0.436</v>
      </c>
      <c r="M3867">
        <v>7</v>
      </c>
      <c r="N3867">
        <f>VLOOKUP(B3867,'pull exp 0'!A:E,2,FALSE)</f>
        <v>65</v>
      </c>
      <c r="O3867">
        <f>VLOOKUP(B3867,'pull exp 0'!A:E,3,FALSE)</f>
        <v>20</v>
      </c>
      <c r="P3867">
        <f>VLOOKUP(B3867,'pull exp 0'!A:E,4,FALSE)</f>
        <v>97</v>
      </c>
      <c r="Q3867">
        <f>VLOOKUP(B3867,'pull exp 0'!A:E,5,FALSE)</f>
        <v>55</v>
      </c>
    </row>
    <row r="3868" spans="1:17">
      <c r="A3868" t="s">
        <v>15</v>
      </c>
      <c r="B3868">
        <v>712</v>
      </c>
      <c r="C3868" t="s">
        <v>16</v>
      </c>
      <c r="D3868" s="1">
        <v>39041</v>
      </c>
      <c r="E3868" s="2">
        <v>5.0185185185185187E-2</v>
      </c>
      <c r="F3868" t="s">
        <v>17</v>
      </c>
      <c r="G3868">
        <v>1</v>
      </c>
      <c r="H3868">
        <v>5</v>
      </c>
      <c r="I3868" t="s">
        <v>24</v>
      </c>
      <c r="J3868" t="s">
        <v>25</v>
      </c>
      <c r="K3868">
        <v>38</v>
      </c>
      <c r="L3868">
        <f>VLOOKUP(CONCATENATE(I3868,J3868),'pull exp 0'!K:L,2,FALSE)</f>
        <v>0.375</v>
      </c>
      <c r="M3868">
        <v>60</v>
      </c>
      <c r="N3868">
        <f>VLOOKUP(B3868,'pull exp 0'!A:E,2,FALSE)</f>
        <v>65</v>
      </c>
      <c r="O3868">
        <f>VLOOKUP(B3868,'pull exp 0'!A:E,3,FALSE)</f>
        <v>20</v>
      </c>
      <c r="P3868">
        <f>VLOOKUP(B3868,'pull exp 0'!A:E,4,FALSE)</f>
        <v>97</v>
      </c>
      <c r="Q3868">
        <f>VLOOKUP(B3868,'pull exp 0'!A:E,5,FALSE)</f>
        <v>55</v>
      </c>
    </row>
    <row r="3869" spans="1:17">
      <c r="A3869" t="s">
        <v>15</v>
      </c>
      <c r="B3869">
        <v>712</v>
      </c>
      <c r="C3869" t="s">
        <v>16</v>
      </c>
      <c r="D3869" s="1">
        <v>39041</v>
      </c>
      <c r="E3869" s="2">
        <v>5.0243055555555555E-2</v>
      </c>
      <c r="F3869" t="s">
        <v>17</v>
      </c>
      <c r="G3869">
        <v>1</v>
      </c>
      <c r="H3869">
        <v>6</v>
      </c>
      <c r="I3869" t="s">
        <v>32</v>
      </c>
      <c r="J3869" t="s">
        <v>33</v>
      </c>
      <c r="K3869">
        <v>16</v>
      </c>
      <c r="L3869">
        <f>VLOOKUP(CONCATENATE(I3869,J3869),'pull exp 0'!K:L,2,FALSE)</f>
        <v>0.155</v>
      </c>
      <c r="M3869">
        <v>45</v>
      </c>
      <c r="N3869">
        <f>VLOOKUP(B3869,'pull exp 0'!A:E,2,FALSE)</f>
        <v>65</v>
      </c>
      <c r="O3869">
        <f>VLOOKUP(B3869,'pull exp 0'!A:E,3,FALSE)</f>
        <v>20</v>
      </c>
      <c r="P3869">
        <f>VLOOKUP(B3869,'pull exp 0'!A:E,4,FALSE)</f>
        <v>97</v>
      </c>
      <c r="Q3869">
        <f>VLOOKUP(B3869,'pull exp 0'!A:E,5,FALSE)</f>
        <v>55</v>
      </c>
    </row>
    <row r="3870" spans="1:17">
      <c r="A3870" t="s">
        <v>15</v>
      </c>
      <c r="B3870">
        <v>712</v>
      </c>
      <c r="C3870" t="s">
        <v>16</v>
      </c>
      <c r="D3870" s="1">
        <v>39041</v>
      </c>
      <c r="E3870" s="2">
        <v>5.0300925925925923E-2</v>
      </c>
      <c r="F3870" t="s">
        <v>17</v>
      </c>
      <c r="G3870">
        <v>1</v>
      </c>
      <c r="H3870">
        <v>7</v>
      </c>
      <c r="I3870" t="s">
        <v>26</v>
      </c>
      <c r="J3870" t="s">
        <v>27</v>
      </c>
      <c r="K3870">
        <v>35</v>
      </c>
      <c r="L3870">
        <f>VLOOKUP(CONCATENATE(I3870,J3870),'pull exp 0'!K:L,2,FALSE)</f>
        <v>0.35299999999999998</v>
      </c>
      <c r="M3870">
        <v>20</v>
      </c>
      <c r="N3870">
        <f>VLOOKUP(B3870,'pull exp 0'!A:E,2,FALSE)</f>
        <v>65</v>
      </c>
      <c r="O3870">
        <f>VLOOKUP(B3870,'pull exp 0'!A:E,3,FALSE)</f>
        <v>20</v>
      </c>
      <c r="P3870">
        <f>VLOOKUP(B3870,'pull exp 0'!A:E,4,FALSE)</f>
        <v>97</v>
      </c>
      <c r="Q3870">
        <f>VLOOKUP(B3870,'pull exp 0'!A:E,5,FALSE)</f>
        <v>55</v>
      </c>
    </row>
    <row r="3871" spans="1:17">
      <c r="A3871" t="s">
        <v>15</v>
      </c>
      <c r="B3871">
        <v>712</v>
      </c>
      <c r="C3871" t="s">
        <v>16</v>
      </c>
      <c r="D3871" s="1">
        <v>39041</v>
      </c>
      <c r="E3871" s="2">
        <v>5.0358796296296297E-2</v>
      </c>
      <c r="F3871" t="s">
        <v>17</v>
      </c>
      <c r="G3871">
        <v>1</v>
      </c>
      <c r="H3871">
        <v>8</v>
      </c>
      <c r="I3871" t="s">
        <v>30</v>
      </c>
      <c r="J3871" t="s">
        <v>31</v>
      </c>
      <c r="K3871">
        <v>18</v>
      </c>
      <c r="L3871">
        <f>VLOOKUP(CONCATENATE(I3871,J3871),'pull exp 0'!K:L,2,FALSE)</f>
        <v>0.182</v>
      </c>
      <c r="M3871">
        <v>50</v>
      </c>
      <c r="N3871">
        <f>VLOOKUP(B3871,'pull exp 0'!A:E,2,FALSE)</f>
        <v>65</v>
      </c>
      <c r="O3871">
        <f>VLOOKUP(B3871,'pull exp 0'!A:E,3,FALSE)</f>
        <v>20</v>
      </c>
      <c r="P3871">
        <f>VLOOKUP(B3871,'pull exp 0'!A:E,4,FALSE)</f>
        <v>97</v>
      </c>
      <c r="Q3871">
        <f>VLOOKUP(B3871,'pull exp 0'!A:E,5,FALSE)</f>
        <v>55</v>
      </c>
    </row>
    <row r="3872" spans="1:17">
      <c r="A3872" t="s">
        <v>15</v>
      </c>
      <c r="B3872">
        <v>712</v>
      </c>
      <c r="C3872" t="s">
        <v>16</v>
      </c>
      <c r="D3872" s="1">
        <v>39041</v>
      </c>
      <c r="E3872" s="2">
        <v>5.0416666666666665E-2</v>
      </c>
      <c r="F3872" t="s">
        <v>17</v>
      </c>
      <c r="G3872">
        <v>0</v>
      </c>
      <c r="H3872">
        <v>0</v>
      </c>
      <c r="I3872" t="s">
        <v>75</v>
      </c>
      <c r="J3872" t="s">
        <v>76</v>
      </c>
      <c r="K3872">
        <v>38</v>
      </c>
      <c r="L3872">
        <f>VLOOKUP(CONCATENATE(I3872,J3872),'pull exp 0'!K:L,2,FALSE)</f>
        <v>0.378</v>
      </c>
      <c r="M3872">
        <v>40</v>
      </c>
      <c r="N3872">
        <f>VLOOKUP(B3872,'pull exp 0'!A:E,2,FALSE)</f>
        <v>65</v>
      </c>
      <c r="O3872">
        <f>VLOOKUP(B3872,'pull exp 0'!A:E,3,FALSE)</f>
        <v>20</v>
      </c>
      <c r="P3872">
        <f>VLOOKUP(B3872,'pull exp 0'!A:E,4,FALSE)</f>
        <v>97</v>
      </c>
      <c r="Q3872">
        <f>VLOOKUP(B3872,'pull exp 0'!A:E,5,FALSE)</f>
        <v>55</v>
      </c>
    </row>
    <row r="3873" spans="1:17">
      <c r="A3873" t="s">
        <v>15</v>
      </c>
      <c r="B3873">
        <v>712</v>
      </c>
      <c r="C3873" t="s">
        <v>16</v>
      </c>
      <c r="D3873" s="1">
        <v>39041</v>
      </c>
      <c r="E3873" s="2">
        <v>5.0451388888888893E-2</v>
      </c>
      <c r="F3873" t="s">
        <v>17</v>
      </c>
      <c r="G3873">
        <v>0</v>
      </c>
      <c r="H3873">
        <v>1</v>
      </c>
      <c r="I3873" t="s">
        <v>84</v>
      </c>
      <c r="J3873" t="s">
        <v>85</v>
      </c>
      <c r="K3873">
        <v>13</v>
      </c>
      <c r="L3873">
        <f>VLOOKUP(CONCATENATE(I3873,J3873),'pull exp 0'!K:L,2,FALSE)</f>
        <v>0.129</v>
      </c>
      <c r="M3873">
        <v>35</v>
      </c>
      <c r="N3873">
        <f>VLOOKUP(B3873,'pull exp 0'!A:E,2,FALSE)</f>
        <v>65</v>
      </c>
      <c r="O3873">
        <f>VLOOKUP(B3873,'pull exp 0'!A:E,3,FALSE)</f>
        <v>20</v>
      </c>
      <c r="P3873">
        <f>VLOOKUP(B3873,'pull exp 0'!A:E,4,FALSE)</f>
        <v>97</v>
      </c>
      <c r="Q3873">
        <f>VLOOKUP(B3873,'pull exp 0'!A:E,5,FALSE)</f>
        <v>55</v>
      </c>
    </row>
    <row r="3874" spans="1:17">
      <c r="A3874" t="s">
        <v>15</v>
      </c>
      <c r="B3874">
        <v>712</v>
      </c>
      <c r="C3874" t="s">
        <v>16</v>
      </c>
      <c r="D3874" s="1">
        <v>39041</v>
      </c>
      <c r="E3874" s="2">
        <v>5.0497685185185187E-2</v>
      </c>
      <c r="F3874" t="s">
        <v>17</v>
      </c>
      <c r="G3874">
        <v>0</v>
      </c>
      <c r="H3874">
        <v>2</v>
      </c>
      <c r="I3874" t="s">
        <v>81</v>
      </c>
      <c r="J3874" t="s">
        <v>68</v>
      </c>
      <c r="K3874">
        <v>13</v>
      </c>
      <c r="L3874">
        <f>VLOOKUP(CONCATENATE(I3874,J3874),'pull exp 0'!K:L,2,FALSE)</f>
        <v>0.13400000000000001</v>
      </c>
      <c r="M3874">
        <v>40</v>
      </c>
      <c r="N3874">
        <f>VLOOKUP(B3874,'pull exp 0'!A:E,2,FALSE)</f>
        <v>65</v>
      </c>
      <c r="O3874">
        <f>VLOOKUP(B3874,'pull exp 0'!A:E,3,FALSE)</f>
        <v>20</v>
      </c>
      <c r="P3874">
        <f>VLOOKUP(B3874,'pull exp 0'!A:E,4,FALSE)</f>
        <v>97</v>
      </c>
      <c r="Q3874">
        <f>VLOOKUP(B3874,'pull exp 0'!A:E,5,FALSE)</f>
        <v>55</v>
      </c>
    </row>
    <row r="3875" spans="1:17">
      <c r="A3875" t="s">
        <v>15</v>
      </c>
      <c r="B3875">
        <v>712</v>
      </c>
      <c r="C3875" t="s">
        <v>16</v>
      </c>
      <c r="D3875" s="1">
        <v>39041</v>
      </c>
      <c r="E3875" s="2">
        <v>5.0567129629629635E-2</v>
      </c>
      <c r="F3875" t="s">
        <v>17</v>
      </c>
      <c r="G3875">
        <v>0</v>
      </c>
      <c r="H3875">
        <v>3</v>
      </c>
      <c r="I3875" t="s">
        <v>71</v>
      </c>
      <c r="J3875" t="s">
        <v>72</v>
      </c>
      <c r="K3875">
        <v>76</v>
      </c>
      <c r="L3875">
        <f>VLOOKUP(CONCATENATE(I3875,J3875),'pull exp 0'!K:L,2,FALSE)</f>
        <v>0.755</v>
      </c>
      <c r="M3875">
        <v>60</v>
      </c>
      <c r="N3875">
        <f>VLOOKUP(B3875,'pull exp 0'!A:E,2,FALSE)</f>
        <v>65</v>
      </c>
      <c r="O3875">
        <f>VLOOKUP(B3875,'pull exp 0'!A:E,3,FALSE)</f>
        <v>20</v>
      </c>
      <c r="P3875">
        <f>VLOOKUP(B3875,'pull exp 0'!A:E,4,FALSE)</f>
        <v>97</v>
      </c>
      <c r="Q3875">
        <f>VLOOKUP(B3875,'pull exp 0'!A:E,5,FALSE)</f>
        <v>55</v>
      </c>
    </row>
    <row r="3876" spans="1:17">
      <c r="A3876" t="s">
        <v>15</v>
      </c>
      <c r="B3876">
        <v>712</v>
      </c>
      <c r="C3876" t="s">
        <v>16</v>
      </c>
      <c r="D3876" s="1">
        <v>39041</v>
      </c>
      <c r="E3876" s="2">
        <v>5.0648148148148144E-2</v>
      </c>
      <c r="F3876" t="s">
        <v>17</v>
      </c>
      <c r="G3876">
        <v>0</v>
      </c>
      <c r="H3876">
        <v>4</v>
      </c>
      <c r="I3876" t="s">
        <v>82</v>
      </c>
      <c r="J3876" t="s">
        <v>83</v>
      </c>
      <c r="K3876">
        <v>10</v>
      </c>
      <c r="L3876">
        <f>VLOOKUP(CONCATENATE(I3876,J3876),'pull exp 0'!K:L,2,FALSE)</f>
        <v>0.105</v>
      </c>
      <c r="M3876">
        <v>50</v>
      </c>
      <c r="N3876">
        <f>VLOOKUP(B3876,'pull exp 0'!A:E,2,FALSE)</f>
        <v>65</v>
      </c>
      <c r="O3876">
        <f>VLOOKUP(B3876,'pull exp 0'!A:E,3,FALSE)</f>
        <v>20</v>
      </c>
      <c r="P3876">
        <f>VLOOKUP(B3876,'pull exp 0'!A:E,4,FALSE)</f>
        <v>97</v>
      </c>
      <c r="Q3876">
        <f>VLOOKUP(B3876,'pull exp 0'!A:E,5,FALSE)</f>
        <v>55</v>
      </c>
    </row>
    <row r="3877" spans="1:17">
      <c r="A3877" t="s">
        <v>15</v>
      </c>
      <c r="B3877">
        <v>712</v>
      </c>
      <c r="C3877" t="s">
        <v>16</v>
      </c>
      <c r="D3877" s="1">
        <v>39041</v>
      </c>
      <c r="E3877" s="2">
        <v>5.0694444444444452E-2</v>
      </c>
      <c r="F3877" t="s">
        <v>17</v>
      </c>
      <c r="G3877">
        <v>0</v>
      </c>
      <c r="H3877">
        <v>5</v>
      </c>
      <c r="I3877" t="s">
        <v>86</v>
      </c>
      <c r="J3877" t="s">
        <v>87</v>
      </c>
      <c r="K3877">
        <v>78</v>
      </c>
      <c r="L3877">
        <f>VLOOKUP(CONCATENATE(I3877,J3877),'pull exp 0'!K:L,2,FALSE)</f>
        <v>0.78</v>
      </c>
      <c r="M3877">
        <v>85</v>
      </c>
      <c r="N3877">
        <f>VLOOKUP(B3877,'pull exp 0'!A:E,2,FALSE)</f>
        <v>65</v>
      </c>
      <c r="O3877">
        <f>VLOOKUP(B3877,'pull exp 0'!A:E,3,FALSE)</f>
        <v>20</v>
      </c>
      <c r="P3877">
        <f>VLOOKUP(B3877,'pull exp 0'!A:E,4,FALSE)</f>
        <v>97</v>
      </c>
      <c r="Q3877">
        <f>VLOOKUP(B3877,'pull exp 0'!A:E,5,FALSE)</f>
        <v>55</v>
      </c>
    </row>
    <row r="3878" spans="1:17">
      <c r="A3878" t="s">
        <v>15</v>
      </c>
      <c r="B3878">
        <v>712</v>
      </c>
      <c r="C3878" t="s">
        <v>16</v>
      </c>
      <c r="D3878" s="1">
        <v>39041</v>
      </c>
      <c r="E3878" s="2">
        <v>5.077546296296296E-2</v>
      </c>
      <c r="F3878" t="s">
        <v>17</v>
      </c>
      <c r="G3878">
        <v>0</v>
      </c>
      <c r="H3878">
        <v>6</v>
      </c>
      <c r="I3878" t="s">
        <v>77</v>
      </c>
      <c r="J3878" t="s">
        <v>78</v>
      </c>
      <c r="K3878">
        <v>45</v>
      </c>
      <c r="L3878">
        <f>VLOOKUP(CONCATENATE(I3878,J3878),'pull exp 0'!K:L,2,FALSE)</f>
        <v>0.44600000000000001</v>
      </c>
      <c r="M3878">
        <v>50</v>
      </c>
      <c r="N3878">
        <f>VLOOKUP(B3878,'pull exp 0'!A:E,2,FALSE)</f>
        <v>65</v>
      </c>
      <c r="O3878">
        <f>VLOOKUP(B3878,'pull exp 0'!A:E,3,FALSE)</f>
        <v>20</v>
      </c>
      <c r="P3878">
        <f>VLOOKUP(B3878,'pull exp 0'!A:E,4,FALSE)</f>
        <v>97</v>
      </c>
      <c r="Q3878">
        <f>VLOOKUP(B3878,'pull exp 0'!A:E,5,FALSE)</f>
        <v>55</v>
      </c>
    </row>
    <row r="3879" spans="1:17">
      <c r="A3879" t="s">
        <v>15</v>
      </c>
      <c r="B3879">
        <v>712</v>
      </c>
      <c r="C3879" t="s">
        <v>16</v>
      </c>
      <c r="D3879" s="1">
        <v>39041</v>
      </c>
      <c r="E3879" s="2">
        <v>5.0810185185185187E-2</v>
      </c>
      <c r="F3879" t="s">
        <v>17</v>
      </c>
      <c r="G3879">
        <v>0</v>
      </c>
      <c r="H3879">
        <v>7</v>
      </c>
      <c r="I3879" t="s">
        <v>79</v>
      </c>
      <c r="J3879" t="s">
        <v>80</v>
      </c>
      <c r="K3879">
        <v>66</v>
      </c>
      <c r="L3879">
        <f>VLOOKUP(CONCATENATE(I3879,J3879),'pull exp 0'!K:L,2,FALSE)</f>
        <v>0.66200000000000003</v>
      </c>
      <c r="M3879">
        <v>75</v>
      </c>
      <c r="N3879">
        <f>VLOOKUP(B3879,'pull exp 0'!A:E,2,FALSE)</f>
        <v>65</v>
      </c>
      <c r="O3879">
        <f>VLOOKUP(B3879,'pull exp 0'!A:E,3,FALSE)</f>
        <v>20</v>
      </c>
      <c r="P3879">
        <f>VLOOKUP(B3879,'pull exp 0'!A:E,4,FALSE)</f>
        <v>97</v>
      </c>
      <c r="Q3879">
        <f>VLOOKUP(B3879,'pull exp 0'!A:E,5,FALSE)</f>
        <v>55</v>
      </c>
    </row>
    <row r="3880" spans="1:17">
      <c r="A3880" t="s">
        <v>15</v>
      </c>
      <c r="B3880">
        <v>712</v>
      </c>
      <c r="C3880" t="s">
        <v>16</v>
      </c>
      <c r="D3880" s="1">
        <v>39041</v>
      </c>
      <c r="E3880" s="2">
        <v>5.0891203703703702E-2</v>
      </c>
      <c r="F3880" t="s">
        <v>17</v>
      </c>
      <c r="G3880">
        <v>0</v>
      </c>
      <c r="H3880">
        <v>8</v>
      </c>
      <c r="I3880" t="s">
        <v>73</v>
      </c>
      <c r="J3880" t="s">
        <v>74</v>
      </c>
      <c r="K3880">
        <v>38</v>
      </c>
      <c r="L3880">
        <f>VLOOKUP(CONCATENATE(I3880,J3880),'pull exp 0'!K:L,2,FALSE)</f>
        <v>0.378</v>
      </c>
      <c r="M3880">
        <v>70</v>
      </c>
      <c r="N3880">
        <f>VLOOKUP(B3880,'pull exp 0'!A:E,2,FALSE)</f>
        <v>65</v>
      </c>
      <c r="O3880">
        <f>VLOOKUP(B3880,'pull exp 0'!A:E,3,FALSE)</f>
        <v>20</v>
      </c>
      <c r="P3880">
        <f>VLOOKUP(B3880,'pull exp 0'!A:E,4,FALSE)</f>
        <v>97</v>
      </c>
      <c r="Q3880">
        <f>VLOOKUP(B3880,'pull exp 0'!A:E,5,FALSE)</f>
        <v>55</v>
      </c>
    </row>
    <row r="3881" spans="1:17">
      <c r="A3881" t="s">
        <v>15</v>
      </c>
      <c r="B3881">
        <v>712</v>
      </c>
      <c r="C3881" t="s">
        <v>16</v>
      </c>
      <c r="D3881" s="1">
        <v>39041</v>
      </c>
      <c r="E3881" s="2">
        <v>5.094907407407407E-2</v>
      </c>
      <c r="F3881" t="s">
        <v>17</v>
      </c>
      <c r="G3881">
        <v>2</v>
      </c>
      <c r="H3881">
        <v>0</v>
      </c>
      <c r="I3881" t="s">
        <v>38</v>
      </c>
      <c r="J3881" t="s">
        <v>39</v>
      </c>
      <c r="K3881">
        <v>35</v>
      </c>
      <c r="L3881">
        <f>VLOOKUP(CONCATENATE(I3881,J3881),'pull exp 0'!K:L,2,FALSE)</f>
        <v>0.35099999999999998</v>
      </c>
      <c r="M3881">
        <v>45</v>
      </c>
      <c r="N3881">
        <f>VLOOKUP(B3881,'pull exp 0'!A:E,2,FALSE)</f>
        <v>65</v>
      </c>
      <c r="O3881">
        <f>VLOOKUP(B3881,'pull exp 0'!A:E,3,FALSE)</f>
        <v>20</v>
      </c>
      <c r="P3881">
        <f>VLOOKUP(B3881,'pull exp 0'!A:E,4,FALSE)</f>
        <v>97</v>
      </c>
      <c r="Q3881">
        <f>VLOOKUP(B3881,'pull exp 0'!A:E,5,FALSE)</f>
        <v>55</v>
      </c>
    </row>
    <row r="3882" spans="1:17">
      <c r="A3882" t="s">
        <v>15</v>
      </c>
      <c r="B3882">
        <v>712</v>
      </c>
      <c r="C3882" t="s">
        <v>16</v>
      </c>
      <c r="D3882" s="1">
        <v>39041</v>
      </c>
      <c r="E3882" s="2">
        <v>5.0983796296296291E-2</v>
      </c>
      <c r="F3882" t="s">
        <v>17</v>
      </c>
      <c r="G3882">
        <v>2</v>
      </c>
      <c r="H3882">
        <v>1</v>
      </c>
      <c r="I3882" t="s">
        <v>44</v>
      </c>
      <c r="J3882" t="s">
        <v>45</v>
      </c>
      <c r="K3882">
        <v>85</v>
      </c>
      <c r="L3882">
        <f>VLOOKUP(CONCATENATE(I3882,J3882),'pull exp 0'!K:L,2,FALSE)</f>
        <v>0.84899999999999998</v>
      </c>
      <c r="M3882">
        <v>90</v>
      </c>
      <c r="N3882">
        <f>VLOOKUP(B3882,'pull exp 0'!A:E,2,FALSE)</f>
        <v>65</v>
      </c>
      <c r="O3882">
        <f>VLOOKUP(B3882,'pull exp 0'!A:E,3,FALSE)</f>
        <v>20</v>
      </c>
      <c r="P3882">
        <f>VLOOKUP(B3882,'pull exp 0'!A:E,4,FALSE)</f>
        <v>97</v>
      </c>
      <c r="Q3882">
        <f>VLOOKUP(B3882,'pull exp 0'!A:E,5,FALSE)</f>
        <v>55</v>
      </c>
    </row>
    <row r="3883" spans="1:17">
      <c r="A3883" t="s">
        <v>15</v>
      </c>
      <c r="B3883">
        <v>712</v>
      </c>
      <c r="C3883" t="s">
        <v>16</v>
      </c>
      <c r="D3883" s="1">
        <v>39041</v>
      </c>
      <c r="E3883" s="2">
        <v>5.1053240740740746E-2</v>
      </c>
      <c r="F3883" t="s">
        <v>17</v>
      </c>
      <c r="G3883">
        <v>2</v>
      </c>
      <c r="H3883">
        <v>2</v>
      </c>
      <c r="I3883" t="s">
        <v>46</v>
      </c>
      <c r="J3883" t="s">
        <v>47</v>
      </c>
      <c r="K3883">
        <v>38</v>
      </c>
      <c r="L3883">
        <f>VLOOKUP(CONCATENATE(I3883,J3883),'pull exp 0'!K:L,2,FALSE)</f>
        <v>0.378</v>
      </c>
      <c r="M3883">
        <v>75</v>
      </c>
      <c r="N3883">
        <f>VLOOKUP(B3883,'pull exp 0'!A:E,2,FALSE)</f>
        <v>65</v>
      </c>
      <c r="O3883">
        <f>VLOOKUP(B3883,'pull exp 0'!A:E,3,FALSE)</f>
        <v>20</v>
      </c>
      <c r="P3883">
        <f>VLOOKUP(B3883,'pull exp 0'!A:E,4,FALSE)</f>
        <v>97</v>
      </c>
      <c r="Q3883">
        <f>VLOOKUP(B3883,'pull exp 0'!A:E,5,FALSE)</f>
        <v>55</v>
      </c>
    </row>
    <row r="3884" spans="1:17">
      <c r="A3884" t="s">
        <v>15</v>
      </c>
      <c r="B3884">
        <v>712</v>
      </c>
      <c r="C3884" t="s">
        <v>16</v>
      </c>
      <c r="D3884" s="1">
        <v>39041</v>
      </c>
      <c r="E3884" s="2">
        <v>5.1111111111111107E-2</v>
      </c>
      <c r="F3884" t="s">
        <v>17</v>
      </c>
      <c r="G3884">
        <v>2</v>
      </c>
      <c r="H3884">
        <v>3</v>
      </c>
      <c r="I3884" t="s">
        <v>40</v>
      </c>
      <c r="J3884" t="s">
        <v>41</v>
      </c>
      <c r="K3884">
        <v>35</v>
      </c>
      <c r="L3884">
        <f>VLOOKUP(CONCATENATE(I3884,J3884),'pull exp 0'!K:L,2,FALSE)</f>
        <v>0.35099999999999998</v>
      </c>
      <c r="M3884">
        <v>60</v>
      </c>
      <c r="N3884">
        <f>VLOOKUP(B3884,'pull exp 0'!A:E,2,FALSE)</f>
        <v>65</v>
      </c>
      <c r="O3884">
        <f>VLOOKUP(B3884,'pull exp 0'!A:E,3,FALSE)</f>
        <v>20</v>
      </c>
      <c r="P3884">
        <f>VLOOKUP(B3884,'pull exp 0'!A:E,4,FALSE)</f>
        <v>97</v>
      </c>
      <c r="Q3884">
        <f>VLOOKUP(B3884,'pull exp 0'!A:E,5,FALSE)</f>
        <v>55</v>
      </c>
    </row>
    <row r="3885" spans="1:17">
      <c r="A3885" t="s">
        <v>15</v>
      </c>
      <c r="B3885">
        <v>712</v>
      </c>
      <c r="C3885" t="s">
        <v>16</v>
      </c>
      <c r="D3885" s="1">
        <v>39041</v>
      </c>
      <c r="E3885" s="2">
        <v>5.1168981481481489E-2</v>
      </c>
      <c r="F3885" t="s">
        <v>17</v>
      </c>
      <c r="G3885">
        <v>2</v>
      </c>
      <c r="H3885">
        <v>4</v>
      </c>
      <c r="I3885" t="s">
        <v>42</v>
      </c>
      <c r="J3885" t="s">
        <v>43</v>
      </c>
      <c r="K3885">
        <v>61</v>
      </c>
      <c r="L3885">
        <f>VLOOKUP(CONCATENATE(I3885,J3885),'pull exp 0'!K:L,2,FALSE)</f>
        <v>0.61199999999999999</v>
      </c>
      <c r="M3885">
        <v>50</v>
      </c>
      <c r="N3885">
        <f>VLOOKUP(B3885,'pull exp 0'!A:E,2,FALSE)</f>
        <v>65</v>
      </c>
      <c r="O3885">
        <f>VLOOKUP(B3885,'pull exp 0'!A:E,3,FALSE)</f>
        <v>20</v>
      </c>
      <c r="P3885">
        <f>VLOOKUP(B3885,'pull exp 0'!A:E,4,FALSE)</f>
        <v>97</v>
      </c>
      <c r="Q3885">
        <f>VLOOKUP(B3885,'pull exp 0'!A:E,5,FALSE)</f>
        <v>55</v>
      </c>
    </row>
    <row r="3886" spans="1:17">
      <c r="A3886" t="s">
        <v>15</v>
      </c>
      <c r="B3886">
        <v>712</v>
      </c>
      <c r="C3886" t="s">
        <v>16</v>
      </c>
      <c r="D3886" s="1">
        <v>39041</v>
      </c>
      <c r="E3886" s="2">
        <v>5.122685185185185E-2</v>
      </c>
      <c r="F3886" t="s">
        <v>17</v>
      </c>
      <c r="G3886">
        <v>2</v>
      </c>
      <c r="H3886">
        <v>5</v>
      </c>
      <c r="I3886" t="s">
        <v>52</v>
      </c>
      <c r="J3886" t="s">
        <v>53</v>
      </c>
      <c r="K3886">
        <v>12</v>
      </c>
      <c r="L3886">
        <f>VLOOKUP(CONCATENATE(I3886,J3886),'pull exp 0'!K:L,2,FALSE)</f>
        <v>0.115</v>
      </c>
      <c r="M3886">
        <v>30</v>
      </c>
      <c r="N3886">
        <f>VLOOKUP(B3886,'pull exp 0'!A:E,2,FALSE)</f>
        <v>65</v>
      </c>
      <c r="O3886">
        <f>VLOOKUP(B3886,'pull exp 0'!A:E,3,FALSE)</f>
        <v>20</v>
      </c>
      <c r="P3886">
        <f>VLOOKUP(B3886,'pull exp 0'!A:E,4,FALSE)</f>
        <v>97</v>
      </c>
      <c r="Q3886">
        <f>VLOOKUP(B3886,'pull exp 0'!A:E,5,FALSE)</f>
        <v>55</v>
      </c>
    </row>
    <row r="3887" spans="1:17">
      <c r="A3887" t="s">
        <v>15</v>
      </c>
      <c r="B3887">
        <v>712</v>
      </c>
      <c r="C3887" t="s">
        <v>16</v>
      </c>
      <c r="D3887" s="1">
        <v>39041</v>
      </c>
      <c r="E3887" s="2">
        <v>5.1296296296296291E-2</v>
      </c>
      <c r="F3887" t="s">
        <v>17</v>
      </c>
      <c r="G3887">
        <v>2</v>
      </c>
      <c r="H3887">
        <v>6</v>
      </c>
      <c r="I3887" t="s">
        <v>36</v>
      </c>
      <c r="J3887" t="s">
        <v>37</v>
      </c>
      <c r="K3887">
        <v>70</v>
      </c>
      <c r="L3887">
        <f>VLOOKUP(CONCATENATE(I3887,J3887),'pull exp 0'!K:L,2,FALSE)</f>
        <v>0.69599999999999995</v>
      </c>
      <c r="M3887">
        <v>30</v>
      </c>
      <c r="N3887">
        <f>VLOOKUP(B3887,'pull exp 0'!A:E,2,FALSE)</f>
        <v>65</v>
      </c>
      <c r="O3887">
        <f>VLOOKUP(B3887,'pull exp 0'!A:E,3,FALSE)</f>
        <v>20</v>
      </c>
      <c r="P3887">
        <f>VLOOKUP(B3887,'pull exp 0'!A:E,4,FALSE)</f>
        <v>97</v>
      </c>
      <c r="Q3887">
        <f>VLOOKUP(B3887,'pull exp 0'!A:E,5,FALSE)</f>
        <v>55</v>
      </c>
    </row>
    <row r="3888" spans="1:17">
      <c r="A3888" t="s">
        <v>15</v>
      </c>
      <c r="B3888">
        <v>712</v>
      </c>
      <c r="C3888" t="s">
        <v>16</v>
      </c>
      <c r="D3888" s="1">
        <v>39041</v>
      </c>
      <c r="E3888" s="2">
        <v>5.1354166666666666E-2</v>
      </c>
      <c r="F3888" t="s">
        <v>17</v>
      </c>
      <c r="G3888">
        <v>2</v>
      </c>
      <c r="H3888">
        <v>7</v>
      </c>
      <c r="I3888" t="s">
        <v>48</v>
      </c>
      <c r="J3888" t="s">
        <v>49</v>
      </c>
      <c r="K3888">
        <v>16</v>
      </c>
      <c r="L3888">
        <f>VLOOKUP(CONCATENATE(I3888,J3888),'pull exp 0'!K:L,2,FALSE)</f>
        <v>0.157</v>
      </c>
      <c r="M3888">
        <v>40</v>
      </c>
      <c r="N3888">
        <f>VLOOKUP(B3888,'pull exp 0'!A:E,2,FALSE)</f>
        <v>65</v>
      </c>
      <c r="O3888">
        <f>VLOOKUP(B3888,'pull exp 0'!A:E,3,FALSE)</f>
        <v>20</v>
      </c>
      <c r="P3888">
        <f>VLOOKUP(B3888,'pull exp 0'!A:E,4,FALSE)</f>
        <v>97</v>
      </c>
      <c r="Q3888">
        <f>VLOOKUP(B3888,'pull exp 0'!A:E,5,FALSE)</f>
        <v>55</v>
      </c>
    </row>
    <row r="3889" spans="1:17">
      <c r="A3889" t="s">
        <v>15</v>
      </c>
      <c r="B3889">
        <v>712</v>
      </c>
      <c r="C3889" t="s">
        <v>16</v>
      </c>
      <c r="D3889" s="1">
        <v>39041</v>
      </c>
      <c r="E3889" s="2">
        <v>5.1435185185185188E-2</v>
      </c>
      <c r="F3889" t="s">
        <v>17</v>
      </c>
      <c r="G3889">
        <v>2</v>
      </c>
      <c r="H3889">
        <v>8</v>
      </c>
      <c r="I3889" t="s">
        <v>50</v>
      </c>
      <c r="J3889" t="s">
        <v>51</v>
      </c>
      <c r="K3889">
        <v>13</v>
      </c>
      <c r="L3889">
        <f>VLOOKUP(CONCATENATE(I3889,J3889),'pull exp 0'!K:L,2,FALSE)</f>
        <v>0.127</v>
      </c>
      <c r="M3889">
        <v>45</v>
      </c>
      <c r="N3889">
        <f>VLOOKUP(B3889,'pull exp 0'!A:E,2,FALSE)</f>
        <v>65</v>
      </c>
      <c r="O3889">
        <f>VLOOKUP(B3889,'pull exp 0'!A:E,3,FALSE)</f>
        <v>20</v>
      </c>
      <c r="P3889">
        <f>VLOOKUP(B3889,'pull exp 0'!A:E,4,FALSE)</f>
        <v>97</v>
      </c>
      <c r="Q3889">
        <f>VLOOKUP(B3889,'pull exp 0'!A:E,5,FALSE)</f>
        <v>55</v>
      </c>
    </row>
    <row r="3890" spans="1:17">
      <c r="A3890" t="s">
        <v>15</v>
      </c>
      <c r="B3890">
        <v>692</v>
      </c>
      <c r="C3890" t="s">
        <v>16</v>
      </c>
      <c r="D3890" s="1">
        <v>39024</v>
      </c>
      <c r="E3890" s="2">
        <v>0.50806712962962963</v>
      </c>
      <c r="F3890" t="s">
        <v>17</v>
      </c>
      <c r="G3890">
        <v>4</v>
      </c>
      <c r="H3890">
        <v>0</v>
      </c>
      <c r="I3890" t="s">
        <v>58</v>
      </c>
      <c r="J3890" t="s">
        <v>13</v>
      </c>
      <c r="K3890">
        <v>71</v>
      </c>
      <c r="L3890">
        <f>VLOOKUP(CONCATENATE(I3890,J3890),'pull exp 0'!K:L,2,FALSE)</f>
        <v>0.70899999999999996</v>
      </c>
      <c r="M3890">
        <v>90</v>
      </c>
      <c r="N3890">
        <f>VLOOKUP(B3890,'pull exp 0'!A:E,2,FALSE)</f>
        <v>61</v>
      </c>
      <c r="O3890">
        <f>VLOOKUP(B3890,'pull exp 0'!A:E,3,FALSE)</f>
        <v>23</v>
      </c>
      <c r="P3890">
        <f>VLOOKUP(B3890,'pull exp 0'!A:E,4,FALSE)</f>
        <v>97</v>
      </c>
      <c r="Q3890">
        <f>VLOOKUP(B3890,'pull exp 0'!A:E,5,FALSE)</f>
        <v>46</v>
      </c>
    </row>
    <row r="3891" spans="1:17">
      <c r="A3891" t="s">
        <v>15</v>
      </c>
      <c r="B3891">
        <v>692</v>
      </c>
      <c r="C3891" t="s">
        <v>16</v>
      </c>
      <c r="D3891" s="1">
        <v>39024</v>
      </c>
      <c r="E3891" s="2">
        <v>0.50817129629629632</v>
      </c>
      <c r="F3891" t="s">
        <v>17</v>
      </c>
      <c r="G3891">
        <v>4</v>
      </c>
      <c r="H3891">
        <v>1</v>
      </c>
      <c r="I3891" t="s">
        <v>61</v>
      </c>
      <c r="J3891" t="s">
        <v>62</v>
      </c>
      <c r="K3891">
        <v>35</v>
      </c>
      <c r="L3891">
        <f>VLOOKUP(CONCATENATE(I3891,J3891),'pull exp 0'!K:L,2,FALSE)</f>
        <v>0.35299999999999998</v>
      </c>
      <c r="M3891">
        <v>85</v>
      </c>
      <c r="N3891">
        <f>VLOOKUP(B3891,'pull exp 0'!A:E,2,FALSE)</f>
        <v>61</v>
      </c>
      <c r="O3891">
        <f>VLOOKUP(B3891,'pull exp 0'!A:E,3,FALSE)</f>
        <v>23</v>
      </c>
      <c r="P3891">
        <f>VLOOKUP(B3891,'pull exp 0'!A:E,4,FALSE)</f>
        <v>97</v>
      </c>
      <c r="Q3891">
        <f>VLOOKUP(B3891,'pull exp 0'!A:E,5,FALSE)</f>
        <v>46</v>
      </c>
    </row>
    <row r="3892" spans="1:17">
      <c r="A3892" t="s">
        <v>15</v>
      </c>
      <c r="B3892">
        <v>692</v>
      </c>
      <c r="C3892" t="s">
        <v>16</v>
      </c>
      <c r="D3892" s="1">
        <v>39024</v>
      </c>
      <c r="E3892" s="2">
        <v>0.50831018518518511</v>
      </c>
      <c r="F3892" t="s">
        <v>17</v>
      </c>
      <c r="G3892">
        <v>4</v>
      </c>
      <c r="H3892">
        <v>2</v>
      </c>
      <c r="I3892" t="s">
        <v>54</v>
      </c>
      <c r="J3892" t="s">
        <v>55</v>
      </c>
      <c r="K3892">
        <v>88</v>
      </c>
      <c r="L3892">
        <f>VLOOKUP(CONCATENATE(I3892,J3892),'pull exp 0'!K:L,2,FALSE)</f>
        <v>0.88500000000000001</v>
      </c>
      <c r="M3892">
        <v>70</v>
      </c>
      <c r="N3892">
        <f>VLOOKUP(B3892,'pull exp 0'!A:E,2,FALSE)</f>
        <v>61</v>
      </c>
      <c r="O3892">
        <f>VLOOKUP(B3892,'pull exp 0'!A:E,3,FALSE)</f>
        <v>23</v>
      </c>
      <c r="P3892">
        <f>VLOOKUP(B3892,'pull exp 0'!A:E,4,FALSE)</f>
        <v>97</v>
      </c>
      <c r="Q3892">
        <f>VLOOKUP(B3892,'pull exp 0'!A:E,5,FALSE)</f>
        <v>46</v>
      </c>
    </row>
    <row r="3893" spans="1:17">
      <c r="A3893" t="s">
        <v>15</v>
      </c>
      <c r="B3893">
        <v>692</v>
      </c>
      <c r="C3893" t="s">
        <v>16</v>
      </c>
      <c r="D3893" s="1">
        <v>39024</v>
      </c>
      <c r="E3893" s="2">
        <v>0.50840277777777776</v>
      </c>
      <c r="F3893" t="s">
        <v>17</v>
      </c>
      <c r="G3893">
        <v>4</v>
      </c>
      <c r="H3893">
        <v>3</v>
      </c>
      <c r="I3893" t="s">
        <v>65</v>
      </c>
      <c r="J3893" t="s">
        <v>66</v>
      </c>
      <c r="K3893">
        <v>37</v>
      </c>
      <c r="L3893">
        <f>VLOOKUP(CONCATENATE(I3893,J3893),'pull exp 0'!K:L,2,FALSE)</f>
        <v>0.372</v>
      </c>
      <c r="M3893">
        <v>50</v>
      </c>
      <c r="N3893">
        <f>VLOOKUP(B3893,'pull exp 0'!A:E,2,FALSE)</f>
        <v>61</v>
      </c>
      <c r="O3893">
        <f>VLOOKUP(B3893,'pull exp 0'!A:E,3,FALSE)</f>
        <v>23</v>
      </c>
      <c r="P3893">
        <f>VLOOKUP(B3893,'pull exp 0'!A:E,4,FALSE)</f>
        <v>97</v>
      </c>
      <c r="Q3893">
        <f>VLOOKUP(B3893,'pull exp 0'!A:E,5,FALSE)</f>
        <v>46</v>
      </c>
    </row>
    <row r="3894" spans="1:17">
      <c r="A3894" t="s">
        <v>15</v>
      </c>
      <c r="B3894">
        <v>692</v>
      </c>
      <c r="C3894" t="s">
        <v>16</v>
      </c>
      <c r="D3894" s="1">
        <v>39024</v>
      </c>
      <c r="E3894" s="2">
        <v>0.50851851851851848</v>
      </c>
      <c r="F3894" t="s">
        <v>17</v>
      </c>
      <c r="G3894">
        <v>4</v>
      </c>
      <c r="H3894">
        <v>4</v>
      </c>
      <c r="I3894" t="s">
        <v>59</v>
      </c>
      <c r="J3894" t="s">
        <v>60</v>
      </c>
      <c r="K3894">
        <v>39</v>
      </c>
      <c r="L3894">
        <f>VLOOKUP(CONCATENATE(I3894,J3894),'pull exp 0'!K:L,2,FALSE)</f>
        <v>0.38900000000000001</v>
      </c>
      <c r="M3894">
        <v>85</v>
      </c>
      <c r="N3894">
        <f>VLOOKUP(B3894,'pull exp 0'!A:E,2,FALSE)</f>
        <v>61</v>
      </c>
      <c r="O3894">
        <f>VLOOKUP(B3894,'pull exp 0'!A:E,3,FALSE)</f>
        <v>23</v>
      </c>
      <c r="P3894">
        <f>VLOOKUP(B3894,'pull exp 0'!A:E,4,FALSE)</f>
        <v>97</v>
      </c>
      <c r="Q3894">
        <f>VLOOKUP(B3894,'pull exp 0'!A:E,5,FALSE)</f>
        <v>46</v>
      </c>
    </row>
    <row r="3895" spans="1:17">
      <c r="A3895" t="s">
        <v>15</v>
      </c>
      <c r="B3895">
        <v>692</v>
      </c>
      <c r="C3895" t="s">
        <v>16</v>
      </c>
      <c r="D3895" s="1">
        <v>39024</v>
      </c>
      <c r="E3895" s="2">
        <v>0.50858796296296294</v>
      </c>
      <c r="F3895" t="s">
        <v>17</v>
      </c>
      <c r="G3895">
        <v>4</v>
      </c>
      <c r="H3895">
        <v>5</v>
      </c>
      <c r="I3895" t="s">
        <v>63</v>
      </c>
      <c r="J3895" t="s">
        <v>64</v>
      </c>
      <c r="K3895">
        <v>13</v>
      </c>
      <c r="L3895">
        <f>VLOOKUP(CONCATENATE(I3895,J3895),'pull exp 0'!K:L,2,FALSE)</f>
        <v>0.127</v>
      </c>
      <c r="M3895">
        <v>40</v>
      </c>
      <c r="N3895">
        <f>VLOOKUP(B3895,'pull exp 0'!A:E,2,FALSE)</f>
        <v>61</v>
      </c>
      <c r="O3895">
        <f>VLOOKUP(B3895,'pull exp 0'!A:E,3,FALSE)</f>
        <v>23</v>
      </c>
      <c r="P3895">
        <f>VLOOKUP(B3895,'pull exp 0'!A:E,4,FALSE)</f>
        <v>97</v>
      </c>
      <c r="Q3895">
        <f>VLOOKUP(B3895,'pull exp 0'!A:E,5,FALSE)</f>
        <v>46</v>
      </c>
    </row>
    <row r="3896" spans="1:17">
      <c r="A3896" t="s">
        <v>15</v>
      </c>
      <c r="B3896">
        <v>692</v>
      </c>
      <c r="C3896" t="s">
        <v>16</v>
      </c>
      <c r="D3896" s="1">
        <v>39024</v>
      </c>
      <c r="E3896" s="2">
        <v>0.50877314814814811</v>
      </c>
      <c r="F3896" t="s">
        <v>17</v>
      </c>
      <c r="G3896">
        <v>4</v>
      </c>
      <c r="H3896">
        <v>6</v>
      </c>
      <c r="I3896" t="s">
        <v>69</v>
      </c>
      <c r="J3896" t="s">
        <v>70</v>
      </c>
      <c r="K3896">
        <v>14</v>
      </c>
      <c r="L3896">
        <f>VLOOKUP(CONCATENATE(I3896,J3896),'pull exp 0'!K:L,2,FALSE)</f>
        <v>0.13500000000000001</v>
      </c>
      <c r="M3896">
        <v>45</v>
      </c>
      <c r="N3896">
        <f>VLOOKUP(B3896,'pull exp 0'!A:E,2,FALSE)</f>
        <v>61</v>
      </c>
      <c r="O3896">
        <f>VLOOKUP(B3896,'pull exp 0'!A:E,3,FALSE)</f>
        <v>23</v>
      </c>
      <c r="P3896">
        <f>VLOOKUP(B3896,'pull exp 0'!A:E,4,FALSE)</f>
        <v>97</v>
      </c>
      <c r="Q3896">
        <f>VLOOKUP(B3896,'pull exp 0'!A:E,5,FALSE)</f>
        <v>46</v>
      </c>
    </row>
    <row r="3897" spans="1:17">
      <c r="A3897" t="s">
        <v>15</v>
      </c>
      <c r="B3897">
        <v>692</v>
      </c>
      <c r="C3897" t="s">
        <v>16</v>
      </c>
      <c r="D3897" s="1">
        <v>39024</v>
      </c>
      <c r="E3897" s="2">
        <v>0.50886574074074076</v>
      </c>
      <c r="F3897" t="s">
        <v>17</v>
      </c>
      <c r="G3897">
        <v>4</v>
      </c>
      <c r="H3897">
        <v>7</v>
      </c>
      <c r="I3897" t="s">
        <v>56</v>
      </c>
      <c r="J3897" t="s">
        <v>57</v>
      </c>
      <c r="K3897">
        <v>12</v>
      </c>
      <c r="L3897">
        <f>VLOOKUP(CONCATENATE(I3897,J3897),'pull exp 0'!K:L,2,FALSE)</f>
        <v>0.115</v>
      </c>
      <c r="M3897">
        <v>60</v>
      </c>
      <c r="N3897">
        <f>VLOOKUP(B3897,'pull exp 0'!A:E,2,FALSE)</f>
        <v>61</v>
      </c>
      <c r="O3897">
        <f>VLOOKUP(B3897,'pull exp 0'!A:E,3,FALSE)</f>
        <v>23</v>
      </c>
      <c r="P3897">
        <f>VLOOKUP(B3897,'pull exp 0'!A:E,4,FALSE)</f>
        <v>97</v>
      </c>
      <c r="Q3897">
        <f>VLOOKUP(B3897,'pull exp 0'!A:E,5,FALSE)</f>
        <v>46</v>
      </c>
    </row>
    <row r="3898" spans="1:17">
      <c r="A3898" t="s">
        <v>15</v>
      </c>
      <c r="B3898">
        <v>692</v>
      </c>
      <c r="C3898" t="s">
        <v>16</v>
      </c>
      <c r="D3898" s="1">
        <v>39024</v>
      </c>
      <c r="E3898" s="2">
        <v>0.50892361111111117</v>
      </c>
      <c r="F3898" t="s">
        <v>17</v>
      </c>
      <c r="G3898">
        <v>4</v>
      </c>
      <c r="H3898">
        <v>8</v>
      </c>
      <c r="I3898" t="s">
        <v>67</v>
      </c>
      <c r="J3898" t="s">
        <v>68</v>
      </c>
      <c r="K3898">
        <v>63</v>
      </c>
      <c r="L3898">
        <f>VLOOKUP(CONCATENATE(I3898,J3898),'pull exp 0'!K:L,2,FALSE)</f>
        <v>0.63</v>
      </c>
      <c r="M3898">
        <v>75</v>
      </c>
      <c r="N3898">
        <f>VLOOKUP(B3898,'pull exp 0'!A:E,2,FALSE)</f>
        <v>61</v>
      </c>
      <c r="O3898">
        <f>VLOOKUP(B3898,'pull exp 0'!A:E,3,FALSE)</f>
        <v>23</v>
      </c>
      <c r="P3898">
        <f>VLOOKUP(B3898,'pull exp 0'!A:E,4,FALSE)</f>
        <v>97</v>
      </c>
      <c r="Q3898">
        <f>VLOOKUP(B3898,'pull exp 0'!A:E,5,FALSE)</f>
        <v>46</v>
      </c>
    </row>
    <row r="3899" spans="1:17">
      <c r="A3899" t="s">
        <v>15</v>
      </c>
      <c r="B3899">
        <v>692</v>
      </c>
      <c r="C3899" t="s">
        <v>16</v>
      </c>
      <c r="D3899" s="1">
        <v>39024</v>
      </c>
      <c r="E3899" s="2">
        <v>0.50905092592592593</v>
      </c>
      <c r="F3899" t="s">
        <v>17</v>
      </c>
      <c r="G3899">
        <v>1</v>
      </c>
      <c r="H3899">
        <v>0</v>
      </c>
      <c r="I3899" t="s">
        <v>20</v>
      </c>
      <c r="J3899" t="s">
        <v>21</v>
      </c>
      <c r="K3899">
        <v>62</v>
      </c>
      <c r="L3899">
        <f>VLOOKUP(CONCATENATE(I3899,J3899),'pull exp 0'!K:L,2,FALSE)</f>
        <v>0.61799999999999999</v>
      </c>
      <c r="M3899">
        <v>50</v>
      </c>
      <c r="N3899">
        <f>VLOOKUP(B3899,'pull exp 0'!A:E,2,FALSE)</f>
        <v>61</v>
      </c>
      <c r="O3899">
        <f>VLOOKUP(B3899,'pull exp 0'!A:E,3,FALSE)</f>
        <v>23</v>
      </c>
      <c r="P3899">
        <f>VLOOKUP(B3899,'pull exp 0'!A:E,4,FALSE)</f>
        <v>97</v>
      </c>
      <c r="Q3899">
        <f>VLOOKUP(B3899,'pull exp 0'!A:E,5,FALSE)</f>
        <v>46</v>
      </c>
    </row>
    <row r="3900" spans="1:17">
      <c r="A3900" t="s">
        <v>15</v>
      </c>
      <c r="B3900">
        <v>692</v>
      </c>
      <c r="C3900" t="s">
        <v>16</v>
      </c>
      <c r="D3900" s="1">
        <v>39024</v>
      </c>
      <c r="E3900" s="2">
        <v>0.50910879629629624</v>
      </c>
      <c r="F3900" t="s">
        <v>17</v>
      </c>
      <c r="G3900">
        <v>1</v>
      </c>
      <c r="H3900">
        <v>1</v>
      </c>
      <c r="I3900" t="s">
        <v>18</v>
      </c>
      <c r="J3900" t="s">
        <v>19</v>
      </c>
      <c r="K3900">
        <v>73</v>
      </c>
      <c r="L3900">
        <f>VLOOKUP(CONCATENATE(I3900,J3900),'pull exp 0'!K:L,2,FALSE)</f>
        <v>0.73199999999999998</v>
      </c>
      <c r="M3900">
        <v>65</v>
      </c>
      <c r="N3900">
        <f>VLOOKUP(B3900,'pull exp 0'!A:E,2,FALSE)</f>
        <v>61</v>
      </c>
      <c r="O3900">
        <f>VLOOKUP(B3900,'pull exp 0'!A:E,3,FALSE)</f>
        <v>23</v>
      </c>
      <c r="P3900">
        <f>VLOOKUP(B3900,'pull exp 0'!A:E,4,FALSE)</f>
        <v>97</v>
      </c>
      <c r="Q3900">
        <f>VLOOKUP(B3900,'pull exp 0'!A:E,5,FALSE)</f>
        <v>46</v>
      </c>
    </row>
    <row r="3901" spans="1:17">
      <c r="A3901" t="s">
        <v>15</v>
      </c>
      <c r="B3901">
        <v>692</v>
      </c>
      <c r="C3901" t="s">
        <v>16</v>
      </c>
      <c r="D3901" s="1">
        <v>39024</v>
      </c>
      <c r="E3901" s="2">
        <v>0.50928240740740738</v>
      </c>
      <c r="F3901" t="s">
        <v>17</v>
      </c>
      <c r="G3901">
        <v>1</v>
      </c>
      <c r="H3901">
        <v>2</v>
      </c>
      <c r="I3901" t="s">
        <v>30</v>
      </c>
      <c r="J3901" t="s">
        <v>31</v>
      </c>
      <c r="K3901">
        <v>18</v>
      </c>
      <c r="L3901">
        <f>VLOOKUP(CONCATENATE(I3901,J3901),'pull exp 0'!K:L,2,FALSE)</f>
        <v>0.182</v>
      </c>
      <c r="M3901">
        <v>70</v>
      </c>
      <c r="N3901">
        <f>VLOOKUP(B3901,'pull exp 0'!A:E,2,FALSE)</f>
        <v>61</v>
      </c>
      <c r="O3901">
        <f>VLOOKUP(B3901,'pull exp 0'!A:E,3,FALSE)</f>
        <v>23</v>
      </c>
      <c r="P3901">
        <f>VLOOKUP(B3901,'pull exp 0'!A:E,4,FALSE)</f>
        <v>97</v>
      </c>
      <c r="Q3901">
        <f>VLOOKUP(B3901,'pull exp 0'!A:E,5,FALSE)</f>
        <v>46</v>
      </c>
    </row>
    <row r="3902" spans="1:17">
      <c r="A3902" t="s">
        <v>15</v>
      </c>
      <c r="B3902">
        <v>692</v>
      </c>
      <c r="C3902" t="s">
        <v>16</v>
      </c>
      <c r="D3902" s="1">
        <v>39024</v>
      </c>
      <c r="E3902" s="2">
        <v>0.50938657407407406</v>
      </c>
      <c r="F3902" t="s">
        <v>17</v>
      </c>
      <c r="G3902">
        <v>1</v>
      </c>
      <c r="H3902">
        <v>3</v>
      </c>
      <c r="I3902" t="s">
        <v>24</v>
      </c>
      <c r="J3902" t="s">
        <v>25</v>
      </c>
      <c r="K3902">
        <v>38</v>
      </c>
      <c r="L3902">
        <f>VLOOKUP(CONCATENATE(I3902,J3902),'pull exp 0'!K:L,2,FALSE)</f>
        <v>0.375</v>
      </c>
      <c r="M3902">
        <v>65</v>
      </c>
      <c r="N3902">
        <f>VLOOKUP(B3902,'pull exp 0'!A:E,2,FALSE)</f>
        <v>61</v>
      </c>
      <c r="O3902">
        <f>VLOOKUP(B3902,'pull exp 0'!A:E,3,FALSE)</f>
        <v>23</v>
      </c>
      <c r="P3902">
        <f>VLOOKUP(B3902,'pull exp 0'!A:E,4,FALSE)</f>
        <v>97</v>
      </c>
      <c r="Q3902">
        <f>VLOOKUP(B3902,'pull exp 0'!A:E,5,FALSE)</f>
        <v>46</v>
      </c>
    </row>
    <row r="3903" spans="1:17">
      <c r="A3903" t="s">
        <v>15</v>
      </c>
      <c r="B3903">
        <v>692</v>
      </c>
      <c r="C3903" t="s">
        <v>16</v>
      </c>
      <c r="D3903" s="1">
        <v>39024</v>
      </c>
      <c r="E3903" s="2">
        <v>0.50943287037037044</v>
      </c>
      <c r="F3903" t="s">
        <v>17</v>
      </c>
      <c r="G3903">
        <v>1</v>
      </c>
      <c r="H3903">
        <v>4</v>
      </c>
      <c r="I3903" t="s">
        <v>28</v>
      </c>
      <c r="J3903" t="s">
        <v>29</v>
      </c>
      <c r="K3903">
        <v>65</v>
      </c>
      <c r="L3903">
        <f>VLOOKUP(CONCATENATE(I3903,J3903),'pull exp 0'!K:L,2,FALSE)</f>
        <v>0.64700000000000002</v>
      </c>
      <c r="M3903">
        <v>90</v>
      </c>
      <c r="N3903">
        <f>VLOOKUP(B3903,'pull exp 0'!A:E,2,FALSE)</f>
        <v>61</v>
      </c>
      <c r="O3903">
        <f>VLOOKUP(B3903,'pull exp 0'!A:E,3,FALSE)</f>
        <v>23</v>
      </c>
      <c r="P3903">
        <f>VLOOKUP(B3903,'pull exp 0'!A:E,4,FALSE)</f>
        <v>97</v>
      </c>
      <c r="Q3903">
        <f>VLOOKUP(B3903,'pull exp 0'!A:E,5,FALSE)</f>
        <v>46</v>
      </c>
    </row>
    <row r="3904" spans="1:17">
      <c r="A3904" t="s">
        <v>15</v>
      </c>
      <c r="B3904">
        <v>692</v>
      </c>
      <c r="C3904" t="s">
        <v>16</v>
      </c>
      <c r="D3904" s="1">
        <v>39024</v>
      </c>
      <c r="E3904" s="2">
        <v>0.50951388888888893</v>
      </c>
      <c r="F3904" t="s">
        <v>17</v>
      </c>
      <c r="G3904">
        <v>1</v>
      </c>
      <c r="H3904">
        <v>5</v>
      </c>
      <c r="I3904" t="s">
        <v>34</v>
      </c>
      <c r="J3904" t="s">
        <v>35</v>
      </c>
      <c r="K3904">
        <v>44</v>
      </c>
      <c r="L3904">
        <f>VLOOKUP(CONCATENATE(I3904,J3904),'pull exp 0'!K:L,2,FALSE)</f>
        <v>0.436</v>
      </c>
      <c r="M3904">
        <v>35</v>
      </c>
      <c r="N3904">
        <f>VLOOKUP(B3904,'pull exp 0'!A:E,2,FALSE)</f>
        <v>61</v>
      </c>
      <c r="O3904">
        <f>VLOOKUP(B3904,'pull exp 0'!A:E,3,FALSE)</f>
        <v>23</v>
      </c>
      <c r="P3904">
        <f>VLOOKUP(B3904,'pull exp 0'!A:E,4,FALSE)</f>
        <v>97</v>
      </c>
      <c r="Q3904">
        <f>VLOOKUP(B3904,'pull exp 0'!A:E,5,FALSE)</f>
        <v>46</v>
      </c>
    </row>
    <row r="3905" spans="1:17">
      <c r="A3905" t="s">
        <v>15</v>
      </c>
      <c r="B3905">
        <v>692</v>
      </c>
      <c r="C3905" t="s">
        <v>16</v>
      </c>
      <c r="D3905" s="1">
        <v>39024</v>
      </c>
      <c r="E3905" s="2">
        <v>0.50964120370370369</v>
      </c>
      <c r="F3905" t="s">
        <v>17</v>
      </c>
      <c r="G3905">
        <v>1</v>
      </c>
      <c r="H3905">
        <v>6</v>
      </c>
      <c r="I3905" t="s">
        <v>26</v>
      </c>
      <c r="J3905" t="s">
        <v>27</v>
      </c>
      <c r="K3905">
        <v>35</v>
      </c>
      <c r="L3905">
        <f>VLOOKUP(CONCATENATE(I3905,J3905),'pull exp 0'!K:L,2,FALSE)</f>
        <v>0.35299999999999998</v>
      </c>
      <c r="M3905">
        <v>70</v>
      </c>
      <c r="N3905">
        <f>VLOOKUP(B3905,'pull exp 0'!A:E,2,FALSE)</f>
        <v>61</v>
      </c>
      <c r="O3905">
        <f>VLOOKUP(B3905,'pull exp 0'!A:E,3,FALSE)</f>
        <v>23</v>
      </c>
      <c r="P3905">
        <f>VLOOKUP(B3905,'pull exp 0'!A:E,4,FALSE)</f>
        <v>97</v>
      </c>
      <c r="Q3905">
        <f>VLOOKUP(B3905,'pull exp 0'!A:E,5,FALSE)</f>
        <v>46</v>
      </c>
    </row>
    <row r="3906" spans="1:17">
      <c r="A3906" t="s">
        <v>15</v>
      </c>
      <c r="B3906">
        <v>692</v>
      </c>
      <c r="C3906" t="s">
        <v>16</v>
      </c>
      <c r="D3906" s="1">
        <v>39024</v>
      </c>
      <c r="E3906" s="2">
        <v>0.50976851851851845</v>
      </c>
      <c r="F3906" t="s">
        <v>17</v>
      </c>
      <c r="G3906">
        <v>1</v>
      </c>
      <c r="H3906">
        <v>7</v>
      </c>
      <c r="I3906" t="s">
        <v>22</v>
      </c>
      <c r="J3906" t="s">
        <v>23</v>
      </c>
      <c r="K3906">
        <v>11</v>
      </c>
      <c r="L3906">
        <f>VLOOKUP(CONCATENATE(I3906,J3906),'pull exp 0'!K:L,2,FALSE)</f>
        <v>0.112</v>
      </c>
      <c r="M3906">
        <v>55</v>
      </c>
      <c r="N3906">
        <f>VLOOKUP(B3906,'pull exp 0'!A:E,2,FALSE)</f>
        <v>61</v>
      </c>
      <c r="O3906">
        <f>VLOOKUP(B3906,'pull exp 0'!A:E,3,FALSE)</f>
        <v>23</v>
      </c>
      <c r="P3906">
        <f>VLOOKUP(B3906,'pull exp 0'!A:E,4,FALSE)</f>
        <v>97</v>
      </c>
      <c r="Q3906">
        <f>VLOOKUP(B3906,'pull exp 0'!A:E,5,FALSE)</f>
        <v>46</v>
      </c>
    </row>
    <row r="3907" spans="1:17">
      <c r="A3907" t="s">
        <v>15</v>
      </c>
      <c r="B3907">
        <v>692</v>
      </c>
      <c r="C3907" t="s">
        <v>16</v>
      </c>
      <c r="D3907" s="1">
        <v>39024</v>
      </c>
      <c r="E3907" s="2">
        <v>0.50998842592592586</v>
      </c>
      <c r="F3907" t="s">
        <v>17</v>
      </c>
      <c r="G3907">
        <v>1</v>
      </c>
      <c r="H3907">
        <v>8</v>
      </c>
      <c r="I3907" t="s">
        <v>32</v>
      </c>
      <c r="J3907" t="s">
        <v>33</v>
      </c>
      <c r="K3907">
        <v>16</v>
      </c>
      <c r="L3907">
        <f>VLOOKUP(CONCATENATE(I3907,J3907),'pull exp 0'!K:L,2,FALSE)</f>
        <v>0.155</v>
      </c>
      <c r="M3907">
        <v>72</v>
      </c>
      <c r="N3907">
        <f>VLOOKUP(B3907,'pull exp 0'!A:E,2,FALSE)</f>
        <v>61</v>
      </c>
      <c r="O3907">
        <f>VLOOKUP(B3907,'pull exp 0'!A:E,3,FALSE)</f>
        <v>23</v>
      </c>
      <c r="P3907">
        <f>VLOOKUP(B3907,'pull exp 0'!A:E,4,FALSE)</f>
        <v>97</v>
      </c>
      <c r="Q3907">
        <f>VLOOKUP(B3907,'pull exp 0'!A:E,5,FALSE)</f>
        <v>46</v>
      </c>
    </row>
    <row r="3908" spans="1:17">
      <c r="A3908" t="s">
        <v>15</v>
      </c>
      <c r="B3908">
        <v>692</v>
      </c>
      <c r="C3908" t="s">
        <v>16</v>
      </c>
      <c r="D3908" s="1">
        <v>39024</v>
      </c>
      <c r="E3908" s="2">
        <v>0.51005787037037031</v>
      </c>
      <c r="F3908" t="s">
        <v>17</v>
      </c>
      <c r="G3908">
        <v>3</v>
      </c>
      <c r="H3908">
        <v>0</v>
      </c>
      <c r="I3908" t="s">
        <v>88</v>
      </c>
      <c r="J3908" t="s">
        <v>89</v>
      </c>
      <c r="K3908">
        <v>80</v>
      </c>
      <c r="L3908">
        <f>VLOOKUP(CONCATENATE(I3908,J3908),'pull exp 0'!K:L,2,FALSE)</f>
        <v>0.79500000000000004</v>
      </c>
      <c r="M3908">
        <v>85</v>
      </c>
      <c r="N3908">
        <f>VLOOKUP(B3908,'pull exp 0'!A:E,2,FALSE)</f>
        <v>61</v>
      </c>
      <c r="O3908">
        <f>VLOOKUP(B3908,'pull exp 0'!A:E,3,FALSE)</f>
        <v>23</v>
      </c>
      <c r="P3908">
        <f>VLOOKUP(B3908,'pull exp 0'!A:E,4,FALSE)</f>
        <v>97</v>
      </c>
      <c r="Q3908">
        <f>VLOOKUP(B3908,'pull exp 0'!A:E,5,FALSE)</f>
        <v>46</v>
      </c>
    </row>
    <row r="3909" spans="1:17">
      <c r="A3909" t="s">
        <v>15</v>
      </c>
      <c r="B3909">
        <v>692</v>
      </c>
      <c r="C3909" t="s">
        <v>16</v>
      </c>
      <c r="D3909" s="1">
        <v>39024</v>
      </c>
      <c r="E3909" s="2">
        <v>0.51018518518518519</v>
      </c>
      <c r="F3909" t="s">
        <v>17</v>
      </c>
      <c r="G3909">
        <v>3</v>
      </c>
      <c r="H3909">
        <v>1</v>
      </c>
      <c r="I3909" t="s">
        <v>95</v>
      </c>
      <c r="J3909" t="s">
        <v>96</v>
      </c>
      <c r="K3909">
        <v>18</v>
      </c>
      <c r="L3909">
        <f>VLOOKUP(CONCATENATE(I3909,J3909),'pull exp 0'!K:L,2,FALSE)</f>
        <v>0.17899999999999999</v>
      </c>
      <c r="M3909">
        <v>80</v>
      </c>
      <c r="N3909">
        <f>VLOOKUP(B3909,'pull exp 0'!A:E,2,FALSE)</f>
        <v>61</v>
      </c>
      <c r="O3909">
        <f>VLOOKUP(B3909,'pull exp 0'!A:E,3,FALSE)</f>
        <v>23</v>
      </c>
      <c r="P3909">
        <f>VLOOKUP(B3909,'pull exp 0'!A:E,4,FALSE)</f>
        <v>97</v>
      </c>
      <c r="Q3909">
        <f>VLOOKUP(B3909,'pull exp 0'!A:E,5,FALSE)</f>
        <v>46</v>
      </c>
    </row>
    <row r="3910" spans="1:17">
      <c r="A3910" t="s">
        <v>15</v>
      </c>
      <c r="B3910">
        <v>692</v>
      </c>
      <c r="C3910" t="s">
        <v>16</v>
      </c>
      <c r="D3910" s="1">
        <v>39024</v>
      </c>
      <c r="E3910" s="2">
        <v>0.51030092592592591</v>
      </c>
      <c r="F3910" t="s">
        <v>17</v>
      </c>
      <c r="G3910">
        <v>3</v>
      </c>
      <c r="H3910">
        <v>2</v>
      </c>
      <c r="I3910" t="s">
        <v>101</v>
      </c>
      <c r="J3910" t="s">
        <v>102</v>
      </c>
      <c r="K3910">
        <v>61</v>
      </c>
      <c r="L3910">
        <f>VLOOKUP(CONCATENATE(I3910,J3910),'pull exp 0'!K:L,2,FALSE)</f>
        <v>0.61399999999999999</v>
      </c>
      <c r="M3910">
        <v>55</v>
      </c>
      <c r="N3910">
        <f>VLOOKUP(B3910,'pull exp 0'!A:E,2,FALSE)</f>
        <v>61</v>
      </c>
      <c r="O3910">
        <f>VLOOKUP(B3910,'pull exp 0'!A:E,3,FALSE)</f>
        <v>23</v>
      </c>
      <c r="P3910">
        <f>VLOOKUP(B3910,'pull exp 0'!A:E,4,FALSE)</f>
        <v>97</v>
      </c>
      <c r="Q3910">
        <f>VLOOKUP(B3910,'pull exp 0'!A:E,5,FALSE)</f>
        <v>46</v>
      </c>
    </row>
    <row r="3911" spans="1:17">
      <c r="A3911" t="s">
        <v>15</v>
      </c>
      <c r="B3911">
        <v>692</v>
      </c>
      <c r="C3911" t="s">
        <v>16</v>
      </c>
      <c r="D3911" s="1">
        <v>39024</v>
      </c>
      <c r="E3911" s="2">
        <v>0.51038194444444451</v>
      </c>
      <c r="F3911" t="s">
        <v>17</v>
      </c>
      <c r="G3911">
        <v>3</v>
      </c>
      <c r="H3911">
        <v>3</v>
      </c>
      <c r="I3911" t="s">
        <v>92</v>
      </c>
      <c r="J3911" t="s">
        <v>93</v>
      </c>
      <c r="K3911">
        <v>78</v>
      </c>
      <c r="L3911">
        <f>VLOOKUP(CONCATENATE(I3911,J3911),'pull exp 0'!K:L,2,FALSE)</f>
        <v>0.78400000000000003</v>
      </c>
      <c r="M3911">
        <v>65</v>
      </c>
      <c r="N3911">
        <f>VLOOKUP(B3911,'pull exp 0'!A:E,2,FALSE)</f>
        <v>61</v>
      </c>
      <c r="O3911">
        <f>VLOOKUP(B3911,'pull exp 0'!A:E,3,FALSE)</f>
        <v>23</v>
      </c>
      <c r="P3911">
        <f>VLOOKUP(B3911,'pull exp 0'!A:E,4,FALSE)</f>
        <v>97</v>
      </c>
      <c r="Q3911">
        <f>VLOOKUP(B3911,'pull exp 0'!A:E,5,FALSE)</f>
        <v>46</v>
      </c>
    </row>
    <row r="3912" spans="1:17">
      <c r="A3912" t="s">
        <v>15</v>
      </c>
      <c r="B3912">
        <v>692</v>
      </c>
      <c r="C3912" t="s">
        <v>16</v>
      </c>
      <c r="D3912" s="1">
        <v>39024</v>
      </c>
      <c r="E3912" s="2">
        <v>0.51043981481481482</v>
      </c>
      <c r="F3912" t="s">
        <v>17</v>
      </c>
      <c r="G3912">
        <v>3</v>
      </c>
      <c r="H3912">
        <v>4</v>
      </c>
      <c r="I3912" t="s">
        <v>103</v>
      </c>
      <c r="J3912" t="s">
        <v>104</v>
      </c>
      <c r="K3912">
        <v>36</v>
      </c>
      <c r="L3912">
        <f>VLOOKUP(CONCATENATE(I3912,J3912),'pull exp 0'!K:L,2,FALSE)</f>
        <v>0.35899999999999999</v>
      </c>
      <c r="M3912">
        <v>85</v>
      </c>
      <c r="N3912">
        <f>VLOOKUP(B3912,'pull exp 0'!A:E,2,FALSE)</f>
        <v>61</v>
      </c>
      <c r="O3912">
        <f>VLOOKUP(B3912,'pull exp 0'!A:E,3,FALSE)</f>
        <v>23</v>
      </c>
      <c r="P3912">
        <f>VLOOKUP(B3912,'pull exp 0'!A:E,4,FALSE)</f>
        <v>97</v>
      </c>
      <c r="Q3912">
        <f>VLOOKUP(B3912,'pull exp 0'!A:E,5,FALSE)</f>
        <v>46</v>
      </c>
    </row>
    <row r="3913" spans="1:17">
      <c r="A3913" t="s">
        <v>15</v>
      </c>
      <c r="B3913">
        <v>692</v>
      </c>
      <c r="C3913" t="s">
        <v>16</v>
      </c>
      <c r="D3913" s="1">
        <v>39024</v>
      </c>
      <c r="E3913" s="2">
        <v>0.51060185185185192</v>
      </c>
      <c r="F3913" t="s">
        <v>17</v>
      </c>
      <c r="G3913">
        <v>3</v>
      </c>
      <c r="H3913">
        <v>5</v>
      </c>
      <c r="I3913" t="s">
        <v>94</v>
      </c>
      <c r="J3913" t="s">
        <v>91</v>
      </c>
      <c r="K3913">
        <v>37</v>
      </c>
      <c r="L3913">
        <f>VLOOKUP(CONCATENATE(I3913,J3913),'pull exp 0'!K:L,2,FALSE)</f>
        <v>0.372</v>
      </c>
      <c r="M3913">
        <v>50</v>
      </c>
      <c r="N3913">
        <f>VLOOKUP(B3913,'pull exp 0'!A:E,2,FALSE)</f>
        <v>61</v>
      </c>
      <c r="O3913">
        <f>VLOOKUP(B3913,'pull exp 0'!A:E,3,FALSE)</f>
        <v>23</v>
      </c>
      <c r="P3913">
        <f>VLOOKUP(B3913,'pull exp 0'!A:E,4,FALSE)</f>
        <v>97</v>
      </c>
      <c r="Q3913">
        <f>VLOOKUP(B3913,'pull exp 0'!A:E,5,FALSE)</f>
        <v>46</v>
      </c>
    </row>
    <row r="3914" spans="1:17">
      <c r="A3914" t="s">
        <v>15</v>
      </c>
      <c r="B3914">
        <v>692</v>
      </c>
      <c r="C3914" t="s">
        <v>16</v>
      </c>
      <c r="D3914" s="1">
        <v>39024</v>
      </c>
      <c r="E3914" s="2">
        <v>0.51065972222222222</v>
      </c>
      <c r="F3914" t="s">
        <v>17</v>
      </c>
      <c r="G3914">
        <v>3</v>
      </c>
      <c r="H3914">
        <v>6</v>
      </c>
      <c r="I3914" t="s">
        <v>90</v>
      </c>
      <c r="J3914" t="s">
        <v>91</v>
      </c>
      <c r="K3914">
        <v>14</v>
      </c>
      <c r="L3914">
        <f>VLOOKUP(CONCATENATE(I3914,J3914),'pull exp 0'!K:L,2,FALSE)</f>
        <v>0.13600000000000001</v>
      </c>
      <c r="M3914">
        <v>65</v>
      </c>
      <c r="N3914">
        <f>VLOOKUP(B3914,'pull exp 0'!A:E,2,FALSE)</f>
        <v>61</v>
      </c>
      <c r="O3914">
        <f>VLOOKUP(B3914,'pull exp 0'!A:E,3,FALSE)</f>
        <v>23</v>
      </c>
      <c r="P3914">
        <f>VLOOKUP(B3914,'pull exp 0'!A:E,4,FALSE)</f>
        <v>97</v>
      </c>
      <c r="Q3914">
        <f>VLOOKUP(B3914,'pull exp 0'!A:E,5,FALSE)</f>
        <v>46</v>
      </c>
    </row>
    <row r="3915" spans="1:17">
      <c r="A3915" t="s">
        <v>15</v>
      </c>
      <c r="B3915">
        <v>692</v>
      </c>
      <c r="C3915" t="s">
        <v>16</v>
      </c>
      <c r="D3915" s="1">
        <v>39024</v>
      </c>
      <c r="E3915" s="2">
        <v>0.51074074074074072</v>
      </c>
      <c r="F3915" t="s">
        <v>17</v>
      </c>
      <c r="G3915">
        <v>3</v>
      </c>
      <c r="H3915">
        <v>7</v>
      </c>
      <c r="I3915" t="s">
        <v>99</v>
      </c>
      <c r="J3915" t="s">
        <v>100</v>
      </c>
      <c r="K3915">
        <v>38</v>
      </c>
      <c r="L3915">
        <f>VLOOKUP(CONCATENATE(I3915,J3915),'pull exp 0'!K:L,2,FALSE)</f>
        <v>0.376</v>
      </c>
      <c r="M3915">
        <v>45</v>
      </c>
      <c r="N3915">
        <f>VLOOKUP(B3915,'pull exp 0'!A:E,2,FALSE)</f>
        <v>61</v>
      </c>
      <c r="O3915">
        <f>VLOOKUP(B3915,'pull exp 0'!A:E,3,FALSE)</f>
        <v>23</v>
      </c>
      <c r="P3915">
        <f>VLOOKUP(B3915,'pull exp 0'!A:E,4,FALSE)</f>
        <v>97</v>
      </c>
      <c r="Q3915">
        <f>VLOOKUP(B3915,'pull exp 0'!A:E,5,FALSE)</f>
        <v>46</v>
      </c>
    </row>
    <row r="3916" spans="1:17">
      <c r="A3916" t="s">
        <v>15</v>
      </c>
      <c r="B3916">
        <v>692</v>
      </c>
      <c r="C3916" t="s">
        <v>16</v>
      </c>
      <c r="D3916" s="1">
        <v>39024</v>
      </c>
      <c r="E3916" s="2">
        <v>0.51078703703703698</v>
      </c>
      <c r="F3916" t="s">
        <v>17</v>
      </c>
      <c r="G3916">
        <v>3</v>
      </c>
      <c r="H3916">
        <v>8</v>
      </c>
      <c r="I3916" t="s">
        <v>97</v>
      </c>
      <c r="J3916" t="s">
        <v>98</v>
      </c>
      <c r="K3916">
        <v>14</v>
      </c>
      <c r="L3916">
        <f>VLOOKUP(CONCATENATE(I3916,J3916),'pull exp 0'!K:L,2,FALSE)</f>
        <v>0.14299999999999999</v>
      </c>
      <c r="M3916">
        <v>85</v>
      </c>
      <c r="N3916">
        <f>VLOOKUP(B3916,'pull exp 0'!A:E,2,FALSE)</f>
        <v>61</v>
      </c>
      <c r="O3916">
        <f>VLOOKUP(B3916,'pull exp 0'!A:E,3,FALSE)</f>
        <v>23</v>
      </c>
      <c r="P3916">
        <f>VLOOKUP(B3916,'pull exp 0'!A:E,4,FALSE)</f>
        <v>97</v>
      </c>
      <c r="Q3916">
        <f>VLOOKUP(B3916,'pull exp 0'!A:E,5,FALSE)</f>
        <v>46</v>
      </c>
    </row>
    <row r="3917" spans="1:17">
      <c r="A3917" t="s">
        <v>15</v>
      </c>
      <c r="B3917">
        <v>692</v>
      </c>
      <c r="C3917" t="s">
        <v>16</v>
      </c>
      <c r="D3917" s="1">
        <v>39024</v>
      </c>
      <c r="E3917" s="2">
        <v>0.51099537037037035</v>
      </c>
      <c r="F3917" t="s">
        <v>17</v>
      </c>
      <c r="G3917">
        <v>2</v>
      </c>
      <c r="H3917">
        <v>0</v>
      </c>
      <c r="I3917" t="s">
        <v>38</v>
      </c>
      <c r="J3917" t="s">
        <v>39</v>
      </c>
      <c r="K3917">
        <v>35</v>
      </c>
      <c r="L3917">
        <f>VLOOKUP(CONCATENATE(I3917,J3917),'pull exp 0'!K:L,2,FALSE)</f>
        <v>0.35099999999999998</v>
      </c>
      <c r="M3917">
        <v>50</v>
      </c>
      <c r="N3917">
        <f>VLOOKUP(B3917,'pull exp 0'!A:E,2,FALSE)</f>
        <v>61</v>
      </c>
      <c r="O3917">
        <f>VLOOKUP(B3917,'pull exp 0'!A:E,3,FALSE)</f>
        <v>23</v>
      </c>
      <c r="P3917">
        <f>VLOOKUP(B3917,'pull exp 0'!A:E,4,FALSE)</f>
        <v>97</v>
      </c>
      <c r="Q3917">
        <f>VLOOKUP(B3917,'pull exp 0'!A:E,5,FALSE)</f>
        <v>46</v>
      </c>
    </row>
    <row r="3918" spans="1:17">
      <c r="A3918" t="s">
        <v>15</v>
      </c>
      <c r="B3918">
        <v>692</v>
      </c>
      <c r="C3918" t="s">
        <v>16</v>
      </c>
      <c r="D3918" s="1">
        <v>39024</v>
      </c>
      <c r="E3918" s="2">
        <v>0.51105324074074077</v>
      </c>
      <c r="F3918" t="s">
        <v>17</v>
      </c>
      <c r="G3918">
        <v>2</v>
      </c>
      <c r="H3918">
        <v>1</v>
      </c>
      <c r="I3918" t="s">
        <v>44</v>
      </c>
      <c r="J3918" t="s">
        <v>45</v>
      </c>
      <c r="K3918">
        <v>85</v>
      </c>
      <c r="L3918">
        <f>VLOOKUP(CONCATENATE(I3918,J3918),'pull exp 0'!K:L,2,FALSE)</f>
        <v>0.84899999999999998</v>
      </c>
      <c r="M3918">
        <v>90</v>
      </c>
      <c r="N3918">
        <f>VLOOKUP(B3918,'pull exp 0'!A:E,2,FALSE)</f>
        <v>61</v>
      </c>
      <c r="O3918">
        <f>VLOOKUP(B3918,'pull exp 0'!A:E,3,FALSE)</f>
        <v>23</v>
      </c>
      <c r="P3918">
        <f>VLOOKUP(B3918,'pull exp 0'!A:E,4,FALSE)</f>
        <v>97</v>
      </c>
      <c r="Q3918">
        <f>VLOOKUP(B3918,'pull exp 0'!A:E,5,FALSE)</f>
        <v>46</v>
      </c>
    </row>
    <row r="3919" spans="1:17">
      <c r="A3919" t="s">
        <v>15</v>
      </c>
      <c r="B3919">
        <v>692</v>
      </c>
      <c r="C3919" t="s">
        <v>16</v>
      </c>
      <c r="D3919" s="1">
        <v>39024</v>
      </c>
      <c r="E3919" s="2">
        <v>0.51113425925925926</v>
      </c>
      <c r="F3919" t="s">
        <v>17</v>
      </c>
      <c r="G3919">
        <v>2</v>
      </c>
      <c r="H3919">
        <v>2</v>
      </c>
      <c r="I3919" t="s">
        <v>50</v>
      </c>
      <c r="J3919" t="s">
        <v>51</v>
      </c>
      <c r="K3919">
        <v>13</v>
      </c>
      <c r="L3919">
        <f>VLOOKUP(CONCATENATE(I3919,J3919),'pull exp 0'!K:L,2,FALSE)</f>
        <v>0.127</v>
      </c>
      <c r="M3919">
        <v>25</v>
      </c>
      <c r="N3919">
        <f>VLOOKUP(B3919,'pull exp 0'!A:E,2,FALSE)</f>
        <v>61</v>
      </c>
      <c r="O3919">
        <f>VLOOKUP(B3919,'pull exp 0'!A:E,3,FALSE)</f>
        <v>23</v>
      </c>
      <c r="P3919">
        <f>VLOOKUP(B3919,'pull exp 0'!A:E,4,FALSE)</f>
        <v>97</v>
      </c>
      <c r="Q3919">
        <f>VLOOKUP(B3919,'pull exp 0'!A:E,5,FALSE)</f>
        <v>46</v>
      </c>
    </row>
    <row r="3920" spans="1:17">
      <c r="A3920" t="s">
        <v>15</v>
      </c>
      <c r="B3920">
        <v>692</v>
      </c>
      <c r="C3920" t="s">
        <v>16</v>
      </c>
      <c r="D3920" s="1">
        <v>39024</v>
      </c>
      <c r="E3920" s="2">
        <v>0.5113657407407407</v>
      </c>
      <c r="F3920" t="s">
        <v>17</v>
      </c>
      <c r="G3920">
        <v>2</v>
      </c>
      <c r="H3920">
        <v>3</v>
      </c>
      <c r="I3920" t="s">
        <v>52</v>
      </c>
      <c r="J3920" t="s">
        <v>53</v>
      </c>
      <c r="K3920">
        <v>12</v>
      </c>
      <c r="L3920">
        <f>VLOOKUP(CONCATENATE(I3920,J3920),'pull exp 0'!K:L,2,FALSE)</f>
        <v>0.115</v>
      </c>
      <c r="M3920">
        <v>15</v>
      </c>
      <c r="N3920">
        <f>VLOOKUP(B3920,'pull exp 0'!A:E,2,FALSE)</f>
        <v>61</v>
      </c>
      <c r="O3920">
        <f>VLOOKUP(B3920,'pull exp 0'!A:E,3,FALSE)</f>
        <v>23</v>
      </c>
      <c r="P3920">
        <f>VLOOKUP(B3920,'pull exp 0'!A:E,4,FALSE)</f>
        <v>97</v>
      </c>
      <c r="Q3920">
        <f>VLOOKUP(B3920,'pull exp 0'!A:E,5,FALSE)</f>
        <v>46</v>
      </c>
    </row>
    <row r="3921" spans="1:17">
      <c r="A3921" t="s">
        <v>15</v>
      </c>
      <c r="B3921">
        <v>692</v>
      </c>
      <c r="C3921" t="s">
        <v>16</v>
      </c>
      <c r="D3921" s="1">
        <v>39024</v>
      </c>
      <c r="E3921" s="2">
        <v>0.51142361111111112</v>
      </c>
      <c r="F3921" t="s">
        <v>17</v>
      </c>
      <c r="G3921">
        <v>2</v>
      </c>
      <c r="H3921">
        <v>4</v>
      </c>
      <c r="I3921" t="s">
        <v>36</v>
      </c>
      <c r="J3921" t="s">
        <v>37</v>
      </c>
      <c r="K3921">
        <v>70</v>
      </c>
      <c r="L3921">
        <f>VLOOKUP(CONCATENATE(I3921,J3921),'pull exp 0'!K:L,2,FALSE)</f>
        <v>0.69599999999999995</v>
      </c>
      <c r="M3921">
        <v>70</v>
      </c>
      <c r="N3921">
        <f>VLOOKUP(B3921,'pull exp 0'!A:E,2,FALSE)</f>
        <v>61</v>
      </c>
      <c r="O3921">
        <f>VLOOKUP(B3921,'pull exp 0'!A:E,3,FALSE)</f>
        <v>23</v>
      </c>
      <c r="P3921">
        <f>VLOOKUP(B3921,'pull exp 0'!A:E,4,FALSE)</f>
        <v>97</v>
      </c>
      <c r="Q3921">
        <f>VLOOKUP(B3921,'pull exp 0'!A:E,5,FALSE)</f>
        <v>46</v>
      </c>
    </row>
    <row r="3922" spans="1:17">
      <c r="A3922" t="s">
        <v>15</v>
      </c>
      <c r="B3922">
        <v>692</v>
      </c>
      <c r="C3922" t="s">
        <v>16</v>
      </c>
      <c r="D3922" s="1">
        <v>39024</v>
      </c>
      <c r="E3922" s="2">
        <v>0.51146990740740739</v>
      </c>
      <c r="F3922" t="s">
        <v>17</v>
      </c>
      <c r="G3922">
        <v>2</v>
      </c>
      <c r="H3922">
        <v>5</v>
      </c>
      <c r="I3922" t="s">
        <v>48</v>
      </c>
      <c r="J3922" t="s">
        <v>49</v>
      </c>
      <c r="K3922">
        <v>16</v>
      </c>
      <c r="L3922">
        <f>VLOOKUP(CONCATENATE(I3922,J3922),'pull exp 0'!K:L,2,FALSE)</f>
        <v>0.157</v>
      </c>
      <c r="M3922">
        <v>65</v>
      </c>
      <c r="N3922">
        <f>VLOOKUP(B3922,'pull exp 0'!A:E,2,FALSE)</f>
        <v>61</v>
      </c>
      <c r="O3922">
        <f>VLOOKUP(B3922,'pull exp 0'!A:E,3,FALSE)</f>
        <v>23</v>
      </c>
      <c r="P3922">
        <f>VLOOKUP(B3922,'pull exp 0'!A:E,4,FALSE)</f>
        <v>97</v>
      </c>
      <c r="Q3922">
        <f>VLOOKUP(B3922,'pull exp 0'!A:E,5,FALSE)</f>
        <v>46</v>
      </c>
    </row>
    <row r="3923" spans="1:17">
      <c r="A3923" t="s">
        <v>15</v>
      </c>
      <c r="B3923">
        <v>692</v>
      </c>
      <c r="C3923" t="s">
        <v>16</v>
      </c>
      <c r="D3923" s="1">
        <v>39024</v>
      </c>
      <c r="E3923" s="2">
        <v>0.51163194444444449</v>
      </c>
      <c r="F3923" t="s">
        <v>17</v>
      </c>
      <c r="G3923">
        <v>2</v>
      </c>
      <c r="H3923">
        <v>6</v>
      </c>
      <c r="I3923" t="s">
        <v>40</v>
      </c>
      <c r="J3923" t="s">
        <v>41</v>
      </c>
      <c r="K3923">
        <v>35</v>
      </c>
      <c r="L3923">
        <f>VLOOKUP(CONCATENATE(I3923,J3923),'pull exp 0'!K:L,2,FALSE)</f>
        <v>0.35099999999999998</v>
      </c>
      <c r="M3923">
        <v>58</v>
      </c>
      <c r="N3923">
        <f>VLOOKUP(B3923,'pull exp 0'!A:E,2,FALSE)</f>
        <v>61</v>
      </c>
      <c r="O3923">
        <f>VLOOKUP(B3923,'pull exp 0'!A:E,3,FALSE)</f>
        <v>23</v>
      </c>
      <c r="P3923">
        <f>VLOOKUP(B3923,'pull exp 0'!A:E,4,FALSE)</f>
        <v>97</v>
      </c>
      <c r="Q3923">
        <f>VLOOKUP(B3923,'pull exp 0'!A:E,5,FALSE)</f>
        <v>46</v>
      </c>
    </row>
    <row r="3924" spans="1:17">
      <c r="A3924" t="s">
        <v>15</v>
      </c>
      <c r="B3924">
        <v>692</v>
      </c>
      <c r="C3924" t="s">
        <v>16</v>
      </c>
      <c r="D3924" s="1">
        <v>39024</v>
      </c>
      <c r="E3924" s="2">
        <v>0.51171296296296298</v>
      </c>
      <c r="F3924" t="s">
        <v>17</v>
      </c>
      <c r="G3924">
        <v>2</v>
      </c>
      <c r="H3924">
        <v>7</v>
      </c>
      <c r="I3924" t="s">
        <v>46</v>
      </c>
      <c r="J3924" t="s">
        <v>47</v>
      </c>
      <c r="K3924">
        <v>38</v>
      </c>
      <c r="L3924">
        <f>VLOOKUP(CONCATENATE(I3924,J3924),'pull exp 0'!K:L,2,FALSE)</f>
        <v>0.378</v>
      </c>
      <c r="M3924">
        <v>85</v>
      </c>
      <c r="N3924">
        <f>VLOOKUP(B3924,'pull exp 0'!A:E,2,FALSE)</f>
        <v>61</v>
      </c>
      <c r="O3924">
        <f>VLOOKUP(B3924,'pull exp 0'!A:E,3,FALSE)</f>
        <v>23</v>
      </c>
      <c r="P3924">
        <f>VLOOKUP(B3924,'pull exp 0'!A:E,4,FALSE)</f>
        <v>97</v>
      </c>
      <c r="Q3924">
        <f>VLOOKUP(B3924,'pull exp 0'!A:E,5,FALSE)</f>
        <v>46</v>
      </c>
    </row>
    <row r="3925" spans="1:17">
      <c r="A3925" t="s">
        <v>15</v>
      </c>
      <c r="B3925">
        <v>692</v>
      </c>
      <c r="C3925" t="s">
        <v>16</v>
      </c>
      <c r="D3925" s="1">
        <v>39024</v>
      </c>
      <c r="E3925" s="2">
        <v>0.51178240740740744</v>
      </c>
      <c r="F3925" t="s">
        <v>17</v>
      </c>
      <c r="G3925">
        <v>2</v>
      </c>
      <c r="H3925">
        <v>8</v>
      </c>
      <c r="I3925" t="s">
        <v>42</v>
      </c>
      <c r="J3925" t="s">
        <v>43</v>
      </c>
      <c r="K3925">
        <v>61</v>
      </c>
      <c r="L3925">
        <f>VLOOKUP(CONCATENATE(I3925,J3925),'pull exp 0'!K:L,2,FALSE)</f>
        <v>0.61199999999999999</v>
      </c>
      <c r="M3925">
        <v>70</v>
      </c>
      <c r="N3925">
        <f>VLOOKUP(B3925,'pull exp 0'!A:E,2,FALSE)</f>
        <v>61</v>
      </c>
      <c r="O3925">
        <f>VLOOKUP(B3925,'pull exp 0'!A:E,3,FALSE)</f>
        <v>23</v>
      </c>
      <c r="P3925">
        <f>VLOOKUP(B3925,'pull exp 0'!A:E,4,FALSE)</f>
        <v>97</v>
      </c>
      <c r="Q3925">
        <f>VLOOKUP(B3925,'pull exp 0'!A:E,5,FALSE)</f>
        <v>46</v>
      </c>
    </row>
    <row r="3926" spans="1:17">
      <c r="A3926" t="s">
        <v>15</v>
      </c>
      <c r="B3926">
        <v>692</v>
      </c>
      <c r="C3926" t="s">
        <v>16</v>
      </c>
      <c r="D3926" s="1">
        <v>39024</v>
      </c>
      <c r="E3926" s="2">
        <v>0.51185185185185189</v>
      </c>
      <c r="F3926" t="s">
        <v>17</v>
      </c>
      <c r="G3926">
        <v>5</v>
      </c>
      <c r="H3926">
        <v>0</v>
      </c>
      <c r="I3926" t="s">
        <v>105</v>
      </c>
      <c r="J3926" t="s">
        <v>106</v>
      </c>
      <c r="K3926">
        <v>45</v>
      </c>
      <c r="L3926">
        <f>VLOOKUP(CONCATENATE(I3926,J3926),'pull exp 0'!K:L,2,FALSE)</f>
        <v>0.44800000000000001</v>
      </c>
      <c r="M3926">
        <v>65</v>
      </c>
      <c r="N3926">
        <f>VLOOKUP(B3926,'pull exp 0'!A:E,2,FALSE)</f>
        <v>61</v>
      </c>
      <c r="O3926">
        <f>VLOOKUP(B3926,'pull exp 0'!A:E,3,FALSE)</f>
        <v>23</v>
      </c>
      <c r="P3926">
        <f>VLOOKUP(B3926,'pull exp 0'!A:E,4,FALSE)</f>
        <v>97</v>
      </c>
      <c r="Q3926">
        <f>VLOOKUP(B3926,'pull exp 0'!A:E,5,FALSE)</f>
        <v>46</v>
      </c>
    </row>
    <row r="3927" spans="1:17">
      <c r="A3927" t="s">
        <v>15</v>
      </c>
      <c r="B3927">
        <v>692</v>
      </c>
      <c r="C3927" t="s">
        <v>16</v>
      </c>
      <c r="D3927" s="1">
        <v>39024</v>
      </c>
      <c r="E3927" s="2">
        <v>0.51218750000000002</v>
      </c>
      <c r="F3927" t="s">
        <v>17</v>
      </c>
      <c r="G3927">
        <v>5</v>
      </c>
      <c r="H3927">
        <v>1</v>
      </c>
      <c r="I3927" t="s">
        <v>111</v>
      </c>
      <c r="J3927" t="s">
        <v>112</v>
      </c>
      <c r="K3927">
        <v>12</v>
      </c>
      <c r="L3927">
        <f>VLOOKUP(CONCATENATE(I3927,J3927),'pull exp 0'!K:L,2,FALSE)</f>
        <v>0.11600000000000001</v>
      </c>
      <c r="M3927">
        <v>60</v>
      </c>
      <c r="N3927">
        <f>VLOOKUP(B3927,'pull exp 0'!A:E,2,FALSE)</f>
        <v>61</v>
      </c>
      <c r="O3927">
        <f>VLOOKUP(B3927,'pull exp 0'!A:E,3,FALSE)</f>
        <v>23</v>
      </c>
      <c r="P3927">
        <f>VLOOKUP(B3927,'pull exp 0'!A:E,4,FALSE)</f>
        <v>97</v>
      </c>
      <c r="Q3927">
        <f>VLOOKUP(B3927,'pull exp 0'!A:E,5,FALSE)</f>
        <v>46</v>
      </c>
    </row>
    <row r="3928" spans="1:17">
      <c r="A3928" t="s">
        <v>15</v>
      </c>
      <c r="B3928">
        <v>692</v>
      </c>
      <c r="C3928" t="s">
        <v>16</v>
      </c>
      <c r="D3928" s="1">
        <v>39024</v>
      </c>
      <c r="E3928" s="2">
        <v>0.5122916666666667</v>
      </c>
      <c r="F3928" t="s">
        <v>17</v>
      </c>
      <c r="G3928">
        <v>5</v>
      </c>
      <c r="H3928">
        <v>2</v>
      </c>
      <c r="I3928" t="s">
        <v>107</v>
      </c>
      <c r="J3928" t="s">
        <v>108</v>
      </c>
      <c r="K3928">
        <v>13</v>
      </c>
      <c r="L3928">
        <f>VLOOKUP(CONCATENATE(I3928,J3928),'pull exp 0'!K:L,2,FALSE)</f>
        <v>0.126</v>
      </c>
      <c r="M3928">
        <v>45</v>
      </c>
      <c r="N3928">
        <f>VLOOKUP(B3928,'pull exp 0'!A:E,2,FALSE)</f>
        <v>61</v>
      </c>
      <c r="O3928">
        <f>VLOOKUP(B3928,'pull exp 0'!A:E,3,FALSE)</f>
        <v>23</v>
      </c>
      <c r="P3928">
        <f>VLOOKUP(B3928,'pull exp 0'!A:E,4,FALSE)</f>
        <v>97</v>
      </c>
      <c r="Q3928">
        <f>VLOOKUP(B3928,'pull exp 0'!A:E,5,FALSE)</f>
        <v>46</v>
      </c>
    </row>
    <row r="3929" spans="1:17">
      <c r="A3929" t="s">
        <v>15</v>
      </c>
      <c r="B3929">
        <v>692</v>
      </c>
      <c r="C3929" t="s">
        <v>16</v>
      </c>
      <c r="D3929" s="1">
        <v>39024</v>
      </c>
      <c r="E3929" s="2">
        <v>0.51239583333333327</v>
      </c>
      <c r="F3929" t="s">
        <v>17</v>
      </c>
      <c r="G3929">
        <v>5</v>
      </c>
      <c r="H3929">
        <v>3</v>
      </c>
      <c r="I3929" t="s">
        <v>115</v>
      </c>
      <c r="J3929" t="s">
        <v>116</v>
      </c>
      <c r="K3929">
        <v>60</v>
      </c>
      <c r="L3929">
        <f>VLOOKUP(CONCATENATE(I3929,J3929),'pull exp 0'!K:L,2,FALSE)</f>
        <v>0.60299999999999998</v>
      </c>
      <c r="M3929">
        <v>30</v>
      </c>
      <c r="N3929">
        <f>VLOOKUP(B3929,'pull exp 0'!A:E,2,FALSE)</f>
        <v>61</v>
      </c>
      <c r="O3929">
        <f>VLOOKUP(B3929,'pull exp 0'!A:E,3,FALSE)</f>
        <v>23</v>
      </c>
      <c r="P3929">
        <f>VLOOKUP(B3929,'pull exp 0'!A:E,4,FALSE)</f>
        <v>97</v>
      </c>
      <c r="Q3929">
        <f>VLOOKUP(B3929,'pull exp 0'!A:E,5,FALSE)</f>
        <v>46</v>
      </c>
    </row>
    <row r="3930" spans="1:17">
      <c r="A3930" t="s">
        <v>15</v>
      </c>
      <c r="B3930">
        <v>692</v>
      </c>
      <c r="C3930" t="s">
        <v>16</v>
      </c>
      <c r="D3930" s="1">
        <v>39024</v>
      </c>
      <c r="E3930" s="2">
        <v>0.51245370370370369</v>
      </c>
      <c r="F3930" t="s">
        <v>17</v>
      </c>
      <c r="G3930">
        <v>5</v>
      </c>
      <c r="H3930">
        <v>4</v>
      </c>
      <c r="I3930" t="s">
        <v>119</v>
      </c>
      <c r="J3930" t="s">
        <v>120</v>
      </c>
      <c r="K3930">
        <v>62</v>
      </c>
      <c r="L3930">
        <f>VLOOKUP(CONCATENATE(I3930,J3930),'pull exp 0'!K:L,2,FALSE)</f>
        <v>0.61499999999999999</v>
      </c>
      <c r="M3930">
        <v>75</v>
      </c>
      <c r="N3930">
        <f>VLOOKUP(B3930,'pull exp 0'!A:E,2,FALSE)</f>
        <v>61</v>
      </c>
      <c r="O3930">
        <f>VLOOKUP(B3930,'pull exp 0'!A:E,3,FALSE)</f>
        <v>23</v>
      </c>
      <c r="P3930">
        <f>VLOOKUP(B3930,'pull exp 0'!A:E,4,FALSE)</f>
        <v>97</v>
      </c>
      <c r="Q3930">
        <f>VLOOKUP(B3930,'pull exp 0'!A:E,5,FALSE)</f>
        <v>46</v>
      </c>
    </row>
    <row r="3931" spans="1:17">
      <c r="A3931" t="s">
        <v>15</v>
      </c>
      <c r="B3931">
        <v>692</v>
      </c>
      <c r="C3931" t="s">
        <v>16</v>
      </c>
      <c r="D3931" s="1">
        <v>39024</v>
      </c>
      <c r="E3931" s="2">
        <v>0.5128125</v>
      </c>
      <c r="F3931" t="s">
        <v>17</v>
      </c>
      <c r="G3931">
        <v>5</v>
      </c>
      <c r="H3931">
        <v>5</v>
      </c>
      <c r="I3931" t="s">
        <v>117</v>
      </c>
      <c r="J3931" t="s">
        <v>118</v>
      </c>
      <c r="K3931">
        <v>16</v>
      </c>
      <c r="L3931">
        <f>VLOOKUP(CONCATENATE(I3931,J3931),'pull exp 0'!K:L,2,FALSE)</f>
        <v>0.16400000000000001</v>
      </c>
      <c r="M3931">
        <v>57</v>
      </c>
      <c r="N3931">
        <f>VLOOKUP(B3931,'pull exp 0'!A:E,2,FALSE)</f>
        <v>61</v>
      </c>
      <c r="O3931">
        <f>VLOOKUP(B3931,'pull exp 0'!A:E,3,FALSE)</f>
        <v>23</v>
      </c>
      <c r="P3931">
        <f>VLOOKUP(B3931,'pull exp 0'!A:E,4,FALSE)</f>
        <v>97</v>
      </c>
      <c r="Q3931">
        <f>VLOOKUP(B3931,'pull exp 0'!A:E,5,FALSE)</f>
        <v>46</v>
      </c>
    </row>
    <row r="3932" spans="1:17">
      <c r="A3932" t="s">
        <v>15</v>
      </c>
      <c r="B3932">
        <v>692</v>
      </c>
      <c r="C3932" t="s">
        <v>16</v>
      </c>
      <c r="D3932" s="1">
        <v>39024</v>
      </c>
      <c r="E3932" s="2">
        <v>0.51288194444444446</v>
      </c>
      <c r="F3932" t="s">
        <v>17</v>
      </c>
      <c r="G3932">
        <v>5</v>
      </c>
      <c r="H3932">
        <v>6</v>
      </c>
      <c r="I3932" t="s">
        <v>121</v>
      </c>
      <c r="J3932" t="s">
        <v>122</v>
      </c>
      <c r="K3932">
        <v>69</v>
      </c>
      <c r="L3932">
        <f>VLOOKUP(CONCATENATE(I3932,J3932),'pull exp 0'!K:L,2,FALSE)</f>
        <v>0.69</v>
      </c>
      <c r="M3932">
        <v>85</v>
      </c>
      <c r="N3932">
        <f>VLOOKUP(B3932,'pull exp 0'!A:E,2,FALSE)</f>
        <v>61</v>
      </c>
      <c r="O3932">
        <f>VLOOKUP(B3932,'pull exp 0'!A:E,3,FALSE)</f>
        <v>23</v>
      </c>
      <c r="P3932">
        <f>VLOOKUP(B3932,'pull exp 0'!A:E,4,FALSE)</f>
        <v>97</v>
      </c>
      <c r="Q3932">
        <f>VLOOKUP(B3932,'pull exp 0'!A:E,5,FALSE)</f>
        <v>46</v>
      </c>
    </row>
    <row r="3933" spans="1:17">
      <c r="A3933" t="s">
        <v>15</v>
      </c>
      <c r="B3933">
        <v>692</v>
      </c>
      <c r="C3933" t="s">
        <v>16</v>
      </c>
      <c r="D3933" s="1">
        <v>39024</v>
      </c>
      <c r="E3933" s="2">
        <v>0.51293981481481488</v>
      </c>
      <c r="F3933" t="s">
        <v>17</v>
      </c>
      <c r="G3933">
        <v>5</v>
      </c>
      <c r="H3933">
        <v>7</v>
      </c>
      <c r="I3933" t="s">
        <v>113</v>
      </c>
      <c r="J3933" t="s">
        <v>114</v>
      </c>
      <c r="K3933">
        <v>42</v>
      </c>
      <c r="L3933">
        <f>VLOOKUP(CONCATENATE(I3933,J3933),'pull exp 0'!K:L,2,FALSE)</f>
        <v>0.41599999999999998</v>
      </c>
      <c r="M3933">
        <v>80</v>
      </c>
      <c r="N3933">
        <f>VLOOKUP(B3933,'pull exp 0'!A:E,2,FALSE)</f>
        <v>61</v>
      </c>
      <c r="O3933">
        <f>VLOOKUP(B3933,'pull exp 0'!A:E,3,FALSE)</f>
        <v>23</v>
      </c>
      <c r="P3933">
        <f>VLOOKUP(B3933,'pull exp 0'!A:E,4,FALSE)</f>
        <v>97</v>
      </c>
      <c r="Q3933">
        <f>VLOOKUP(B3933,'pull exp 0'!A:E,5,FALSE)</f>
        <v>46</v>
      </c>
    </row>
    <row r="3934" spans="1:17">
      <c r="A3934" t="s">
        <v>15</v>
      </c>
      <c r="B3934">
        <v>692</v>
      </c>
      <c r="C3934" t="s">
        <v>16</v>
      </c>
      <c r="D3934" s="1">
        <v>39024</v>
      </c>
      <c r="E3934" s="2">
        <v>0.51300925925925933</v>
      </c>
      <c r="F3934" t="s">
        <v>17</v>
      </c>
      <c r="G3934">
        <v>5</v>
      </c>
      <c r="H3934">
        <v>8</v>
      </c>
      <c r="I3934" t="s">
        <v>109</v>
      </c>
      <c r="J3934" t="s">
        <v>110</v>
      </c>
      <c r="K3934">
        <v>38</v>
      </c>
      <c r="L3934">
        <f>VLOOKUP(CONCATENATE(I3934,J3934),'pull exp 0'!K:L,2,FALSE)</f>
        <v>0.38200000000000001</v>
      </c>
      <c r="M3934">
        <v>75</v>
      </c>
      <c r="N3934">
        <f>VLOOKUP(B3934,'pull exp 0'!A:E,2,FALSE)</f>
        <v>61</v>
      </c>
      <c r="O3934">
        <f>VLOOKUP(B3934,'pull exp 0'!A:E,3,FALSE)</f>
        <v>23</v>
      </c>
      <c r="P3934">
        <f>VLOOKUP(B3934,'pull exp 0'!A:E,4,FALSE)</f>
        <v>97</v>
      </c>
      <c r="Q3934">
        <f>VLOOKUP(B3934,'pull exp 0'!A:E,5,FALSE)</f>
        <v>46</v>
      </c>
    </row>
    <row r="3935" spans="1:17">
      <c r="A3935" t="s">
        <v>15</v>
      </c>
      <c r="B3935">
        <v>692</v>
      </c>
      <c r="C3935" t="s">
        <v>16</v>
      </c>
      <c r="D3935" s="1">
        <v>39024</v>
      </c>
      <c r="E3935" s="2">
        <v>0.51307870370370368</v>
      </c>
      <c r="F3935" t="s">
        <v>17</v>
      </c>
      <c r="G3935">
        <v>0</v>
      </c>
      <c r="H3935">
        <v>0</v>
      </c>
      <c r="I3935" t="s">
        <v>71</v>
      </c>
      <c r="J3935" t="s">
        <v>72</v>
      </c>
      <c r="K3935">
        <v>76</v>
      </c>
      <c r="L3935">
        <f>VLOOKUP(CONCATENATE(I3935,J3935),'pull exp 0'!K:L,2,FALSE)</f>
        <v>0.755</v>
      </c>
      <c r="M3935">
        <v>95</v>
      </c>
      <c r="N3935">
        <f>VLOOKUP(B3935,'pull exp 0'!A:E,2,FALSE)</f>
        <v>61</v>
      </c>
      <c r="O3935">
        <f>VLOOKUP(B3935,'pull exp 0'!A:E,3,FALSE)</f>
        <v>23</v>
      </c>
      <c r="P3935">
        <f>VLOOKUP(B3935,'pull exp 0'!A:E,4,FALSE)</f>
        <v>97</v>
      </c>
      <c r="Q3935">
        <f>VLOOKUP(B3935,'pull exp 0'!A:E,5,FALSE)</f>
        <v>46</v>
      </c>
    </row>
    <row r="3936" spans="1:17">
      <c r="A3936" t="s">
        <v>15</v>
      </c>
      <c r="B3936">
        <v>692</v>
      </c>
      <c r="C3936" t="s">
        <v>16</v>
      </c>
      <c r="D3936" s="1">
        <v>39024</v>
      </c>
      <c r="E3936" s="2">
        <v>0.5131944444444444</v>
      </c>
      <c r="F3936" t="s">
        <v>17</v>
      </c>
      <c r="G3936">
        <v>0</v>
      </c>
      <c r="H3936">
        <v>1</v>
      </c>
      <c r="I3936" t="s">
        <v>81</v>
      </c>
      <c r="J3936" t="s">
        <v>68</v>
      </c>
      <c r="K3936">
        <v>13</v>
      </c>
      <c r="L3936">
        <f>VLOOKUP(CONCATENATE(I3936,J3936),'pull exp 0'!K:L,2,FALSE)</f>
        <v>0.13400000000000001</v>
      </c>
      <c r="M3936">
        <v>40</v>
      </c>
      <c r="N3936">
        <f>VLOOKUP(B3936,'pull exp 0'!A:E,2,FALSE)</f>
        <v>61</v>
      </c>
      <c r="O3936">
        <f>VLOOKUP(B3936,'pull exp 0'!A:E,3,FALSE)</f>
        <v>23</v>
      </c>
      <c r="P3936">
        <f>VLOOKUP(B3936,'pull exp 0'!A:E,4,FALSE)</f>
        <v>97</v>
      </c>
      <c r="Q3936">
        <f>VLOOKUP(B3936,'pull exp 0'!A:E,5,FALSE)</f>
        <v>46</v>
      </c>
    </row>
    <row r="3937" spans="1:17">
      <c r="A3937" t="s">
        <v>15</v>
      </c>
      <c r="B3937">
        <v>692</v>
      </c>
      <c r="C3937" t="s">
        <v>16</v>
      </c>
      <c r="D3937" s="1">
        <v>39024</v>
      </c>
      <c r="E3937" s="2">
        <v>0.51325231481481481</v>
      </c>
      <c r="F3937" t="s">
        <v>17</v>
      </c>
      <c r="G3937">
        <v>0</v>
      </c>
      <c r="H3937">
        <v>2</v>
      </c>
      <c r="I3937" t="s">
        <v>73</v>
      </c>
      <c r="J3937" t="s">
        <v>74</v>
      </c>
      <c r="K3937">
        <v>38</v>
      </c>
      <c r="L3937">
        <f>VLOOKUP(CONCATENATE(I3937,J3937),'pull exp 0'!K:L,2,FALSE)</f>
        <v>0.378</v>
      </c>
      <c r="M3937">
        <v>65</v>
      </c>
      <c r="N3937">
        <f>VLOOKUP(B3937,'pull exp 0'!A:E,2,FALSE)</f>
        <v>61</v>
      </c>
      <c r="O3937">
        <f>VLOOKUP(B3937,'pull exp 0'!A:E,3,FALSE)</f>
        <v>23</v>
      </c>
      <c r="P3937">
        <f>VLOOKUP(B3937,'pull exp 0'!A:E,4,FALSE)</f>
        <v>97</v>
      </c>
      <c r="Q3937">
        <f>VLOOKUP(B3937,'pull exp 0'!A:E,5,FALSE)</f>
        <v>46</v>
      </c>
    </row>
    <row r="3938" spans="1:17">
      <c r="A3938" t="s">
        <v>15</v>
      </c>
      <c r="B3938">
        <v>692</v>
      </c>
      <c r="C3938" t="s">
        <v>16</v>
      </c>
      <c r="D3938" s="1">
        <v>39024</v>
      </c>
      <c r="E3938" s="2">
        <v>0.51332175925925927</v>
      </c>
      <c r="F3938" t="s">
        <v>17</v>
      </c>
      <c r="G3938">
        <v>0</v>
      </c>
      <c r="H3938">
        <v>3</v>
      </c>
      <c r="I3938" t="s">
        <v>75</v>
      </c>
      <c r="J3938" t="s">
        <v>76</v>
      </c>
      <c r="K3938">
        <v>38</v>
      </c>
      <c r="L3938">
        <f>VLOOKUP(CONCATENATE(I3938,J3938),'pull exp 0'!K:L,2,FALSE)</f>
        <v>0.378</v>
      </c>
      <c r="M3938">
        <v>50</v>
      </c>
      <c r="N3938">
        <f>VLOOKUP(B3938,'pull exp 0'!A:E,2,FALSE)</f>
        <v>61</v>
      </c>
      <c r="O3938">
        <f>VLOOKUP(B3938,'pull exp 0'!A:E,3,FALSE)</f>
        <v>23</v>
      </c>
      <c r="P3938">
        <f>VLOOKUP(B3938,'pull exp 0'!A:E,4,FALSE)</f>
        <v>97</v>
      </c>
      <c r="Q3938">
        <f>VLOOKUP(B3938,'pull exp 0'!A:E,5,FALSE)</f>
        <v>46</v>
      </c>
    </row>
    <row r="3939" spans="1:17">
      <c r="A3939" t="s">
        <v>15</v>
      </c>
      <c r="B3939">
        <v>692</v>
      </c>
      <c r="C3939" t="s">
        <v>16</v>
      </c>
      <c r="D3939" s="1">
        <v>39024</v>
      </c>
      <c r="E3939" s="2">
        <v>0.51340277777777776</v>
      </c>
      <c r="F3939" t="s">
        <v>17</v>
      </c>
      <c r="G3939">
        <v>0</v>
      </c>
      <c r="H3939">
        <v>4</v>
      </c>
      <c r="I3939" t="s">
        <v>82</v>
      </c>
      <c r="J3939" t="s">
        <v>83</v>
      </c>
      <c r="K3939">
        <v>10</v>
      </c>
      <c r="L3939">
        <f>VLOOKUP(CONCATENATE(I3939,J3939),'pull exp 0'!K:L,2,FALSE)</f>
        <v>0.105</v>
      </c>
      <c r="M3939">
        <v>25</v>
      </c>
      <c r="N3939">
        <f>VLOOKUP(B3939,'pull exp 0'!A:E,2,FALSE)</f>
        <v>61</v>
      </c>
      <c r="O3939">
        <f>VLOOKUP(B3939,'pull exp 0'!A:E,3,FALSE)</f>
        <v>23</v>
      </c>
      <c r="P3939">
        <f>VLOOKUP(B3939,'pull exp 0'!A:E,4,FALSE)</f>
        <v>97</v>
      </c>
      <c r="Q3939">
        <f>VLOOKUP(B3939,'pull exp 0'!A:E,5,FALSE)</f>
        <v>46</v>
      </c>
    </row>
    <row r="3940" spans="1:17">
      <c r="A3940" t="s">
        <v>15</v>
      </c>
      <c r="B3940">
        <v>692</v>
      </c>
      <c r="C3940" t="s">
        <v>16</v>
      </c>
      <c r="D3940" s="1">
        <v>39024</v>
      </c>
      <c r="E3940" s="2">
        <v>0.51379629629629631</v>
      </c>
      <c r="F3940" t="s">
        <v>17</v>
      </c>
      <c r="G3940">
        <v>0</v>
      </c>
      <c r="H3940">
        <v>5</v>
      </c>
      <c r="I3940" t="s">
        <v>86</v>
      </c>
      <c r="J3940" t="s">
        <v>87</v>
      </c>
      <c r="K3940">
        <v>78</v>
      </c>
      <c r="L3940">
        <f>VLOOKUP(CONCATENATE(I3940,J3940),'pull exp 0'!K:L,2,FALSE)</f>
        <v>0.78</v>
      </c>
      <c r="M3940">
        <v>80</v>
      </c>
      <c r="N3940">
        <f>VLOOKUP(B3940,'pull exp 0'!A:E,2,FALSE)</f>
        <v>61</v>
      </c>
      <c r="O3940">
        <f>VLOOKUP(B3940,'pull exp 0'!A:E,3,FALSE)</f>
        <v>23</v>
      </c>
      <c r="P3940">
        <f>VLOOKUP(B3940,'pull exp 0'!A:E,4,FALSE)</f>
        <v>97</v>
      </c>
      <c r="Q3940">
        <f>VLOOKUP(B3940,'pull exp 0'!A:E,5,FALSE)</f>
        <v>46</v>
      </c>
    </row>
    <row r="3941" spans="1:17">
      <c r="A3941" t="s">
        <v>15</v>
      </c>
      <c r="B3941">
        <v>692</v>
      </c>
      <c r="C3941" t="s">
        <v>16</v>
      </c>
      <c r="D3941" s="1">
        <v>39024</v>
      </c>
      <c r="E3941" s="2">
        <v>0.51386574074074076</v>
      </c>
      <c r="F3941" t="s">
        <v>17</v>
      </c>
      <c r="G3941">
        <v>0</v>
      </c>
      <c r="H3941">
        <v>6</v>
      </c>
      <c r="I3941" t="s">
        <v>79</v>
      </c>
      <c r="J3941" t="s">
        <v>80</v>
      </c>
      <c r="K3941">
        <v>66</v>
      </c>
      <c r="L3941">
        <f>VLOOKUP(CONCATENATE(I3941,J3941),'pull exp 0'!K:L,2,FALSE)</f>
        <v>0.66200000000000003</v>
      </c>
      <c r="M3941">
        <v>70</v>
      </c>
      <c r="N3941">
        <f>VLOOKUP(B3941,'pull exp 0'!A:E,2,FALSE)</f>
        <v>61</v>
      </c>
      <c r="O3941">
        <f>VLOOKUP(B3941,'pull exp 0'!A:E,3,FALSE)</f>
        <v>23</v>
      </c>
      <c r="P3941">
        <f>VLOOKUP(B3941,'pull exp 0'!A:E,4,FALSE)</f>
        <v>97</v>
      </c>
      <c r="Q3941">
        <f>VLOOKUP(B3941,'pull exp 0'!A:E,5,FALSE)</f>
        <v>46</v>
      </c>
    </row>
    <row r="3942" spans="1:17">
      <c r="A3942" t="s">
        <v>15</v>
      </c>
      <c r="B3942">
        <v>692</v>
      </c>
      <c r="C3942" t="s">
        <v>16</v>
      </c>
      <c r="D3942" s="1">
        <v>39024</v>
      </c>
      <c r="E3942" s="2">
        <v>0.51392361111111107</v>
      </c>
      <c r="F3942" t="s">
        <v>17</v>
      </c>
      <c r="G3942">
        <v>0</v>
      </c>
      <c r="H3942">
        <v>7</v>
      </c>
      <c r="I3942" t="s">
        <v>77</v>
      </c>
      <c r="J3942" t="s">
        <v>78</v>
      </c>
      <c r="K3942">
        <v>45</v>
      </c>
      <c r="L3942">
        <f>VLOOKUP(CONCATENATE(I3942,J3942),'pull exp 0'!K:L,2,FALSE)</f>
        <v>0.44600000000000001</v>
      </c>
      <c r="M3942">
        <v>65</v>
      </c>
      <c r="N3942">
        <f>VLOOKUP(B3942,'pull exp 0'!A:E,2,FALSE)</f>
        <v>61</v>
      </c>
      <c r="O3942">
        <f>VLOOKUP(B3942,'pull exp 0'!A:E,3,FALSE)</f>
        <v>23</v>
      </c>
      <c r="P3942">
        <f>VLOOKUP(B3942,'pull exp 0'!A:E,4,FALSE)</f>
        <v>97</v>
      </c>
      <c r="Q3942">
        <f>VLOOKUP(B3942,'pull exp 0'!A:E,5,FALSE)</f>
        <v>46</v>
      </c>
    </row>
    <row r="3943" spans="1:17">
      <c r="A3943" t="s">
        <v>15</v>
      </c>
      <c r="B3943">
        <v>692</v>
      </c>
      <c r="C3943" t="s">
        <v>16</v>
      </c>
      <c r="D3943" s="1">
        <v>39024</v>
      </c>
      <c r="E3943" s="2">
        <v>0.51398148148148148</v>
      </c>
      <c r="F3943" t="s">
        <v>17</v>
      </c>
      <c r="G3943">
        <v>0</v>
      </c>
      <c r="H3943">
        <v>8</v>
      </c>
      <c r="I3943" t="s">
        <v>84</v>
      </c>
      <c r="J3943" t="s">
        <v>85</v>
      </c>
      <c r="K3943">
        <v>13</v>
      </c>
      <c r="L3943">
        <f>VLOOKUP(CONCATENATE(I3943,J3943),'pull exp 0'!K:L,2,FALSE)</f>
        <v>0.129</v>
      </c>
      <c r="M3943">
        <v>80</v>
      </c>
      <c r="N3943">
        <f>VLOOKUP(B3943,'pull exp 0'!A:E,2,FALSE)</f>
        <v>61</v>
      </c>
      <c r="O3943">
        <f>VLOOKUP(B3943,'pull exp 0'!A:E,3,FALSE)</f>
        <v>23</v>
      </c>
      <c r="P3943">
        <f>VLOOKUP(B3943,'pull exp 0'!A:E,4,FALSE)</f>
        <v>97</v>
      </c>
      <c r="Q3943">
        <f>VLOOKUP(B3943,'pull exp 0'!A:E,5,FALSE)</f>
        <v>46</v>
      </c>
    </row>
    <row r="3944" spans="1:17">
      <c r="A3944" t="s">
        <v>15</v>
      </c>
      <c r="B3944">
        <v>48</v>
      </c>
      <c r="C3944" t="s">
        <v>16</v>
      </c>
      <c r="D3944" s="1">
        <v>38925</v>
      </c>
      <c r="E3944" s="2">
        <v>0.48002314814814812</v>
      </c>
      <c r="F3944" t="s">
        <v>123</v>
      </c>
      <c r="G3944">
        <v>0</v>
      </c>
      <c r="H3944">
        <v>0</v>
      </c>
      <c r="I3944" t="s">
        <v>73</v>
      </c>
      <c r="J3944" t="s">
        <v>74</v>
      </c>
      <c r="K3944">
        <v>38</v>
      </c>
      <c r="L3944">
        <f>VLOOKUP(CONCATENATE(I3944,J3944),'pull exp 0'!K:L,2,FALSE)</f>
        <v>0.378</v>
      </c>
      <c r="M3944">
        <v>100</v>
      </c>
      <c r="N3944">
        <f>VLOOKUP(B3944,'pull exp 0'!A:E,2,FALSE)</f>
        <v>62</v>
      </c>
      <c r="O3944">
        <f>VLOOKUP(B3944,'pull exp 0'!A:E,3,FALSE)</f>
        <v>18</v>
      </c>
      <c r="P3944">
        <f>VLOOKUP(B3944,'pull exp 0'!A:E,4,FALSE)</f>
        <v>93</v>
      </c>
      <c r="Q3944">
        <f>VLOOKUP(B3944,'pull exp 0'!A:E,5,FALSE)</f>
        <v>48</v>
      </c>
    </row>
    <row r="3945" spans="1:17">
      <c r="A3945" t="s">
        <v>15</v>
      </c>
      <c r="B3945">
        <v>48</v>
      </c>
      <c r="C3945" t="s">
        <v>16</v>
      </c>
      <c r="D3945" s="1">
        <v>38925</v>
      </c>
      <c r="E3945" s="2">
        <v>0.48028935185185184</v>
      </c>
      <c r="F3945" t="s">
        <v>123</v>
      </c>
      <c r="G3945">
        <v>0</v>
      </c>
      <c r="H3945">
        <v>1</v>
      </c>
      <c r="I3945" t="s">
        <v>81</v>
      </c>
      <c r="J3945" t="s">
        <v>68</v>
      </c>
      <c r="K3945">
        <v>13</v>
      </c>
      <c r="L3945">
        <f>VLOOKUP(CONCATENATE(I3945,J3945),'pull exp 0'!K:L,2,FALSE)</f>
        <v>0.13400000000000001</v>
      </c>
      <c r="M3945">
        <v>100</v>
      </c>
      <c r="N3945">
        <f>VLOOKUP(B3945,'pull exp 0'!A:E,2,FALSE)</f>
        <v>62</v>
      </c>
      <c r="O3945">
        <f>VLOOKUP(B3945,'pull exp 0'!A:E,3,FALSE)</f>
        <v>18</v>
      </c>
      <c r="P3945">
        <f>VLOOKUP(B3945,'pull exp 0'!A:E,4,FALSE)</f>
        <v>93</v>
      </c>
      <c r="Q3945">
        <f>VLOOKUP(B3945,'pull exp 0'!A:E,5,FALSE)</f>
        <v>48</v>
      </c>
    </row>
    <row r="3946" spans="1:17">
      <c r="A3946" t="s">
        <v>15</v>
      </c>
      <c r="B3946">
        <v>48</v>
      </c>
      <c r="C3946" t="s">
        <v>16</v>
      </c>
      <c r="D3946" s="1">
        <v>38925</v>
      </c>
      <c r="E3946" s="2">
        <v>0.48045138888888889</v>
      </c>
      <c r="F3946" t="s">
        <v>123</v>
      </c>
      <c r="G3946">
        <v>0</v>
      </c>
      <c r="H3946">
        <v>2</v>
      </c>
      <c r="I3946" t="s">
        <v>71</v>
      </c>
      <c r="J3946" t="s">
        <v>72</v>
      </c>
      <c r="K3946">
        <v>76</v>
      </c>
      <c r="L3946">
        <f>VLOOKUP(CONCATENATE(I3946,J3946),'pull exp 0'!K:L,2,FALSE)</f>
        <v>0.755</v>
      </c>
      <c r="M3946">
        <v>99</v>
      </c>
      <c r="N3946">
        <f>VLOOKUP(B3946,'pull exp 0'!A:E,2,FALSE)</f>
        <v>62</v>
      </c>
      <c r="O3946">
        <f>VLOOKUP(B3946,'pull exp 0'!A:E,3,FALSE)</f>
        <v>18</v>
      </c>
      <c r="P3946">
        <f>VLOOKUP(B3946,'pull exp 0'!A:E,4,FALSE)</f>
        <v>93</v>
      </c>
      <c r="Q3946">
        <f>VLOOKUP(B3946,'pull exp 0'!A:E,5,FALSE)</f>
        <v>48</v>
      </c>
    </row>
    <row r="3947" spans="1:17">
      <c r="A3947" t="s">
        <v>15</v>
      </c>
      <c r="B3947">
        <v>48</v>
      </c>
      <c r="C3947" t="s">
        <v>16</v>
      </c>
      <c r="D3947" s="1">
        <v>38925</v>
      </c>
      <c r="E3947" s="2">
        <v>0.48060185185185184</v>
      </c>
      <c r="F3947" t="s">
        <v>123</v>
      </c>
      <c r="G3947">
        <v>0</v>
      </c>
      <c r="H3947">
        <v>3</v>
      </c>
      <c r="I3947" t="s">
        <v>77</v>
      </c>
      <c r="J3947" t="s">
        <v>78</v>
      </c>
      <c r="K3947">
        <v>45</v>
      </c>
      <c r="L3947">
        <f>VLOOKUP(CONCATENATE(I3947,J3947),'pull exp 0'!K:L,2,FALSE)</f>
        <v>0.44600000000000001</v>
      </c>
      <c r="M3947">
        <v>100</v>
      </c>
      <c r="N3947">
        <f>VLOOKUP(B3947,'pull exp 0'!A:E,2,FALSE)</f>
        <v>62</v>
      </c>
      <c r="O3947">
        <f>VLOOKUP(B3947,'pull exp 0'!A:E,3,FALSE)</f>
        <v>18</v>
      </c>
      <c r="P3947">
        <f>VLOOKUP(B3947,'pull exp 0'!A:E,4,FALSE)</f>
        <v>93</v>
      </c>
      <c r="Q3947">
        <f>VLOOKUP(B3947,'pull exp 0'!A:E,5,FALSE)</f>
        <v>48</v>
      </c>
    </row>
    <row r="3948" spans="1:17">
      <c r="A3948" t="s">
        <v>15</v>
      </c>
      <c r="B3948">
        <v>48</v>
      </c>
      <c r="C3948" t="s">
        <v>16</v>
      </c>
      <c r="D3948" s="1">
        <v>38925</v>
      </c>
      <c r="E3948" s="2">
        <v>0.48072916666666665</v>
      </c>
      <c r="F3948" t="s">
        <v>123</v>
      </c>
      <c r="G3948">
        <v>0</v>
      </c>
      <c r="H3948">
        <v>4</v>
      </c>
      <c r="I3948" t="s">
        <v>82</v>
      </c>
      <c r="J3948" t="s">
        <v>83</v>
      </c>
      <c r="K3948">
        <v>10</v>
      </c>
      <c r="L3948">
        <f>VLOOKUP(CONCATENATE(I3948,J3948),'pull exp 0'!K:L,2,FALSE)</f>
        <v>0.105</v>
      </c>
      <c r="M3948">
        <v>50</v>
      </c>
      <c r="N3948">
        <f>VLOOKUP(B3948,'pull exp 0'!A:E,2,FALSE)</f>
        <v>62</v>
      </c>
      <c r="O3948">
        <f>VLOOKUP(B3948,'pull exp 0'!A:E,3,FALSE)</f>
        <v>18</v>
      </c>
      <c r="P3948">
        <f>VLOOKUP(B3948,'pull exp 0'!A:E,4,FALSE)</f>
        <v>93</v>
      </c>
      <c r="Q3948">
        <f>VLOOKUP(B3948,'pull exp 0'!A:E,5,FALSE)</f>
        <v>48</v>
      </c>
    </row>
    <row r="3949" spans="1:17">
      <c r="A3949" t="s">
        <v>15</v>
      </c>
      <c r="B3949">
        <v>48</v>
      </c>
      <c r="C3949" t="s">
        <v>16</v>
      </c>
      <c r="D3949" s="1">
        <v>38925</v>
      </c>
      <c r="E3949" s="2">
        <v>0.48082175925925924</v>
      </c>
      <c r="F3949" t="s">
        <v>123</v>
      </c>
      <c r="G3949">
        <v>0</v>
      </c>
      <c r="H3949">
        <v>5</v>
      </c>
      <c r="I3949" t="s">
        <v>86</v>
      </c>
      <c r="J3949" t="s">
        <v>87</v>
      </c>
      <c r="K3949">
        <v>78</v>
      </c>
      <c r="L3949">
        <f>VLOOKUP(CONCATENATE(I3949,J3949),'pull exp 0'!K:L,2,FALSE)</f>
        <v>0.78</v>
      </c>
      <c r="M3949">
        <v>95</v>
      </c>
      <c r="N3949">
        <f>VLOOKUP(B3949,'pull exp 0'!A:E,2,FALSE)</f>
        <v>62</v>
      </c>
      <c r="O3949">
        <f>VLOOKUP(B3949,'pull exp 0'!A:E,3,FALSE)</f>
        <v>18</v>
      </c>
      <c r="P3949">
        <f>VLOOKUP(B3949,'pull exp 0'!A:E,4,FALSE)</f>
        <v>93</v>
      </c>
      <c r="Q3949">
        <f>VLOOKUP(B3949,'pull exp 0'!A:E,5,FALSE)</f>
        <v>48</v>
      </c>
    </row>
    <row r="3950" spans="1:17">
      <c r="A3950" t="s">
        <v>15</v>
      </c>
      <c r="B3950">
        <v>48</v>
      </c>
      <c r="C3950" t="s">
        <v>16</v>
      </c>
      <c r="D3950" s="1">
        <v>38925</v>
      </c>
      <c r="E3950" s="2">
        <v>0.48090277777777773</v>
      </c>
      <c r="F3950" t="s">
        <v>123</v>
      </c>
      <c r="G3950">
        <v>0</v>
      </c>
      <c r="H3950">
        <v>6</v>
      </c>
      <c r="I3950" t="s">
        <v>84</v>
      </c>
      <c r="J3950" t="s">
        <v>85</v>
      </c>
      <c r="K3950">
        <v>13</v>
      </c>
      <c r="L3950">
        <f>VLOOKUP(CONCATENATE(I3950,J3950),'pull exp 0'!K:L,2,FALSE)</f>
        <v>0.129</v>
      </c>
      <c r="M3950">
        <v>85</v>
      </c>
      <c r="N3950">
        <f>VLOOKUP(B3950,'pull exp 0'!A:E,2,FALSE)</f>
        <v>62</v>
      </c>
      <c r="O3950">
        <f>VLOOKUP(B3950,'pull exp 0'!A:E,3,FALSE)</f>
        <v>18</v>
      </c>
      <c r="P3950">
        <f>VLOOKUP(B3950,'pull exp 0'!A:E,4,FALSE)</f>
        <v>93</v>
      </c>
      <c r="Q3950">
        <f>VLOOKUP(B3950,'pull exp 0'!A:E,5,FALSE)</f>
        <v>48</v>
      </c>
    </row>
    <row r="3951" spans="1:17">
      <c r="A3951" t="s">
        <v>15</v>
      </c>
      <c r="B3951">
        <v>48</v>
      </c>
      <c r="C3951" t="s">
        <v>16</v>
      </c>
      <c r="D3951" s="1">
        <v>38925</v>
      </c>
      <c r="E3951" s="2">
        <v>0.48097222222222219</v>
      </c>
      <c r="F3951" t="s">
        <v>123</v>
      </c>
      <c r="G3951">
        <v>0</v>
      </c>
      <c r="H3951">
        <v>7</v>
      </c>
      <c r="I3951" t="s">
        <v>79</v>
      </c>
      <c r="J3951" t="s">
        <v>80</v>
      </c>
      <c r="K3951">
        <v>66</v>
      </c>
      <c r="L3951">
        <f>VLOOKUP(CONCATENATE(I3951,J3951),'pull exp 0'!K:L,2,FALSE)</f>
        <v>0.66200000000000003</v>
      </c>
      <c r="M3951">
        <v>70</v>
      </c>
      <c r="N3951">
        <f>VLOOKUP(B3951,'pull exp 0'!A:E,2,FALSE)</f>
        <v>62</v>
      </c>
      <c r="O3951">
        <f>VLOOKUP(B3951,'pull exp 0'!A:E,3,FALSE)</f>
        <v>18</v>
      </c>
      <c r="P3951">
        <f>VLOOKUP(B3951,'pull exp 0'!A:E,4,FALSE)</f>
        <v>93</v>
      </c>
      <c r="Q3951">
        <f>VLOOKUP(B3951,'pull exp 0'!A:E,5,FALSE)</f>
        <v>48</v>
      </c>
    </row>
    <row r="3952" spans="1:17">
      <c r="A3952" t="s">
        <v>15</v>
      </c>
      <c r="B3952">
        <v>48</v>
      </c>
      <c r="C3952" t="s">
        <v>16</v>
      </c>
      <c r="D3952" s="1">
        <v>38925</v>
      </c>
      <c r="E3952" s="2">
        <v>0.48103009259259261</v>
      </c>
      <c r="F3952" t="s">
        <v>123</v>
      </c>
      <c r="G3952">
        <v>0</v>
      </c>
      <c r="H3952">
        <v>8</v>
      </c>
      <c r="I3952" t="s">
        <v>75</v>
      </c>
      <c r="J3952" t="s">
        <v>76</v>
      </c>
      <c r="K3952">
        <v>38</v>
      </c>
      <c r="L3952">
        <f>VLOOKUP(CONCATENATE(I3952,J3952),'pull exp 0'!K:L,2,FALSE)</f>
        <v>0.378</v>
      </c>
      <c r="M3952">
        <v>90</v>
      </c>
      <c r="N3952">
        <f>VLOOKUP(B3952,'pull exp 0'!A:E,2,FALSE)</f>
        <v>62</v>
      </c>
      <c r="O3952">
        <f>VLOOKUP(B3952,'pull exp 0'!A:E,3,FALSE)</f>
        <v>18</v>
      </c>
      <c r="P3952">
        <f>VLOOKUP(B3952,'pull exp 0'!A:E,4,FALSE)</f>
        <v>93</v>
      </c>
      <c r="Q3952">
        <f>VLOOKUP(B3952,'pull exp 0'!A:E,5,FALSE)</f>
        <v>48</v>
      </c>
    </row>
    <row r="3953" spans="1:17">
      <c r="A3953" t="s">
        <v>15</v>
      </c>
      <c r="B3953">
        <v>48</v>
      </c>
      <c r="C3953" t="s">
        <v>16</v>
      </c>
      <c r="D3953" s="1">
        <v>38925</v>
      </c>
      <c r="E3953" s="2">
        <v>0.4811111111111111</v>
      </c>
      <c r="F3953" t="s">
        <v>123</v>
      </c>
      <c r="G3953">
        <v>5</v>
      </c>
      <c r="H3953">
        <v>0</v>
      </c>
      <c r="I3953" t="s">
        <v>105</v>
      </c>
      <c r="J3953" t="s">
        <v>106</v>
      </c>
      <c r="K3953">
        <v>45</v>
      </c>
      <c r="L3953">
        <f>VLOOKUP(CONCATENATE(I3953,J3953),'pull exp 0'!K:L,2,FALSE)</f>
        <v>0.44800000000000001</v>
      </c>
      <c r="M3953">
        <v>80</v>
      </c>
      <c r="N3953">
        <f>VLOOKUP(B3953,'pull exp 0'!A:E,2,FALSE)</f>
        <v>62</v>
      </c>
      <c r="O3953">
        <f>VLOOKUP(B3953,'pull exp 0'!A:E,3,FALSE)</f>
        <v>18</v>
      </c>
      <c r="P3953">
        <f>VLOOKUP(B3953,'pull exp 0'!A:E,4,FALSE)</f>
        <v>93</v>
      </c>
      <c r="Q3953">
        <f>VLOOKUP(B3953,'pull exp 0'!A:E,5,FALSE)</f>
        <v>48</v>
      </c>
    </row>
    <row r="3954" spans="1:17">
      <c r="A3954" t="s">
        <v>15</v>
      </c>
      <c r="B3954">
        <v>48</v>
      </c>
      <c r="C3954" t="s">
        <v>16</v>
      </c>
      <c r="D3954" s="1">
        <v>38925</v>
      </c>
      <c r="E3954" s="2">
        <v>0.48118055555555556</v>
      </c>
      <c r="F3954" t="s">
        <v>123</v>
      </c>
      <c r="G3954">
        <v>5</v>
      </c>
      <c r="H3954">
        <v>1</v>
      </c>
      <c r="I3954" t="s">
        <v>119</v>
      </c>
      <c r="J3954" t="s">
        <v>120</v>
      </c>
      <c r="K3954">
        <v>62</v>
      </c>
      <c r="L3954">
        <f>VLOOKUP(CONCATENATE(I3954,J3954),'pull exp 0'!K:L,2,FALSE)</f>
        <v>0.61499999999999999</v>
      </c>
      <c r="M3954">
        <v>90</v>
      </c>
      <c r="N3954">
        <f>VLOOKUP(B3954,'pull exp 0'!A:E,2,FALSE)</f>
        <v>62</v>
      </c>
      <c r="O3954">
        <f>VLOOKUP(B3954,'pull exp 0'!A:E,3,FALSE)</f>
        <v>18</v>
      </c>
      <c r="P3954">
        <f>VLOOKUP(B3954,'pull exp 0'!A:E,4,FALSE)</f>
        <v>93</v>
      </c>
      <c r="Q3954">
        <f>VLOOKUP(B3954,'pull exp 0'!A:E,5,FALSE)</f>
        <v>48</v>
      </c>
    </row>
    <row r="3955" spans="1:17">
      <c r="A3955" t="s">
        <v>15</v>
      </c>
      <c r="B3955">
        <v>48</v>
      </c>
      <c r="C3955" t="s">
        <v>16</v>
      </c>
      <c r="D3955" s="1">
        <v>38925</v>
      </c>
      <c r="E3955" s="2">
        <v>0.48123842592592592</v>
      </c>
      <c r="F3955" t="s">
        <v>123</v>
      </c>
      <c r="G3955">
        <v>5</v>
      </c>
      <c r="H3955">
        <v>2</v>
      </c>
      <c r="I3955" t="s">
        <v>111</v>
      </c>
      <c r="J3955" t="s">
        <v>112</v>
      </c>
      <c r="K3955">
        <v>12</v>
      </c>
      <c r="L3955">
        <f>VLOOKUP(CONCATENATE(I3955,J3955),'pull exp 0'!K:L,2,FALSE)</f>
        <v>0.11600000000000001</v>
      </c>
      <c r="M3955">
        <v>80</v>
      </c>
      <c r="N3955">
        <f>VLOOKUP(B3955,'pull exp 0'!A:E,2,FALSE)</f>
        <v>62</v>
      </c>
      <c r="O3955">
        <f>VLOOKUP(B3955,'pull exp 0'!A:E,3,FALSE)</f>
        <v>18</v>
      </c>
      <c r="P3955">
        <f>VLOOKUP(B3955,'pull exp 0'!A:E,4,FALSE)</f>
        <v>93</v>
      </c>
      <c r="Q3955">
        <f>VLOOKUP(B3955,'pull exp 0'!A:E,5,FALSE)</f>
        <v>48</v>
      </c>
    </row>
    <row r="3956" spans="1:17">
      <c r="A3956" t="s">
        <v>15</v>
      </c>
      <c r="B3956">
        <v>48</v>
      </c>
      <c r="C3956" t="s">
        <v>16</v>
      </c>
      <c r="D3956" s="1">
        <v>38925</v>
      </c>
      <c r="E3956" s="2">
        <v>0.48131944444444441</v>
      </c>
      <c r="F3956" t="s">
        <v>123</v>
      </c>
      <c r="G3956">
        <v>5</v>
      </c>
      <c r="H3956">
        <v>3</v>
      </c>
      <c r="I3956" t="s">
        <v>109</v>
      </c>
      <c r="J3956" t="s">
        <v>110</v>
      </c>
      <c r="K3956">
        <v>38</v>
      </c>
      <c r="L3956">
        <f>VLOOKUP(CONCATENATE(I3956,J3956),'pull exp 0'!K:L,2,FALSE)</f>
        <v>0.38200000000000001</v>
      </c>
      <c r="M3956">
        <v>25</v>
      </c>
      <c r="N3956">
        <f>VLOOKUP(B3956,'pull exp 0'!A:E,2,FALSE)</f>
        <v>62</v>
      </c>
      <c r="O3956">
        <f>VLOOKUP(B3956,'pull exp 0'!A:E,3,FALSE)</f>
        <v>18</v>
      </c>
      <c r="P3956">
        <f>VLOOKUP(B3956,'pull exp 0'!A:E,4,FALSE)</f>
        <v>93</v>
      </c>
      <c r="Q3956">
        <f>VLOOKUP(B3956,'pull exp 0'!A:E,5,FALSE)</f>
        <v>48</v>
      </c>
    </row>
    <row r="3957" spans="1:17">
      <c r="A3957" t="s">
        <v>15</v>
      </c>
      <c r="B3957">
        <v>48</v>
      </c>
      <c r="C3957" t="s">
        <v>16</v>
      </c>
      <c r="D3957" s="1">
        <v>38925</v>
      </c>
      <c r="E3957" s="2">
        <v>0.48140046296296296</v>
      </c>
      <c r="F3957" t="s">
        <v>123</v>
      </c>
      <c r="G3957">
        <v>5</v>
      </c>
      <c r="H3957">
        <v>4</v>
      </c>
      <c r="I3957" t="s">
        <v>113</v>
      </c>
      <c r="J3957" t="s">
        <v>114</v>
      </c>
      <c r="K3957">
        <v>42</v>
      </c>
      <c r="L3957">
        <f>VLOOKUP(CONCATENATE(I3957,J3957),'pull exp 0'!K:L,2,FALSE)</f>
        <v>0.41599999999999998</v>
      </c>
      <c r="M3957">
        <v>50</v>
      </c>
      <c r="N3957">
        <f>VLOOKUP(B3957,'pull exp 0'!A:E,2,FALSE)</f>
        <v>62</v>
      </c>
      <c r="O3957">
        <f>VLOOKUP(B3957,'pull exp 0'!A:E,3,FALSE)</f>
        <v>18</v>
      </c>
      <c r="P3957">
        <f>VLOOKUP(B3957,'pull exp 0'!A:E,4,FALSE)</f>
        <v>93</v>
      </c>
      <c r="Q3957">
        <f>VLOOKUP(B3957,'pull exp 0'!A:E,5,FALSE)</f>
        <v>48</v>
      </c>
    </row>
    <row r="3958" spans="1:17">
      <c r="A3958" t="s">
        <v>15</v>
      </c>
      <c r="B3958">
        <v>48</v>
      </c>
      <c r="C3958" t="s">
        <v>16</v>
      </c>
      <c r="D3958" s="1">
        <v>38925</v>
      </c>
      <c r="E3958" s="2">
        <v>0.48150462962962964</v>
      </c>
      <c r="F3958" t="s">
        <v>123</v>
      </c>
      <c r="G3958">
        <v>5</v>
      </c>
      <c r="H3958">
        <v>5</v>
      </c>
      <c r="I3958" t="s">
        <v>107</v>
      </c>
      <c r="J3958" t="s">
        <v>108</v>
      </c>
      <c r="K3958">
        <v>13</v>
      </c>
      <c r="L3958">
        <f>VLOOKUP(CONCATENATE(I3958,J3958),'pull exp 0'!K:L,2,FALSE)</f>
        <v>0.126</v>
      </c>
      <c r="M3958">
        <v>50</v>
      </c>
      <c r="N3958">
        <f>VLOOKUP(B3958,'pull exp 0'!A:E,2,FALSE)</f>
        <v>62</v>
      </c>
      <c r="O3958">
        <f>VLOOKUP(B3958,'pull exp 0'!A:E,3,FALSE)</f>
        <v>18</v>
      </c>
      <c r="P3958">
        <f>VLOOKUP(B3958,'pull exp 0'!A:E,4,FALSE)</f>
        <v>93</v>
      </c>
      <c r="Q3958">
        <f>VLOOKUP(B3958,'pull exp 0'!A:E,5,FALSE)</f>
        <v>48</v>
      </c>
    </row>
    <row r="3959" spans="1:17">
      <c r="A3959" t="s">
        <v>15</v>
      </c>
      <c r="B3959">
        <v>48</v>
      </c>
      <c r="C3959" t="s">
        <v>16</v>
      </c>
      <c r="D3959" s="1">
        <v>38925</v>
      </c>
      <c r="E3959" s="2">
        <v>0.48160879629629627</v>
      </c>
      <c r="F3959" t="s">
        <v>123</v>
      </c>
      <c r="G3959">
        <v>5</v>
      </c>
      <c r="H3959">
        <v>6</v>
      </c>
      <c r="I3959" t="s">
        <v>115</v>
      </c>
      <c r="J3959" t="s">
        <v>116</v>
      </c>
      <c r="K3959">
        <v>60</v>
      </c>
      <c r="L3959">
        <f>VLOOKUP(CONCATENATE(I3959,J3959),'pull exp 0'!K:L,2,FALSE)</f>
        <v>0.60299999999999998</v>
      </c>
      <c r="M3959">
        <v>90</v>
      </c>
      <c r="N3959">
        <f>VLOOKUP(B3959,'pull exp 0'!A:E,2,FALSE)</f>
        <v>62</v>
      </c>
      <c r="O3959">
        <f>VLOOKUP(B3959,'pull exp 0'!A:E,3,FALSE)</f>
        <v>18</v>
      </c>
      <c r="P3959">
        <f>VLOOKUP(B3959,'pull exp 0'!A:E,4,FALSE)</f>
        <v>93</v>
      </c>
      <c r="Q3959">
        <f>VLOOKUP(B3959,'pull exp 0'!A:E,5,FALSE)</f>
        <v>48</v>
      </c>
    </row>
    <row r="3960" spans="1:17">
      <c r="A3960" t="s">
        <v>15</v>
      </c>
      <c r="B3960">
        <v>48</v>
      </c>
      <c r="C3960" t="s">
        <v>16</v>
      </c>
      <c r="D3960" s="1">
        <v>38925</v>
      </c>
      <c r="E3960" s="2">
        <v>0.48168981481481482</v>
      </c>
      <c r="F3960" t="s">
        <v>123</v>
      </c>
      <c r="G3960">
        <v>5</v>
      </c>
      <c r="H3960">
        <v>7</v>
      </c>
      <c r="I3960" t="s">
        <v>117</v>
      </c>
      <c r="J3960" t="s">
        <v>118</v>
      </c>
      <c r="K3960">
        <v>16</v>
      </c>
      <c r="L3960">
        <f>VLOOKUP(CONCATENATE(I3960,J3960),'pull exp 0'!K:L,2,FALSE)</f>
        <v>0.16400000000000001</v>
      </c>
      <c r="M3960">
        <v>90</v>
      </c>
      <c r="N3960">
        <f>VLOOKUP(B3960,'pull exp 0'!A:E,2,FALSE)</f>
        <v>62</v>
      </c>
      <c r="O3960">
        <f>VLOOKUP(B3960,'pull exp 0'!A:E,3,FALSE)</f>
        <v>18</v>
      </c>
      <c r="P3960">
        <f>VLOOKUP(B3960,'pull exp 0'!A:E,4,FALSE)</f>
        <v>93</v>
      </c>
      <c r="Q3960">
        <f>VLOOKUP(B3960,'pull exp 0'!A:E,5,FALSE)</f>
        <v>48</v>
      </c>
    </row>
    <row r="3961" spans="1:17">
      <c r="A3961" t="s">
        <v>15</v>
      </c>
      <c r="B3961">
        <v>48</v>
      </c>
      <c r="C3961" t="s">
        <v>16</v>
      </c>
      <c r="D3961" s="1">
        <v>38925</v>
      </c>
      <c r="E3961" s="2">
        <v>0.48174768518518518</v>
      </c>
      <c r="F3961" t="s">
        <v>123</v>
      </c>
      <c r="G3961">
        <v>5</v>
      </c>
      <c r="H3961">
        <v>8</v>
      </c>
      <c r="I3961" t="s">
        <v>121</v>
      </c>
      <c r="J3961" t="s">
        <v>122</v>
      </c>
      <c r="K3961">
        <v>69</v>
      </c>
      <c r="L3961">
        <f>VLOOKUP(CONCATENATE(I3961,J3961),'pull exp 0'!K:L,2,FALSE)</f>
        <v>0.69</v>
      </c>
      <c r="M3961">
        <v>70</v>
      </c>
      <c r="N3961">
        <f>VLOOKUP(B3961,'pull exp 0'!A:E,2,FALSE)</f>
        <v>62</v>
      </c>
      <c r="O3961">
        <f>VLOOKUP(B3961,'pull exp 0'!A:E,3,FALSE)</f>
        <v>18</v>
      </c>
      <c r="P3961">
        <f>VLOOKUP(B3961,'pull exp 0'!A:E,4,FALSE)</f>
        <v>93</v>
      </c>
      <c r="Q3961">
        <f>VLOOKUP(B3961,'pull exp 0'!A:E,5,FALSE)</f>
        <v>48</v>
      </c>
    </row>
    <row r="3962" spans="1:17">
      <c r="A3962" t="s">
        <v>15</v>
      </c>
      <c r="B3962">
        <v>48</v>
      </c>
      <c r="C3962" t="s">
        <v>16</v>
      </c>
      <c r="D3962" s="1">
        <v>38925</v>
      </c>
      <c r="E3962" s="2">
        <v>0.481875</v>
      </c>
      <c r="F3962" t="s">
        <v>123</v>
      </c>
      <c r="G3962">
        <v>2</v>
      </c>
      <c r="H3962">
        <v>0</v>
      </c>
      <c r="I3962" t="s">
        <v>38</v>
      </c>
      <c r="J3962" t="s">
        <v>39</v>
      </c>
      <c r="K3962">
        <v>35</v>
      </c>
      <c r="L3962">
        <f>VLOOKUP(CONCATENATE(I3962,J3962),'pull exp 0'!K:L,2,FALSE)</f>
        <v>0.35099999999999998</v>
      </c>
      <c r="M3962">
        <v>70</v>
      </c>
      <c r="N3962">
        <f>VLOOKUP(B3962,'pull exp 0'!A:E,2,FALSE)</f>
        <v>62</v>
      </c>
      <c r="O3962">
        <f>VLOOKUP(B3962,'pull exp 0'!A:E,3,FALSE)</f>
        <v>18</v>
      </c>
      <c r="P3962">
        <f>VLOOKUP(B3962,'pull exp 0'!A:E,4,FALSE)</f>
        <v>93</v>
      </c>
      <c r="Q3962">
        <f>VLOOKUP(B3962,'pull exp 0'!A:E,5,FALSE)</f>
        <v>48</v>
      </c>
    </row>
    <row r="3963" spans="1:17">
      <c r="A3963" t="s">
        <v>15</v>
      </c>
      <c r="B3963">
        <v>48</v>
      </c>
      <c r="C3963" t="s">
        <v>16</v>
      </c>
      <c r="D3963" s="1">
        <v>38925</v>
      </c>
      <c r="E3963" s="2">
        <v>0.48194444444444445</v>
      </c>
      <c r="F3963" t="s">
        <v>123</v>
      </c>
      <c r="G3963">
        <v>2</v>
      </c>
      <c r="H3963">
        <v>1</v>
      </c>
      <c r="I3963" t="s">
        <v>36</v>
      </c>
      <c r="J3963" t="s">
        <v>37</v>
      </c>
      <c r="K3963">
        <v>70</v>
      </c>
      <c r="L3963">
        <f>VLOOKUP(CONCATENATE(I3963,J3963),'pull exp 0'!K:L,2,FALSE)</f>
        <v>0.69599999999999995</v>
      </c>
      <c r="M3963">
        <v>90</v>
      </c>
      <c r="N3963">
        <f>VLOOKUP(B3963,'pull exp 0'!A:E,2,FALSE)</f>
        <v>62</v>
      </c>
      <c r="O3963">
        <f>VLOOKUP(B3963,'pull exp 0'!A:E,3,FALSE)</f>
        <v>18</v>
      </c>
      <c r="P3963">
        <f>VLOOKUP(B3963,'pull exp 0'!A:E,4,FALSE)</f>
        <v>93</v>
      </c>
      <c r="Q3963">
        <f>VLOOKUP(B3963,'pull exp 0'!A:E,5,FALSE)</f>
        <v>48</v>
      </c>
    </row>
    <row r="3964" spans="1:17">
      <c r="A3964" t="s">
        <v>15</v>
      </c>
      <c r="B3964">
        <v>48</v>
      </c>
      <c r="C3964" t="s">
        <v>16</v>
      </c>
      <c r="D3964" s="1">
        <v>38925</v>
      </c>
      <c r="E3964" s="2">
        <v>0.48206018518518517</v>
      </c>
      <c r="F3964" t="s">
        <v>123</v>
      </c>
      <c r="G3964">
        <v>2</v>
      </c>
      <c r="H3964">
        <v>2</v>
      </c>
      <c r="I3964" t="s">
        <v>44</v>
      </c>
      <c r="J3964" t="s">
        <v>45</v>
      </c>
      <c r="K3964">
        <v>85</v>
      </c>
      <c r="L3964">
        <f>VLOOKUP(CONCATENATE(I3964,J3964),'pull exp 0'!K:L,2,FALSE)</f>
        <v>0.84899999999999998</v>
      </c>
      <c r="M3964">
        <v>95</v>
      </c>
      <c r="N3964">
        <f>VLOOKUP(B3964,'pull exp 0'!A:E,2,FALSE)</f>
        <v>62</v>
      </c>
      <c r="O3964">
        <f>VLOOKUP(B3964,'pull exp 0'!A:E,3,FALSE)</f>
        <v>18</v>
      </c>
      <c r="P3964">
        <f>VLOOKUP(B3964,'pull exp 0'!A:E,4,FALSE)</f>
        <v>93</v>
      </c>
      <c r="Q3964">
        <f>VLOOKUP(B3964,'pull exp 0'!A:E,5,FALSE)</f>
        <v>48</v>
      </c>
    </row>
    <row r="3965" spans="1:17">
      <c r="A3965" t="s">
        <v>15</v>
      </c>
      <c r="B3965">
        <v>48</v>
      </c>
      <c r="C3965" t="s">
        <v>16</v>
      </c>
      <c r="D3965" s="1">
        <v>38925</v>
      </c>
      <c r="E3965" s="2">
        <v>0.48219907407407409</v>
      </c>
      <c r="F3965" t="s">
        <v>123</v>
      </c>
      <c r="G3965">
        <v>2</v>
      </c>
      <c r="H3965">
        <v>3</v>
      </c>
      <c r="I3965" t="s">
        <v>52</v>
      </c>
      <c r="J3965" t="s">
        <v>53</v>
      </c>
      <c r="K3965">
        <v>12</v>
      </c>
      <c r="L3965">
        <f>VLOOKUP(CONCATENATE(I3965,J3965),'pull exp 0'!K:L,2,FALSE)</f>
        <v>0.115</v>
      </c>
      <c r="M3965">
        <v>50</v>
      </c>
      <c r="N3965">
        <f>VLOOKUP(B3965,'pull exp 0'!A:E,2,FALSE)</f>
        <v>62</v>
      </c>
      <c r="O3965">
        <f>VLOOKUP(B3965,'pull exp 0'!A:E,3,FALSE)</f>
        <v>18</v>
      </c>
      <c r="P3965">
        <f>VLOOKUP(B3965,'pull exp 0'!A:E,4,FALSE)</f>
        <v>93</v>
      </c>
      <c r="Q3965">
        <f>VLOOKUP(B3965,'pull exp 0'!A:E,5,FALSE)</f>
        <v>48</v>
      </c>
    </row>
    <row r="3966" spans="1:17">
      <c r="A3966" t="s">
        <v>15</v>
      </c>
      <c r="B3966">
        <v>48</v>
      </c>
      <c r="C3966" t="s">
        <v>16</v>
      </c>
      <c r="D3966" s="1">
        <v>38925</v>
      </c>
      <c r="E3966" s="2">
        <v>0.48228009259259258</v>
      </c>
      <c r="F3966" t="s">
        <v>123</v>
      </c>
      <c r="G3966">
        <v>2</v>
      </c>
      <c r="H3966">
        <v>4</v>
      </c>
      <c r="I3966" t="s">
        <v>48</v>
      </c>
      <c r="J3966" t="s">
        <v>49</v>
      </c>
      <c r="K3966">
        <v>16</v>
      </c>
      <c r="L3966">
        <f>VLOOKUP(CONCATENATE(I3966,J3966),'pull exp 0'!K:L,2,FALSE)</f>
        <v>0.157</v>
      </c>
      <c r="M3966">
        <v>50</v>
      </c>
      <c r="N3966">
        <f>VLOOKUP(B3966,'pull exp 0'!A:E,2,FALSE)</f>
        <v>62</v>
      </c>
      <c r="O3966">
        <f>VLOOKUP(B3966,'pull exp 0'!A:E,3,FALSE)</f>
        <v>18</v>
      </c>
      <c r="P3966">
        <f>VLOOKUP(B3966,'pull exp 0'!A:E,4,FALSE)</f>
        <v>93</v>
      </c>
      <c r="Q3966">
        <f>VLOOKUP(B3966,'pull exp 0'!A:E,5,FALSE)</f>
        <v>48</v>
      </c>
    </row>
    <row r="3967" spans="1:17">
      <c r="A3967" t="s">
        <v>15</v>
      </c>
      <c r="B3967">
        <v>48</v>
      </c>
      <c r="C3967" t="s">
        <v>16</v>
      </c>
      <c r="D3967" s="1">
        <v>38925</v>
      </c>
      <c r="E3967" s="2">
        <v>0.48237268518518522</v>
      </c>
      <c r="F3967" t="s">
        <v>123</v>
      </c>
      <c r="G3967">
        <v>2</v>
      </c>
      <c r="H3967">
        <v>5</v>
      </c>
      <c r="I3967" t="s">
        <v>40</v>
      </c>
      <c r="J3967" t="s">
        <v>41</v>
      </c>
      <c r="K3967">
        <v>35</v>
      </c>
      <c r="L3967">
        <f>VLOOKUP(CONCATENATE(I3967,J3967),'pull exp 0'!K:L,2,FALSE)</f>
        <v>0.35099999999999998</v>
      </c>
      <c r="M3967">
        <v>95</v>
      </c>
      <c r="N3967">
        <f>VLOOKUP(B3967,'pull exp 0'!A:E,2,FALSE)</f>
        <v>62</v>
      </c>
      <c r="O3967">
        <f>VLOOKUP(B3967,'pull exp 0'!A:E,3,FALSE)</f>
        <v>18</v>
      </c>
      <c r="P3967">
        <f>VLOOKUP(B3967,'pull exp 0'!A:E,4,FALSE)</f>
        <v>93</v>
      </c>
      <c r="Q3967">
        <f>VLOOKUP(B3967,'pull exp 0'!A:E,5,FALSE)</f>
        <v>48</v>
      </c>
    </row>
    <row r="3968" spans="1:17">
      <c r="A3968" t="s">
        <v>15</v>
      </c>
      <c r="B3968">
        <v>48</v>
      </c>
      <c r="C3968" t="s">
        <v>16</v>
      </c>
      <c r="D3968" s="1">
        <v>38925</v>
      </c>
      <c r="E3968" s="2">
        <v>0.48246527777777781</v>
      </c>
      <c r="F3968" t="s">
        <v>123</v>
      </c>
      <c r="G3968">
        <v>2</v>
      </c>
      <c r="H3968">
        <v>6</v>
      </c>
      <c r="I3968" t="s">
        <v>42</v>
      </c>
      <c r="J3968" t="s">
        <v>43</v>
      </c>
      <c r="K3968">
        <v>61</v>
      </c>
      <c r="L3968">
        <f>VLOOKUP(CONCATENATE(I3968,J3968),'pull exp 0'!K:L,2,FALSE)</f>
        <v>0.61199999999999999</v>
      </c>
      <c r="M3968">
        <v>95</v>
      </c>
      <c r="N3968">
        <f>VLOOKUP(B3968,'pull exp 0'!A:E,2,FALSE)</f>
        <v>62</v>
      </c>
      <c r="O3968">
        <f>VLOOKUP(B3968,'pull exp 0'!A:E,3,FALSE)</f>
        <v>18</v>
      </c>
      <c r="P3968">
        <f>VLOOKUP(B3968,'pull exp 0'!A:E,4,FALSE)</f>
        <v>93</v>
      </c>
      <c r="Q3968">
        <f>VLOOKUP(B3968,'pull exp 0'!A:E,5,FALSE)</f>
        <v>48</v>
      </c>
    </row>
    <row r="3969" spans="1:17">
      <c r="A3969" t="s">
        <v>15</v>
      </c>
      <c r="B3969">
        <v>48</v>
      </c>
      <c r="C3969" t="s">
        <v>16</v>
      </c>
      <c r="D3969" s="1">
        <v>38925</v>
      </c>
      <c r="E3969" s="2">
        <v>0.48253472222222221</v>
      </c>
      <c r="F3969" t="s">
        <v>123</v>
      </c>
      <c r="G3969">
        <v>2</v>
      </c>
      <c r="H3969">
        <v>7</v>
      </c>
      <c r="I3969" t="s">
        <v>46</v>
      </c>
      <c r="J3969" t="s">
        <v>47</v>
      </c>
      <c r="K3969">
        <v>38</v>
      </c>
      <c r="L3969">
        <f>VLOOKUP(CONCATENATE(I3969,J3969),'pull exp 0'!K:L,2,FALSE)</f>
        <v>0.378</v>
      </c>
      <c r="M3969">
        <v>95</v>
      </c>
      <c r="N3969">
        <f>VLOOKUP(B3969,'pull exp 0'!A:E,2,FALSE)</f>
        <v>62</v>
      </c>
      <c r="O3969">
        <f>VLOOKUP(B3969,'pull exp 0'!A:E,3,FALSE)</f>
        <v>18</v>
      </c>
      <c r="P3969">
        <f>VLOOKUP(B3969,'pull exp 0'!A:E,4,FALSE)</f>
        <v>93</v>
      </c>
      <c r="Q3969">
        <f>VLOOKUP(B3969,'pull exp 0'!A:E,5,FALSE)</f>
        <v>48</v>
      </c>
    </row>
    <row r="3970" spans="1:17">
      <c r="A3970" t="s">
        <v>15</v>
      </c>
      <c r="B3970">
        <v>48</v>
      </c>
      <c r="C3970" t="s">
        <v>16</v>
      </c>
      <c r="D3970" s="1">
        <v>38925</v>
      </c>
      <c r="E3970" s="2">
        <v>0.48259259259259263</v>
      </c>
      <c r="F3970" t="s">
        <v>123</v>
      </c>
      <c r="G3970">
        <v>2</v>
      </c>
      <c r="H3970">
        <v>8</v>
      </c>
      <c r="I3970" t="s">
        <v>50</v>
      </c>
      <c r="J3970" t="s">
        <v>51</v>
      </c>
      <c r="K3970">
        <v>13</v>
      </c>
      <c r="L3970">
        <f>VLOOKUP(CONCATENATE(I3970,J3970),'pull exp 0'!K:L,2,FALSE)</f>
        <v>0.127</v>
      </c>
      <c r="M3970">
        <v>50</v>
      </c>
      <c r="N3970">
        <f>VLOOKUP(B3970,'pull exp 0'!A:E,2,FALSE)</f>
        <v>62</v>
      </c>
      <c r="O3970">
        <f>VLOOKUP(B3970,'pull exp 0'!A:E,3,FALSE)</f>
        <v>18</v>
      </c>
      <c r="P3970">
        <f>VLOOKUP(B3970,'pull exp 0'!A:E,4,FALSE)</f>
        <v>93</v>
      </c>
      <c r="Q3970">
        <f>VLOOKUP(B3970,'pull exp 0'!A:E,5,FALSE)</f>
        <v>48</v>
      </c>
    </row>
    <row r="3971" spans="1:17">
      <c r="A3971" t="s">
        <v>15</v>
      </c>
      <c r="B3971">
        <v>48</v>
      </c>
      <c r="C3971" t="s">
        <v>16</v>
      </c>
      <c r="D3971" s="1">
        <v>38925</v>
      </c>
      <c r="E3971" s="2">
        <v>0.48275462962962962</v>
      </c>
      <c r="F3971" t="s">
        <v>123</v>
      </c>
      <c r="G3971">
        <v>3</v>
      </c>
      <c r="H3971">
        <v>0</v>
      </c>
      <c r="I3971" t="s">
        <v>88</v>
      </c>
      <c r="J3971" t="s">
        <v>89</v>
      </c>
      <c r="K3971">
        <v>80</v>
      </c>
      <c r="L3971">
        <f>VLOOKUP(CONCATENATE(I3971,J3971),'pull exp 0'!K:L,2,FALSE)</f>
        <v>0.79500000000000004</v>
      </c>
      <c r="M3971">
        <v>80</v>
      </c>
      <c r="N3971">
        <f>VLOOKUP(B3971,'pull exp 0'!A:E,2,FALSE)</f>
        <v>62</v>
      </c>
      <c r="O3971">
        <f>VLOOKUP(B3971,'pull exp 0'!A:E,3,FALSE)</f>
        <v>18</v>
      </c>
      <c r="P3971">
        <f>VLOOKUP(B3971,'pull exp 0'!A:E,4,FALSE)</f>
        <v>93</v>
      </c>
      <c r="Q3971">
        <f>VLOOKUP(B3971,'pull exp 0'!A:E,5,FALSE)</f>
        <v>48</v>
      </c>
    </row>
    <row r="3972" spans="1:17">
      <c r="A3972" t="s">
        <v>15</v>
      </c>
      <c r="B3972">
        <v>48</v>
      </c>
      <c r="C3972" t="s">
        <v>16</v>
      </c>
      <c r="D3972" s="1">
        <v>38925</v>
      </c>
      <c r="E3972" s="2">
        <v>0.48288194444444449</v>
      </c>
      <c r="F3972" t="s">
        <v>123</v>
      </c>
      <c r="G3972">
        <v>3</v>
      </c>
      <c r="H3972">
        <v>1</v>
      </c>
      <c r="I3972" t="s">
        <v>92</v>
      </c>
      <c r="J3972" t="s">
        <v>93</v>
      </c>
      <c r="K3972">
        <v>78</v>
      </c>
      <c r="L3972">
        <f>VLOOKUP(CONCATENATE(I3972,J3972),'pull exp 0'!K:L,2,FALSE)</f>
        <v>0.78400000000000003</v>
      </c>
      <c r="M3972">
        <v>75</v>
      </c>
      <c r="N3972">
        <f>VLOOKUP(B3972,'pull exp 0'!A:E,2,FALSE)</f>
        <v>62</v>
      </c>
      <c r="O3972">
        <f>VLOOKUP(B3972,'pull exp 0'!A:E,3,FALSE)</f>
        <v>18</v>
      </c>
      <c r="P3972">
        <f>VLOOKUP(B3972,'pull exp 0'!A:E,4,FALSE)</f>
        <v>93</v>
      </c>
      <c r="Q3972">
        <f>VLOOKUP(B3972,'pull exp 0'!A:E,5,FALSE)</f>
        <v>48</v>
      </c>
    </row>
    <row r="3973" spans="1:17">
      <c r="A3973" t="s">
        <v>15</v>
      </c>
      <c r="B3973">
        <v>48</v>
      </c>
      <c r="C3973" t="s">
        <v>16</v>
      </c>
      <c r="D3973" s="1">
        <v>38925</v>
      </c>
      <c r="E3973" s="2">
        <v>0.48306712962962961</v>
      </c>
      <c r="F3973" t="s">
        <v>123</v>
      </c>
      <c r="G3973">
        <v>3</v>
      </c>
      <c r="H3973">
        <v>2</v>
      </c>
      <c r="I3973" t="s">
        <v>90</v>
      </c>
      <c r="J3973" t="s">
        <v>91</v>
      </c>
      <c r="K3973">
        <v>14</v>
      </c>
      <c r="L3973">
        <f>VLOOKUP(CONCATENATE(I3973,J3973),'pull exp 0'!K:L,2,FALSE)</f>
        <v>0.13600000000000001</v>
      </c>
      <c r="M3973">
        <v>80</v>
      </c>
      <c r="N3973">
        <f>VLOOKUP(B3973,'pull exp 0'!A:E,2,FALSE)</f>
        <v>62</v>
      </c>
      <c r="O3973">
        <f>VLOOKUP(B3973,'pull exp 0'!A:E,3,FALSE)</f>
        <v>18</v>
      </c>
      <c r="P3973">
        <f>VLOOKUP(B3973,'pull exp 0'!A:E,4,FALSE)</f>
        <v>93</v>
      </c>
      <c r="Q3973">
        <f>VLOOKUP(B3973,'pull exp 0'!A:E,5,FALSE)</f>
        <v>48</v>
      </c>
    </row>
    <row r="3974" spans="1:17">
      <c r="A3974" t="s">
        <v>15</v>
      </c>
      <c r="B3974">
        <v>48</v>
      </c>
      <c r="C3974" t="s">
        <v>16</v>
      </c>
      <c r="D3974" s="1">
        <v>38925</v>
      </c>
      <c r="E3974" s="2">
        <v>0.48321759259259256</v>
      </c>
      <c r="F3974" t="s">
        <v>123</v>
      </c>
      <c r="G3974">
        <v>3</v>
      </c>
      <c r="H3974">
        <v>3</v>
      </c>
      <c r="I3974" t="s">
        <v>103</v>
      </c>
      <c r="J3974" t="s">
        <v>104</v>
      </c>
      <c r="K3974">
        <v>36</v>
      </c>
      <c r="L3974">
        <f>VLOOKUP(CONCATENATE(I3974,J3974),'pull exp 0'!K:L,2,FALSE)</f>
        <v>0.35899999999999999</v>
      </c>
      <c r="M3974">
        <v>80</v>
      </c>
      <c r="N3974">
        <f>VLOOKUP(B3974,'pull exp 0'!A:E,2,FALSE)</f>
        <v>62</v>
      </c>
      <c r="O3974">
        <f>VLOOKUP(B3974,'pull exp 0'!A:E,3,FALSE)</f>
        <v>18</v>
      </c>
      <c r="P3974">
        <f>VLOOKUP(B3974,'pull exp 0'!A:E,4,FALSE)</f>
        <v>93</v>
      </c>
      <c r="Q3974">
        <f>VLOOKUP(B3974,'pull exp 0'!A:E,5,FALSE)</f>
        <v>48</v>
      </c>
    </row>
    <row r="3975" spans="1:17">
      <c r="A3975" t="s">
        <v>15</v>
      </c>
      <c r="B3975">
        <v>48</v>
      </c>
      <c r="C3975" t="s">
        <v>16</v>
      </c>
      <c r="D3975" s="1">
        <v>38925</v>
      </c>
      <c r="E3975" s="2">
        <v>0.4833796296296296</v>
      </c>
      <c r="F3975" t="s">
        <v>123</v>
      </c>
      <c r="G3975">
        <v>3</v>
      </c>
      <c r="H3975">
        <v>4</v>
      </c>
      <c r="I3975" t="s">
        <v>95</v>
      </c>
      <c r="J3975" t="s">
        <v>96</v>
      </c>
      <c r="K3975">
        <v>18</v>
      </c>
      <c r="L3975">
        <f>VLOOKUP(CONCATENATE(I3975,J3975),'pull exp 0'!K:L,2,FALSE)</f>
        <v>0.17899999999999999</v>
      </c>
      <c r="M3975">
        <v>95</v>
      </c>
      <c r="N3975">
        <f>VLOOKUP(B3975,'pull exp 0'!A:E,2,FALSE)</f>
        <v>62</v>
      </c>
      <c r="O3975">
        <f>VLOOKUP(B3975,'pull exp 0'!A:E,3,FALSE)</f>
        <v>18</v>
      </c>
      <c r="P3975">
        <f>VLOOKUP(B3975,'pull exp 0'!A:E,4,FALSE)</f>
        <v>93</v>
      </c>
      <c r="Q3975">
        <f>VLOOKUP(B3975,'pull exp 0'!A:E,5,FALSE)</f>
        <v>48</v>
      </c>
    </row>
    <row r="3976" spans="1:17">
      <c r="A3976" t="s">
        <v>15</v>
      </c>
      <c r="B3976">
        <v>48</v>
      </c>
      <c r="C3976" t="s">
        <v>16</v>
      </c>
      <c r="D3976" s="1">
        <v>38925</v>
      </c>
      <c r="E3976" s="2">
        <v>0.48348379629629629</v>
      </c>
      <c r="F3976" t="s">
        <v>123</v>
      </c>
      <c r="G3976">
        <v>3</v>
      </c>
      <c r="H3976">
        <v>5</v>
      </c>
      <c r="I3976" t="s">
        <v>101</v>
      </c>
      <c r="J3976" t="s">
        <v>102</v>
      </c>
      <c r="K3976">
        <v>61</v>
      </c>
      <c r="L3976">
        <f>VLOOKUP(CONCATENATE(I3976,J3976),'pull exp 0'!K:L,2,FALSE)</f>
        <v>0.61399999999999999</v>
      </c>
      <c r="M3976">
        <v>95</v>
      </c>
      <c r="N3976">
        <f>VLOOKUP(B3976,'pull exp 0'!A:E,2,FALSE)</f>
        <v>62</v>
      </c>
      <c r="O3976">
        <f>VLOOKUP(B3976,'pull exp 0'!A:E,3,FALSE)</f>
        <v>18</v>
      </c>
      <c r="P3976">
        <f>VLOOKUP(B3976,'pull exp 0'!A:E,4,FALSE)</f>
        <v>93</v>
      </c>
      <c r="Q3976">
        <f>VLOOKUP(B3976,'pull exp 0'!A:E,5,FALSE)</f>
        <v>48</v>
      </c>
    </row>
    <row r="3977" spans="1:17">
      <c r="A3977" t="s">
        <v>15</v>
      </c>
      <c r="B3977">
        <v>48</v>
      </c>
      <c r="C3977" t="s">
        <v>16</v>
      </c>
      <c r="D3977" s="1">
        <v>38925</v>
      </c>
      <c r="E3977" s="2">
        <v>0.48351851851851851</v>
      </c>
      <c r="F3977" t="s">
        <v>123</v>
      </c>
      <c r="G3977">
        <v>3</v>
      </c>
      <c r="H3977">
        <v>6</v>
      </c>
      <c r="I3977" t="s">
        <v>94</v>
      </c>
      <c r="J3977" t="s">
        <v>91</v>
      </c>
      <c r="K3977">
        <v>37</v>
      </c>
      <c r="L3977">
        <f>VLOOKUP(CONCATENATE(I3977,J3977),'pull exp 0'!K:L,2,FALSE)</f>
        <v>0.372</v>
      </c>
      <c r="M3977">
        <v>5</v>
      </c>
      <c r="N3977">
        <f>VLOOKUP(B3977,'pull exp 0'!A:E,2,FALSE)</f>
        <v>62</v>
      </c>
      <c r="O3977">
        <f>VLOOKUP(B3977,'pull exp 0'!A:E,3,FALSE)</f>
        <v>18</v>
      </c>
      <c r="P3977">
        <f>VLOOKUP(B3977,'pull exp 0'!A:E,4,FALSE)</f>
        <v>93</v>
      </c>
      <c r="Q3977">
        <f>VLOOKUP(B3977,'pull exp 0'!A:E,5,FALSE)</f>
        <v>48</v>
      </c>
    </row>
    <row r="3978" spans="1:17">
      <c r="A3978" t="s">
        <v>15</v>
      </c>
      <c r="B3978">
        <v>48</v>
      </c>
      <c r="C3978" t="s">
        <v>16</v>
      </c>
      <c r="D3978" s="1">
        <v>38925</v>
      </c>
      <c r="E3978" s="2">
        <v>0.48356481481481484</v>
      </c>
      <c r="F3978" t="s">
        <v>123</v>
      </c>
      <c r="G3978">
        <v>3</v>
      </c>
      <c r="H3978">
        <v>7</v>
      </c>
      <c r="I3978" t="s">
        <v>99</v>
      </c>
      <c r="J3978" t="s">
        <v>100</v>
      </c>
      <c r="K3978">
        <v>38</v>
      </c>
      <c r="L3978">
        <f>VLOOKUP(CONCATENATE(I3978,J3978),'pull exp 0'!K:L,2,FALSE)</f>
        <v>0.376</v>
      </c>
      <c r="M3978">
        <v>95</v>
      </c>
      <c r="N3978">
        <f>VLOOKUP(B3978,'pull exp 0'!A:E,2,FALSE)</f>
        <v>62</v>
      </c>
      <c r="O3978">
        <f>VLOOKUP(B3978,'pull exp 0'!A:E,3,FALSE)</f>
        <v>18</v>
      </c>
      <c r="P3978">
        <f>VLOOKUP(B3978,'pull exp 0'!A:E,4,FALSE)</f>
        <v>93</v>
      </c>
      <c r="Q3978">
        <f>VLOOKUP(B3978,'pull exp 0'!A:E,5,FALSE)</f>
        <v>48</v>
      </c>
    </row>
    <row r="3979" spans="1:17">
      <c r="A3979" t="s">
        <v>15</v>
      </c>
      <c r="B3979">
        <v>48</v>
      </c>
      <c r="C3979" t="s">
        <v>16</v>
      </c>
      <c r="D3979" s="1">
        <v>38925</v>
      </c>
      <c r="E3979" s="2">
        <v>0.48361111111111116</v>
      </c>
      <c r="F3979" t="s">
        <v>123</v>
      </c>
      <c r="G3979">
        <v>3</v>
      </c>
      <c r="H3979">
        <v>8</v>
      </c>
      <c r="I3979" t="s">
        <v>97</v>
      </c>
      <c r="J3979" t="s">
        <v>98</v>
      </c>
      <c r="K3979">
        <v>14</v>
      </c>
      <c r="L3979">
        <f>VLOOKUP(CONCATENATE(I3979,J3979),'pull exp 0'!K:L,2,FALSE)</f>
        <v>0.14299999999999999</v>
      </c>
      <c r="M3979">
        <v>59</v>
      </c>
      <c r="N3979">
        <f>VLOOKUP(B3979,'pull exp 0'!A:E,2,FALSE)</f>
        <v>62</v>
      </c>
      <c r="O3979">
        <f>VLOOKUP(B3979,'pull exp 0'!A:E,3,FALSE)</f>
        <v>18</v>
      </c>
      <c r="P3979">
        <f>VLOOKUP(B3979,'pull exp 0'!A:E,4,FALSE)</f>
        <v>93</v>
      </c>
      <c r="Q3979">
        <f>VLOOKUP(B3979,'pull exp 0'!A:E,5,FALSE)</f>
        <v>48</v>
      </c>
    </row>
    <row r="3980" spans="1:17">
      <c r="A3980" t="s">
        <v>15</v>
      </c>
      <c r="B3980">
        <v>48</v>
      </c>
      <c r="C3980" t="s">
        <v>16</v>
      </c>
      <c r="D3980" s="1">
        <v>38925</v>
      </c>
      <c r="E3980" s="2">
        <v>0.48364583333333333</v>
      </c>
      <c r="F3980" t="s">
        <v>123</v>
      </c>
      <c r="G3980">
        <v>1</v>
      </c>
      <c r="H3980">
        <v>0</v>
      </c>
      <c r="I3980" t="s">
        <v>26</v>
      </c>
      <c r="J3980" t="s">
        <v>27</v>
      </c>
      <c r="K3980">
        <v>35</v>
      </c>
      <c r="L3980">
        <f>VLOOKUP(CONCATENATE(I3980,J3980),'pull exp 0'!K:L,2,FALSE)</f>
        <v>0.35299999999999998</v>
      </c>
      <c r="M3980">
        <v>55</v>
      </c>
      <c r="N3980">
        <f>VLOOKUP(B3980,'pull exp 0'!A:E,2,FALSE)</f>
        <v>62</v>
      </c>
      <c r="O3980">
        <f>VLOOKUP(B3980,'pull exp 0'!A:E,3,FALSE)</f>
        <v>18</v>
      </c>
      <c r="P3980">
        <f>VLOOKUP(B3980,'pull exp 0'!A:E,4,FALSE)</f>
        <v>93</v>
      </c>
      <c r="Q3980">
        <f>VLOOKUP(B3980,'pull exp 0'!A:E,5,FALSE)</f>
        <v>48</v>
      </c>
    </row>
    <row r="3981" spans="1:17">
      <c r="A3981" t="s">
        <v>15</v>
      </c>
      <c r="B3981">
        <v>48</v>
      </c>
      <c r="C3981" t="s">
        <v>16</v>
      </c>
      <c r="D3981" s="1">
        <v>38925</v>
      </c>
      <c r="E3981" s="2">
        <v>0.4836805555555555</v>
      </c>
      <c r="F3981" t="s">
        <v>123</v>
      </c>
      <c r="G3981">
        <v>1</v>
      </c>
      <c r="H3981">
        <v>1</v>
      </c>
      <c r="I3981" t="s">
        <v>20</v>
      </c>
      <c r="J3981" t="s">
        <v>21</v>
      </c>
      <c r="K3981">
        <v>62</v>
      </c>
      <c r="L3981">
        <f>VLOOKUP(CONCATENATE(I3981,J3981),'pull exp 0'!K:L,2,FALSE)</f>
        <v>0.61799999999999999</v>
      </c>
      <c r="M3981">
        <v>55</v>
      </c>
      <c r="N3981">
        <f>VLOOKUP(B3981,'pull exp 0'!A:E,2,FALSE)</f>
        <v>62</v>
      </c>
      <c r="O3981">
        <f>VLOOKUP(B3981,'pull exp 0'!A:E,3,FALSE)</f>
        <v>18</v>
      </c>
      <c r="P3981">
        <f>VLOOKUP(B3981,'pull exp 0'!A:E,4,FALSE)</f>
        <v>93</v>
      </c>
      <c r="Q3981">
        <f>VLOOKUP(B3981,'pull exp 0'!A:E,5,FALSE)</f>
        <v>48</v>
      </c>
    </row>
    <row r="3982" spans="1:17">
      <c r="A3982" t="s">
        <v>15</v>
      </c>
      <c r="B3982">
        <v>48</v>
      </c>
      <c r="C3982" t="s">
        <v>16</v>
      </c>
      <c r="D3982" s="1">
        <v>38925</v>
      </c>
      <c r="E3982" s="2">
        <v>0.48376157407407411</v>
      </c>
      <c r="F3982" t="s">
        <v>123</v>
      </c>
      <c r="G3982">
        <v>1</v>
      </c>
      <c r="H3982">
        <v>2</v>
      </c>
      <c r="I3982" t="s">
        <v>34</v>
      </c>
      <c r="J3982" t="s">
        <v>35</v>
      </c>
      <c r="K3982">
        <v>44</v>
      </c>
      <c r="L3982">
        <f>VLOOKUP(CONCATENATE(I3982,J3982),'pull exp 0'!K:L,2,FALSE)</f>
        <v>0.436</v>
      </c>
      <c r="M3982">
        <v>8</v>
      </c>
      <c r="N3982">
        <f>VLOOKUP(B3982,'pull exp 0'!A:E,2,FALSE)</f>
        <v>62</v>
      </c>
      <c r="O3982">
        <f>VLOOKUP(B3982,'pull exp 0'!A:E,3,FALSE)</f>
        <v>18</v>
      </c>
      <c r="P3982">
        <f>VLOOKUP(B3982,'pull exp 0'!A:E,4,FALSE)</f>
        <v>93</v>
      </c>
      <c r="Q3982">
        <f>VLOOKUP(B3982,'pull exp 0'!A:E,5,FALSE)</f>
        <v>48</v>
      </c>
    </row>
    <row r="3983" spans="1:17">
      <c r="A3983" t="s">
        <v>15</v>
      </c>
      <c r="B3983">
        <v>48</v>
      </c>
      <c r="C3983" t="s">
        <v>16</v>
      </c>
      <c r="D3983" s="1">
        <v>38925</v>
      </c>
      <c r="E3983" s="2">
        <v>0.48383101851851856</v>
      </c>
      <c r="F3983" t="s">
        <v>123</v>
      </c>
      <c r="G3983">
        <v>1</v>
      </c>
      <c r="H3983">
        <v>3</v>
      </c>
      <c r="I3983" t="s">
        <v>18</v>
      </c>
      <c r="J3983" t="s">
        <v>19</v>
      </c>
      <c r="K3983">
        <v>73</v>
      </c>
      <c r="L3983">
        <f>VLOOKUP(CONCATENATE(I3983,J3983),'pull exp 0'!K:L,2,FALSE)</f>
        <v>0.73199999999999998</v>
      </c>
      <c r="M3983">
        <v>65</v>
      </c>
      <c r="N3983">
        <f>VLOOKUP(B3983,'pull exp 0'!A:E,2,FALSE)</f>
        <v>62</v>
      </c>
      <c r="O3983">
        <f>VLOOKUP(B3983,'pull exp 0'!A:E,3,FALSE)</f>
        <v>18</v>
      </c>
      <c r="P3983">
        <f>VLOOKUP(B3983,'pull exp 0'!A:E,4,FALSE)</f>
        <v>93</v>
      </c>
      <c r="Q3983">
        <f>VLOOKUP(B3983,'pull exp 0'!A:E,5,FALSE)</f>
        <v>48</v>
      </c>
    </row>
    <row r="3984" spans="1:17">
      <c r="A3984" t="s">
        <v>15</v>
      </c>
      <c r="B3984">
        <v>48</v>
      </c>
      <c r="C3984" t="s">
        <v>16</v>
      </c>
      <c r="D3984" s="1">
        <v>38925</v>
      </c>
      <c r="E3984" s="2">
        <v>0.48387731481481483</v>
      </c>
      <c r="F3984" t="s">
        <v>123</v>
      </c>
      <c r="G3984">
        <v>1</v>
      </c>
      <c r="H3984">
        <v>4</v>
      </c>
      <c r="I3984" t="s">
        <v>24</v>
      </c>
      <c r="J3984" t="s">
        <v>25</v>
      </c>
      <c r="K3984">
        <v>38</v>
      </c>
      <c r="L3984">
        <f>VLOOKUP(CONCATENATE(I3984,J3984),'pull exp 0'!K:L,2,FALSE)</f>
        <v>0.375</v>
      </c>
      <c r="M3984">
        <v>5</v>
      </c>
      <c r="N3984">
        <f>VLOOKUP(B3984,'pull exp 0'!A:E,2,FALSE)</f>
        <v>62</v>
      </c>
      <c r="O3984">
        <f>VLOOKUP(B3984,'pull exp 0'!A:E,3,FALSE)</f>
        <v>18</v>
      </c>
      <c r="P3984">
        <f>VLOOKUP(B3984,'pull exp 0'!A:E,4,FALSE)</f>
        <v>93</v>
      </c>
      <c r="Q3984">
        <f>VLOOKUP(B3984,'pull exp 0'!A:E,5,FALSE)</f>
        <v>48</v>
      </c>
    </row>
    <row r="3985" spans="1:17">
      <c r="A3985" t="s">
        <v>15</v>
      </c>
      <c r="B3985">
        <v>48</v>
      </c>
      <c r="C3985" t="s">
        <v>16</v>
      </c>
      <c r="D3985" s="1">
        <v>38925</v>
      </c>
      <c r="E3985" s="2">
        <v>0.48391203703703706</v>
      </c>
      <c r="F3985" t="s">
        <v>123</v>
      </c>
      <c r="G3985">
        <v>1</v>
      </c>
      <c r="H3985">
        <v>5</v>
      </c>
      <c r="I3985" t="s">
        <v>28</v>
      </c>
      <c r="J3985" t="s">
        <v>29</v>
      </c>
      <c r="K3985">
        <v>65</v>
      </c>
      <c r="L3985">
        <f>VLOOKUP(CONCATENATE(I3985,J3985),'pull exp 0'!K:L,2,FALSE)</f>
        <v>0.64700000000000002</v>
      </c>
      <c r="M3985">
        <v>95</v>
      </c>
      <c r="N3985">
        <f>VLOOKUP(B3985,'pull exp 0'!A:E,2,FALSE)</f>
        <v>62</v>
      </c>
      <c r="O3985">
        <f>VLOOKUP(B3985,'pull exp 0'!A:E,3,FALSE)</f>
        <v>18</v>
      </c>
      <c r="P3985">
        <f>VLOOKUP(B3985,'pull exp 0'!A:E,4,FALSE)</f>
        <v>93</v>
      </c>
      <c r="Q3985">
        <f>VLOOKUP(B3985,'pull exp 0'!A:E,5,FALSE)</f>
        <v>48</v>
      </c>
    </row>
    <row r="3986" spans="1:17">
      <c r="A3986" t="s">
        <v>15</v>
      </c>
      <c r="B3986">
        <v>48</v>
      </c>
      <c r="C3986" t="s">
        <v>16</v>
      </c>
      <c r="D3986" s="1">
        <v>38925</v>
      </c>
      <c r="E3986" s="2">
        <v>0.48401620370370368</v>
      </c>
      <c r="F3986" t="s">
        <v>123</v>
      </c>
      <c r="G3986">
        <v>1</v>
      </c>
      <c r="H3986">
        <v>6</v>
      </c>
      <c r="I3986" t="s">
        <v>32</v>
      </c>
      <c r="J3986" t="s">
        <v>33</v>
      </c>
      <c r="K3986">
        <v>16</v>
      </c>
      <c r="L3986">
        <f>VLOOKUP(CONCATENATE(I3986,J3986),'pull exp 0'!K:L,2,FALSE)</f>
        <v>0.155</v>
      </c>
      <c r="M3986">
        <v>50</v>
      </c>
      <c r="N3986">
        <f>VLOOKUP(B3986,'pull exp 0'!A:E,2,FALSE)</f>
        <v>62</v>
      </c>
      <c r="O3986">
        <f>VLOOKUP(B3986,'pull exp 0'!A:E,3,FALSE)</f>
        <v>18</v>
      </c>
      <c r="P3986">
        <f>VLOOKUP(B3986,'pull exp 0'!A:E,4,FALSE)</f>
        <v>93</v>
      </c>
      <c r="Q3986">
        <f>VLOOKUP(B3986,'pull exp 0'!A:E,5,FALSE)</f>
        <v>48</v>
      </c>
    </row>
    <row r="3987" spans="1:17">
      <c r="A3987" t="s">
        <v>15</v>
      </c>
      <c r="B3987">
        <v>48</v>
      </c>
      <c r="C3987" t="s">
        <v>16</v>
      </c>
      <c r="D3987" s="1">
        <v>38925</v>
      </c>
      <c r="E3987" s="2">
        <v>0.48406250000000001</v>
      </c>
      <c r="F3987" t="s">
        <v>123</v>
      </c>
      <c r="G3987">
        <v>1</v>
      </c>
      <c r="H3987">
        <v>7</v>
      </c>
      <c r="I3987" t="s">
        <v>30</v>
      </c>
      <c r="J3987" t="s">
        <v>31</v>
      </c>
      <c r="K3987">
        <v>18</v>
      </c>
      <c r="L3987">
        <f>VLOOKUP(CONCATENATE(I3987,J3987),'pull exp 0'!K:L,2,FALSE)</f>
        <v>0.182</v>
      </c>
      <c r="M3987">
        <v>95</v>
      </c>
      <c r="N3987">
        <f>VLOOKUP(B3987,'pull exp 0'!A:E,2,FALSE)</f>
        <v>62</v>
      </c>
      <c r="O3987">
        <f>VLOOKUP(B3987,'pull exp 0'!A:E,3,FALSE)</f>
        <v>18</v>
      </c>
      <c r="P3987">
        <f>VLOOKUP(B3987,'pull exp 0'!A:E,4,FALSE)</f>
        <v>93</v>
      </c>
      <c r="Q3987">
        <f>VLOOKUP(B3987,'pull exp 0'!A:E,5,FALSE)</f>
        <v>48</v>
      </c>
    </row>
    <row r="3988" spans="1:17">
      <c r="A3988" t="s">
        <v>15</v>
      </c>
      <c r="B3988">
        <v>48</v>
      </c>
      <c r="C3988" t="s">
        <v>16</v>
      </c>
      <c r="D3988" s="1">
        <v>38925</v>
      </c>
      <c r="E3988" s="2">
        <v>0.48409722222222223</v>
      </c>
      <c r="F3988" t="s">
        <v>123</v>
      </c>
      <c r="G3988">
        <v>1</v>
      </c>
      <c r="H3988">
        <v>8</v>
      </c>
      <c r="I3988" t="s">
        <v>22</v>
      </c>
      <c r="J3988" t="s">
        <v>23</v>
      </c>
      <c r="K3988">
        <v>11</v>
      </c>
      <c r="L3988">
        <f>VLOOKUP(CONCATENATE(I3988,J3988),'pull exp 0'!K:L,2,FALSE)</f>
        <v>0.112</v>
      </c>
      <c r="M3988">
        <v>85</v>
      </c>
      <c r="N3988">
        <f>VLOOKUP(B3988,'pull exp 0'!A:E,2,FALSE)</f>
        <v>62</v>
      </c>
      <c r="O3988">
        <f>VLOOKUP(B3988,'pull exp 0'!A:E,3,FALSE)</f>
        <v>18</v>
      </c>
      <c r="P3988">
        <f>VLOOKUP(B3988,'pull exp 0'!A:E,4,FALSE)</f>
        <v>93</v>
      </c>
      <c r="Q3988">
        <f>VLOOKUP(B3988,'pull exp 0'!A:E,5,FALSE)</f>
        <v>48</v>
      </c>
    </row>
    <row r="3989" spans="1:17">
      <c r="A3989" t="s">
        <v>15</v>
      </c>
      <c r="B3989">
        <v>48</v>
      </c>
      <c r="C3989" t="s">
        <v>16</v>
      </c>
      <c r="D3989" s="1">
        <v>38925</v>
      </c>
      <c r="E3989" s="2">
        <v>0.48413194444444446</v>
      </c>
      <c r="F3989" t="s">
        <v>123</v>
      </c>
      <c r="G3989">
        <v>4</v>
      </c>
      <c r="H3989">
        <v>0</v>
      </c>
      <c r="I3989" t="s">
        <v>59</v>
      </c>
      <c r="J3989" t="s">
        <v>60</v>
      </c>
      <c r="K3989">
        <v>39</v>
      </c>
      <c r="L3989">
        <f>VLOOKUP(CONCATENATE(I3989,J3989),'pull exp 0'!K:L,2,FALSE)</f>
        <v>0.38900000000000001</v>
      </c>
      <c r="M3989">
        <v>54</v>
      </c>
      <c r="N3989">
        <f>VLOOKUP(B3989,'pull exp 0'!A:E,2,FALSE)</f>
        <v>62</v>
      </c>
      <c r="O3989">
        <f>VLOOKUP(B3989,'pull exp 0'!A:E,3,FALSE)</f>
        <v>18</v>
      </c>
      <c r="P3989">
        <f>VLOOKUP(B3989,'pull exp 0'!A:E,4,FALSE)</f>
        <v>93</v>
      </c>
      <c r="Q3989">
        <f>VLOOKUP(B3989,'pull exp 0'!A:E,5,FALSE)</f>
        <v>48</v>
      </c>
    </row>
    <row r="3990" spans="1:17">
      <c r="A3990" t="s">
        <v>15</v>
      </c>
      <c r="B3990">
        <v>48</v>
      </c>
      <c r="C3990" t="s">
        <v>16</v>
      </c>
      <c r="D3990" s="1">
        <v>38925</v>
      </c>
      <c r="E3990" s="2">
        <v>0.48417824074074073</v>
      </c>
      <c r="F3990" t="s">
        <v>123</v>
      </c>
      <c r="G3990">
        <v>4</v>
      </c>
      <c r="H3990">
        <v>1</v>
      </c>
      <c r="I3990" t="s">
        <v>54</v>
      </c>
      <c r="J3990" t="s">
        <v>55</v>
      </c>
      <c r="K3990">
        <v>88</v>
      </c>
      <c r="L3990">
        <f>VLOOKUP(CONCATENATE(I3990,J3990),'pull exp 0'!K:L,2,FALSE)</f>
        <v>0.88500000000000001</v>
      </c>
      <c r="M3990">
        <v>100</v>
      </c>
      <c r="N3990">
        <f>VLOOKUP(B3990,'pull exp 0'!A:E,2,FALSE)</f>
        <v>62</v>
      </c>
      <c r="O3990">
        <f>VLOOKUP(B3990,'pull exp 0'!A:E,3,FALSE)</f>
        <v>18</v>
      </c>
      <c r="P3990">
        <f>VLOOKUP(B3990,'pull exp 0'!A:E,4,FALSE)</f>
        <v>93</v>
      </c>
      <c r="Q3990">
        <f>VLOOKUP(B3990,'pull exp 0'!A:E,5,FALSE)</f>
        <v>48</v>
      </c>
    </row>
    <row r="3991" spans="1:17">
      <c r="A3991" t="s">
        <v>15</v>
      </c>
      <c r="B3991">
        <v>48</v>
      </c>
      <c r="C3991" t="s">
        <v>16</v>
      </c>
      <c r="D3991" s="1">
        <v>38925</v>
      </c>
      <c r="E3991" s="2">
        <v>0.48424768518518518</v>
      </c>
      <c r="F3991" t="s">
        <v>123</v>
      </c>
      <c r="G3991">
        <v>4</v>
      </c>
      <c r="H3991">
        <v>2</v>
      </c>
      <c r="I3991" t="s">
        <v>61</v>
      </c>
      <c r="J3991" t="s">
        <v>62</v>
      </c>
      <c r="K3991">
        <v>35</v>
      </c>
      <c r="L3991">
        <f>VLOOKUP(CONCATENATE(I3991,J3991),'pull exp 0'!K:L,2,FALSE)</f>
        <v>0.35299999999999998</v>
      </c>
      <c r="M3991">
        <v>95</v>
      </c>
      <c r="N3991">
        <f>VLOOKUP(B3991,'pull exp 0'!A:E,2,FALSE)</f>
        <v>62</v>
      </c>
      <c r="O3991">
        <f>VLOOKUP(B3991,'pull exp 0'!A:E,3,FALSE)</f>
        <v>18</v>
      </c>
      <c r="P3991">
        <f>VLOOKUP(B3991,'pull exp 0'!A:E,4,FALSE)</f>
        <v>93</v>
      </c>
      <c r="Q3991">
        <f>VLOOKUP(B3991,'pull exp 0'!A:E,5,FALSE)</f>
        <v>48</v>
      </c>
    </row>
    <row r="3992" spans="1:17">
      <c r="A3992" t="s">
        <v>15</v>
      </c>
      <c r="B3992">
        <v>48</v>
      </c>
      <c r="C3992" t="s">
        <v>16</v>
      </c>
      <c r="D3992" s="1">
        <v>38925</v>
      </c>
      <c r="E3992" s="2">
        <v>0.48427083333333337</v>
      </c>
      <c r="F3992" t="s">
        <v>123</v>
      </c>
      <c r="G3992">
        <v>4</v>
      </c>
      <c r="H3992">
        <v>3</v>
      </c>
      <c r="I3992" t="s">
        <v>58</v>
      </c>
      <c r="J3992" t="s">
        <v>13</v>
      </c>
      <c r="K3992">
        <v>71</v>
      </c>
      <c r="L3992">
        <f>VLOOKUP(CONCATENATE(I3992,J3992),'pull exp 0'!K:L,2,FALSE)</f>
        <v>0.70899999999999996</v>
      </c>
      <c r="M3992">
        <v>85</v>
      </c>
      <c r="N3992">
        <f>VLOOKUP(B3992,'pull exp 0'!A:E,2,FALSE)</f>
        <v>62</v>
      </c>
      <c r="O3992">
        <f>VLOOKUP(B3992,'pull exp 0'!A:E,3,FALSE)</f>
        <v>18</v>
      </c>
      <c r="P3992">
        <f>VLOOKUP(B3992,'pull exp 0'!A:E,4,FALSE)</f>
        <v>93</v>
      </c>
      <c r="Q3992">
        <f>VLOOKUP(B3992,'pull exp 0'!A:E,5,FALSE)</f>
        <v>48</v>
      </c>
    </row>
    <row r="3993" spans="1:17">
      <c r="A3993" t="s">
        <v>15</v>
      </c>
      <c r="B3993">
        <v>48</v>
      </c>
      <c r="C3993" t="s">
        <v>16</v>
      </c>
      <c r="D3993" s="1">
        <v>38925</v>
      </c>
      <c r="E3993" s="2">
        <v>0.48429398148148151</v>
      </c>
      <c r="F3993" t="s">
        <v>123</v>
      </c>
      <c r="G3993">
        <v>4</v>
      </c>
      <c r="H3993">
        <v>4</v>
      </c>
      <c r="I3993" t="s">
        <v>63</v>
      </c>
      <c r="J3993" t="s">
        <v>64</v>
      </c>
      <c r="K3993">
        <v>13</v>
      </c>
      <c r="L3993">
        <f>VLOOKUP(CONCATENATE(I3993,J3993),'pull exp 0'!K:L,2,FALSE)</f>
        <v>0.127</v>
      </c>
      <c r="M3993">
        <v>95</v>
      </c>
      <c r="N3993">
        <f>VLOOKUP(B3993,'pull exp 0'!A:E,2,FALSE)</f>
        <v>62</v>
      </c>
      <c r="O3993">
        <f>VLOOKUP(B3993,'pull exp 0'!A:E,3,FALSE)</f>
        <v>18</v>
      </c>
      <c r="P3993">
        <f>VLOOKUP(B3993,'pull exp 0'!A:E,4,FALSE)</f>
        <v>93</v>
      </c>
      <c r="Q3993">
        <f>VLOOKUP(B3993,'pull exp 0'!A:E,5,FALSE)</f>
        <v>48</v>
      </c>
    </row>
    <row r="3994" spans="1:17">
      <c r="A3994" t="s">
        <v>15</v>
      </c>
      <c r="B3994">
        <v>48</v>
      </c>
      <c r="C3994" t="s">
        <v>16</v>
      </c>
      <c r="D3994" s="1">
        <v>38925</v>
      </c>
      <c r="E3994" s="2">
        <v>0.48436342592592596</v>
      </c>
      <c r="F3994" t="s">
        <v>123</v>
      </c>
      <c r="G3994">
        <v>4</v>
      </c>
      <c r="H3994">
        <v>5</v>
      </c>
      <c r="I3994" t="s">
        <v>56</v>
      </c>
      <c r="J3994" t="s">
        <v>57</v>
      </c>
      <c r="K3994">
        <v>12</v>
      </c>
      <c r="L3994">
        <f>VLOOKUP(CONCATENATE(I3994,J3994),'pull exp 0'!K:L,2,FALSE)</f>
        <v>0.115</v>
      </c>
      <c r="M3994">
        <v>40</v>
      </c>
      <c r="N3994">
        <f>VLOOKUP(B3994,'pull exp 0'!A:E,2,FALSE)</f>
        <v>62</v>
      </c>
      <c r="O3994">
        <f>VLOOKUP(B3994,'pull exp 0'!A:E,3,FALSE)</f>
        <v>18</v>
      </c>
      <c r="P3994">
        <f>VLOOKUP(B3994,'pull exp 0'!A:E,4,FALSE)</f>
        <v>93</v>
      </c>
      <c r="Q3994">
        <f>VLOOKUP(B3994,'pull exp 0'!A:E,5,FALSE)</f>
        <v>48</v>
      </c>
    </row>
    <row r="3995" spans="1:17">
      <c r="A3995" t="s">
        <v>15</v>
      </c>
      <c r="B3995">
        <v>48</v>
      </c>
      <c r="C3995" t="s">
        <v>16</v>
      </c>
      <c r="D3995" s="1">
        <v>38925</v>
      </c>
      <c r="E3995" s="2">
        <v>0.48444444444444446</v>
      </c>
      <c r="F3995" t="s">
        <v>123</v>
      </c>
      <c r="G3995">
        <v>4</v>
      </c>
      <c r="H3995">
        <v>6</v>
      </c>
      <c r="I3995" t="s">
        <v>65</v>
      </c>
      <c r="J3995" t="s">
        <v>66</v>
      </c>
      <c r="K3995">
        <v>37</v>
      </c>
      <c r="L3995">
        <f>VLOOKUP(CONCATENATE(I3995,J3995),'pull exp 0'!K:L,2,FALSE)</f>
        <v>0.372</v>
      </c>
      <c r="M3995">
        <v>50</v>
      </c>
      <c r="N3995">
        <f>VLOOKUP(B3995,'pull exp 0'!A:E,2,FALSE)</f>
        <v>62</v>
      </c>
      <c r="O3995">
        <f>VLOOKUP(B3995,'pull exp 0'!A:E,3,FALSE)</f>
        <v>18</v>
      </c>
      <c r="P3995">
        <f>VLOOKUP(B3995,'pull exp 0'!A:E,4,FALSE)</f>
        <v>93</v>
      </c>
      <c r="Q3995">
        <f>VLOOKUP(B3995,'pull exp 0'!A:E,5,FALSE)</f>
        <v>48</v>
      </c>
    </row>
    <row r="3996" spans="1:17">
      <c r="A3996" t="s">
        <v>15</v>
      </c>
      <c r="B3996">
        <v>48</v>
      </c>
      <c r="C3996" t="s">
        <v>16</v>
      </c>
      <c r="D3996" s="1">
        <v>38925</v>
      </c>
      <c r="E3996" s="2">
        <v>0.48449074074074078</v>
      </c>
      <c r="F3996" t="s">
        <v>123</v>
      </c>
      <c r="G3996">
        <v>4</v>
      </c>
      <c r="H3996">
        <v>7</v>
      </c>
      <c r="I3996" t="s">
        <v>69</v>
      </c>
      <c r="J3996" t="s">
        <v>70</v>
      </c>
      <c r="K3996">
        <v>14</v>
      </c>
      <c r="L3996">
        <f>VLOOKUP(CONCATENATE(I3996,J3996),'pull exp 0'!K:L,2,FALSE)</f>
        <v>0.13500000000000001</v>
      </c>
      <c r="M3996">
        <v>0</v>
      </c>
      <c r="N3996">
        <f>VLOOKUP(B3996,'pull exp 0'!A:E,2,FALSE)</f>
        <v>62</v>
      </c>
      <c r="O3996">
        <f>VLOOKUP(B3996,'pull exp 0'!A:E,3,FALSE)</f>
        <v>18</v>
      </c>
      <c r="P3996">
        <f>VLOOKUP(B3996,'pull exp 0'!A:E,4,FALSE)</f>
        <v>93</v>
      </c>
      <c r="Q3996">
        <f>VLOOKUP(B3996,'pull exp 0'!A:E,5,FALSE)</f>
        <v>48</v>
      </c>
    </row>
    <row r="3997" spans="1:17">
      <c r="A3997" t="s">
        <v>15</v>
      </c>
      <c r="B3997">
        <v>48</v>
      </c>
      <c r="C3997" t="s">
        <v>16</v>
      </c>
      <c r="D3997" s="1">
        <v>38925</v>
      </c>
      <c r="E3997" s="2">
        <v>0.48451388888888891</v>
      </c>
      <c r="F3997" t="s">
        <v>123</v>
      </c>
      <c r="G3997">
        <v>4</v>
      </c>
      <c r="H3997">
        <v>8</v>
      </c>
      <c r="I3997" t="s">
        <v>67</v>
      </c>
      <c r="J3997" t="s">
        <v>68</v>
      </c>
      <c r="K3997">
        <v>63</v>
      </c>
      <c r="L3997">
        <f>VLOOKUP(CONCATENATE(I3997,J3997),'pull exp 0'!K:L,2,FALSE)</f>
        <v>0.63</v>
      </c>
      <c r="M3997">
        <v>0</v>
      </c>
      <c r="N3997">
        <f>VLOOKUP(B3997,'pull exp 0'!A:E,2,FALSE)</f>
        <v>62</v>
      </c>
      <c r="O3997">
        <f>VLOOKUP(B3997,'pull exp 0'!A:E,3,FALSE)</f>
        <v>18</v>
      </c>
      <c r="P3997">
        <f>VLOOKUP(B3997,'pull exp 0'!A:E,4,FALSE)</f>
        <v>93</v>
      </c>
      <c r="Q3997">
        <f>VLOOKUP(B3997,'pull exp 0'!A:E,5,FALSE)</f>
        <v>48</v>
      </c>
    </row>
    <row r="3998" spans="1:17">
      <c r="A3998" t="s">
        <v>15</v>
      </c>
      <c r="B3998">
        <v>50</v>
      </c>
      <c r="C3998" t="s">
        <v>16</v>
      </c>
      <c r="D3998" s="1">
        <v>38926</v>
      </c>
      <c r="E3998" s="2">
        <v>0.46519675925925924</v>
      </c>
      <c r="F3998" t="s">
        <v>123</v>
      </c>
      <c r="G3998">
        <v>3</v>
      </c>
      <c r="H3998">
        <v>0</v>
      </c>
      <c r="I3998" t="s">
        <v>88</v>
      </c>
      <c r="J3998" t="s">
        <v>89</v>
      </c>
      <c r="K3998">
        <v>80</v>
      </c>
      <c r="L3998">
        <f>VLOOKUP(CONCATENATE(I3998,J3998),'pull exp 0'!K:L,2,FALSE)</f>
        <v>0.79500000000000004</v>
      </c>
      <c r="M3998">
        <v>75</v>
      </c>
      <c r="N3998">
        <f>VLOOKUP(B3998,'pull exp 0'!A:E,2,FALSE)</f>
        <v>51</v>
      </c>
      <c r="O3998">
        <f>VLOOKUP(B3998,'pull exp 0'!A:E,3,FALSE)</f>
        <v>25</v>
      </c>
      <c r="P3998">
        <f>VLOOKUP(B3998,'pull exp 0'!A:E,4,FALSE)</f>
        <v>92</v>
      </c>
      <c r="Q3998">
        <f>VLOOKUP(B3998,'pull exp 0'!A:E,5,FALSE)</f>
        <v>32</v>
      </c>
    </row>
    <row r="3999" spans="1:17">
      <c r="A3999" t="s">
        <v>15</v>
      </c>
      <c r="B3999">
        <v>50</v>
      </c>
      <c r="C3999" t="s">
        <v>16</v>
      </c>
      <c r="D3999" s="1">
        <v>38926</v>
      </c>
      <c r="E3999" s="2">
        <v>0.46530092592592592</v>
      </c>
      <c r="F3999" t="s">
        <v>123</v>
      </c>
      <c r="G3999">
        <v>3</v>
      </c>
      <c r="H3999">
        <v>1</v>
      </c>
      <c r="I3999" t="s">
        <v>92</v>
      </c>
      <c r="J3999" t="s">
        <v>93</v>
      </c>
      <c r="K3999">
        <v>78</v>
      </c>
      <c r="L3999">
        <f>VLOOKUP(CONCATENATE(I3999,J3999),'pull exp 0'!K:L,2,FALSE)</f>
        <v>0.78400000000000003</v>
      </c>
      <c r="M3999">
        <v>75</v>
      </c>
      <c r="N3999">
        <f>VLOOKUP(B3999,'pull exp 0'!A:E,2,FALSE)</f>
        <v>51</v>
      </c>
      <c r="O3999">
        <f>VLOOKUP(B3999,'pull exp 0'!A:E,3,FALSE)</f>
        <v>25</v>
      </c>
      <c r="P3999">
        <f>VLOOKUP(B3999,'pull exp 0'!A:E,4,FALSE)</f>
        <v>92</v>
      </c>
      <c r="Q3999">
        <f>VLOOKUP(B3999,'pull exp 0'!A:E,5,FALSE)</f>
        <v>32</v>
      </c>
    </row>
    <row r="4000" spans="1:17">
      <c r="A4000" t="s">
        <v>15</v>
      </c>
      <c r="B4000">
        <v>50</v>
      </c>
      <c r="C4000" t="s">
        <v>16</v>
      </c>
      <c r="D4000" s="1">
        <v>38926</v>
      </c>
      <c r="E4000" s="2">
        <v>0.46538194444444447</v>
      </c>
      <c r="F4000" t="s">
        <v>123</v>
      </c>
      <c r="G4000">
        <v>3</v>
      </c>
      <c r="H4000">
        <v>2</v>
      </c>
      <c r="I4000" t="s">
        <v>95</v>
      </c>
      <c r="J4000" t="s">
        <v>96</v>
      </c>
      <c r="K4000">
        <v>18</v>
      </c>
      <c r="L4000">
        <f>VLOOKUP(CONCATENATE(I4000,J4000),'pull exp 0'!K:L,2,FALSE)</f>
        <v>0.17899999999999999</v>
      </c>
      <c r="M4000">
        <v>25</v>
      </c>
      <c r="N4000">
        <f>VLOOKUP(B4000,'pull exp 0'!A:E,2,FALSE)</f>
        <v>51</v>
      </c>
      <c r="O4000">
        <f>VLOOKUP(B4000,'pull exp 0'!A:E,3,FALSE)</f>
        <v>25</v>
      </c>
      <c r="P4000">
        <f>VLOOKUP(B4000,'pull exp 0'!A:E,4,FALSE)</f>
        <v>92</v>
      </c>
      <c r="Q4000">
        <f>VLOOKUP(B4000,'pull exp 0'!A:E,5,FALSE)</f>
        <v>32</v>
      </c>
    </row>
    <row r="4001" spans="1:17">
      <c r="A4001" t="s">
        <v>15</v>
      </c>
      <c r="B4001">
        <v>50</v>
      </c>
      <c r="C4001" t="s">
        <v>16</v>
      </c>
      <c r="D4001" s="1">
        <v>38926</v>
      </c>
      <c r="E4001" s="2">
        <v>0.46543981481481483</v>
      </c>
      <c r="F4001" t="s">
        <v>123</v>
      </c>
      <c r="G4001">
        <v>3</v>
      </c>
      <c r="H4001">
        <v>3</v>
      </c>
      <c r="I4001" t="s">
        <v>90</v>
      </c>
      <c r="J4001" t="s">
        <v>91</v>
      </c>
      <c r="K4001">
        <v>14</v>
      </c>
      <c r="L4001">
        <f>VLOOKUP(CONCATENATE(I4001,J4001),'pull exp 0'!K:L,2,FALSE)</f>
        <v>0.13600000000000001</v>
      </c>
      <c r="M4001">
        <v>20</v>
      </c>
      <c r="N4001">
        <f>VLOOKUP(B4001,'pull exp 0'!A:E,2,FALSE)</f>
        <v>51</v>
      </c>
      <c r="O4001">
        <f>VLOOKUP(B4001,'pull exp 0'!A:E,3,FALSE)</f>
        <v>25</v>
      </c>
      <c r="P4001">
        <f>VLOOKUP(B4001,'pull exp 0'!A:E,4,FALSE)</f>
        <v>92</v>
      </c>
      <c r="Q4001">
        <f>VLOOKUP(B4001,'pull exp 0'!A:E,5,FALSE)</f>
        <v>32</v>
      </c>
    </row>
    <row r="4002" spans="1:17">
      <c r="A4002" t="s">
        <v>15</v>
      </c>
      <c r="B4002">
        <v>50</v>
      </c>
      <c r="C4002" t="s">
        <v>16</v>
      </c>
      <c r="D4002" s="1">
        <v>38926</v>
      </c>
      <c r="E4002" s="2">
        <v>0.46550925925925929</v>
      </c>
      <c r="F4002" t="s">
        <v>123</v>
      </c>
      <c r="G4002">
        <v>3</v>
      </c>
      <c r="H4002">
        <v>4</v>
      </c>
      <c r="I4002" t="s">
        <v>94</v>
      </c>
      <c r="J4002" t="s">
        <v>91</v>
      </c>
      <c r="K4002">
        <v>37</v>
      </c>
      <c r="L4002">
        <f>VLOOKUP(CONCATENATE(I4002,J4002),'pull exp 0'!K:L,2,FALSE)</f>
        <v>0.372</v>
      </c>
      <c r="M4002">
        <v>25</v>
      </c>
      <c r="N4002">
        <f>VLOOKUP(B4002,'pull exp 0'!A:E,2,FALSE)</f>
        <v>51</v>
      </c>
      <c r="O4002">
        <f>VLOOKUP(B4002,'pull exp 0'!A:E,3,FALSE)</f>
        <v>25</v>
      </c>
      <c r="P4002">
        <f>VLOOKUP(B4002,'pull exp 0'!A:E,4,FALSE)</f>
        <v>92</v>
      </c>
      <c r="Q4002">
        <f>VLOOKUP(B4002,'pull exp 0'!A:E,5,FALSE)</f>
        <v>32</v>
      </c>
    </row>
    <row r="4003" spans="1:17">
      <c r="A4003" t="s">
        <v>15</v>
      </c>
      <c r="B4003">
        <v>50</v>
      </c>
      <c r="C4003" t="s">
        <v>16</v>
      </c>
      <c r="D4003" s="1">
        <v>38926</v>
      </c>
      <c r="E4003" s="2">
        <v>0.46555555555555556</v>
      </c>
      <c r="F4003" t="s">
        <v>123</v>
      </c>
      <c r="G4003">
        <v>3</v>
      </c>
      <c r="H4003">
        <v>5</v>
      </c>
      <c r="I4003" t="s">
        <v>101</v>
      </c>
      <c r="J4003" t="s">
        <v>102</v>
      </c>
      <c r="K4003">
        <v>61</v>
      </c>
      <c r="L4003">
        <f>VLOOKUP(CONCATENATE(I4003,J4003),'pull exp 0'!K:L,2,FALSE)</f>
        <v>0.61399999999999999</v>
      </c>
      <c r="M4003">
        <v>50</v>
      </c>
      <c r="N4003">
        <f>VLOOKUP(B4003,'pull exp 0'!A:E,2,FALSE)</f>
        <v>51</v>
      </c>
      <c r="O4003">
        <f>VLOOKUP(B4003,'pull exp 0'!A:E,3,FALSE)</f>
        <v>25</v>
      </c>
      <c r="P4003">
        <f>VLOOKUP(B4003,'pull exp 0'!A:E,4,FALSE)</f>
        <v>92</v>
      </c>
      <c r="Q4003">
        <f>VLOOKUP(B4003,'pull exp 0'!A:E,5,FALSE)</f>
        <v>32</v>
      </c>
    </row>
    <row r="4004" spans="1:17">
      <c r="A4004" t="s">
        <v>15</v>
      </c>
      <c r="B4004">
        <v>50</v>
      </c>
      <c r="C4004" t="s">
        <v>16</v>
      </c>
      <c r="D4004" s="1">
        <v>38926</v>
      </c>
      <c r="E4004" s="2">
        <v>0.4656481481481482</v>
      </c>
      <c r="F4004" t="s">
        <v>123</v>
      </c>
      <c r="G4004">
        <v>3</v>
      </c>
      <c r="H4004">
        <v>6</v>
      </c>
      <c r="I4004" t="s">
        <v>103</v>
      </c>
      <c r="J4004" t="s">
        <v>104</v>
      </c>
      <c r="K4004">
        <v>36</v>
      </c>
      <c r="L4004">
        <f>VLOOKUP(CONCATENATE(I4004,J4004),'pull exp 0'!K:L,2,FALSE)</f>
        <v>0.35899999999999999</v>
      </c>
      <c r="M4004">
        <v>20</v>
      </c>
      <c r="N4004">
        <f>VLOOKUP(B4004,'pull exp 0'!A:E,2,FALSE)</f>
        <v>51</v>
      </c>
      <c r="O4004">
        <f>VLOOKUP(B4004,'pull exp 0'!A:E,3,FALSE)</f>
        <v>25</v>
      </c>
      <c r="P4004">
        <f>VLOOKUP(B4004,'pull exp 0'!A:E,4,FALSE)</f>
        <v>92</v>
      </c>
      <c r="Q4004">
        <f>VLOOKUP(B4004,'pull exp 0'!A:E,5,FALSE)</f>
        <v>32</v>
      </c>
    </row>
    <row r="4005" spans="1:17">
      <c r="A4005" t="s">
        <v>15</v>
      </c>
      <c r="B4005">
        <v>50</v>
      </c>
      <c r="C4005" t="s">
        <v>16</v>
      </c>
      <c r="D4005" s="1">
        <v>38926</v>
      </c>
      <c r="E4005" s="2">
        <v>0.46571759259259254</v>
      </c>
      <c r="F4005" t="s">
        <v>123</v>
      </c>
      <c r="G4005">
        <v>3</v>
      </c>
      <c r="H4005">
        <v>7</v>
      </c>
      <c r="I4005" t="s">
        <v>99</v>
      </c>
      <c r="J4005" t="s">
        <v>100</v>
      </c>
      <c r="K4005">
        <v>38</v>
      </c>
      <c r="L4005">
        <f>VLOOKUP(CONCATENATE(I4005,J4005),'pull exp 0'!K:L,2,FALSE)</f>
        <v>0.376</v>
      </c>
      <c r="M4005">
        <v>25</v>
      </c>
      <c r="N4005">
        <f>VLOOKUP(B4005,'pull exp 0'!A:E,2,FALSE)</f>
        <v>51</v>
      </c>
      <c r="O4005">
        <f>VLOOKUP(B4005,'pull exp 0'!A:E,3,FALSE)</f>
        <v>25</v>
      </c>
      <c r="P4005">
        <f>VLOOKUP(B4005,'pull exp 0'!A:E,4,FALSE)</f>
        <v>92</v>
      </c>
      <c r="Q4005">
        <f>VLOOKUP(B4005,'pull exp 0'!A:E,5,FALSE)</f>
        <v>32</v>
      </c>
    </row>
    <row r="4006" spans="1:17">
      <c r="A4006" t="s">
        <v>15</v>
      </c>
      <c r="B4006">
        <v>50</v>
      </c>
      <c r="C4006" t="s">
        <v>16</v>
      </c>
      <c r="D4006" s="1">
        <v>38926</v>
      </c>
      <c r="E4006" s="2">
        <v>0.46582175925925928</v>
      </c>
      <c r="F4006" t="s">
        <v>123</v>
      </c>
      <c r="G4006">
        <v>3</v>
      </c>
      <c r="H4006">
        <v>8</v>
      </c>
      <c r="I4006" t="s">
        <v>97</v>
      </c>
      <c r="J4006" t="s">
        <v>98</v>
      </c>
      <c r="K4006">
        <v>14</v>
      </c>
      <c r="L4006">
        <f>VLOOKUP(CONCATENATE(I4006,J4006),'pull exp 0'!K:L,2,FALSE)</f>
        <v>0.14299999999999999</v>
      </c>
      <c r="M4006">
        <v>50</v>
      </c>
      <c r="N4006">
        <f>VLOOKUP(B4006,'pull exp 0'!A:E,2,FALSE)</f>
        <v>51</v>
      </c>
      <c r="O4006">
        <f>VLOOKUP(B4006,'pull exp 0'!A:E,3,FALSE)</f>
        <v>25</v>
      </c>
      <c r="P4006">
        <f>VLOOKUP(B4006,'pull exp 0'!A:E,4,FALSE)</f>
        <v>92</v>
      </c>
      <c r="Q4006">
        <f>VLOOKUP(B4006,'pull exp 0'!A:E,5,FALSE)</f>
        <v>32</v>
      </c>
    </row>
    <row r="4007" spans="1:17">
      <c r="A4007" t="s">
        <v>15</v>
      </c>
      <c r="B4007">
        <v>50</v>
      </c>
      <c r="C4007" t="s">
        <v>16</v>
      </c>
      <c r="D4007" s="1">
        <v>38926</v>
      </c>
      <c r="E4007" s="2">
        <v>0.4658680555555556</v>
      </c>
      <c r="F4007" t="s">
        <v>123</v>
      </c>
      <c r="G4007">
        <v>4</v>
      </c>
      <c r="H4007">
        <v>0</v>
      </c>
      <c r="I4007" t="s">
        <v>54</v>
      </c>
      <c r="J4007" t="s">
        <v>55</v>
      </c>
      <c r="K4007">
        <v>88</v>
      </c>
      <c r="L4007">
        <f>VLOOKUP(CONCATENATE(I4007,J4007),'pull exp 0'!K:L,2,FALSE)</f>
        <v>0.88500000000000001</v>
      </c>
      <c r="M4007">
        <v>80</v>
      </c>
      <c r="N4007">
        <f>VLOOKUP(B4007,'pull exp 0'!A:E,2,FALSE)</f>
        <v>51</v>
      </c>
      <c r="O4007">
        <f>VLOOKUP(B4007,'pull exp 0'!A:E,3,FALSE)</f>
        <v>25</v>
      </c>
      <c r="P4007">
        <f>VLOOKUP(B4007,'pull exp 0'!A:E,4,FALSE)</f>
        <v>92</v>
      </c>
      <c r="Q4007">
        <f>VLOOKUP(B4007,'pull exp 0'!A:E,5,FALSE)</f>
        <v>32</v>
      </c>
    </row>
    <row r="4008" spans="1:17">
      <c r="A4008" t="s">
        <v>15</v>
      </c>
      <c r="B4008">
        <v>50</v>
      </c>
      <c r="C4008" t="s">
        <v>16</v>
      </c>
      <c r="D4008" s="1">
        <v>38926</v>
      </c>
      <c r="E4008" s="2">
        <v>0.4659490740740741</v>
      </c>
      <c r="F4008" t="s">
        <v>123</v>
      </c>
      <c r="G4008">
        <v>4</v>
      </c>
      <c r="H4008">
        <v>1</v>
      </c>
      <c r="I4008" t="s">
        <v>58</v>
      </c>
      <c r="J4008" t="s">
        <v>13</v>
      </c>
      <c r="K4008">
        <v>71</v>
      </c>
      <c r="L4008">
        <f>VLOOKUP(CONCATENATE(I4008,J4008),'pull exp 0'!K:L,2,FALSE)</f>
        <v>0.70899999999999996</v>
      </c>
      <c r="M4008">
        <v>75</v>
      </c>
      <c r="N4008">
        <f>VLOOKUP(B4008,'pull exp 0'!A:E,2,FALSE)</f>
        <v>51</v>
      </c>
      <c r="O4008">
        <f>VLOOKUP(B4008,'pull exp 0'!A:E,3,FALSE)</f>
        <v>25</v>
      </c>
      <c r="P4008">
        <f>VLOOKUP(B4008,'pull exp 0'!A:E,4,FALSE)</f>
        <v>92</v>
      </c>
      <c r="Q4008">
        <f>VLOOKUP(B4008,'pull exp 0'!A:E,5,FALSE)</f>
        <v>32</v>
      </c>
    </row>
    <row r="4009" spans="1:17">
      <c r="A4009" t="s">
        <v>15</v>
      </c>
      <c r="B4009">
        <v>50</v>
      </c>
      <c r="C4009" t="s">
        <v>16</v>
      </c>
      <c r="D4009" s="1">
        <v>38926</v>
      </c>
      <c r="E4009" s="2">
        <v>0.46603009259259259</v>
      </c>
      <c r="F4009" t="s">
        <v>123</v>
      </c>
      <c r="G4009">
        <v>4</v>
      </c>
      <c r="H4009">
        <v>2</v>
      </c>
      <c r="I4009" t="s">
        <v>56</v>
      </c>
      <c r="J4009" t="s">
        <v>57</v>
      </c>
      <c r="K4009">
        <v>12</v>
      </c>
      <c r="L4009">
        <f>VLOOKUP(CONCATENATE(I4009,J4009),'pull exp 0'!K:L,2,FALSE)</f>
        <v>0.115</v>
      </c>
      <c r="M4009">
        <v>50</v>
      </c>
      <c r="N4009">
        <f>VLOOKUP(B4009,'pull exp 0'!A:E,2,FALSE)</f>
        <v>51</v>
      </c>
      <c r="O4009">
        <f>VLOOKUP(B4009,'pull exp 0'!A:E,3,FALSE)</f>
        <v>25</v>
      </c>
      <c r="P4009">
        <f>VLOOKUP(B4009,'pull exp 0'!A:E,4,FALSE)</f>
        <v>92</v>
      </c>
      <c r="Q4009">
        <f>VLOOKUP(B4009,'pull exp 0'!A:E,5,FALSE)</f>
        <v>32</v>
      </c>
    </row>
    <row r="4010" spans="1:17">
      <c r="A4010" t="s">
        <v>15</v>
      </c>
      <c r="B4010">
        <v>50</v>
      </c>
      <c r="C4010" t="s">
        <v>16</v>
      </c>
      <c r="D4010" s="1">
        <v>38926</v>
      </c>
      <c r="E4010" s="2">
        <v>0.46609953703703705</v>
      </c>
      <c r="F4010" t="s">
        <v>123</v>
      </c>
      <c r="G4010">
        <v>4</v>
      </c>
      <c r="H4010">
        <v>3</v>
      </c>
      <c r="I4010" t="s">
        <v>61</v>
      </c>
      <c r="J4010" t="s">
        <v>62</v>
      </c>
      <c r="K4010">
        <v>35</v>
      </c>
      <c r="L4010">
        <f>VLOOKUP(CONCATENATE(I4010,J4010),'pull exp 0'!K:L,2,FALSE)</f>
        <v>0.35299999999999998</v>
      </c>
      <c r="M4010">
        <v>50</v>
      </c>
      <c r="N4010">
        <f>VLOOKUP(B4010,'pull exp 0'!A:E,2,FALSE)</f>
        <v>51</v>
      </c>
      <c r="O4010">
        <f>VLOOKUP(B4010,'pull exp 0'!A:E,3,FALSE)</f>
        <v>25</v>
      </c>
      <c r="P4010">
        <f>VLOOKUP(B4010,'pull exp 0'!A:E,4,FALSE)</f>
        <v>92</v>
      </c>
      <c r="Q4010">
        <f>VLOOKUP(B4010,'pull exp 0'!A:E,5,FALSE)</f>
        <v>32</v>
      </c>
    </row>
    <row r="4011" spans="1:17">
      <c r="A4011" t="s">
        <v>15</v>
      </c>
      <c r="B4011">
        <v>50</v>
      </c>
      <c r="C4011" t="s">
        <v>16</v>
      </c>
      <c r="D4011" s="1">
        <v>38926</v>
      </c>
      <c r="E4011" s="2">
        <v>0.46621527777777777</v>
      </c>
      <c r="F4011" t="s">
        <v>123</v>
      </c>
      <c r="G4011">
        <v>4</v>
      </c>
      <c r="H4011">
        <v>4</v>
      </c>
      <c r="I4011" t="s">
        <v>59</v>
      </c>
      <c r="J4011" t="s">
        <v>60</v>
      </c>
      <c r="K4011">
        <v>39</v>
      </c>
      <c r="L4011">
        <f>VLOOKUP(CONCATENATE(I4011,J4011),'pull exp 0'!K:L,2,FALSE)</f>
        <v>0.38900000000000001</v>
      </c>
      <c r="M4011">
        <v>25</v>
      </c>
      <c r="N4011">
        <f>VLOOKUP(B4011,'pull exp 0'!A:E,2,FALSE)</f>
        <v>51</v>
      </c>
      <c r="O4011">
        <f>VLOOKUP(B4011,'pull exp 0'!A:E,3,FALSE)</f>
        <v>25</v>
      </c>
      <c r="P4011">
        <f>VLOOKUP(B4011,'pull exp 0'!A:E,4,FALSE)</f>
        <v>92</v>
      </c>
      <c r="Q4011">
        <f>VLOOKUP(B4011,'pull exp 0'!A:E,5,FALSE)</f>
        <v>32</v>
      </c>
    </row>
    <row r="4012" spans="1:17">
      <c r="A4012" t="s">
        <v>15</v>
      </c>
      <c r="B4012">
        <v>50</v>
      </c>
      <c r="C4012" t="s">
        <v>16</v>
      </c>
      <c r="D4012" s="1">
        <v>38926</v>
      </c>
      <c r="E4012" s="2">
        <v>0.46628472222222223</v>
      </c>
      <c r="F4012" t="s">
        <v>123</v>
      </c>
      <c r="G4012">
        <v>4</v>
      </c>
      <c r="H4012">
        <v>5</v>
      </c>
      <c r="I4012" t="s">
        <v>63</v>
      </c>
      <c r="J4012" t="s">
        <v>64</v>
      </c>
      <c r="K4012">
        <v>13</v>
      </c>
      <c r="L4012">
        <f>VLOOKUP(CONCATENATE(I4012,J4012),'pull exp 0'!K:L,2,FALSE)</f>
        <v>0.127</v>
      </c>
      <c r="M4012">
        <v>25</v>
      </c>
      <c r="N4012">
        <f>VLOOKUP(B4012,'pull exp 0'!A:E,2,FALSE)</f>
        <v>51</v>
      </c>
      <c r="O4012">
        <f>VLOOKUP(B4012,'pull exp 0'!A:E,3,FALSE)</f>
        <v>25</v>
      </c>
      <c r="P4012">
        <f>VLOOKUP(B4012,'pull exp 0'!A:E,4,FALSE)</f>
        <v>92</v>
      </c>
      <c r="Q4012">
        <f>VLOOKUP(B4012,'pull exp 0'!A:E,5,FALSE)</f>
        <v>32</v>
      </c>
    </row>
    <row r="4013" spans="1:17">
      <c r="A4013" t="s">
        <v>15</v>
      </c>
      <c r="B4013">
        <v>50</v>
      </c>
      <c r="C4013" t="s">
        <v>16</v>
      </c>
      <c r="D4013" s="1">
        <v>38926</v>
      </c>
      <c r="E4013" s="2">
        <v>0.46633101851851855</v>
      </c>
      <c r="F4013" t="s">
        <v>123</v>
      </c>
      <c r="G4013">
        <v>4</v>
      </c>
      <c r="H4013">
        <v>6</v>
      </c>
      <c r="I4013" t="s">
        <v>67</v>
      </c>
      <c r="J4013" t="s">
        <v>68</v>
      </c>
      <c r="K4013">
        <v>63</v>
      </c>
      <c r="L4013">
        <f>VLOOKUP(CONCATENATE(I4013,J4013),'pull exp 0'!K:L,2,FALSE)</f>
        <v>0.63</v>
      </c>
      <c r="M4013">
        <v>50</v>
      </c>
      <c r="N4013">
        <f>VLOOKUP(B4013,'pull exp 0'!A:E,2,FALSE)</f>
        <v>51</v>
      </c>
      <c r="O4013">
        <f>VLOOKUP(B4013,'pull exp 0'!A:E,3,FALSE)</f>
        <v>25</v>
      </c>
      <c r="P4013">
        <f>VLOOKUP(B4013,'pull exp 0'!A:E,4,FALSE)</f>
        <v>92</v>
      </c>
      <c r="Q4013">
        <f>VLOOKUP(B4013,'pull exp 0'!A:E,5,FALSE)</f>
        <v>32</v>
      </c>
    </row>
    <row r="4014" spans="1:17">
      <c r="A4014" t="s">
        <v>15</v>
      </c>
      <c r="B4014">
        <v>50</v>
      </c>
      <c r="C4014" t="s">
        <v>16</v>
      </c>
      <c r="D4014" s="1">
        <v>38926</v>
      </c>
      <c r="E4014" s="2">
        <v>0.46637731481481487</v>
      </c>
      <c r="F4014" t="s">
        <v>123</v>
      </c>
      <c r="G4014">
        <v>4</v>
      </c>
      <c r="H4014">
        <v>7</v>
      </c>
      <c r="I4014" t="s">
        <v>65</v>
      </c>
      <c r="J4014" t="s">
        <v>66</v>
      </c>
      <c r="K4014">
        <v>37</v>
      </c>
      <c r="L4014">
        <f>VLOOKUP(CONCATENATE(I4014,J4014),'pull exp 0'!K:L,2,FALSE)</f>
        <v>0.372</v>
      </c>
      <c r="M4014">
        <v>75</v>
      </c>
      <c r="N4014">
        <f>VLOOKUP(B4014,'pull exp 0'!A:E,2,FALSE)</f>
        <v>51</v>
      </c>
      <c r="O4014">
        <f>VLOOKUP(B4014,'pull exp 0'!A:E,3,FALSE)</f>
        <v>25</v>
      </c>
      <c r="P4014">
        <f>VLOOKUP(B4014,'pull exp 0'!A:E,4,FALSE)</f>
        <v>92</v>
      </c>
      <c r="Q4014">
        <f>VLOOKUP(B4014,'pull exp 0'!A:E,5,FALSE)</f>
        <v>32</v>
      </c>
    </row>
    <row r="4015" spans="1:17">
      <c r="A4015" t="s">
        <v>15</v>
      </c>
      <c r="B4015">
        <v>50</v>
      </c>
      <c r="C4015" t="s">
        <v>16</v>
      </c>
      <c r="D4015" s="1">
        <v>38926</v>
      </c>
      <c r="E4015" s="2">
        <v>0.46644675925925921</v>
      </c>
      <c r="F4015" t="s">
        <v>123</v>
      </c>
      <c r="G4015">
        <v>4</v>
      </c>
      <c r="H4015">
        <v>8</v>
      </c>
      <c r="I4015" t="s">
        <v>69</v>
      </c>
      <c r="J4015" t="s">
        <v>70</v>
      </c>
      <c r="K4015">
        <v>14</v>
      </c>
      <c r="L4015">
        <f>VLOOKUP(CONCATENATE(I4015,J4015),'pull exp 0'!K:L,2,FALSE)</f>
        <v>0.13500000000000001</v>
      </c>
      <c r="M4015">
        <v>50</v>
      </c>
      <c r="N4015">
        <f>VLOOKUP(B4015,'pull exp 0'!A:E,2,FALSE)</f>
        <v>51</v>
      </c>
      <c r="O4015">
        <f>VLOOKUP(B4015,'pull exp 0'!A:E,3,FALSE)</f>
        <v>25</v>
      </c>
      <c r="P4015">
        <f>VLOOKUP(B4015,'pull exp 0'!A:E,4,FALSE)</f>
        <v>92</v>
      </c>
      <c r="Q4015">
        <f>VLOOKUP(B4015,'pull exp 0'!A:E,5,FALSE)</f>
        <v>32</v>
      </c>
    </row>
    <row r="4016" spans="1:17">
      <c r="A4016" t="s">
        <v>15</v>
      </c>
      <c r="B4016">
        <v>50</v>
      </c>
      <c r="C4016" t="s">
        <v>16</v>
      </c>
      <c r="D4016" s="1">
        <v>38926</v>
      </c>
      <c r="E4016" s="2">
        <v>0.46650462962962963</v>
      </c>
      <c r="F4016" t="s">
        <v>123</v>
      </c>
      <c r="G4016">
        <v>5</v>
      </c>
      <c r="H4016">
        <v>0</v>
      </c>
      <c r="I4016" t="s">
        <v>109</v>
      </c>
      <c r="J4016" t="s">
        <v>110</v>
      </c>
      <c r="K4016">
        <v>38</v>
      </c>
      <c r="L4016">
        <f>VLOOKUP(CONCATENATE(I4016,J4016),'pull exp 0'!K:L,2,FALSE)</f>
        <v>0.38200000000000001</v>
      </c>
      <c r="M4016">
        <v>25</v>
      </c>
      <c r="N4016">
        <f>VLOOKUP(B4016,'pull exp 0'!A:E,2,FALSE)</f>
        <v>51</v>
      </c>
      <c r="O4016">
        <f>VLOOKUP(B4016,'pull exp 0'!A:E,3,FALSE)</f>
        <v>25</v>
      </c>
      <c r="P4016">
        <f>VLOOKUP(B4016,'pull exp 0'!A:E,4,FALSE)</f>
        <v>92</v>
      </c>
      <c r="Q4016">
        <f>VLOOKUP(B4016,'pull exp 0'!A:E,5,FALSE)</f>
        <v>32</v>
      </c>
    </row>
    <row r="4017" spans="1:17">
      <c r="A4017" t="s">
        <v>15</v>
      </c>
      <c r="B4017">
        <v>50</v>
      </c>
      <c r="C4017" t="s">
        <v>16</v>
      </c>
      <c r="D4017" s="1">
        <v>38926</v>
      </c>
      <c r="E4017" s="2">
        <v>0.46659722222222227</v>
      </c>
      <c r="F4017" t="s">
        <v>123</v>
      </c>
      <c r="G4017">
        <v>5</v>
      </c>
      <c r="H4017">
        <v>1</v>
      </c>
      <c r="I4017" t="s">
        <v>119</v>
      </c>
      <c r="J4017" t="s">
        <v>120</v>
      </c>
      <c r="K4017">
        <v>62</v>
      </c>
      <c r="L4017">
        <f>VLOOKUP(CONCATENATE(I4017,J4017),'pull exp 0'!K:L,2,FALSE)</f>
        <v>0.61499999999999999</v>
      </c>
      <c r="M4017">
        <v>90</v>
      </c>
      <c r="N4017">
        <f>VLOOKUP(B4017,'pull exp 0'!A:E,2,FALSE)</f>
        <v>51</v>
      </c>
      <c r="O4017">
        <f>VLOOKUP(B4017,'pull exp 0'!A:E,3,FALSE)</f>
        <v>25</v>
      </c>
      <c r="P4017">
        <f>VLOOKUP(B4017,'pull exp 0'!A:E,4,FALSE)</f>
        <v>92</v>
      </c>
      <c r="Q4017">
        <f>VLOOKUP(B4017,'pull exp 0'!A:E,5,FALSE)</f>
        <v>32</v>
      </c>
    </row>
    <row r="4018" spans="1:17">
      <c r="A4018" t="s">
        <v>15</v>
      </c>
      <c r="B4018">
        <v>50</v>
      </c>
      <c r="C4018" t="s">
        <v>16</v>
      </c>
      <c r="D4018" s="1">
        <v>38926</v>
      </c>
      <c r="E4018" s="2">
        <v>0.46664351851851849</v>
      </c>
      <c r="F4018" t="s">
        <v>123</v>
      </c>
      <c r="G4018">
        <v>5</v>
      </c>
      <c r="H4018">
        <v>2</v>
      </c>
      <c r="I4018" t="s">
        <v>105</v>
      </c>
      <c r="J4018" t="s">
        <v>106</v>
      </c>
      <c r="K4018">
        <v>45</v>
      </c>
      <c r="L4018">
        <f>VLOOKUP(CONCATENATE(I4018,J4018),'pull exp 0'!K:L,2,FALSE)</f>
        <v>0.44800000000000001</v>
      </c>
      <c r="M4018">
        <v>25</v>
      </c>
      <c r="N4018">
        <f>VLOOKUP(B4018,'pull exp 0'!A:E,2,FALSE)</f>
        <v>51</v>
      </c>
      <c r="O4018">
        <f>VLOOKUP(B4018,'pull exp 0'!A:E,3,FALSE)</f>
        <v>25</v>
      </c>
      <c r="P4018">
        <f>VLOOKUP(B4018,'pull exp 0'!A:E,4,FALSE)</f>
        <v>92</v>
      </c>
      <c r="Q4018">
        <f>VLOOKUP(B4018,'pull exp 0'!A:E,5,FALSE)</f>
        <v>32</v>
      </c>
    </row>
    <row r="4019" spans="1:17">
      <c r="A4019" t="s">
        <v>15</v>
      </c>
      <c r="B4019">
        <v>50</v>
      </c>
      <c r="C4019" t="s">
        <v>16</v>
      </c>
      <c r="D4019" s="1">
        <v>38926</v>
      </c>
      <c r="E4019" s="2">
        <v>0.4667013888888889</v>
      </c>
      <c r="F4019" t="s">
        <v>123</v>
      </c>
      <c r="G4019">
        <v>5</v>
      </c>
      <c r="H4019">
        <v>3</v>
      </c>
      <c r="I4019" t="s">
        <v>113</v>
      </c>
      <c r="J4019" t="s">
        <v>114</v>
      </c>
      <c r="K4019">
        <v>42</v>
      </c>
      <c r="L4019">
        <f>VLOOKUP(CONCATENATE(I4019,J4019),'pull exp 0'!K:L,2,FALSE)</f>
        <v>0.41599999999999998</v>
      </c>
      <c r="M4019">
        <v>25</v>
      </c>
      <c r="N4019">
        <f>VLOOKUP(B4019,'pull exp 0'!A:E,2,FALSE)</f>
        <v>51</v>
      </c>
      <c r="O4019">
        <f>VLOOKUP(B4019,'pull exp 0'!A:E,3,FALSE)</f>
        <v>25</v>
      </c>
      <c r="P4019">
        <f>VLOOKUP(B4019,'pull exp 0'!A:E,4,FALSE)</f>
        <v>92</v>
      </c>
      <c r="Q4019">
        <f>VLOOKUP(B4019,'pull exp 0'!A:E,5,FALSE)</f>
        <v>32</v>
      </c>
    </row>
    <row r="4020" spans="1:17">
      <c r="A4020" t="s">
        <v>15</v>
      </c>
      <c r="B4020">
        <v>50</v>
      </c>
      <c r="C4020" t="s">
        <v>16</v>
      </c>
      <c r="D4020" s="1">
        <v>38926</v>
      </c>
      <c r="E4020" s="2">
        <v>0.46675925925925926</v>
      </c>
      <c r="F4020" t="s">
        <v>123</v>
      </c>
      <c r="G4020">
        <v>5</v>
      </c>
      <c r="H4020">
        <v>4</v>
      </c>
      <c r="I4020" t="s">
        <v>121</v>
      </c>
      <c r="J4020" t="s">
        <v>122</v>
      </c>
      <c r="K4020">
        <v>69</v>
      </c>
      <c r="L4020">
        <f>VLOOKUP(CONCATENATE(I4020,J4020),'pull exp 0'!K:L,2,FALSE)</f>
        <v>0.69</v>
      </c>
      <c r="M4020">
        <v>75</v>
      </c>
      <c r="N4020">
        <f>VLOOKUP(B4020,'pull exp 0'!A:E,2,FALSE)</f>
        <v>51</v>
      </c>
      <c r="O4020">
        <f>VLOOKUP(B4020,'pull exp 0'!A:E,3,FALSE)</f>
        <v>25</v>
      </c>
      <c r="P4020">
        <f>VLOOKUP(B4020,'pull exp 0'!A:E,4,FALSE)</f>
        <v>92</v>
      </c>
      <c r="Q4020">
        <f>VLOOKUP(B4020,'pull exp 0'!A:E,5,FALSE)</f>
        <v>32</v>
      </c>
    </row>
    <row r="4021" spans="1:17">
      <c r="A4021" t="s">
        <v>15</v>
      </c>
      <c r="B4021">
        <v>50</v>
      </c>
      <c r="C4021" t="s">
        <v>16</v>
      </c>
      <c r="D4021" s="1">
        <v>38926</v>
      </c>
      <c r="E4021" s="2">
        <v>0.46680555555555553</v>
      </c>
      <c r="F4021" t="s">
        <v>123</v>
      </c>
      <c r="G4021">
        <v>5</v>
      </c>
      <c r="H4021">
        <v>5</v>
      </c>
      <c r="I4021" t="s">
        <v>107</v>
      </c>
      <c r="J4021" t="s">
        <v>108</v>
      </c>
      <c r="K4021">
        <v>13</v>
      </c>
      <c r="L4021">
        <f>VLOOKUP(CONCATENATE(I4021,J4021),'pull exp 0'!K:L,2,FALSE)</f>
        <v>0.126</v>
      </c>
      <c r="M4021">
        <v>50</v>
      </c>
      <c r="N4021">
        <f>VLOOKUP(B4021,'pull exp 0'!A:E,2,FALSE)</f>
        <v>51</v>
      </c>
      <c r="O4021">
        <f>VLOOKUP(B4021,'pull exp 0'!A:E,3,FALSE)</f>
        <v>25</v>
      </c>
      <c r="P4021">
        <f>VLOOKUP(B4021,'pull exp 0'!A:E,4,FALSE)</f>
        <v>92</v>
      </c>
      <c r="Q4021">
        <f>VLOOKUP(B4021,'pull exp 0'!A:E,5,FALSE)</f>
        <v>32</v>
      </c>
    </row>
    <row r="4022" spans="1:17">
      <c r="A4022" t="s">
        <v>15</v>
      </c>
      <c r="B4022">
        <v>50</v>
      </c>
      <c r="C4022" t="s">
        <v>16</v>
      </c>
      <c r="D4022" s="1">
        <v>38926</v>
      </c>
      <c r="E4022" s="2">
        <v>0.46689814814814817</v>
      </c>
      <c r="F4022" t="s">
        <v>123</v>
      </c>
      <c r="G4022">
        <v>5</v>
      </c>
      <c r="H4022">
        <v>6</v>
      </c>
      <c r="I4022" t="s">
        <v>115</v>
      </c>
      <c r="J4022" t="s">
        <v>116</v>
      </c>
      <c r="K4022">
        <v>60</v>
      </c>
      <c r="L4022">
        <f>VLOOKUP(CONCATENATE(I4022,J4022),'pull exp 0'!K:L,2,FALSE)</f>
        <v>0.60299999999999998</v>
      </c>
      <c r="M4022">
        <v>50</v>
      </c>
      <c r="N4022">
        <f>VLOOKUP(B4022,'pull exp 0'!A:E,2,FALSE)</f>
        <v>51</v>
      </c>
      <c r="O4022">
        <f>VLOOKUP(B4022,'pull exp 0'!A:E,3,FALSE)</f>
        <v>25</v>
      </c>
      <c r="P4022">
        <f>VLOOKUP(B4022,'pull exp 0'!A:E,4,FALSE)</f>
        <v>92</v>
      </c>
      <c r="Q4022">
        <f>VLOOKUP(B4022,'pull exp 0'!A:E,5,FALSE)</f>
        <v>32</v>
      </c>
    </row>
    <row r="4023" spans="1:17">
      <c r="A4023" t="s">
        <v>15</v>
      </c>
      <c r="B4023">
        <v>50</v>
      </c>
      <c r="C4023" t="s">
        <v>16</v>
      </c>
      <c r="D4023" s="1">
        <v>38926</v>
      </c>
      <c r="E4023" s="2">
        <v>0.4670138888888889</v>
      </c>
      <c r="F4023" t="s">
        <v>123</v>
      </c>
      <c r="G4023">
        <v>5</v>
      </c>
      <c r="H4023">
        <v>7</v>
      </c>
      <c r="I4023" t="s">
        <v>111</v>
      </c>
      <c r="J4023" t="s">
        <v>112</v>
      </c>
      <c r="K4023">
        <v>12</v>
      </c>
      <c r="L4023">
        <f>VLOOKUP(CONCATENATE(I4023,J4023),'pull exp 0'!K:L,2,FALSE)</f>
        <v>0.11600000000000001</v>
      </c>
      <c r="M4023">
        <v>20</v>
      </c>
      <c r="N4023">
        <f>VLOOKUP(B4023,'pull exp 0'!A:E,2,FALSE)</f>
        <v>51</v>
      </c>
      <c r="O4023">
        <f>VLOOKUP(B4023,'pull exp 0'!A:E,3,FALSE)</f>
        <v>25</v>
      </c>
      <c r="P4023">
        <f>VLOOKUP(B4023,'pull exp 0'!A:E,4,FALSE)</f>
        <v>92</v>
      </c>
      <c r="Q4023">
        <f>VLOOKUP(B4023,'pull exp 0'!A:E,5,FALSE)</f>
        <v>32</v>
      </c>
    </row>
    <row r="4024" spans="1:17">
      <c r="A4024" t="s">
        <v>15</v>
      </c>
      <c r="B4024">
        <v>50</v>
      </c>
      <c r="C4024" t="s">
        <v>16</v>
      </c>
      <c r="D4024" s="1">
        <v>38926</v>
      </c>
      <c r="E4024" s="2">
        <v>0.46712962962962962</v>
      </c>
      <c r="F4024" t="s">
        <v>123</v>
      </c>
      <c r="G4024">
        <v>5</v>
      </c>
      <c r="H4024">
        <v>8</v>
      </c>
      <c r="I4024" t="s">
        <v>117</v>
      </c>
      <c r="J4024" t="s">
        <v>118</v>
      </c>
      <c r="K4024">
        <v>16</v>
      </c>
      <c r="L4024">
        <f>VLOOKUP(CONCATENATE(I4024,J4024),'pull exp 0'!K:L,2,FALSE)</f>
        <v>0.16400000000000001</v>
      </c>
      <c r="M4024">
        <v>50</v>
      </c>
      <c r="N4024">
        <f>VLOOKUP(B4024,'pull exp 0'!A:E,2,FALSE)</f>
        <v>51</v>
      </c>
      <c r="O4024">
        <f>VLOOKUP(B4024,'pull exp 0'!A:E,3,FALSE)</f>
        <v>25</v>
      </c>
      <c r="P4024">
        <f>VLOOKUP(B4024,'pull exp 0'!A:E,4,FALSE)</f>
        <v>92</v>
      </c>
      <c r="Q4024">
        <f>VLOOKUP(B4024,'pull exp 0'!A:E,5,FALSE)</f>
        <v>32</v>
      </c>
    </row>
    <row r="4025" spans="1:17">
      <c r="A4025" t="s">
        <v>15</v>
      </c>
      <c r="B4025">
        <v>50</v>
      </c>
      <c r="C4025" t="s">
        <v>16</v>
      </c>
      <c r="D4025" s="1">
        <v>38926</v>
      </c>
      <c r="E4025" s="2">
        <v>0.4672337962962963</v>
      </c>
      <c r="F4025" t="s">
        <v>123</v>
      </c>
      <c r="G4025">
        <v>1</v>
      </c>
      <c r="H4025">
        <v>0</v>
      </c>
      <c r="I4025" t="s">
        <v>22</v>
      </c>
      <c r="J4025" t="s">
        <v>23</v>
      </c>
      <c r="K4025">
        <v>11</v>
      </c>
      <c r="L4025">
        <f>VLOOKUP(CONCATENATE(I4025,J4025),'pull exp 0'!K:L,2,FALSE)</f>
        <v>0.112</v>
      </c>
      <c r="M4025">
        <v>20</v>
      </c>
      <c r="N4025">
        <f>VLOOKUP(B4025,'pull exp 0'!A:E,2,FALSE)</f>
        <v>51</v>
      </c>
      <c r="O4025">
        <f>VLOOKUP(B4025,'pull exp 0'!A:E,3,FALSE)</f>
        <v>25</v>
      </c>
      <c r="P4025">
        <f>VLOOKUP(B4025,'pull exp 0'!A:E,4,FALSE)</f>
        <v>92</v>
      </c>
      <c r="Q4025">
        <f>VLOOKUP(B4025,'pull exp 0'!A:E,5,FALSE)</f>
        <v>32</v>
      </c>
    </row>
    <row r="4026" spans="1:17">
      <c r="A4026" t="s">
        <v>15</v>
      </c>
      <c r="B4026">
        <v>50</v>
      </c>
      <c r="C4026" t="s">
        <v>16</v>
      </c>
      <c r="D4026" s="1">
        <v>38926</v>
      </c>
      <c r="E4026" s="2">
        <v>0.46730324074074076</v>
      </c>
      <c r="F4026" t="s">
        <v>123</v>
      </c>
      <c r="G4026">
        <v>1</v>
      </c>
      <c r="H4026">
        <v>1</v>
      </c>
      <c r="I4026" t="s">
        <v>26</v>
      </c>
      <c r="J4026" t="s">
        <v>27</v>
      </c>
      <c r="K4026">
        <v>35</v>
      </c>
      <c r="L4026">
        <f>VLOOKUP(CONCATENATE(I4026,J4026),'pull exp 0'!K:L,2,FALSE)</f>
        <v>0.35299999999999998</v>
      </c>
      <c r="M4026">
        <v>20</v>
      </c>
      <c r="N4026">
        <f>VLOOKUP(B4026,'pull exp 0'!A:E,2,FALSE)</f>
        <v>51</v>
      </c>
      <c r="O4026">
        <f>VLOOKUP(B4026,'pull exp 0'!A:E,3,FALSE)</f>
        <v>25</v>
      </c>
      <c r="P4026">
        <f>VLOOKUP(B4026,'pull exp 0'!A:E,4,FALSE)</f>
        <v>92</v>
      </c>
      <c r="Q4026">
        <f>VLOOKUP(B4026,'pull exp 0'!A:E,5,FALSE)</f>
        <v>32</v>
      </c>
    </row>
    <row r="4027" spans="1:17">
      <c r="A4027" t="s">
        <v>15</v>
      </c>
      <c r="B4027">
        <v>50</v>
      </c>
      <c r="C4027" t="s">
        <v>16</v>
      </c>
      <c r="D4027" s="1">
        <v>38926</v>
      </c>
      <c r="E4027" s="2">
        <v>0.46736111111111112</v>
      </c>
      <c r="F4027" t="s">
        <v>123</v>
      </c>
      <c r="G4027">
        <v>1</v>
      </c>
      <c r="H4027">
        <v>2</v>
      </c>
      <c r="I4027" t="s">
        <v>18</v>
      </c>
      <c r="J4027" t="s">
        <v>19</v>
      </c>
      <c r="K4027">
        <v>73</v>
      </c>
      <c r="L4027">
        <f>VLOOKUP(CONCATENATE(I4027,J4027),'pull exp 0'!K:L,2,FALSE)</f>
        <v>0.73199999999999998</v>
      </c>
      <c r="M4027">
        <v>50</v>
      </c>
      <c r="N4027">
        <f>VLOOKUP(B4027,'pull exp 0'!A:E,2,FALSE)</f>
        <v>51</v>
      </c>
      <c r="O4027">
        <f>VLOOKUP(B4027,'pull exp 0'!A:E,3,FALSE)</f>
        <v>25</v>
      </c>
      <c r="P4027">
        <f>VLOOKUP(B4027,'pull exp 0'!A:E,4,FALSE)</f>
        <v>92</v>
      </c>
      <c r="Q4027">
        <f>VLOOKUP(B4027,'pull exp 0'!A:E,5,FALSE)</f>
        <v>32</v>
      </c>
    </row>
    <row r="4028" spans="1:17">
      <c r="A4028" t="s">
        <v>15</v>
      </c>
      <c r="B4028">
        <v>50</v>
      </c>
      <c r="C4028" t="s">
        <v>16</v>
      </c>
      <c r="D4028" s="1">
        <v>38926</v>
      </c>
      <c r="E4028" s="2">
        <v>0.46740740740740744</v>
      </c>
      <c r="F4028" t="s">
        <v>123</v>
      </c>
      <c r="G4028">
        <v>1</v>
      </c>
      <c r="H4028">
        <v>3</v>
      </c>
      <c r="I4028" t="s">
        <v>34</v>
      </c>
      <c r="J4028" t="s">
        <v>35</v>
      </c>
      <c r="K4028">
        <v>44</v>
      </c>
      <c r="L4028">
        <f>VLOOKUP(CONCATENATE(I4028,J4028),'pull exp 0'!K:L,2,FALSE)</f>
        <v>0.436</v>
      </c>
      <c r="M4028">
        <v>10</v>
      </c>
      <c r="N4028">
        <f>VLOOKUP(B4028,'pull exp 0'!A:E,2,FALSE)</f>
        <v>51</v>
      </c>
      <c r="O4028">
        <f>VLOOKUP(B4028,'pull exp 0'!A:E,3,FALSE)</f>
        <v>25</v>
      </c>
      <c r="P4028">
        <f>VLOOKUP(B4028,'pull exp 0'!A:E,4,FALSE)</f>
        <v>92</v>
      </c>
      <c r="Q4028">
        <f>VLOOKUP(B4028,'pull exp 0'!A:E,5,FALSE)</f>
        <v>32</v>
      </c>
    </row>
    <row r="4029" spans="1:17">
      <c r="A4029" t="s">
        <v>15</v>
      </c>
      <c r="B4029">
        <v>50</v>
      </c>
      <c r="C4029" t="s">
        <v>16</v>
      </c>
      <c r="D4029" s="1">
        <v>38926</v>
      </c>
      <c r="E4029" s="2">
        <v>0.4674537037037037</v>
      </c>
      <c r="F4029" t="s">
        <v>123</v>
      </c>
      <c r="G4029">
        <v>1</v>
      </c>
      <c r="H4029">
        <v>4</v>
      </c>
      <c r="I4029" t="s">
        <v>20</v>
      </c>
      <c r="J4029" t="s">
        <v>21</v>
      </c>
      <c r="K4029">
        <v>62</v>
      </c>
      <c r="L4029">
        <f>VLOOKUP(CONCATENATE(I4029,J4029),'pull exp 0'!K:L,2,FALSE)</f>
        <v>0.61799999999999999</v>
      </c>
      <c r="M4029">
        <v>75</v>
      </c>
      <c r="N4029">
        <f>VLOOKUP(B4029,'pull exp 0'!A:E,2,FALSE)</f>
        <v>51</v>
      </c>
      <c r="O4029">
        <f>VLOOKUP(B4029,'pull exp 0'!A:E,3,FALSE)</f>
        <v>25</v>
      </c>
      <c r="P4029">
        <f>VLOOKUP(B4029,'pull exp 0'!A:E,4,FALSE)</f>
        <v>92</v>
      </c>
      <c r="Q4029">
        <f>VLOOKUP(B4029,'pull exp 0'!A:E,5,FALSE)</f>
        <v>32</v>
      </c>
    </row>
    <row r="4030" spans="1:17">
      <c r="A4030" t="s">
        <v>15</v>
      </c>
      <c r="B4030">
        <v>50</v>
      </c>
      <c r="C4030" t="s">
        <v>16</v>
      </c>
      <c r="D4030" s="1">
        <v>38926</v>
      </c>
      <c r="E4030" s="2">
        <v>0.46752314814814816</v>
      </c>
      <c r="F4030" t="s">
        <v>123</v>
      </c>
      <c r="G4030">
        <v>1</v>
      </c>
      <c r="H4030">
        <v>5</v>
      </c>
      <c r="I4030" t="s">
        <v>32</v>
      </c>
      <c r="J4030" t="s">
        <v>33</v>
      </c>
      <c r="K4030">
        <v>16</v>
      </c>
      <c r="L4030">
        <f>VLOOKUP(CONCATENATE(I4030,J4030),'pull exp 0'!K:L,2,FALSE)</f>
        <v>0.155</v>
      </c>
      <c r="M4030">
        <v>25</v>
      </c>
      <c r="N4030">
        <f>VLOOKUP(B4030,'pull exp 0'!A:E,2,FALSE)</f>
        <v>51</v>
      </c>
      <c r="O4030">
        <f>VLOOKUP(B4030,'pull exp 0'!A:E,3,FALSE)</f>
        <v>25</v>
      </c>
      <c r="P4030">
        <f>VLOOKUP(B4030,'pull exp 0'!A:E,4,FALSE)</f>
        <v>92</v>
      </c>
      <c r="Q4030">
        <f>VLOOKUP(B4030,'pull exp 0'!A:E,5,FALSE)</f>
        <v>32</v>
      </c>
    </row>
    <row r="4031" spans="1:17">
      <c r="A4031" t="s">
        <v>15</v>
      </c>
      <c r="B4031">
        <v>50</v>
      </c>
      <c r="C4031" t="s">
        <v>16</v>
      </c>
      <c r="D4031" s="1">
        <v>38926</v>
      </c>
      <c r="E4031" s="2">
        <v>0.46759259259259256</v>
      </c>
      <c r="F4031" t="s">
        <v>123</v>
      </c>
      <c r="G4031">
        <v>1</v>
      </c>
      <c r="H4031">
        <v>6</v>
      </c>
      <c r="I4031" t="s">
        <v>30</v>
      </c>
      <c r="J4031" t="s">
        <v>31</v>
      </c>
      <c r="K4031">
        <v>18</v>
      </c>
      <c r="L4031">
        <f>VLOOKUP(CONCATENATE(I4031,J4031),'pull exp 0'!K:L,2,FALSE)</f>
        <v>0.182</v>
      </c>
      <c r="M4031">
        <v>40</v>
      </c>
      <c r="N4031">
        <f>VLOOKUP(B4031,'pull exp 0'!A:E,2,FALSE)</f>
        <v>51</v>
      </c>
      <c r="O4031">
        <f>VLOOKUP(B4031,'pull exp 0'!A:E,3,FALSE)</f>
        <v>25</v>
      </c>
      <c r="P4031">
        <f>VLOOKUP(B4031,'pull exp 0'!A:E,4,FALSE)</f>
        <v>92</v>
      </c>
      <c r="Q4031">
        <f>VLOOKUP(B4031,'pull exp 0'!A:E,5,FALSE)</f>
        <v>32</v>
      </c>
    </row>
    <row r="4032" spans="1:17">
      <c r="A4032" t="s">
        <v>15</v>
      </c>
      <c r="B4032">
        <v>50</v>
      </c>
      <c r="C4032" t="s">
        <v>16</v>
      </c>
      <c r="D4032" s="1">
        <v>38926</v>
      </c>
      <c r="E4032" s="2">
        <v>0.46765046296296298</v>
      </c>
      <c r="F4032" t="s">
        <v>123</v>
      </c>
      <c r="G4032">
        <v>1</v>
      </c>
      <c r="H4032">
        <v>7</v>
      </c>
      <c r="I4032" t="s">
        <v>28</v>
      </c>
      <c r="J4032" t="s">
        <v>29</v>
      </c>
      <c r="K4032">
        <v>65</v>
      </c>
      <c r="L4032">
        <f>VLOOKUP(CONCATENATE(I4032,J4032),'pull exp 0'!K:L,2,FALSE)</f>
        <v>0.64700000000000002</v>
      </c>
      <c r="M4032">
        <v>75</v>
      </c>
      <c r="N4032">
        <f>VLOOKUP(B4032,'pull exp 0'!A:E,2,FALSE)</f>
        <v>51</v>
      </c>
      <c r="O4032">
        <f>VLOOKUP(B4032,'pull exp 0'!A:E,3,FALSE)</f>
        <v>25</v>
      </c>
      <c r="P4032">
        <f>VLOOKUP(B4032,'pull exp 0'!A:E,4,FALSE)</f>
        <v>92</v>
      </c>
      <c r="Q4032">
        <f>VLOOKUP(B4032,'pull exp 0'!A:E,5,FALSE)</f>
        <v>32</v>
      </c>
    </row>
    <row r="4033" spans="1:17">
      <c r="A4033" t="s">
        <v>15</v>
      </c>
      <c r="B4033">
        <v>50</v>
      </c>
      <c r="C4033" t="s">
        <v>16</v>
      </c>
      <c r="D4033" s="1">
        <v>38926</v>
      </c>
      <c r="E4033" s="2">
        <v>0.4676967592592593</v>
      </c>
      <c r="F4033" t="s">
        <v>123</v>
      </c>
      <c r="G4033">
        <v>1</v>
      </c>
      <c r="H4033">
        <v>8</v>
      </c>
      <c r="I4033" t="s">
        <v>24</v>
      </c>
      <c r="J4033" t="s">
        <v>25</v>
      </c>
      <c r="K4033">
        <v>38</v>
      </c>
      <c r="L4033">
        <f>VLOOKUP(CONCATENATE(I4033,J4033),'pull exp 0'!K:L,2,FALSE)</f>
        <v>0.375</v>
      </c>
      <c r="M4033">
        <v>75</v>
      </c>
      <c r="N4033">
        <f>VLOOKUP(B4033,'pull exp 0'!A:E,2,FALSE)</f>
        <v>51</v>
      </c>
      <c r="O4033">
        <f>VLOOKUP(B4033,'pull exp 0'!A:E,3,FALSE)</f>
        <v>25</v>
      </c>
      <c r="P4033">
        <f>VLOOKUP(B4033,'pull exp 0'!A:E,4,FALSE)</f>
        <v>92</v>
      </c>
      <c r="Q4033">
        <f>VLOOKUP(B4033,'pull exp 0'!A:E,5,FALSE)</f>
        <v>32</v>
      </c>
    </row>
    <row r="4034" spans="1:17">
      <c r="A4034" t="s">
        <v>15</v>
      </c>
      <c r="B4034">
        <v>50</v>
      </c>
      <c r="C4034" t="s">
        <v>16</v>
      </c>
      <c r="D4034" s="1">
        <v>38926</v>
      </c>
      <c r="E4034" s="2">
        <v>0.46776620370370375</v>
      </c>
      <c r="F4034" t="s">
        <v>123</v>
      </c>
      <c r="G4034">
        <v>0</v>
      </c>
      <c r="H4034">
        <v>0</v>
      </c>
      <c r="I4034" t="s">
        <v>75</v>
      </c>
      <c r="J4034" t="s">
        <v>76</v>
      </c>
      <c r="K4034">
        <v>38</v>
      </c>
      <c r="L4034">
        <f>VLOOKUP(CONCATENATE(I4034,J4034),'pull exp 0'!K:L,2,FALSE)</f>
        <v>0.378</v>
      </c>
      <c r="M4034">
        <v>50</v>
      </c>
      <c r="N4034">
        <f>VLOOKUP(B4034,'pull exp 0'!A:E,2,FALSE)</f>
        <v>51</v>
      </c>
      <c r="O4034">
        <f>VLOOKUP(B4034,'pull exp 0'!A:E,3,FALSE)</f>
        <v>25</v>
      </c>
      <c r="P4034">
        <f>VLOOKUP(B4034,'pull exp 0'!A:E,4,FALSE)</f>
        <v>92</v>
      </c>
      <c r="Q4034">
        <f>VLOOKUP(B4034,'pull exp 0'!A:E,5,FALSE)</f>
        <v>32</v>
      </c>
    </row>
    <row r="4035" spans="1:17">
      <c r="A4035" t="s">
        <v>15</v>
      </c>
      <c r="B4035">
        <v>50</v>
      </c>
      <c r="C4035" t="s">
        <v>16</v>
      </c>
      <c r="D4035" s="1">
        <v>38926</v>
      </c>
      <c r="E4035" s="2">
        <v>0.46782407407407406</v>
      </c>
      <c r="F4035" t="s">
        <v>123</v>
      </c>
      <c r="G4035">
        <v>0</v>
      </c>
      <c r="H4035">
        <v>1</v>
      </c>
      <c r="I4035" t="s">
        <v>71</v>
      </c>
      <c r="J4035" t="s">
        <v>72</v>
      </c>
      <c r="K4035">
        <v>76</v>
      </c>
      <c r="L4035">
        <f>VLOOKUP(CONCATENATE(I4035,J4035),'pull exp 0'!K:L,2,FALSE)</f>
        <v>0.755</v>
      </c>
      <c r="M4035">
        <v>50</v>
      </c>
      <c r="N4035">
        <f>VLOOKUP(B4035,'pull exp 0'!A:E,2,FALSE)</f>
        <v>51</v>
      </c>
      <c r="O4035">
        <f>VLOOKUP(B4035,'pull exp 0'!A:E,3,FALSE)</f>
        <v>25</v>
      </c>
      <c r="P4035">
        <f>VLOOKUP(B4035,'pull exp 0'!A:E,4,FALSE)</f>
        <v>92</v>
      </c>
      <c r="Q4035">
        <f>VLOOKUP(B4035,'pull exp 0'!A:E,5,FALSE)</f>
        <v>32</v>
      </c>
    </row>
    <row r="4036" spans="1:17">
      <c r="A4036" t="s">
        <v>15</v>
      </c>
      <c r="B4036">
        <v>50</v>
      </c>
      <c r="C4036" t="s">
        <v>16</v>
      </c>
      <c r="D4036" s="1">
        <v>38926</v>
      </c>
      <c r="E4036" s="2">
        <v>0.46788194444444442</v>
      </c>
      <c r="F4036" t="s">
        <v>123</v>
      </c>
      <c r="G4036">
        <v>0</v>
      </c>
      <c r="H4036">
        <v>2</v>
      </c>
      <c r="I4036" t="s">
        <v>84</v>
      </c>
      <c r="J4036" t="s">
        <v>85</v>
      </c>
      <c r="K4036">
        <v>13</v>
      </c>
      <c r="L4036">
        <f>VLOOKUP(CONCATENATE(I4036,J4036),'pull exp 0'!K:L,2,FALSE)</f>
        <v>0.129</v>
      </c>
      <c r="M4036">
        <v>25</v>
      </c>
      <c r="N4036">
        <f>VLOOKUP(B4036,'pull exp 0'!A:E,2,FALSE)</f>
        <v>51</v>
      </c>
      <c r="O4036">
        <f>VLOOKUP(B4036,'pull exp 0'!A:E,3,FALSE)</f>
        <v>25</v>
      </c>
      <c r="P4036">
        <f>VLOOKUP(B4036,'pull exp 0'!A:E,4,FALSE)</f>
        <v>92</v>
      </c>
      <c r="Q4036">
        <f>VLOOKUP(B4036,'pull exp 0'!A:E,5,FALSE)</f>
        <v>32</v>
      </c>
    </row>
    <row r="4037" spans="1:17">
      <c r="A4037" t="s">
        <v>15</v>
      </c>
      <c r="B4037">
        <v>50</v>
      </c>
      <c r="C4037" t="s">
        <v>16</v>
      </c>
      <c r="D4037" s="1">
        <v>38926</v>
      </c>
      <c r="E4037" s="2">
        <v>0.46793981481481484</v>
      </c>
      <c r="F4037" t="s">
        <v>123</v>
      </c>
      <c r="G4037">
        <v>0</v>
      </c>
      <c r="H4037">
        <v>3</v>
      </c>
      <c r="I4037" t="s">
        <v>77</v>
      </c>
      <c r="J4037" t="s">
        <v>78</v>
      </c>
      <c r="K4037">
        <v>45</v>
      </c>
      <c r="L4037">
        <f>VLOOKUP(CONCATENATE(I4037,J4037),'pull exp 0'!K:L,2,FALSE)</f>
        <v>0.44600000000000001</v>
      </c>
      <c r="M4037">
        <v>75</v>
      </c>
      <c r="N4037">
        <f>VLOOKUP(B4037,'pull exp 0'!A:E,2,FALSE)</f>
        <v>51</v>
      </c>
      <c r="O4037">
        <f>VLOOKUP(B4037,'pull exp 0'!A:E,3,FALSE)</f>
        <v>25</v>
      </c>
      <c r="P4037">
        <f>VLOOKUP(B4037,'pull exp 0'!A:E,4,FALSE)</f>
        <v>92</v>
      </c>
      <c r="Q4037">
        <f>VLOOKUP(B4037,'pull exp 0'!A:E,5,FALSE)</f>
        <v>32</v>
      </c>
    </row>
    <row r="4038" spans="1:17">
      <c r="A4038" t="s">
        <v>15</v>
      </c>
      <c r="B4038">
        <v>50</v>
      </c>
      <c r="C4038" t="s">
        <v>16</v>
      </c>
      <c r="D4038" s="1">
        <v>38926</v>
      </c>
      <c r="E4038" s="2">
        <v>0.46804398148148146</v>
      </c>
      <c r="F4038" t="s">
        <v>123</v>
      </c>
      <c r="G4038">
        <v>0</v>
      </c>
      <c r="H4038">
        <v>4</v>
      </c>
      <c r="I4038" t="s">
        <v>82</v>
      </c>
      <c r="J4038" t="s">
        <v>83</v>
      </c>
      <c r="K4038">
        <v>10</v>
      </c>
      <c r="L4038">
        <f>VLOOKUP(CONCATENATE(I4038,J4038),'pull exp 0'!K:L,2,FALSE)</f>
        <v>0.105</v>
      </c>
      <c r="M4038">
        <v>20</v>
      </c>
      <c r="N4038">
        <f>VLOOKUP(B4038,'pull exp 0'!A:E,2,FALSE)</f>
        <v>51</v>
      </c>
      <c r="O4038">
        <f>VLOOKUP(B4038,'pull exp 0'!A:E,3,FALSE)</f>
        <v>25</v>
      </c>
      <c r="P4038">
        <f>VLOOKUP(B4038,'pull exp 0'!A:E,4,FALSE)</f>
        <v>92</v>
      </c>
      <c r="Q4038">
        <f>VLOOKUP(B4038,'pull exp 0'!A:E,5,FALSE)</f>
        <v>32</v>
      </c>
    </row>
    <row r="4039" spans="1:17">
      <c r="A4039" t="s">
        <v>15</v>
      </c>
      <c r="B4039">
        <v>50</v>
      </c>
      <c r="C4039" t="s">
        <v>16</v>
      </c>
      <c r="D4039" s="1">
        <v>38926</v>
      </c>
      <c r="E4039" s="2">
        <v>0.46807870370370369</v>
      </c>
      <c r="F4039" t="s">
        <v>123</v>
      </c>
      <c r="G4039">
        <v>0</v>
      </c>
      <c r="H4039">
        <v>5</v>
      </c>
      <c r="I4039" t="s">
        <v>81</v>
      </c>
      <c r="J4039" t="s">
        <v>68</v>
      </c>
      <c r="K4039">
        <v>13</v>
      </c>
      <c r="L4039">
        <f>VLOOKUP(CONCATENATE(I4039,J4039),'pull exp 0'!K:L,2,FALSE)</f>
        <v>0.13400000000000001</v>
      </c>
      <c r="M4039">
        <v>40</v>
      </c>
      <c r="N4039">
        <f>VLOOKUP(B4039,'pull exp 0'!A:E,2,FALSE)</f>
        <v>51</v>
      </c>
      <c r="O4039">
        <f>VLOOKUP(B4039,'pull exp 0'!A:E,3,FALSE)</f>
        <v>25</v>
      </c>
      <c r="P4039">
        <f>VLOOKUP(B4039,'pull exp 0'!A:E,4,FALSE)</f>
        <v>92</v>
      </c>
      <c r="Q4039">
        <f>VLOOKUP(B4039,'pull exp 0'!A:E,5,FALSE)</f>
        <v>32</v>
      </c>
    </row>
    <row r="4040" spans="1:17">
      <c r="A4040" t="s">
        <v>15</v>
      </c>
      <c r="B4040">
        <v>50</v>
      </c>
      <c r="C4040" t="s">
        <v>16</v>
      </c>
      <c r="D4040" s="1">
        <v>38926</v>
      </c>
      <c r="E4040" s="2">
        <v>0.46812499999999996</v>
      </c>
      <c r="F4040" t="s">
        <v>123</v>
      </c>
      <c r="G4040">
        <v>0</v>
      </c>
      <c r="H4040">
        <v>6</v>
      </c>
      <c r="I4040" t="s">
        <v>86</v>
      </c>
      <c r="J4040" t="s">
        <v>87</v>
      </c>
      <c r="K4040">
        <v>78</v>
      </c>
      <c r="L4040">
        <f>VLOOKUP(CONCATENATE(I4040,J4040),'pull exp 0'!K:L,2,FALSE)</f>
        <v>0.78</v>
      </c>
      <c r="M4040">
        <v>70</v>
      </c>
      <c r="N4040">
        <f>VLOOKUP(B4040,'pull exp 0'!A:E,2,FALSE)</f>
        <v>51</v>
      </c>
      <c r="O4040">
        <f>VLOOKUP(B4040,'pull exp 0'!A:E,3,FALSE)</f>
        <v>25</v>
      </c>
      <c r="P4040">
        <f>VLOOKUP(B4040,'pull exp 0'!A:E,4,FALSE)</f>
        <v>92</v>
      </c>
      <c r="Q4040">
        <f>VLOOKUP(B4040,'pull exp 0'!A:E,5,FALSE)</f>
        <v>32</v>
      </c>
    </row>
    <row r="4041" spans="1:17">
      <c r="A4041" t="s">
        <v>15</v>
      </c>
      <c r="B4041">
        <v>50</v>
      </c>
      <c r="C4041" t="s">
        <v>16</v>
      </c>
      <c r="D4041" s="1">
        <v>38926</v>
      </c>
      <c r="E4041" s="2">
        <v>0.46815972222222224</v>
      </c>
      <c r="F4041" t="s">
        <v>123</v>
      </c>
      <c r="G4041">
        <v>0</v>
      </c>
      <c r="H4041">
        <v>7</v>
      </c>
      <c r="I4041" t="s">
        <v>73</v>
      </c>
      <c r="J4041" t="s">
        <v>74</v>
      </c>
      <c r="K4041">
        <v>38</v>
      </c>
      <c r="L4041">
        <f>VLOOKUP(CONCATENATE(I4041,J4041),'pull exp 0'!K:L,2,FALSE)</f>
        <v>0.378</v>
      </c>
      <c r="M4041">
        <v>90</v>
      </c>
      <c r="N4041">
        <f>VLOOKUP(B4041,'pull exp 0'!A:E,2,FALSE)</f>
        <v>51</v>
      </c>
      <c r="O4041">
        <f>VLOOKUP(B4041,'pull exp 0'!A:E,3,FALSE)</f>
        <v>25</v>
      </c>
      <c r="P4041">
        <f>VLOOKUP(B4041,'pull exp 0'!A:E,4,FALSE)</f>
        <v>92</v>
      </c>
      <c r="Q4041">
        <f>VLOOKUP(B4041,'pull exp 0'!A:E,5,FALSE)</f>
        <v>32</v>
      </c>
    </row>
    <row r="4042" spans="1:17">
      <c r="A4042" t="s">
        <v>15</v>
      </c>
      <c r="B4042">
        <v>50</v>
      </c>
      <c r="C4042" t="s">
        <v>16</v>
      </c>
      <c r="D4042" s="1">
        <v>38926</v>
      </c>
      <c r="E4042" s="2">
        <v>0.46819444444444441</v>
      </c>
      <c r="F4042" t="s">
        <v>123</v>
      </c>
      <c r="G4042">
        <v>0</v>
      </c>
      <c r="H4042">
        <v>8</v>
      </c>
      <c r="I4042" t="s">
        <v>79</v>
      </c>
      <c r="J4042" t="s">
        <v>80</v>
      </c>
      <c r="K4042">
        <v>66</v>
      </c>
      <c r="L4042">
        <f>VLOOKUP(CONCATENATE(I4042,J4042),'pull exp 0'!K:L,2,FALSE)</f>
        <v>0.66200000000000003</v>
      </c>
      <c r="M4042">
        <v>50</v>
      </c>
      <c r="N4042">
        <f>VLOOKUP(B4042,'pull exp 0'!A:E,2,FALSE)</f>
        <v>51</v>
      </c>
      <c r="O4042">
        <f>VLOOKUP(B4042,'pull exp 0'!A:E,3,FALSE)</f>
        <v>25</v>
      </c>
      <c r="P4042">
        <f>VLOOKUP(B4042,'pull exp 0'!A:E,4,FALSE)</f>
        <v>92</v>
      </c>
      <c r="Q4042">
        <f>VLOOKUP(B4042,'pull exp 0'!A:E,5,FALSE)</f>
        <v>32</v>
      </c>
    </row>
    <row r="4043" spans="1:17">
      <c r="A4043" t="s">
        <v>15</v>
      </c>
      <c r="B4043">
        <v>50</v>
      </c>
      <c r="C4043" t="s">
        <v>16</v>
      </c>
      <c r="D4043" s="1">
        <v>38926</v>
      </c>
      <c r="E4043" s="2">
        <v>0.46826388888888887</v>
      </c>
      <c r="F4043" t="s">
        <v>123</v>
      </c>
      <c r="G4043">
        <v>2</v>
      </c>
      <c r="H4043">
        <v>0</v>
      </c>
      <c r="I4043" t="s">
        <v>38</v>
      </c>
      <c r="J4043" t="s">
        <v>39</v>
      </c>
      <c r="K4043">
        <v>35</v>
      </c>
      <c r="L4043">
        <f>VLOOKUP(CONCATENATE(I4043,J4043),'pull exp 0'!K:L,2,FALSE)</f>
        <v>0.35099999999999998</v>
      </c>
      <c r="M4043">
        <v>50</v>
      </c>
      <c r="N4043">
        <f>VLOOKUP(B4043,'pull exp 0'!A:E,2,FALSE)</f>
        <v>51</v>
      </c>
      <c r="O4043">
        <f>VLOOKUP(B4043,'pull exp 0'!A:E,3,FALSE)</f>
        <v>25</v>
      </c>
      <c r="P4043">
        <f>VLOOKUP(B4043,'pull exp 0'!A:E,4,FALSE)</f>
        <v>92</v>
      </c>
      <c r="Q4043">
        <f>VLOOKUP(B4043,'pull exp 0'!A:E,5,FALSE)</f>
        <v>32</v>
      </c>
    </row>
    <row r="4044" spans="1:17">
      <c r="A4044" t="s">
        <v>15</v>
      </c>
      <c r="B4044">
        <v>50</v>
      </c>
      <c r="C4044" t="s">
        <v>16</v>
      </c>
      <c r="D4044" s="1">
        <v>38926</v>
      </c>
      <c r="E4044" s="2">
        <v>0.46832175925925923</v>
      </c>
      <c r="F4044" t="s">
        <v>123</v>
      </c>
      <c r="G4044">
        <v>2</v>
      </c>
      <c r="H4044">
        <v>1</v>
      </c>
      <c r="I4044" t="s">
        <v>48</v>
      </c>
      <c r="J4044" t="s">
        <v>49</v>
      </c>
      <c r="K4044">
        <v>16</v>
      </c>
      <c r="L4044">
        <f>VLOOKUP(CONCATENATE(I4044,J4044),'pull exp 0'!K:L,2,FALSE)</f>
        <v>0.157</v>
      </c>
      <c r="M4044">
        <v>50</v>
      </c>
      <c r="N4044">
        <f>VLOOKUP(B4044,'pull exp 0'!A:E,2,FALSE)</f>
        <v>51</v>
      </c>
      <c r="O4044">
        <f>VLOOKUP(B4044,'pull exp 0'!A:E,3,FALSE)</f>
        <v>25</v>
      </c>
      <c r="P4044">
        <f>VLOOKUP(B4044,'pull exp 0'!A:E,4,FALSE)</f>
        <v>92</v>
      </c>
      <c r="Q4044">
        <f>VLOOKUP(B4044,'pull exp 0'!A:E,5,FALSE)</f>
        <v>32</v>
      </c>
    </row>
    <row r="4045" spans="1:17">
      <c r="A4045" t="s">
        <v>15</v>
      </c>
      <c r="B4045">
        <v>50</v>
      </c>
      <c r="C4045" t="s">
        <v>16</v>
      </c>
      <c r="D4045" s="1">
        <v>38926</v>
      </c>
      <c r="E4045" s="2">
        <v>0.46837962962962965</v>
      </c>
      <c r="F4045" t="s">
        <v>123</v>
      </c>
      <c r="G4045">
        <v>2</v>
      </c>
      <c r="H4045">
        <v>2</v>
      </c>
      <c r="I4045" t="s">
        <v>52</v>
      </c>
      <c r="J4045" t="s">
        <v>53</v>
      </c>
      <c r="K4045">
        <v>12</v>
      </c>
      <c r="L4045">
        <f>VLOOKUP(CONCATENATE(I4045,J4045),'pull exp 0'!K:L,2,FALSE)</f>
        <v>0.115</v>
      </c>
      <c r="M4045">
        <v>50</v>
      </c>
      <c r="N4045">
        <f>VLOOKUP(B4045,'pull exp 0'!A:E,2,FALSE)</f>
        <v>51</v>
      </c>
      <c r="O4045">
        <f>VLOOKUP(B4045,'pull exp 0'!A:E,3,FALSE)</f>
        <v>25</v>
      </c>
      <c r="P4045">
        <f>VLOOKUP(B4045,'pull exp 0'!A:E,4,FALSE)</f>
        <v>92</v>
      </c>
      <c r="Q4045">
        <f>VLOOKUP(B4045,'pull exp 0'!A:E,5,FALSE)</f>
        <v>32</v>
      </c>
    </row>
    <row r="4046" spans="1:17">
      <c r="A4046" t="s">
        <v>15</v>
      </c>
      <c r="B4046">
        <v>50</v>
      </c>
      <c r="C4046" t="s">
        <v>16</v>
      </c>
      <c r="D4046" s="1">
        <v>38926</v>
      </c>
      <c r="E4046" s="2">
        <v>0.4684490740740741</v>
      </c>
      <c r="F4046" t="s">
        <v>123</v>
      </c>
      <c r="G4046">
        <v>2</v>
      </c>
      <c r="H4046">
        <v>3</v>
      </c>
      <c r="I4046" t="s">
        <v>36</v>
      </c>
      <c r="J4046" t="s">
        <v>37</v>
      </c>
      <c r="K4046">
        <v>70</v>
      </c>
      <c r="L4046">
        <f>VLOOKUP(CONCATENATE(I4046,J4046),'pull exp 0'!K:L,2,FALSE)</f>
        <v>0.69599999999999995</v>
      </c>
      <c r="M4046">
        <v>80</v>
      </c>
      <c r="N4046">
        <f>VLOOKUP(B4046,'pull exp 0'!A:E,2,FALSE)</f>
        <v>51</v>
      </c>
      <c r="O4046">
        <f>VLOOKUP(B4046,'pull exp 0'!A:E,3,FALSE)</f>
        <v>25</v>
      </c>
      <c r="P4046">
        <f>VLOOKUP(B4046,'pull exp 0'!A:E,4,FALSE)</f>
        <v>92</v>
      </c>
      <c r="Q4046">
        <f>VLOOKUP(B4046,'pull exp 0'!A:E,5,FALSE)</f>
        <v>32</v>
      </c>
    </row>
    <row r="4047" spans="1:17">
      <c r="A4047" t="s">
        <v>15</v>
      </c>
      <c r="B4047">
        <v>50</v>
      </c>
      <c r="C4047" t="s">
        <v>16</v>
      </c>
      <c r="D4047" s="1">
        <v>38926</v>
      </c>
      <c r="E4047" s="2">
        <v>0.46849537037037042</v>
      </c>
      <c r="F4047" t="s">
        <v>123</v>
      </c>
      <c r="G4047">
        <v>2</v>
      </c>
      <c r="H4047">
        <v>4</v>
      </c>
      <c r="I4047" t="s">
        <v>44</v>
      </c>
      <c r="J4047" t="s">
        <v>45</v>
      </c>
      <c r="K4047">
        <v>85</v>
      </c>
      <c r="L4047">
        <f>VLOOKUP(CONCATENATE(I4047,J4047),'pull exp 0'!K:L,2,FALSE)</f>
        <v>0.84899999999999998</v>
      </c>
      <c r="M4047">
        <v>60</v>
      </c>
      <c r="N4047">
        <f>VLOOKUP(B4047,'pull exp 0'!A:E,2,FALSE)</f>
        <v>51</v>
      </c>
      <c r="O4047">
        <f>VLOOKUP(B4047,'pull exp 0'!A:E,3,FALSE)</f>
        <v>25</v>
      </c>
      <c r="P4047">
        <f>VLOOKUP(B4047,'pull exp 0'!A:E,4,FALSE)</f>
        <v>92</v>
      </c>
      <c r="Q4047">
        <f>VLOOKUP(B4047,'pull exp 0'!A:E,5,FALSE)</f>
        <v>32</v>
      </c>
    </row>
    <row r="4048" spans="1:17">
      <c r="A4048" t="s">
        <v>15</v>
      </c>
      <c r="B4048">
        <v>50</v>
      </c>
      <c r="C4048" t="s">
        <v>16</v>
      </c>
      <c r="D4048" s="1">
        <v>38926</v>
      </c>
      <c r="E4048" s="2">
        <v>0.46855324074074073</v>
      </c>
      <c r="F4048" t="s">
        <v>123</v>
      </c>
      <c r="G4048">
        <v>2</v>
      </c>
      <c r="H4048">
        <v>5</v>
      </c>
      <c r="I4048" t="s">
        <v>50</v>
      </c>
      <c r="J4048" t="s">
        <v>51</v>
      </c>
      <c r="K4048">
        <v>13</v>
      </c>
      <c r="L4048">
        <f>VLOOKUP(CONCATENATE(I4048,J4048),'pull exp 0'!K:L,2,FALSE)</f>
        <v>0.127</v>
      </c>
      <c r="M4048">
        <v>40</v>
      </c>
      <c r="N4048">
        <f>VLOOKUP(B4048,'pull exp 0'!A:E,2,FALSE)</f>
        <v>51</v>
      </c>
      <c r="O4048">
        <f>VLOOKUP(B4048,'pull exp 0'!A:E,3,FALSE)</f>
        <v>25</v>
      </c>
      <c r="P4048">
        <f>VLOOKUP(B4048,'pull exp 0'!A:E,4,FALSE)</f>
        <v>92</v>
      </c>
      <c r="Q4048">
        <f>VLOOKUP(B4048,'pull exp 0'!A:E,5,FALSE)</f>
        <v>32</v>
      </c>
    </row>
    <row r="4049" spans="1:17">
      <c r="A4049" t="s">
        <v>15</v>
      </c>
      <c r="B4049">
        <v>50</v>
      </c>
      <c r="C4049" t="s">
        <v>16</v>
      </c>
      <c r="D4049" s="1">
        <v>38926</v>
      </c>
      <c r="E4049" s="2">
        <v>0.46859953703703705</v>
      </c>
      <c r="F4049" t="s">
        <v>123</v>
      </c>
      <c r="G4049">
        <v>2</v>
      </c>
      <c r="H4049">
        <v>6</v>
      </c>
      <c r="I4049" t="s">
        <v>40</v>
      </c>
      <c r="J4049" t="s">
        <v>41</v>
      </c>
      <c r="K4049">
        <v>35</v>
      </c>
      <c r="L4049">
        <f>VLOOKUP(CONCATENATE(I4049,J4049),'pull exp 0'!K:L,2,FALSE)</f>
        <v>0.35099999999999998</v>
      </c>
      <c r="M4049">
        <v>50</v>
      </c>
      <c r="N4049">
        <f>VLOOKUP(B4049,'pull exp 0'!A:E,2,FALSE)</f>
        <v>51</v>
      </c>
      <c r="O4049">
        <f>VLOOKUP(B4049,'pull exp 0'!A:E,3,FALSE)</f>
        <v>25</v>
      </c>
      <c r="P4049">
        <f>VLOOKUP(B4049,'pull exp 0'!A:E,4,FALSE)</f>
        <v>92</v>
      </c>
      <c r="Q4049">
        <f>VLOOKUP(B4049,'pull exp 0'!A:E,5,FALSE)</f>
        <v>32</v>
      </c>
    </row>
    <row r="4050" spans="1:17">
      <c r="A4050" t="s">
        <v>15</v>
      </c>
      <c r="B4050">
        <v>50</v>
      </c>
      <c r="C4050" t="s">
        <v>16</v>
      </c>
      <c r="D4050" s="1">
        <v>38926</v>
      </c>
      <c r="E4050" s="2">
        <v>0.46864583333333337</v>
      </c>
      <c r="F4050" t="s">
        <v>123</v>
      </c>
      <c r="G4050">
        <v>2</v>
      </c>
      <c r="H4050">
        <v>7</v>
      </c>
      <c r="I4050" t="s">
        <v>42</v>
      </c>
      <c r="J4050" t="s">
        <v>43</v>
      </c>
      <c r="K4050">
        <v>61</v>
      </c>
      <c r="L4050">
        <f>VLOOKUP(CONCATENATE(I4050,J4050),'pull exp 0'!K:L,2,FALSE)</f>
        <v>0.61199999999999999</v>
      </c>
      <c r="M4050">
        <v>50</v>
      </c>
      <c r="N4050">
        <f>VLOOKUP(B4050,'pull exp 0'!A:E,2,FALSE)</f>
        <v>51</v>
      </c>
      <c r="O4050">
        <f>VLOOKUP(B4050,'pull exp 0'!A:E,3,FALSE)</f>
        <v>25</v>
      </c>
      <c r="P4050">
        <f>VLOOKUP(B4050,'pull exp 0'!A:E,4,FALSE)</f>
        <v>92</v>
      </c>
      <c r="Q4050">
        <f>VLOOKUP(B4050,'pull exp 0'!A:E,5,FALSE)</f>
        <v>32</v>
      </c>
    </row>
    <row r="4051" spans="1:17">
      <c r="A4051" t="s">
        <v>15</v>
      </c>
      <c r="B4051">
        <v>50</v>
      </c>
      <c r="C4051" t="s">
        <v>16</v>
      </c>
      <c r="D4051" s="1">
        <v>38926</v>
      </c>
      <c r="E4051" s="2">
        <v>0.46871527777777783</v>
      </c>
      <c r="F4051" t="s">
        <v>123</v>
      </c>
      <c r="G4051">
        <v>2</v>
      </c>
      <c r="H4051">
        <v>8</v>
      </c>
      <c r="I4051" t="s">
        <v>46</v>
      </c>
      <c r="J4051" t="s">
        <v>47</v>
      </c>
      <c r="K4051">
        <v>38</v>
      </c>
      <c r="L4051">
        <f>VLOOKUP(CONCATENATE(I4051,J4051),'pull exp 0'!K:L,2,FALSE)</f>
        <v>0.378</v>
      </c>
      <c r="M4051">
        <v>40</v>
      </c>
      <c r="N4051">
        <f>VLOOKUP(B4051,'pull exp 0'!A:E,2,FALSE)</f>
        <v>51</v>
      </c>
      <c r="O4051">
        <f>VLOOKUP(B4051,'pull exp 0'!A:E,3,FALSE)</f>
        <v>25</v>
      </c>
      <c r="P4051">
        <f>VLOOKUP(B4051,'pull exp 0'!A:E,4,FALSE)</f>
        <v>92</v>
      </c>
      <c r="Q4051">
        <f>VLOOKUP(B4051,'pull exp 0'!A:E,5,FALSE)</f>
        <v>32</v>
      </c>
    </row>
  </sheetData>
  <sortState ref="A2:L4104">
    <sortCondition ref="B2:B4104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"/>
  <sheetViews>
    <sheetView workbookViewId="0">
      <selection activeCell="D23" sqref="D23"/>
    </sheetView>
  </sheetViews>
  <sheetFormatPr defaultColWidth="8.875" defaultRowHeight="15.75"/>
  <sheetData>
    <row r="1" spans="1:10">
      <c r="A1" t="s">
        <v>1</v>
      </c>
      <c r="B1" t="s">
        <v>11</v>
      </c>
      <c r="C1" t="s">
        <v>13</v>
      </c>
      <c r="D1" t="s">
        <v>132</v>
      </c>
      <c r="E1" t="s">
        <v>12</v>
      </c>
      <c r="H1" t="s">
        <v>128</v>
      </c>
      <c r="I1" t="s">
        <v>133</v>
      </c>
      <c r="J1" t="s">
        <v>375</v>
      </c>
    </row>
    <row r="2" spans="1:10">
      <c r="A2" s="5" t="s">
        <v>376</v>
      </c>
      <c r="B2" s="5">
        <v>46</v>
      </c>
      <c r="C2" s="5">
        <v>93</v>
      </c>
      <c r="D2" s="5">
        <f>46-21</f>
        <v>25</v>
      </c>
      <c r="E2" s="5">
        <v>11</v>
      </c>
      <c r="H2" t="s">
        <v>137</v>
      </c>
      <c r="I2">
        <v>3</v>
      </c>
      <c r="J2">
        <v>1</v>
      </c>
    </row>
    <row r="3" spans="1:10">
      <c r="A3" s="5" t="s">
        <v>377</v>
      </c>
      <c r="B3" s="5">
        <v>67</v>
      </c>
      <c r="C3" s="5">
        <v>97</v>
      </c>
      <c r="D3" s="5">
        <f>67-12</f>
        <v>55</v>
      </c>
      <c r="E3" s="5">
        <v>20</v>
      </c>
      <c r="H3" t="s">
        <v>139</v>
      </c>
      <c r="I3">
        <v>4</v>
      </c>
      <c r="J3">
        <v>1</v>
      </c>
    </row>
    <row r="4" spans="1:10">
      <c r="A4" s="5" t="s">
        <v>378</v>
      </c>
      <c r="B4" s="5">
        <v>21</v>
      </c>
      <c r="C4" s="5">
        <v>91</v>
      </c>
      <c r="D4" s="5">
        <v>7</v>
      </c>
      <c r="E4" s="5">
        <v>15</v>
      </c>
      <c r="H4" t="s">
        <v>140</v>
      </c>
      <c r="I4">
        <v>4</v>
      </c>
      <c r="J4">
        <v>1</v>
      </c>
    </row>
    <row r="5" spans="1:10">
      <c r="A5" s="5" t="s">
        <v>379</v>
      </c>
      <c r="B5" s="5">
        <v>41</v>
      </c>
      <c r="C5" s="5">
        <v>91</v>
      </c>
      <c r="D5" s="5">
        <v>21</v>
      </c>
      <c r="E5" s="5">
        <v>8</v>
      </c>
      <c r="H5" t="s">
        <v>141</v>
      </c>
      <c r="I5">
        <v>4</v>
      </c>
      <c r="J5">
        <v>1</v>
      </c>
    </row>
    <row r="6" spans="1:10">
      <c r="A6" s="5" t="s">
        <v>380</v>
      </c>
      <c r="B6" s="5">
        <v>59</v>
      </c>
      <c r="C6" s="5">
        <v>99</v>
      </c>
      <c r="D6" s="5">
        <v>26</v>
      </c>
      <c r="E6" s="5">
        <v>23</v>
      </c>
      <c r="H6" t="s">
        <v>142</v>
      </c>
      <c r="I6">
        <v>23</v>
      </c>
      <c r="J6">
        <v>2</v>
      </c>
    </row>
    <row r="7" spans="1:10">
      <c r="A7" s="5" t="s">
        <v>381</v>
      </c>
      <c r="B7" s="5">
        <v>37</v>
      </c>
      <c r="C7" s="5">
        <v>96</v>
      </c>
      <c r="D7" s="5">
        <f>37-19</f>
        <v>18</v>
      </c>
      <c r="E7" s="5">
        <v>16</v>
      </c>
      <c r="H7" t="s">
        <v>143</v>
      </c>
      <c r="I7">
        <v>31</v>
      </c>
      <c r="J7">
        <v>2</v>
      </c>
    </row>
    <row r="8" spans="1:10">
      <c r="A8" s="5" t="s">
        <v>382</v>
      </c>
      <c r="B8" s="5">
        <v>9</v>
      </c>
      <c r="C8" s="5">
        <v>87</v>
      </c>
      <c r="D8" s="5">
        <v>5</v>
      </c>
      <c r="E8" s="5">
        <v>3</v>
      </c>
      <c r="H8" t="s">
        <v>144</v>
      </c>
      <c r="I8">
        <v>3</v>
      </c>
      <c r="J8">
        <v>1</v>
      </c>
    </row>
    <row r="9" spans="1:10">
      <c r="A9" s="5" t="s">
        <v>383</v>
      </c>
      <c r="B9" s="5">
        <v>52</v>
      </c>
      <c r="C9" s="5">
        <v>89</v>
      </c>
      <c r="D9" s="5">
        <v>32</v>
      </c>
      <c r="E9" s="5">
        <v>13</v>
      </c>
      <c r="H9" t="s">
        <v>145</v>
      </c>
      <c r="I9">
        <v>26</v>
      </c>
      <c r="J9">
        <v>2</v>
      </c>
    </row>
    <row r="10" spans="1:10">
      <c r="A10" s="5" t="s">
        <v>384</v>
      </c>
      <c r="B10" s="5">
        <v>54</v>
      </c>
      <c r="C10" s="5">
        <v>92</v>
      </c>
      <c r="D10" s="5">
        <f>54-19</f>
        <v>35</v>
      </c>
      <c r="E10" s="5">
        <v>21</v>
      </c>
      <c r="H10" t="s">
        <v>146</v>
      </c>
      <c r="I10">
        <v>21</v>
      </c>
      <c r="J10">
        <v>2</v>
      </c>
    </row>
    <row r="11" spans="1:10">
      <c r="A11" s="5" t="s">
        <v>385</v>
      </c>
      <c r="B11" s="5">
        <v>32</v>
      </c>
      <c r="C11" s="5">
        <v>93</v>
      </c>
      <c r="D11" s="5">
        <f>32-19</f>
        <v>13</v>
      </c>
      <c r="E11" s="5">
        <v>5</v>
      </c>
      <c r="H11" t="s">
        <v>106</v>
      </c>
      <c r="I11">
        <v>25</v>
      </c>
      <c r="J11">
        <v>2</v>
      </c>
    </row>
    <row r="12" spans="1:10">
      <c r="A12" s="5" t="s">
        <v>386</v>
      </c>
      <c r="B12" s="5">
        <v>59</v>
      </c>
      <c r="C12" s="5">
        <v>95</v>
      </c>
      <c r="D12" s="5">
        <v>39</v>
      </c>
      <c r="E12" s="5">
        <v>7</v>
      </c>
      <c r="H12" t="s">
        <v>147</v>
      </c>
      <c r="I12">
        <v>20</v>
      </c>
      <c r="J12">
        <v>2</v>
      </c>
    </row>
    <row r="13" spans="1:10">
      <c r="A13" s="5" t="s">
        <v>387</v>
      </c>
      <c r="B13" s="5">
        <v>52</v>
      </c>
      <c r="C13" s="5">
        <v>89</v>
      </c>
      <c r="D13" s="5">
        <f>52-19</f>
        <v>33</v>
      </c>
      <c r="E13" s="5">
        <v>12</v>
      </c>
      <c r="H13" t="s">
        <v>148</v>
      </c>
      <c r="I13">
        <v>21</v>
      </c>
      <c r="J13">
        <v>2</v>
      </c>
    </row>
    <row r="14" spans="1:10">
      <c r="A14" s="5" t="s">
        <v>388</v>
      </c>
      <c r="B14" s="5">
        <v>72</v>
      </c>
      <c r="C14" s="5">
        <v>100</v>
      </c>
      <c r="D14" s="5">
        <f>72-4</f>
        <v>68</v>
      </c>
      <c r="E14" s="5">
        <v>24</v>
      </c>
      <c r="H14" t="s">
        <v>73</v>
      </c>
      <c r="I14">
        <v>5</v>
      </c>
      <c r="J14">
        <v>1</v>
      </c>
    </row>
    <row r="15" spans="1:10">
      <c r="A15" s="5" t="s">
        <v>389</v>
      </c>
      <c r="B15" s="5">
        <v>51</v>
      </c>
      <c r="C15" s="5">
        <v>99</v>
      </c>
      <c r="D15" s="5">
        <f>51-24</f>
        <v>27</v>
      </c>
      <c r="E15" s="5">
        <v>8</v>
      </c>
      <c r="H15" t="s">
        <v>71</v>
      </c>
      <c r="I15">
        <v>4</v>
      </c>
      <c r="J15">
        <v>1</v>
      </c>
    </row>
    <row r="16" spans="1:10">
      <c r="A16" s="5" t="s">
        <v>390</v>
      </c>
      <c r="B16" s="5">
        <v>49</v>
      </c>
      <c r="C16" s="5">
        <v>97</v>
      </c>
      <c r="D16" s="5">
        <f>49-19</f>
        <v>30</v>
      </c>
      <c r="E16" s="5">
        <v>8</v>
      </c>
      <c r="H16" t="s">
        <v>149</v>
      </c>
      <c r="I16">
        <v>4</v>
      </c>
      <c r="J16">
        <v>1</v>
      </c>
    </row>
    <row r="17" spans="1:10">
      <c r="A17" s="5" t="s">
        <v>391</v>
      </c>
      <c r="B17" s="5">
        <v>66</v>
      </c>
      <c r="C17" s="5">
        <v>97</v>
      </c>
      <c r="D17" s="5">
        <f>66-12</f>
        <v>54</v>
      </c>
      <c r="E17" s="5">
        <v>19</v>
      </c>
      <c r="H17" t="s">
        <v>150</v>
      </c>
      <c r="I17">
        <v>5</v>
      </c>
      <c r="J17">
        <v>1</v>
      </c>
    </row>
    <row r="18" spans="1:10">
      <c r="A18" s="5" t="s">
        <v>392</v>
      </c>
      <c r="B18" s="5">
        <v>68</v>
      </c>
      <c r="C18" s="5">
        <v>95</v>
      </c>
      <c r="D18" s="5">
        <f>68-19</f>
        <v>49</v>
      </c>
      <c r="E18" s="5">
        <v>18</v>
      </c>
      <c r="H18" t="s">
        <v>151</v>
      </c>
      <c r="I18">
        <v>21</v>
      </c>
      <c r="J18">
        <v>2</v>
      </c>
    </row>
    <row r="19" spans="1:10">
      <c r="A19" s="5" t="s">
        <v>393</v>
      </c>
      <c r="B19" s="5">
        <v>20</v>
      </c>
      <c r="C19" s="5">
        <v>89</v>
      </c>
      <c r="D19" s="5">
        <v>7</v>
      </c>
      <c r="E19" s="5">
        <v>15</v>
      </c>
      <c r="H19" t="s">
        <v>152</v>
      </c>
      <c r="I19">
        <v>23</v>
      </c>
      <c r="J19">
        <v>2</v>
      </c>
    </row>
    <row r="20" spans="1:10">
      <c r="A20" s="5" t="s">
        <v>394</v>
      </c>
      <c r="B20" s="5">
        <v>37</v>
      </c>
      <c r="C20" s="5">
        <v>100</v>
      </c>
      <c r="D20" s="5">
        <f>37-25</f>
        <v>12</v>
      </c>
      <c r="E20" s="5">
        <v>8</v>
      </c>
      <c r="H20" t="s">
        <v>153</v>
      </c>
      <c r="I20">
        <v>33</v>
      </c>
      <c r="J20">
        <v>2</v>
      </c>
    </row>
    <row r="21" spans="1:10">
      <c r="A21" s="5" t="s">
        <v>395</v>
      </c>
      <c r="B21" s="5">
        <v>57</v>
      </c>
      <c r="C21" s="5">
        <v>97</v>
      </c>
      <c r="D21" s="5">
        <f>57-26</f>
        <v>31</v>
      </c>
      <c r="E21" s="5">
        <v>18</v>
      </c>
      <c r="H21" t="s">
        <v>154</v>
      </c>
      <c r="I21">
        <v>3</v>
      </c>
      <c r="J21">
        <v>1</v>
      </c>
    </row>
    <row r="22" spans="1:10">
      <c r="A22" s="5" t="s">
        <v>396</v>
      </c>
      <c r="B22" s="5">
        <v>62</v>
      </c>
      <c r="C22" s="5">
        <v>85</v>
      </c>
      <c r="D22" s="5">
        <f>62-12</f>
        <v>50</v>
      </c>
      <c r="E22" s="5">
        <v>20</v>
      </c>
      <c r="H22" t="s">
        <v>155</v>
      </c>
      <c r="I22">
        <v>23</v>
      </c>
      <c r="J22">
        <v>2</v>
      </c>
    </row>
    <row r="23" spans="1:10">
      <c r="A23" s="5" t="s">
        <v>397</v>
      </c>
      <c r="B23" s="5">
        <v>66</v>
      </c>
      <c r="C23" s="5">
        <v>88</v>
      </c>
      <c r="D23" s="5">
        <v>55</v>
      </c>
      <c r="E23" s="5">
        <v>31</v>
      </c>
      <c r="H23" t="s">
        <v>156</v>
      </c>
      <c r="I23">
        <v>22</v>
      </c>
      <c r="J23">
        <v>2</v>
      </c>
    </row>
    <row r="24" spans="1:10">
      <c r="A24" s="5" t="s">
        <v>398</v>
      </c>
      <c r="B24" s="5">
        <v>51</v>
      </c>
      <c r="C24" s="5">
        <v>99</v>
      </c>
      <c r="D24" s="5">
        <v>37</v>
      </c>
      <c r="E24" s="5">
        <v>12</v>
      </c>
      <c r="H24" t="s">
        <v>157</v>
      </c>
      <c r="I24">
        <v>3</v>
      </c>
      <c r="J24">
        <v>1</v>
      </c>
    </row>
    <row r="25" spans="1:10">
      <c r="A25" s="5" t="s">
        <v>399</v>
      </c>
      <c r="B25" s="5">
        <v>56</v>
      </c>
      <c r="C25" s="5">
        <v>96</v>
      </c>
      <c r="D25" s="5">
        <v>33</v>
      </c>
      <c r="E25" s="5">
        <v>9</v>
      </c>
      <c r="H25" t="s">
        <v>158</v>
      </c>
      <c r="I25">
        <v>5</v>
      </c>
      <c r="J25">
        <v>1</v>
      </c>
    </row>
    <row r="26" spans="1:10">
      <c r="A26" s="5" t="s">
        <v>400</v>
      </c>
      <c r="B26" s="5">
        <v>51</v>
      </c>
      <c r="C26" s="5">
        <v>99</v>
      </c>
      <c r="D26" s="5">
        <v>39</v>
      </c>
      <c r="E26" s="5">
        <v>7</v>
      </c>
      <c r="H26" t="s">
        <v>159</v>
      </c>
      <c r="I26">
        <v>3</v>
      </c>
      <c r="J26">
        <v>1</v>
      </c>
    </row>
    <row r="27" spans="1:10">
      <c r="A27" s="5" t="s">
        <v>401</v>
      </c>
      <c r="B27" s="5">
        <v>65</v>
      </c>
      <c r="C27" s="5">
        <v>99</v>
      </c>
      <c r="D27" s="5">
        <v>45</v>
      </c>
      <c r="E27" s="5">
        <v>13</v>
      </c>
      <c r="H27" t="s">
        <v>160</v>
      </c>
      <c r="I27">
        <v>23</v>
      </c>
      <c r="J27">
        <v>2</v>
      </c>
    </row>
    <row r="28" spans="1:10">
      <c r="A28" s="5" t="s">
        <v>402</v>
      </c>
      <c r="B28" s="5">
        <v>61</v>
      </c>
      <c r="C28" s="5">
        <v>99</v>
      </c>
      <c r="D28" s="5">
        <v>43</v>
      </c>
      <c r="E28" s="5">
        <v>18</v>
      </c>
      <c r="H28" t="s">
        <v>161</v>
      </c>
      <c r="I28">
        <v>21</v>
      </c>
      <c r="J28">
        <v>2</v>
      </c>
    </row>
    <row r="29" spans="1:10">
      <c r="A29" s="5" t="s">
        <v>403</v>
      </c>
      <c r="B29" s="5">
        <v>32</v>
      </c>
      <c r="C29" s="5">
        <v>99</v>
      </c>
      <c r="D29" s="5">
        <v>7</v>
      </c>
      <c r="E29" s="5">
        <v>24</v>
      </c>
      <c r="H29" t="s">
        <v>162</v>
      </c>
      <c r="I29">
        <v>20</v>
      </c>
      <c r="J29">
        <v>2</v>
      </c>
    </row>
    <row r="30" spans="1:10">
      <c r="A30" s="5" t="s">
        <v>404</v>
      </c>
      <c r="B30" s="5">
        <v>50</v>
      </c>
      <c r="C30" s="5">
        <v>97</v>
      </c>
      <c r="D30" s="5">
        <v>29</v>
      </c>
      <c r="E30" s="5">
        <v>6</v>
      </c>
      <c r="H30" t="s">
        <v>163</v>
      </c>
      <c r="I30">
        <v>4</v>
      </c>
      <c r="J30">
        <v>1</v>
      </c>
    </row>
    <row r="31" spans="1:10">
      <c r="A31" s="5" t="s">
        <v>405</v>
      </c>
      <c r="B31" s="5">
        <v>58</v>
      </c>
      <c r="C31" s="5">
        <v>95</v>
      </c>
      <c r="D31" s="5">
        <v>32</v>
      </c>
      <c r="E31" s="5">
        <v>9</v>
      </c>
      <c r="H31" t="s">
        <v>164</v>
      </c>
      <c r="I31">
        <v>3</v>
      </c>
      <c r="J31">
        <v>1</v>
      </c>
    </row>
    <row r="32" spans="1:10">
      <c r="A32" s="5" t="s">
        <v>406</v>
      </c>
      <c r="B32" s="5">
        <v>51</v>
      </c>
      <c r="C32" s="5">
        <v>85</v>
      </c>
      <c r="D32" s="5">
        <v>22</v>
      </c>
      <c r="E32" s="5">
        <v>7</v>
      </c>
    </row>
    <row r="33" spans="1:5">
      <c r="A33" s="5" t="s">
        <v>407</v>
      </c>
      <c r="B33" s="5">
        <v>35</v>
      </c>
      <c r="C33" s="5">
        <v>93</v>
      </c>
      <c r="D33" s="5">
        <v>23</v>
      </c>
      <c r="E33" s="5">
        <v>24</v>
      </c>
    </row>
    <row r="34" spans="1:5">
      <c r="A34" s="5" t="s">
        <v>408</v>
      </c>
      <c r="B34" s="5">
        <v>63</v>
      </c>
      <c r="C34" s="5">
        <v>93</v>
      </c>
      <c r="D34" s="5">
        <v>43</v>
      </c>
      <c r="E34" s="5">
        <v>14</v>
      </c>
    </row>
    <row r="35" spans="1:5">
      <c r="A35" s="5" t="s">
        <v>409</v>
      </c>
      <c r="B35" s="5">
        <v>37</v>
      </c>
      <c r="C35" s="5">
        <v>91</v>
      </c>
      <c r="D35" s="5">
        <v>10</v>
      </c>
      <c r="E35" s="5">
        <v>11</v>
      </c>
    </row>
    <row r="36" spans="1:5">
      <c r="A36" s="5" t="s">
        <v>410</v>
      </c>
      <c r="B36" s="5">
        <v>57</v>
      </c>
      <c r="C36" s="5">
        <v>93</v>
      </c>
      <c r="D36" s="5">
        <v>32</v>
      </c>
      <c r="E36" s="5">
        <v>4</v>
      </c>
    </row>
    <row r="37" spans="1:5">
      <c r="A37" s="5" t="s">
        <v>411</v>
      </c>
      <c r="B37" s="5">
        <v>41</v>
      </c>
      <c r="C37" s="5">
        <v>88</v>
      </c>
      <c r="D37" s="5">
        <v>22</v>
      </c>
      <c r="E37" s="5">
        <v>19</v>
      </c>
    </row>
    <row r="38" spans="1:5">
      <c r="A38" s="5" t="s">
        <v>412</v>
      </c>
      <c r="B38" s="5">
        <v>52</v>
      </c>
      <c r="C38" s="5">
        <v>95</v>
      </c>
      <c r="D38" s="5">
        <v>36</v>
      </c>
      <c r="E38" s="5">
        <v>13</v>
      </c>
    </row>
    <row r="39" spans="1:5">
      <c r="A39" s="5" t="s">
        <v>413</v>
      </c>
      <c r="B39" s="5">
        <v>57</v>
      </c>
      <c r="C39" s="5">
        <v>92</v>
      </c>
      <c r="D39" s="5">
        <v>38</v>
      </c>
      <c r="E39" s="5">
        <v>12</v>
      </c>
    </row>
    <row r="40" spans="1:5">
      <c r="A40" s="5" t="s">
        <v>414</v>
      </c>
      <c r="B40" t="s">
        <v>127</v>
      </c>
      <c r="C40" t="s">
        <v>127</v>
      </c>
      <c r="D40" t="s">
        <v>127</v>
      </c>
      <c r="E40" s="5">
        <v>2</v>
      </c>
    </row>
    <row r="41" spans="1:5">
      <c r="A41" s="5" t="s">
        <v>415</v>
      </c>
      <c r="B41" s="5">
        <v>45</v>
      </c>
      <c r="C41" s="5">
        <v>73</v>
      </c>
      <c r="D41" s="12">
        <v>24</v>
      </c>
      <c r="E41" s="5">
        <v>4</v>
      </c>
    </row>
    <row r="42" spans="1:5">
      <c r="A42" s="5" t="s">
        <v>416</v>
      </c>
      <c r="B42" s="5">
        <v>45</v>
      </c>
      <c r="C42" s="5">
        <v>81</v>
      </c>
      <c r="D42" s="12">
        <v>20</v>
      </c>
      <c r="E42" s="5">
        <v>15</v>
      </c>
    </row>
    <row r="43" spans="1:5">
      <c r="A43" s="5" t="s">
        <v>417</v>
      </c>
      <c r="B43" s="5">
        <v>66</v>
      </c>
      <c r="C43" s="5">
        <v>97</v>
      </c>
      <c r="D43" s="12">
        <v>55</v>
      </c>
      <c r="E43" t="s">
        <v>127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3"/>
  <sheetViews>
    <sheetView workbookViewId="0"/>
  </sheetViews>
  <sheetFormatPr defaultColWidth="11" defaultRowHeight="15.75"/>
  <sheetData>
    <row r="1" spans="1:6">
      <c r="A1">
        <v>63</v>
      </c>
      <c r="B1">
        <v>85</v>
      </c>
      <c r="C1">
        <v>41</v>
      </c>
      <c r="D1">
        <v>22</v>
      </c>
      <c r="E1">
        <v>0</v>
      </c>
      <c r="F1">
        <v>1</v>
      </c>
    </row>
    <row r="2" spans="1:6">
      <c r="A2">
        <v>58</v>
      </c>
      <c r="B2">
        <v>96</v>
      </c>
      <c r="C2">
        <v>41</v>
      </c>
      <c r="D2">
        <v>17</v>
      </c>
      <c r="E2">
        <v>0</v>
      </c>
      <c r="F2">
        <v>1</v>
      </c>
    </row>
    <row r="3" spans="1:6">
      <c r="A3">
        <v>43</v>
      </c>
      <c r="B3">
        <v>68</v>
      </c>
      <c r="C3">
        <v>26</v>
      </c>
      <c r="D3">
        <v>11</v>
      </c>
      <c r="E3">
        <v>-3.0999999999999999E-3</v>
      </c>
      <c r="F3">
        <v>1</v>
      </c>
    </row>
    <row r="4" spans="1:6">
      <c r="A4">
        <v>63</v>
      </c>
      <c r="B4">
        <v>97</v>
      </c>
      <c r="C4">
        <v>41</v>
      </c>
      <c r="D4">
        <v>16</v>
      </c>
      <c r="E4">
        <v>-3.3999999999999998E-3</v>
      </c>
      <c r="F4">
        <v>1</v>
      </c>
    </row>
    <row r="5" spans="1:6">
      <c r="A5">
        <v>73</v>
      </c>
      <c r="B5">
        <v>99</v>
      </c>
      <c r="C5">
        <v>62</v>
      </c>
      <c r="D5">
        <v>14</v>
      </c>
      <c r="E5">
        <v>0</v>
      </c>
      <c r="F5">
        <v>1</v>
      </c>
    </row>
    <row r="6" spans="1:6">
      <c r="A6">
        <v>56</v>
      </c>
      <c r="B6">
        <v>95</v>
      </c>
      <c r="C6">
        <v>35</v>
      </c>
      <c r="D6">
        <v>9</v>
      </c>
      <c r="E6">
        <v>4.5600000000000002E-2</v>
      </c>
      <c r="F6">
        <v>1</v>
      </c>
    </row>
    <row r="7" spans="1:6">
      <c r="A7">
        <v>49</v>
      </c>
      <c r="B7">
        <v>96</v>
      </c>
      <c r="C7">
        <v>21</v>
      </c>
      <c r="D7">
        <v>0</v>
      </c>
      <c r="E7">
        <v>-3.3999999999999998E-3</v>
      </c>
      <c r="F7">
        <v>1</v>
      </c>
    </row>
    <row r="8" spans="1:6">
      <c r="A8">
        <v>56</v>
      </c>
      <c r="B8">
        <v>95</v>
      </c>
      <c r="C8">
        <v>49</v>
      </c>
      <c r="D8">
        <v>17</v>
      </c>
      <c r="E8">
        <v>-6.1999999999999998E-3</v>
      </c>
      <c r="F8">
        <v>1</v>
      </c>
    </row>
    <row r="9" spans="1:6">
      <c r="A9">
        <v>48</v>
      </c>
      <c r="B9">
        <v>92</v>
      </c>
      <c r="C9">
        <v>22</v>
      </c>
      <c r="D9">
        <v>15</v>
      </c>
      <c r="E9">
        <v>6.8999999999999999E-3</v>
      </c>
      <c r="F9">
        <v>1</v>
      </c>
    </row>
    <row r="10" spans="1:6">
      <c r="A10">
        <v>66</v>
      </c>
      <c r="B10">
        <v>93</v>
      </c>
      <c r="C10">
        <v>56</v>
      </c>
      <c r="D10">
        <v>6</v>
      </c>
      <c r="E10">
        <v>2.0500000000000001E-2</v>
      </c>
      <c r="F10">
        <v>1</v>
      </c>
    </row>
    <row r="11" spans="1:6">
      <c r="A11">
        <v>51</v>
      </c>
      <c r="B11">
        <v>95</v>
      </c>
      <c r="C11">
        <v>20</v>
      </c>
      <c r="D11">
        <v>5</v>
      </c>
      <c r="E11">
        <v>0</v>
      </c>
      <c r="F11">
        <v>1</v>
      </c>
    </row>
    <row r="12" spans="1:6">
      <c r="A12">
        <v>75</v>
      </c>
      <c r="B12">
        <v>100</v>
      </c>
      <c r="C12">
        <v>75</v>
      </c>
      <c r="D12">
        <v>19</v>
      </c>
      <c r="E12">
        <v>0</v>
      </c>
      <c r="F12">
        <v>1</v>
      </c>
    </row>
    <row r="13" spans="1:6">
      <c r="A13">
        <v>45</v>
      </c>
      <c r="B13">
        <v>93</v>
      </c>
      <c r="C13">
        <v>14</v>
      </c>
      <c r="D13">
        <v>9</v>
      </c>
      <c r="E13">
        <v>-1.1999999999999999E-3</v>
      </c>
      <c r="F13">
        <v>1</v>
      </c>
    </row>
    <row r="14" spans="1:6">
      <c r="A14">
        <v>59</v>
      </c>
      <c r="B14">
        <v>97</v>
      </c>
      <c r="C14">
        <v>45</v>
      </c>
      <c r="D14">
        <v>25</v>
      </c>
      <c r="E14">
        <v>-2.2000000000000001E-3</v>
      </c>
      <c r="F14">
        <v>1</v>
      </c>
    </row>
    <row r="15" spans="1:6">
      <c r="A15">
        <v>48</v>
      </c>
      <c r="B15">
        <v>91</v>
      </c>
      <c r="C15">
        <v>25</v>
      </c>
      <c r="D15">
        <v>0</v>
      </c>
      <c r="E15">
        <v>-9.1999999999999998E-3</v>
      </c>
      <c r="F15">
        <v>1</v>
      </c>
    </row>
    <row r="16" spans="1:6">
      <c r="A16">
        <v>75</v>
      </c>
      <c r="B16">
        <v>97</v>
      </c>
      <c r="C16">
        <v>75</v>
      </c>
      <c r="D16">
        <v>25</v>
      </c>
      <c r="E16">
        <v>2.35E-2</v>
      </c>
      <c r="F16">
        <v>1</v>
      </c>
    </row>
    <row r="17" spans="1:6">
      <c r="A17">
        <v>71</v>
      </c>
      <c r="B17">
        <v>93</v>
      </c>
      <c r="C17">
        <v>61</v>
      </c>
      <c r="D17">
        <v>9</v>
      </c>
      <c r="E17">
        <v>0</v>
      </c>
      <c r="F17">
        <v>1</v>
      </c>
    </row>
    <row r="18" spans="1:6">
      <c r="A18">
        <v>69</v>
      </c>
      <c r="B18">
        <v>97</v>
      </c>
      <c r="C18">
        <v>47</v>
      </c>
      <c r="D18">
        <v>26</v>
      </c>
      <c r="E18">
        <v>-1.8700000000000001E-2</v>
      </c>
      <c r="F18">
        <v>1</v>
      </c>
    </row>
    <row r="19" spans="1:6">
      <c r="A19">
        <v>37</v>
      </c>
      <c r="B19">
        <v>100</v>
      </c>
      <c r="C19">
        <v>21</v>
      </c>
      <c r="D19">
        <v>21</v>
      </c>
      <c r="E19">
        <v>-6.0000000000000001E-3</v>
      </c>
      <c r="F19">
        <v>1</v>
      </c>
    </row>
    <row r="20" spans="1:6">
      <c r="A20">
        <v>55</v>
      </c>
      <c r="B20">
        <v>92</v>
      </c>
      <c r="C20">
        <v>38</v>
      </c>
      <c r="D20">
        <v>7</v>
      </c>
      <c r="E20">
        <v>0</v>
      </c>
      <c r="F20">
        <v>1</v>
      </c>
    </row>
    <row r="21" spans="1:6">
      <c r="A21">
        <v>37</v>
      </c>
      <c r="B21">
        <v>89</v>
      </c>
      <c r="C21">
        <v>21</v>
      </c>
      <c r="D21">
        <v>9</v>
      </c>
      <c r="E21">
        <v>0</v>
      </c>
      <c r="F21">
        <v>1</v>
      </c>
    </row>
    <row r="22" spans="1:6">
      <c r="A22">
        <v>48</v>
      </c>
      <c r="B22">
        <v>95</v>
      </c>
      <c r="C22">
        <v>28</v>
      </c>
      <c r="D22">
        <v>14</v>
      </c>
      <c r="E22">
        <v>1.84E-2</v>
      </c>
      <c r="F22">
        <v>1</v>
      </c>
    </row>
    <row r="23" spans="1:6">
      <c r="A23">
        <v>58</v>
      </c>
      <c r="B23">
        <v>99</v>
      </c>
      <c r="C23">
        <v>42</v>
      </c>
      <c r="D23">
        <v>11</v>
      </c>
      <c r="E23">
        <v>0</v>
      </c>
      <c r="F23">
        <v>1</v>
      </c>
    </row>
    <row r="24" spans="1:6">
      <c r="A24">
        <v>56</v>
      </c>
      <c r="B24">
        <v>99</v>
      </c>
      <c r="C24">
        <v>39</v>
      </c>
      <c r="D24">
        <v>17</v>
      </c>
      <c r="E24">
        <v>3.3000000000000002E-2</v>
      </c>
      <c r="F24">
        <v>1</v>
      </c>
    </row>
    <row r="25" spans="1:6">
      <c r="A25">
        <v>54</v>
      </c>
      <c r="B25">
        <v>85</v>
      </c>
      <c r="C25">
        <v>33</v>
      </c>
      <c r="D25">
        <v>4</v>
      </c>
      <c r="E25">
        <v>-3.0999999999999999E-3</v>
      </c>
      <c r="F25">
        <v>1</v>
      </c>
    </row>
    <row r="26" spans="1:6">
      <c r="A26">
        <v>68</v>
      </c>
      <c r="B26">
        <v>93</v>
      </c>
      <c r="C26">
        <v>51</v>
      </c>
      <c r="D26">
        <v>8</v>
      </c>
      <c r="E26">
        <v>-1.4E-2</v>
      </c>
      <c r="F26">
        <v>2</v>
      </c>
    </row>
    <row r="27" spans="1:6">
      <c r="A27">
        <v>21</v>
      </c>
      <c r="B27">
        <v>85</v>
      </c>
      <c r="C27">
        <v>0</v>
      </c>
      <c r="D27">
        <v>3</v>
      </c>
      <c r="E27">
        <v>0.24759999999999999</v>
      </c>
      <c r="F27">
        <v>2</v>
      </c>
    </row>
    <row r="28" spans="1:6">
      <c r="A28">
        <v>61</v>
      </c>
      <c r="B28">
        <v>96</v>
      </c>
      <c r="C28">
        <v>43</v>
      </c>
      <c r="D28">
        <v>24</v>
      </c>
      <c r="E28">
        <v>1.2200000000000001E-2</v>
      </c>
      <c r="F28">
        <v>2</v>
      </c>
    </row>
    <row r="29" spans="1:6">
      <c r="A29">
        <v>39</v>
      </c>
      <c r="B29">
        <v>95</v>
      </c>
      <c r="C29">
        <v>19</v>
      </c>
      <c r="D29">
        <v>17</v>
      </c>
      <c r="E29">
        <v>0.24249999999999999</v>
      </c>
      <c r="F29">
        <v>2</v>
      </c>
    </row>
    <row r="30" spans="1:6">
      <c r="A30">
        <v>61</v>
      </c>
      <c r="B30">
        <v>96</v>
      </c>
      <c r="C30">
        <v>46</v>
      </c>
      <c r="D30">
        <v>12</v>
      </c>
      <c r="E30">
        <v>1.7999999999999999E-2</v>
      </c>
      <c r="F30">
        <v>2</v>
      </c>
    </row>
    <row r="31" spans="1:6">
      <c r="A31">
        <v>63</v>
      </c>
      <c r="B31">
        <v>100</v>
      </c>
      <c r="C31">
        <v>43</v>
      </c>
      <c r="D31">
        <v>22</v>
      </c>
      <c r="E31">
        <v>-2.0500000000000001E-2</v>
      </c>
      <c r="F31">
        <v>2</v>
      </c>
    </row>
    <row r="32" spans="1:6">
      <c r="A32">
        <v>26</v>
      </c>
      <c r="B32">
        <v>47</v>
      </c>
      <c r="C32">
        <v>16</v>
      </c>
      <c r="D32">
        <v>2</v>
      </c>
      <c r="E32">
        <v>1.2999999999999999E-3</v>
      </c>
      <c r="F32">
        <v>2</v>
      </c>
    </row>
    <row r="33" spans="1:6">
      <c r="A33">
        <v>70</v>
      </c>
      <c r="B33">
        <v>99</v>
      </c>
      <c r="C33">
        <v>62</v>
      </c>
      <c r="D33">
        <v>23</v>
      </c>
      <c r="E33">
        <v>0.35970000000000002</v>
      </c>
      <c r="F33">
        <v>2</v>
      </c>
    </row>
    <row r="34" spans="1:6">
      <c r="A34">
        <v>72</v>
      </c>
      <c r="B34">
        <v>99</v>
      </c>
      <c r="C34">
        <v>62</v>
      </c>
      <c r="D34">
        <v>25</v>
      </c>
      <c r="E34">
        <v>0.22409999999999999</v>
      </c>
      <c r="F34">
        <v>2</v>
      </c>
    </row>
    <row r="35" spans="1:6">
      <c r="A35">
        <v>60</v>
      </c>
      <c r="B35">
        <v>93</v>
      </c>
      <c r="C35">
        <v>36</v>
      </c>
      <c r="D35">
        <v>6</v>
      </c>
      <c r="E35">
        <v>0.33610000000000001</v>
      </c>
      <c r="F35">
        <v>2</v>
      </c>
    </row>
    <row r="36" spans="1:6">
      <c r="A36">
        <v>59</v>
      </c>
      <c r="B36">
        <v>92</v>
      </c>
      <c r="C36">
        <v>31</v>
      </c>
      <c r="D36">
        <v>15</v>
      </c>
      <c r="E36">
        <v>-1.0500000000000001E-2</v>
      </c>
      <c r="F36">
        <v>2</v>
      </c>
    </row>
    <row r="37" spans="1:6">
      <c r="A37">
        <v>43</v>
      </c>
      <c r="B37">
        <v>84</v>
      </c>
      <c r="C37">
        <v>23</v>
      </c>
      <c r="D37">
        <v>6</v>
      </c>
      <c r="E37">
        <v>4.4000000000000003E-3</v>
      </c>
      <c r="F37">
        <v>2</v>
      </c>
    </row>
    <row r="38" spans="1:6">
      <c r="A38">
        <v>49</v>
      </c>
      <c r="B38">
        <v>99</v>
      </c>
      <c r="C38">
        <v>28</v>
      </c>
      <c r="D38">
        <v>11</v>
      </c>
      <c r="E38">
        <v>-1.7299999999999999E-2</v>
      </c>
      <c r="F38">
        <v>2</v>
      </c>
    </row>
    <row r="39" spans="1:6">
      <c r="A39">
        <v>73</v>
      </c>
      <c r="B39">
        <v>96</v>
      </c>
      <c r="C39">
        <v>63</v>
      </c>
      <c r="D39">
        <v>12</v>
      </c>
      <c r="E39">
        <v>6.4600000000000005E-2</v>
      </c>
      <c r="F39">
        <v>2</v>
      </c>
    </row>
    <row r="40" spans="1:6">
      <c r="A40">
        <v>69</v>
      </c>
      <c r="B40">
        <v>85</v>
      </c>
      <c r="C40">
        <v>54</v>
      </c>
      <c r="D40">
        <v>6</v>
      </c>
      <c r="E40">
        <v>1.37E-2</v>
      </c>
      <c r="F40">
        <v>2</v>
      </c>
    </row>
    <row r="41" spans="1:6">
      <c r="A41">
        <v>67</v>
      </c>
      <c r="B41">
        <v>97</v>
      </c>
      <c r="C41">
        <v>50</v>
      </c>
      <c r="D41">
        <v>14</v>
      </c>
      <c r="E41">
        <v>5.11E-2</v>
      </c>
      <c r="F41">
        <v>2</v>
      </c>
    </row>
    <row r="42" spans="1:6">
      <c r="A42">
        <v>61</v>
      </c>
      <c r="B42">
        <v>97</v>
      </c>
      <c r="C42">
        <v>33</v>
      </c>
      <c r="D42">
        <v>17</v>
      </c>
      <c r="E42">
        <v>8.2000000000000007E-3</v>
      </c>
      <c r="F42">
        <v>2</v>
      </c>
    </row>
    <row r="43" spans="1:6">
      <c r="A43">
        <v>31</v>
      </c>
      <c r="B43">
        <v>95</v>
      </c>
      <c r="C43">
        <v>9</v>
      </c>
      <c r="D43">
        <v>12</v>
      </c>
      <c r="E43">
        <v>2.3E-3</v>
      </c>
      <c r="F43">
        <v>2</v>
      </c>
    </row>
    <row r="44" spans="1:6">
      <c r="A44">
        <v>46</v>
      </c>
      <c r="B44">
        <v>97</v>
      </c>
      <c r="C44">
        <v>25</v>
      </c>
      <c r="D44">
        <v>23</v>
      </c>
      <c r="E44">
        <v>0.1502</v>
      </c>
      <c r="F44">
        <v>2</v>
      </c>
    </row>
    <row r="45" spans="1:6">
      <c r="A45">
        <v>70</v>
      </c>
      <c r="B45">
        <v>96</v>
      </c>
      <c r="C45">
        <v>54</v>
      </c>
      <c r="D45">
        <v>5</v>
      </c>
      <c r="E45">
        <v>3.3E-3</v>
      </c>
      <c r="F45">
        <v>2</v>
      </c>
    </row>
    <row r="46" spans="1:6">
      <c r="A46">
        <v>74</v>
      </c>
      <c r="B46">
        <v>97</v>
      </c>
      <c r="C46">
        <v>68</v>
      </c>
      <c r="D46">
        <v>18</v>
      </c>
      <c r="E46">
        <v>0.22950000000000001</v>
      </c>
      <c r="F46">
        <v>2</v>
      </c>
    </row>
    <row r="47" spans="1:6">
      <c r="A47">
        <v>53</v>
      </c>
      <c r="B47">
        <v>89</v>
      </c>
      <c r="C47">
        <v>17</v>
      </c>
      <c r="D47">
        <v>13</v>
      </c>
      <c r="E47">
        <v>9.1899999999999996E-2</v>
      </c>
      <c r="F47">
        <v>2</v>
      </c>
    </row>
    <row r="48" spans="1:6">
      <c r="A48">
        <v>64</v>
      </c>
      <c r="B48">
        <v>100</v>
      </c>
      <c r="C48">
        <v>44</v>
      </c>
      <c r="D48">
        <v>23</v>
      </c>
      <c r="E48">
        <v>0.20730000000000001</v>
      </c>
      <c r="F48">
        <v>2</v>
      </c>
    </row>
    <row r="49" spans="1:6">
      <c r="A49">
        <v>68</v>
      </c>
      <c r="B49">
        <v>96</v>
      </c>
      <c r="C49">
        <v>68</v>
      </c>
      <c r="D49">
        <v>14</v>
      </c>
      <c r="E49">
        <v>1.5800000000000002E-2</v>
      </c>
      <c r="F49">
        <v>2</v>
      </c>
    </row>
    <row r="50" spans="1:6">
      <c r="A50">
        <v>25</v>
      </c>
      <c r="B50">
        <v>100</v>
      </c>
      <c r="C50">
        <v>4</v>
      </c>
      <c r="D50">
        <v>22</v>
      </c>
      <c r="E50">
        <v>9.2299999999999993E-2</v>
      </c>
      <c r="F50">
        <v>2</v>
      </c>
    </row>
    <row r="51" spans="1:6">
      <c r="A51">
        <v>70</v>
      </c>
      <c r="B51">
        <v>97</v>
      </c>
      <c r="C51">
        <v>55</v>
      </c>
      <c r="D51">
        <v>18</v>
      </c>
      <c r="E51">
        <v>-9.3799999999999994E-2</v>
      </c>
      <c r="F51">
        <v>2</v>
      </c>
    </row>
    <row r="52" spans="1:6">
      <c r="A52">
        <v>46</v>
      </c>
      <c r="B52">
        <v>93</v>
      </c>
      <c r="C52">
        <v>25</v>
      </c>
      <c r="D52">
        <v>11</v>
      </c>
      <c r="E52">
        <v>0.5333</v>
      </c>
      <c r="F52">
        <v>3</v>
      </c>
    </row>
    <row r="53" spans="1:6">
      <c r="A53">
        <v>67</v>
      </c>
      <c r="B53">
        <v>97</v>
      </c>
      <c r="C53">
        <v>55</v>
      </c>
      <c r="D53">
        <v>20</v>
      </c>
      <c r="E53">
        <v>-6.6699999999999995E-2</v>
      </c>
      <c r="F53">
        <v>3</v>
      </c>
    </row>
    <row r="54" spans="1:6">
      <c r="A54">
        <v>21</v>
      </c>
      <c r="B54">
        <v>91</v>
      </c>
      <c r="C54">
        <v>7</v>
      </c>
      <c r="D54">
        <v>15</v>
      </c>
      <c r="E54">
        <v>0.26669999999999999</v>
      </c>
      <c r="F54">
        <v>3</v>
      </c>
    </row>
    <row r="55" spans="1:6">
      <c r="A55">
        <v>41</v>
      </c>
      <c r="B55">
        <v>91</v>
      </c>
      <c r="C55">
        <v>21</v>
      </c>
      <c r="D55">
        <v>8</v>
      </c>
      <c r="E55">
        <v>0.4</v>
      </c>
      <c r="F55">
        <v>3</v>
      </c>
    </row>
    <row r="56" spans="1:6">
      <c r="A56">
        <v>59</v>
      </c>
      <c r="B56">
        <v>99</v>
      </c>
      <c r="C56">
        <v>26</v>
      </c>
      <c r="D56">
        <v>23</v>
      </c>
      <c r="E56">
        <v>0.2</v>
      </c>
      <c r="F56">
        <v>3</v>
      </c>
    </row>
    <row r="57" spans="1:6">
      <c r="A57">
        <v>37</v>
      </c>
      <c r="B57">
        <v>96</v>
      </c>
      <c r="C57">
        <v>18</v>
      </c>
      <c r="D57">
        <v>16</v>
      </c>
      <c r="E57">
        <v>0.33329999999999999</v>
      </c>
      <c r="F57">
        <v>3</v>
      </c>
    </row>
    <row r="58" spans="1:6">
      <c r="A58">
        <v>9</v>
      </c>
      <c r="B58">
        <v>87</v>
      </c>
      <c r="C58">
        <v>5</v>
      </c>
      <c r="D58">
        <v>3</v>
      </c>
      <c r="E58">
        <v>6.6699999999999995E-2</v>
      </c>
      <c r="F58">
        <v>3</v>
      </c>
    </row>
    <row r="59" spans="1:6">
      <c r="A59">
        <v>52</v>
      </c>
      <c r="B59">
        <v>89</v>
      </c>
      <c r="C59">
        <v>32</v>
      </c>
      <c r="D59">
        <v>13</v>
      </c>
      <c r="E59">
        <v>6.6699999999999995E-2</v>
      </c>
      <c r="F59">
        <v>3</v>
      </c>
    </row>
    <row r="60" spans="1:6">
      <c r="A60">
        <v>54</v>
      </c>
      <c r="B60">
        <v>92</v>
      </c>
      <c r="C60">
        <v>35</v>
      </c>
      <c r="D60">
        <v>21</v>
      </c>
      <c r="E60">
        <v>-0.1333</v>
      </c>
      <c r="F60">
        <v>3</v>
      </c>
    </row>
    <row r="61" spans="1:6">
      <c r="A61">
        <v>32</v>
      </c>
      <c r="B61">
        <v>93</v>
      </c>
      <c r="C61">
        <v>13</v>
      </c>
      <c r="D61">
        <v>5</v>
      </c>
      <c r="E61">
        <v>0.2</v>
      </c>
      <c r="F61">
        <v>3</v>
      </c>
    </row>
    <row r="62" spans="1:6">
      <c r="A62">
        <v>59</v>
      </c>
      <c r="B62">
        <v>95</v>
      </c>
      <c r="C62">
        <v>39</v>
      </c>
      <c r="D62">
        <v>7</v>
      </c>
      <c r="E62">
        <v>-0.2</v>
      </c>
      <c r="F62">
        <v>3</v>
      </c>
    </row>
    <row r="63" spans="1:6">
      <c r="A63">
        <v>52</v>
      </c>
      <c r="B63">
        <v>89</v>
      </c>
      <c r="C63">
        <v>33</v>
      </c>
      <c r="D63">
        <v>12</v>
      </c>
      <c r="E63">
        <v>0.2</v>
      </c>
      <c r="F63">
        <v>3</v>
      </c>
    </row>
    <row r="64" spans="1:6">
      <c r="A64">
        <v>72</v>
      </c>
      <c r="B64">
        <v>100</v>
      </c>
      <c r="C64">
        <v>68</v>
      </c>
      <c r="D64">
        <v>24</v>
      </c>
      <c r="E64">
        <v>-0.1333</v>
      </c>
      <c r="F64">
        <v>3</v>
      </c>
    </row>
    <row r="65" spans="1:6">
      <c r="A65">
        <v>51</v>
      </c>
      <c r="B65">
        <v>99</v>
      </c>
      <c r="C65">
        <v>27</v>
      </c>
      <c r="D65">
        <v>8</v>
      </c>
      <c r="E65">
        <v>-0.33329999999999999</v>
      </c>
      <c r="F65">
        <v>3</v>
      </c>
    </row>
    <row r="66" spans="1:6">
      <c r="A66">
        <v>49</v>
      </c>
      <c r="B66">
        <v>97</v>
      </c>
      <c r="C66">
        <v>30</v>
      </c>
      <c r="D66">
        <v>8</v>
      </c>
      <c r="E66">
        <v>0.33329999999999999</v>
      </c>
      <c r="F66">
        <v>3</v>
      </c>
    </row>
    <row r="67" spans="1:6">
      <c r="A67">
        <v>66</v>
      </c>
      <c r="B67">
        <v>97</v>
      </c>
      <c r="C67">
        <v>54</v>
      </c>
      <c r="D67">
        <v>19</v>
      </c>
      <c r="E67">
        <v>0.1333</v>
      </c>
      <c r="F67">
        <v>3</v>
      </c>
    </row>
    <row r="68" spans="1:6">
      <c r="A68">
        <v>68</v>
      </c>
      <c r="B68">
        <v>95</v>
      </c>
      <c r="C68">
        <v>49</v>
      </c>
      <c r="D68">
        <v>18</v>
      </c>
      <c r="E68">
        <v>0.26669999999999999</v>
      </c>
      <c r="F68">
        <v>3</v>
      </c>
    </row>
    <row r="69" spans="1:6">
      <c r="A69">
        <v>20</v>
      </c>
      <c r="B69">
        <v>89</v>
      </c>
      <c r="C69">
        <v>7</v>
      </c>
      <c r="D69">
        <v>15</v>
      </c>
      <c r="E69">
        <v>0.33329999999999999</v>
      </c>
      <c r="F69">
        <v>3</v>
      </c>
    </row>
    <row r="70" spans="1:6">
      <c r="A70">
        <v>37</v>
      </c>
      <c r="B70">
        <v>100</v>
      </c>
      <c r="C70">
        <v>12</v>
      </c>
      <c r="D70">
        <v>8</v>
      </c>
      <c r="E70">
        <v>-6.6699999999999995E-2</v>
      </c>
      <c r="F70">
        <v>3</v>
      </c>
    </row>
    <row r="71" spans="1:6">
      <c r="A71">
        <v>57</v>
      </c>
      <c r="B71">
        <v>97</v>
      </c>
      <c r="C71">
        <v>31</v>
      </c>
      <c r="D71">
        <v>18</v>
      </c>
      <c r="E71">
        <v>6.6699999999999995E-2</v>
      </c>
      <c r="F71">
        <v>3</v>
      </c>
    </row>
    <row r="72" spans="1:6">
      <c r="A72">
        <v>62</v>
      </c>
      <c r="B72">
        <v>85</v>
      </c>
      <c r="C72">
        <v>50</v>
      </c>
      <c r="D72">
        <v>20</v>
      </c>
      <c r="E72">
        <v>0</v>
      </c>
      <c r="F72">
        <v>3</v>
      </c>
    </row>
    <row r="73" spans="1:6">
      <c r="A73">
        <v>66</v>
      </c>
      <c r="B73">
        <v>88</v>
      </c>
      <c r="D73">
        <v>31</v>
      </c>
      <c r="E73">
        <v>-0.1333</v>
      </c>
      <c r="F73">
        <v>3</v>
      </c>
    </row>
    <row r="74" spans="1:6">
      <c r="A74">
        <v>51</v>
      </c>
      <c r="B74">
        <v>99</v>
      </c>
      <c r="D74">
        <v>12</v>
      </c>
      <c r="E74">
        <v>-0.1333</v>
      </c>
      <c r="F74">
        <v>3</v>
      </c>
    </row>
    <row r="75" spans="1:6">
      <c r="A75">
        <v>56</v>
      </c>
      <c r="B75">
        <v>96</v>
      </c>
      <c r="D75">
        <v>9</v>
      </c>
      <c r="E75">
        <v>0</v>
      </c>
      <c r="F75">
        <v>3</v>
      </c>
    </row>
    <row r="76" spans="1:6">
      <c r="A76">
        <v>51</v>
      </c>
      <c r="B76">
        <v>99</v>
      </c>
      <c r="D76">
        <v>7</v>
      </c>
      <c r="E76">
        <v>0.26669999999999999</v>
      </c>
      <c r="F76">
        <v>3</v>
      </c>
    </row>
    <row r="77" spans="1:6">
      <c r="A77">
        <v>65</v>
      </c>
      <c r="B77">
        <v>99</v>
      </c>
      <c r="D77">
        <v>13</v>
      </c>
      <c r="E77">
        <v>6.6699999999999995E-2</v>
      </c>
      <c r="F77">
        <v>3</v>
      </c>
    </row>
    <row r="78" spans="1:6">
      <c r="A78">
        <v>61</v>
      </c>
      <c r="B78">
        <v>99</v>
      </c>
      <c r="D78">
        <v>18</v>
      </c>
      <c r="E78">
        <v>0.26669999999999999</v>
      </c>
      <c r="F78">
        <v>3</v>
      </c>
    </row>
    <row r="79" spans="1:6">
      <c r="A79">
        <v>32</v>
      </c>
      <c r="B79">
        <v>99</v>
      </c>
      <c r="D79">
        <v>24</v>
      </c>
      <c r="E79">
        <v>6.6699999999999995E-2</v>
      </c>
      <c r="F79">
        <v>3</v>
      </c>
    </row>
    <row r="80" spans="1:6">
      <c r="A80">
        <v>50</v>
      </c>
      <c r="B80">
        <v>97</v>
      </c>
      <c r="D80">
        <v>6</v>
      </c>
      <c r="E80">
        <v>-6.6699999999999995E-2</v>
      </c>
      <c r="F80">
        <v>3</v>
      </c>
    </row>
    <row r="81" spans="1:6">
      <c r="A81">
        <v>58</v>
      </c>
      <c r="B81">
        <v>95</v>
      </c>
      <c r="D81">
        <v>9</v>
      </c>
      <c r="E81">
        <v>0.33329999999999999</v>
      </c>
      <c r="F81">
        <v>3</v>
      </c>
    </row>
    <row r="82" spans="1:6">
      <c r="A82">
        <v>51</v>
      </c>
      <c r="B82">
        <v>85</v>
      </c>
      <c r="D82">
        <v>7</v>
      </c>
      <c r="E82">
        <v>0.2</v>
      </c>
      <c r="F82">
        <v>3</v>
      </c>
    </row>
    <row r="83" spans="1:6">
      <c r="A83">
        <v>35</v>
      </c>
      <c r="B83">
        <v>93</v>
      </c>
      <c r="D83">
        <v>24</v>
      </c>
      <c r="E83">
        <v>0</v>
      </c>
      <c r="F83">
        <v>3</v>
      </c>
    </row>
    <row r="84" spans="1:6">
      <c r="A84">
        <v>63</v>
      </c>
      <c r="B84">
        <v>93</v>
      </c>
      <c r="D84">
        <v>14</v>
      </c>
      <c r="E84">
        <v>0.1333</v>
      </c>
      <c r="F84">
        <v>3</v>
      </c>
    </row>
    <row r="85" spans="1:6">
      <c r="A85">
        <v>37</v>
      </c>
      <c r="B85">
        <v>91</v>
      </c>
      <c r="D85">
        <v>11</v>
      </c>
      <c r="E85">
        <v>0</v>
      </c>
      <c r="F85">
        <v>3</v>
      </c>
    </row>
    <row r="86" spans="1:6">
      <c r="A86">
        <v>57</v>
      </c>
      <c r="B86">
        <v>93</v>
      </c>
      <c r="D86">
        <v>4</v>
      </c>
      <c r="E86">
        <v>0.2</v>
      </c>
      <c r="F86">
        <v>3</v>
      </c>
    </row>
    <row r="87" spans="1:6">
      <c r="A87">
        <v>41</v>
      </c>
      <c r="B87">
        <v>88</v>
      </c>
      <c r="D87">
        <v>19</v>
      </c>
      <c r="E87">
        <v>0.1333</v>
      </c>
      <c r="F87">
        <v>3</v>
      </c>
    </row>
    <row r="88" spans="1:6">
      <c r="A88">
        <v>52</v>
      </c>
      <c r="B88">
        <v>95</v>
      </c>
      <c r="D88">
        <v>13</v>
      </c>
      <c r="E88">
        <v>-0.2</v>
      </c>
      <c r="F88">
        <v>3</v>
      </c>
    </row>
    <row r="89" spans="1:6">
      <c r="A89">
        <v>57</v>
      </c>
      <c r="B89">
        <v>92</v>
      </c>
      <c r="D89">
        <v>12</v>
      </c>
      <c r="E89">
        <v>0.33329999999999999</v>
      </c>
      <c r="F89">
        <v>3</v>
      </c>
    </row>
    <row r="90" spans="1:6">
      <c r="A90">
        <v>64</v>
      </c>
      <c r="B90">
        <v>93</v>
      </c>
      <c r="D90">
        <v>26</v>
      </c>
      <c r="E90">
        <v>0.40139999999999998</v>
      </c>
      <c r="F90">
        <v>4</v>
      </c>
    </row>
    <row r="91" spans="1:6">
      <c r="A91">
        <v>48</v>
      </c>
      <c r="B91">
        <v>99</v>
      </c>
      <c r="D91">
        <v>19</v>
      </c>
      <c r="E91">
        <v>0.33850000000000002</v>
      </c>
      <c r="F91">
        <v>4</v>
      </c>
    </row>
    <row r="92" spans="1:6">
      <c r="A92">
        <v>56</v>
      </c>
      <c r="B92">
        <v>100</v>
      </c>
      <c r="D92">
        <v>21</v>
      </c>
      <c r="E92">
        <v>0.30669999999999997</v>
      </c>
      <c r="F92">
        <v>4</v>
      </c>
    </row>
    <row r="93" spans="1:6">
      <c r="A93">
        <v>63</v>
      </c>
      <c r="B93">
        <v>96</v>
      </c>
      <c r="D93">
        <v>16</v>
      </c>
      <c r="E93">
        <v>0.32069999999999999</v>
      </c>
      <c r="F93">
        <v>4</v>
      </c>
    </row>
    <row r="94" spans="1:6">
      <c r="A94">
        <v>54</v>
      </c>
      <c r="B94">
        <v>91</v>
      </c>
      <c r="D94">
        <v>20</v>
      </c>
      <c r="E94">
        <v>0.19620000000000001</v>
      </c>
      <c r="F94">
        <v>4</v>
      </c>
    </row>
    <row r="95" spans="1:6">
      <c r="A95">
        <v>62</v>
      </c>
      <c r="B95">
        <v>100</v>
      </c>
      <c r="D95">
        <v>13</v>
      </c>
      <c r="E95">
        <v>0.23519999999999999</v>
      </c>
      <c r="F95">
        <v>4</v>
      </c>
    </row>
    <row r="96" spans="1:6">
      <c r="A96">
        <v>69</v>
      </c>
      <c r="B96">
        <v>96</v>
      </c>
      <c r="D96">
        <v>15</v>
      </c>
      <c r="E96">
        <v>0.27010000000000001</v>
      </c>
      <c r="F96">
        <v>4</v>
      </c>
    </row>
    <row r="97" spans="1:6">
      <c r="A97">
        <v>67</v>
      </c>
      <c r="B97">
        <v>96</v>
      </c>
      <c r="D97">
        <v>25</v>
      </c>
      <c r="E97">
        <v>0.48599999999999999</v>
      </c>
      <c r="F97">
        <v>4</v>
      </c>
    </row>
    <row r="98" spans="1:6">
      <c r="A98">
        <v>56</v>
      </c>
      <c r="B98">
        <v>85</v>
      </c>
      <c r="D98">
        <v>14</v>
      </c>
      <c r="E98">
        <v>0.1268</v>
      </c>
      <c r="F98">
        <v>4</v>
      </c>
    </row>
    <row r="99" spans="1:6">
      <c r="A99">
        <v>60</v>
      </c>
      <c r="B99">
        <v>89</v>
      </c>
      <c r="D99">
        <v>16</v>
      </c>
      <c r="E99">
        <v>0.1799</v>
      </c>
      <c r="F99">
        <v>4</v>
      </c>
    </row>
    <row r="100" spans="1:6">
      <c r="A100">
        <v>68</v>
      </c>
      <c r="B100">
        <v>95</v>
      </c>
      <c r="D100">
        <v>27</v>
      </c>
      <c r="E100">
        <v>0.2402</v>
      </c>
      <c r="F100">
        <v>4</v>
      </c>
    </row>
    <row r="101" spans="1:6">
      <c r="A101">
        <v>41</v>
      </c>
      <c r="B101">
        <v>67</v>
      </c>
      <c r="D101">
        <v>5</v>
      </c>
      <c r="E101">
        <v>0.2198</v>
      </c>
      <c r="F101">
        <v>4</v>
      </c>
    </row>
    <row r="102" spans="1:6">
      <c r="A102">
        <v>68</v>
      </c>
      <c r="B102">
        <v>97</v>
      </c>
      <c r="D102">
        <v>21</v>
      </c>
      <c r="E102">
        <v>0.2417</v>
      </c>
      <c r="F102">
        <v>4</v>
      </c>
    </row>
    <row r="103" spans="1:6">
      <c r="A103">
        <v>50</v>
      </c>
      <c r="B103">
        <v>92</v>
      </c>
      <c r="D103">
        <v>13</v>
      </c>
      <c r="E103">
        <v>8.9399999999999993E-2</v>
      </c>
      <c r="F103">
        <v>4</v>
      </c>
    </row>
    <row r="104" spans="1:6">
      <c r="A104">
        <v>68</v>
      </c>
      <c r="B104">
        <v>96</v>
      </c>
      <c r="D104">
        <v>27</v>
      </c>
      <c r="E104">
        <v>0.40500000000000003</v>
      </c>
      <c r="F104">
        <v>4</v>
      </c>
    </row>
    <row r="105" spans="1:6">
      <c r="A105">
        <v>46</v>
      </c>
      <c r="B105">
        <v>95</v>
      </c>
      <c r="D105">
        <v>17</v>
      </c>
      <c r="E105">
        <v>0.1371</v>
      </c>
      <c r="F105">
        <v>4</v>
      </c>
    </row>
    <row r="106" spans="1:6">
      <c r="A106">
        <v>71</v>
      </c>
      <c r="B106">
        <v>96</v>
      </c>
      <c r="D106">
        <v>25</v>
      </c>
      <c r="E106">
        <v>0.28349999999999997</v>
      </c>
      <c r="F106">
        <v>4</v>
      </c>
    </row>
    <row r="107" spans="1:6">
      <c r="A107">
        <v>58</v>
      </c>
      <c r="B107">
        <v>97</v>
      </c>
      <c r="D107">
        <v>21</v>
      </c>
      <c r="E107">
        <v>0.37919999999999998</v>
      </c>
      <c r="F107">
        <v>4</v>
      </c>
    </row>
    <row r="108" spans="1:6">
      <c r="A108">
        <v>62</v>
      </c>
      <c r="B108">
        <v>93</v>
      </c>
      <c r="D108">
        <v>18</v>
      </c>
      <c r="E108">
        <v>0.24879999999999999</v>
      </c>
      <c r="F108">
        <v>4</v>
      </c>
    </row>
    <row r="109" spans="1:6">
      <c r="A109">
        <v>54</v>
      </c>
      <c r="B109">
        <v>97</v>
      </c>
      <c r="D109">
        <v>19</v>
      </c>
      <c r="E109">
        <v>0.23180000000000001</v>
      </c>
      <c r="F109">
        <v>4</v>
      </c>
    </row>
    <row r="110" spans="1:6">
      <c r="A110">
        <v>51</v>
      </c>
      <c r="B110">
        <v>92</v>
      </c>
      <c r="D110">
        <v>25</v>
      </c>
      <c r="E110">
        <v>0.2104</v>
      </c>
      <c r="F110">
        <v>4</v>
      </c>
    </row>
    <row r="111" spans="1:6">
      <c r="A111">
        <v>56</v>
      </c>
      <c r="B111">
        <v>92</v>
      </c>
      <c r="D111">
        <v>15</v>
      </c>
      <c r="E111">
        <v>0.3674</v>
      </c>
      <c r="F111">
        <v>4</v>
      </c>
    </row>
    <row r="112" spans="1:6">
      <c r="A112">
        <v>49</v>
      </c>
      <c r="B112">
        <v>93</v>
      </c>
      <c r="D112">
        <v>24</v>
      </c>
      <c r="E112">
        <v>0.1298</v>
      </c>
      <c r="F112">
        <v>4</v>
      </c>
    </row>
    <row r="113" spans="1:6">
      <c r="A113">
        <v>38</v>
      </c>
      <c r="B113">
        <v>93</v>
      </c>
      <c r="D113">
        <v>25</v>
      </c>
      <c r="E113">
        <v>0.29310000000000003</v>
      </c>
      <c r="F113">
        <v>4</v>
      </c>
    </row>
    <row r="114" spans="1:6">
      <c r="A114">
        <v>52</v>
      </c>
      <c r="B114">
        <v>97</v>
      </c>
      <c r="D114">
        <v>19</v>
      </c>
      <c r="E114">
        <v>0.13639999999999999</v>
      </c>
      <c r="F114">
        <v>4</v>
      </c>
    </row>
    <row r="115" spans="1:6">
      <c r="A115">
        <v>65</v>
      </c>
      <c r="B115">
        <v>96</v>
      </c>
      <c r="D115">
        <v>23</v>
      </c>
      <c r="E115">
        <v>0.35489999999999999</v>
      </c>
      <c r="F115">
        <v>4</v>
      </c>
    </row>
    <row r="116" spans="1:6">
      <c r="A116">
        <v>58</v>
      </c>
      <c r="B116">
        <v>99</v>
      </c>
      <c r="D116">
        <v>19</v>
      </c>
      <c r="E116">
        <v>4.3400000000000001E-2</v>
      </c>
      <c r="F116">
        <v>4</v>
      </c>
    </row>
    <row r="117" spans="1:6">
      <c r="A117">
        <v>40</v>
      </c>
      <c r="B117">
        <v>96</v>
      </c>
      <c r="D117">
        <v>28</v>
      </c>
      <c r="E117">
        <v>0.43319999999999997</v>
      </c>
      <c r="F117">
        <v>4</v>
      </c>
    </row>
    <row r="118" spans="1:6">
      <c r="A118">
        <v>68</v>
      </c>
      <c r="B118">
        <v>97</v>
      </c>
      <c r="D118">
        <v>21</v>
      </c>
      <c r="E118">
        <v>0.33200000000000002</v>
      </c>
      <c r="F118">
        <v>4</v>
      </c>
    </row>
    <row r="119" spans="1:6">
      <c r="A119">
        <v>14</v>
      </c>
      <c r="B119">
        <v>92</v>
      </c>
      <c r="D119">
        <v>13</v>
      </c>
      <c r="E119">
        <v>0.53139999999999998</v>
      </c>
      <c r="F119">
        <v>4</v>
      </c>
    </row>
    <row r="120" spans="1:6">
      <c r="A120">
        <v>66</v>
      </c>
      <c r="B120">
        <v>92</v>
      </c>
      <c r="D120">
        <v>20</v>
      </c>
      <c r="E120">
        <v>0.24940000000000001</v>
      </c>
      <c r="F120">
        <v>4</v>
      </c>
    </row>
    <row r="121" spans="1:6">
      <c r="A121">
        <v>44</v>
      </c>
      <c r="B121">
        <v>96</v>
      </c>
      <c r="D121">
        <v>17</v>
      </c>
      <c r="E121">
        <v>-3.4299999999999997E-2</v>
      </c>
      <c r="F121">
        <v>4</v>
      </c>
    </row>
    <row r="122" spans="1:6">
      <c r="A122">
        <v>41</v>
      </c>
      <c r="B122">
        <v>96</v>
      </c>
      <c r="D122">
        <v>19</v>
      </c>
      <c r="E122">
        <v>0.48299999999999998</v>
      </c>
      <c r="F122">
        <v>4</v>
      </c>
    </row>
    <row r="123" spans="1:6">
      <c r="A123">
        <v>71</v>
      </c>
      <c r="B123">
        <v>99</v>
      </c>
      <c r="D123">
        <v>25</v>
      </c>
      <c r="E123">
        <v>0.37490000000000001</v>
      </c>
      <c r="F123">
        <v>4</v>
      </c>
    </row>
    <row r="124" spans="1:6">
      <c r="A124">
        <v>42</v>
      </c>
      <c r="B124">
        <v>97</v>
      </c>
      <c r="D124">
        <v>26</v>
      </c>
      <c r="E124">
        <v>0.35539999999999999</v>
      </c>
      <c r="F124">
        <v>4</v>
      </c>
    </row>
    <row r="125" spans="1:6">
      <c r="A125">
        <v>65</v>
      </c>
      <c r="B125">
        <v>96</v>
      </c>
      <c r="D125">
        <v>18</v>
      </c>
      <c r="E125">
        <v>0.20830000000000001</v>
      </c>
      <c r="F125">
        <v>4</v>
      </c>
    </row>
    <row r="126" spans="1:6">
      <c r="A126">
        <v>11</v>
      </c>
      <c r="B126">
        <v>100</v>
      </c>
      <c r="D126">
        <v>18</v>
      </c>
      <c r="E126">
        <v>0.26129999999999998</v>
      </c>
      <c r="F126">
        <v>4</v>
      </c>
    </row>
    <row r="127" spans="1:6">
      <c r="A127">
        <v>56</v>
      </c>
      <c r="B127">
        <v>100</v>
      </c>
      <c r="D127">
        <v>25</v>
      </c>
      <c r="E127">
        <v>0.2742</v>
      </c>
      <c r="F127">
        <v>4</v>
      </c>
    </row>
    <row r="128" spans="1:6">
      <c r="A128">
        <v>61</v>
      </c>
      <c r="B128">
        <v>97</v>
      </c>
      <c r="D128">
        <v>23</v>
      </c>
      <c r="E128">
        <v>0.31680000000000003</v>
      </c>
      <c r="F128">
        <v>4</v>
      </c>
    </row>
    <row r="129" spans="1:6">
      <c r="A129">
        <v>51</v>
      </c>
      <c r="B129">
        <v>93</v>
      </c>
      <c r="D129">
        <v>16</v>
      </c>
      <c r="E129">
        <v>0.49419999999999997</v>
      </c>
      <c r="F129">
        <v>4</v>
      </c>
    </row>
    <row r="130" spans="1:6">
      <c r="A130">
        <v>44</v>
      </c>
      <c r="B130">
        <v>97</v>
      </c>
      <c r="D130">
        <v>11</v>
      </c>
      <c r="E130">
        <v>0.15770000000000001</v>
      </c>
      <c r="F130">
        <v>4</v>
      </c>
    </row>
    <row r="131" spans="1:6">
      <c r="A131">
        <v>65</v>
      </c>
      <c r="B131">
        <v>97</v>
      </c>
      <c r="D131">
        <v>20</v>
      </c>
      <c r="E131">
        <v>0.1968</v>
      </c>
      <c r="F131">
        <v>4</v>
      </c>
    </row>
    <row r="132" spans="1:6">
      <c r="A132">
        <v>49</v>
      </c>
      <c r="B132">
        <v>95</v>
      </c>
      <c r="D132">
        <v>11</v>
      </c>
      <c r="E132">
        <v>0.34110000000000001</v>
      </c>
      <c r="F132">
        <v>4</v>
      </c>
    </row>
    <row r="133" spans="1:6">
      <c r="A133">
        <v>58</v>
      </c>
      <c r="B133">
        <v>96</v>
      </c>
      <c r="D133">
        <v>26</v>
      </c>
      <c r="E133">
        <v>0.1605</v>
      </c>
      <c r="F133">
        <v>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6"/>
  <sheetViews>
    <sheetView tabSelected="1" workbookViewId="0">
      <selection activeCell="E21" sqref="E21"/>
    </sheetView>
  </sheetViews>
  <sheetFormatPr defaultColWidth="11" defaultRowHeight="15.75"/>
  <sheetData>
    <row r="1" spans="1:13">
      <c r="A1" t="s">
        <v>124</v>
      </c>
      <c r="B1" t="s">
        <v>11</v>
      </c>
      <c r="C1" t="s">
        <v>12</v>
      </c>
      <c r="D1" t="s">
        <v>13</v>
      </c>
      <c r="E1" t="s">
        <v>14</v>
      </c>
      <c r="I1" t="s">
        <v>6</v>
      </c>
      <c r="J1" t="s">
        <v>7</v>
      </c>
      <c r="K1" t="s">
        <v>125</v>
      </c>
      <c r="L1" t="s">
        <v>8</v>
      </c>
      <c r="M1" t="s">
        <v>126</v>
      </c>
    </row>
    <row r="2" spans="1:13">
      <c r="A2">
        <v>2</v>
      </c>
      <c r="B2">
        <v>52</v>
      </c>
      <c r="C2">
        <v>15</v>
      </c>
      <c r="D2">
        <v>99</v>
      </c>
      <c r="E2">
        <v>11</v>
      </c>
      <c r="I2" t="s">
        <v>18</v>
      </c>
      <c r="J2" t="s">
        <v>19</v>
      </c>
      <c r="K2" t="str">
        <f>CONCATENATE(I2,J2)</f>
        <v>chillcold</v>
      </c>
      <c r="L2">
        <v>0.73199999999999998</v>
      </c>
      <c r="M2">
        <v>0</v>
      </c>
    </row>
    <row r="3" spans="1:13">
      <c r="A3">
        <v>3</v>
      </c>
      <c r="B3">
        <v>64</v>
      </c>
      <c r="C3">
        <v>20</v>
      </c>
      <c r="D3">
        <v>96</v>
      </c>
      <c r="E3">
        <v>42</v>
      </c>
      <c r="I3" t="s">
        <v>20</v>
      </c>
      <c r="J3" t="s">
        <v>21</v>
      </c>
      <c r="K3" t="str">
        <f t="shared" ref="K3:K55" si="0">CONCATENATE(I3,J3)</f>
        <v>slipfall</v>
      </c>
      <c r="L3">
        <v>0.61799999999999999</v>
      </c>
      <c r="M3">
        <v>0</v>
      </c>
    </row>
    <row r="4" spans="1:13">
      <c r="A4">
        <v>4</v>
      </c>
      <c r="B4">
        <v>31</v>
      </c>
      <c r="C4">
        <v>21</v>
      </c>
      <c r="D4">
        <v>91</v>
      </c>
      <c r="E4">
        <v>9</v>
      </c>
      <c r="I4" t="s">
        <v>22</v>
      </c>
      <c r="J4" t="s">
        <v>23</v>
      </c>
      <c r="K4" t="str">
        <f t="shared" si="0"/>
        <v>electricianwire</v>
      </c>
      <c r="L4">
        <v>0.112</v>
      </c>
      <c r="M4">
        <v>0</v>
      </c>
    </row>
    <row r="5" spans="1:13">
      <c r="A5">
        <v>5</v>
      </c>
      <c r="B5">
        <v>71</v>
      </c>
      <c r="C5">
        <v>10</v>
      </c>
      <c r="D5">
        <v>95</v>
      </c>
      <c r="E5">
        <v>56</v>
      </c>
      <c r="I5" t="s">
        <v>24</v>
      </c>
      <c r="J5" t="s">
        <v>25</v>
      </c>
      <c r="K5" t="str">
        <f t="shared" si="0"/>
        <v>synagoguechurch</v>
      </c>
      <c r="L5">
        <v>0.375</v>
      </c>
      <c r="M5">
        <v>0</v>
      </c>
    </row>
    <row r="6" spans="1:13">
      <c r="A6">
        <v>6</v>
      </c>
      <c r="B6">
        <v>67</v>
      </c>
      <c r="C6">
        <v>20</v>
      </c>
      <c r="D6">
        <v>93</v>
      </c>
      <c r="E6">
        <v>49</v>
      </c>
      <c r="I6" t="s">
        <v>26</v>
      </c>
      <c r="J6" t="s">
        <v>27</v>
      </c>
      <c r="K6" t="str">
        <f t="shared" si="0"/>
        <v>mondaytuesday</v>
      </c>
      <c r="L6">
        <v>0.35299999999999998</v>
      </c>
      <c r="M6">
        <v>8.7999999999999995E-2</v>
      </c>
    </row>
    <row r="7" spans="1:13">
      <c r="A7">
        <v>7</v>
      </c>
      <c r="B7">
        <v>73</v>
      </c>
      <c r="C7">
        <v>15</v>
      </c>
      <c r="D7">
        <v>91</v>
      </c>
      <c r="E7">
        <v>67</v>
      </c>
      <c r="I7" t="s">
        <v>28</v>
      </c>
      <c r="J7" t="s">
        <v>29</v>
      </c>
      <c r="K7" t="str">
        <f t="shared" si="0"/>
        <v>bracesteeth</v>
      </c>
      <c r="L7">
        <v>0.64700000000000002</v>
      </c>
      <c r="M7">
        <v>4.9000000000000002E-2</v>
      </c>
    </row>
    <row r="8" spans="1:13">
      <c r="A8">
        <v>8</v>
      </c>
      <c r="B8">
        <v>70</v>
      </c>
      <c r="C8">
        <v>21</v>
      </c>
      <c r="D8">
        <v>96</v>
      </c>
      <c r="E8">
        <v>55</v>
      </c>
      <c r="I8" t="s">
        <v>30</v>
      </c>
      <c r="J8" t="s">
        <v>31</v>
      </c>
      <c r="K8" t="str">
        <f t="shared" si="0"/>
        <v>dragpull</v>
      </c>
      <c r="L8">
        <v>0.182</v>
      </c>
      <c r="M8">
        <v>1.7000000000000001E-2</v>
      </c>
    </row>
    <row r="9" spans="1:13">
      <c r="A9">
        <v>9</v>
      </c>
      <c r="B9">
        <v>70</v>
      </c>
      <c r="C9">
        <v>8</v>
      </c>
      <c r="D9">
        <v>100</v>
      </c>
      <c r="E9">
        <v>69</v>
      </c>
      <c r="I9" t="s">
        <v>32</v>
      </c>
      <c r="J9" t="s">
        <v>33</v>
      </c>
      <c r="K9" t="str">
        <f t="shared" si="0"/>
        <v>castplay</v>
      </c>
      <c r="L9">
        <v>0.155</v>
      </c>
      <c r="M9">
        <v>0</v>
      </c>
    </row>
    <row r="10" spans="1:13">
      <c r="A10">
        <v>10</v>
      </c>
      <c r="B10">
        <v>52</v>
      </c>
      <c r="C10">
        <v>9</v>
      </c>
      <c r="D10">
        <v>97</v>
      </c>
      <c r="E10">
        <v>29</v>
      </c>
      <c r="I10" t="s">
        <v>34</v>
      </c>
      <c r="J10" t="s">
        <v>35</v>
      </c>
      <c r="K10" t="str">
        <f t="shared" si="0"/>
        <v>groveorange</v>
      </c>
      <c r="L10">
        <v>0.436</v>
      </c>
      <c r="M10">
        <v>0</v>
      </c>
    </row>
    <row r="11" spans="1:13">
      <c r="A11">
        <v>11</v>
      </c>
      <c r="B11">
        <v>56</v>
      </c>
      <c r="C11">
        <v>22</v>
      </c>
      <c r="D11">
        <v>99</v>
      </c>
      <c r="E11">
        <v>31</v>
      </c>
      <c r="I11" t="s">
        <v>36</v>
      </c>
      <c r="J11" t="s">
        <v>37</v>
      </c>
      <c r="K11" t="str">
        <f t="shared" si="0"/>
        <v>assistancehelp</v>
      </c>
      <c r="L11">
        <v>0.69599999999999995</v>
      </c>
      <c r="M11">
        <v>0</v>
      </c>
    </row>
    <row r="12" spans="1:13">
      <c r="A12">
        <v>12</v>
      </c>
      <c r="B12">
        <v>43</v>
      </c>
      <c r="C12">
        <v>13</v>
      </c>
      <c r="D12">
        <v>96</v>
      </c>
      <c r="E12">
        <v>20</v>
      </c>
      <c r="I12" t="s">
        <v>38</v>
      </c>
      <c r="J12" t="s">
        <v>39</v>
      </c>
      <c r="K12" t="str">
        <f t="shared" si="0"/>
        <v>sandalsshoes</v>
      </c>
      <c r="L12">
        <v>0.35099999999999998</v>
      </c>
      <c r="M12">
        <v>2.9000000000000001E-2</v>
      </c>
    </row>
    <row r="13" spans="1:13">
      <c r="A13">
        <v>13</v>
      </c>
      <c r="B13">
        <v>58</v>
      </c>
      <c r="C13">
        <v>8</v>
      </c>
      <c r="D13">
        <v>97</v>
      </c>
      <c r="E13">
        <v>41</v>
      </c>
      <c r="I13" t="s">
        <v>40</v>
      </c>
      <c r="J13" t="s">
        <v>41</v>
      </c>
      <c r="K13" t="str">
        <f t="shared" si="0"/>
        <v>sergeantarmy</v>
      </c>
      <c r="L13">
        <v>0.35099999999999998</v>
      </c>
      <c r="M13">
        <v>0</v>
      </c>
    </row>
    <row r="14" spans="1:13">
      <c r="A14">
        <v>14</v>
      </c>
      <c r="B14">
        <v>44</v>
      </c>
      <c r="C14">
        <v>12</v>
      </c>
      <c r="D14">
        <v>97</v>
      </c>
      <c r="E14">
        <v>24</v>
      </c>
      <c r="I14" t="s">
        <v>42</v>
      </c>
      <c r="J14" t="s">
        <v>43</v>
      </c>
      <c r="K14" t="str">
        <f t="shared" si="0"/>
        <v>conclusionending</v>
      </c>
      <c r="L14">
        <v>0.61199999999999999</v>
      </c>
      <c r="M14">
        <v>0</v>
      </c>
    </row>
    <row r="15" spans="1:13">
      <c r="A15">
        <v>15</v>
      </c>
      <c r="B15">
        <v>61</v>
      </c>
      <c r="C15">
        <v>20</v>
      </c>
      <c r="D15">
        <v>89</v>
      </c>
      <c r="E15">
        <v>46</v>
      </c>
      <c r="I15" t="s">
        <v>44</v>
      </c>
      <c r="J15" t="s">
        <v>45</v>
      </c>
      <c r="K15" t="str">
        <f t="shared" si="0"/>
        <v>cobwebspider</v>
      </c>
      <c r="L15">
        <v>0.84899999999999998</v>
      </c>
      <c r="M15">
        <v>0</v>
      </c>
    </row>
    <row r="16" spans="1:13">
      <c r="A16">
        <v>16</v>
      </c>
      <c r="B16">
        <v>68</v>
      </c>
      <c r="C16">
        <v>13</v>
      </c>
      <c r="D16">
        <v>93</v>
      </c>
      <c r="E16">
        <v>61</v>
      </c>
      <c r="I16" t="s">
        <v>46</v>
      </c>
      <c r="J16" t="s">
        <v>47</v>
      </c>
      <c r="K16" t="str">
        <f t="shared" si="0"/>
        <v>snotnose</v>
      </c>
      <c r="L16">
        <v>0.378</v>
      </c>
      <c r="M16">
        <v>0</v>
      </c>
    </row>
    <row r="17" spans="1:13">
      <c r="A17">
        <v>17</v>
      </c>
      <c r="B17">
        <v>39</v>
      </c>
      <c r="C17">
        <v>14</v>
      </c>
      <c r="D17">
        <v>93</v>
      </c>
      <c r="E17">
        <v>17</v>
      </c>
      <c r="I17" t="s">
        <v>48</v>
      </c>
      <c r="J17" t="s">
        <v>49</v>
      </c>
      <c r="K17" t="str">
        <f t="shared" si="0"/>
        <v>paddingcushion</v>
      </c>
      <c r="L17">
        <v>0.157</v>
      </c>
      <c r="M17">
        <v>0</v>
      </c>
    </row>
    <row r="18" spans="1:13">
      <c r="A18">
        <v>18</v>
      </c>
      <c r="B18">
        <v>66</v>
      </c>
      <c r="C18">
        <v>13</v>
      </c>
      <c r="D18">
        <v>100</v>
      </c>
      <c r="E18">
        <v>55</v>
      </c>
      <c r="I18" t="s">
        <v>50</v>
      </c>
      <c r="J18" t="s">
        <v>51</v>
      </c>
      <c r="K18" t="str">
        <f t="shared" si="0"/>
        <v>limbleg</v>
      </c>
      <c r="L18">
        <v>0.127</v>
      </c>
      <c r="M18">
        <v>0</v>
      </c>
    </row>
    <row r="19" spans="1:13">
      <c r="A19">
        <v>19</v>
      </c>
      <c r="B19">
        <v>58</v>
      </c>
      <c r="C19">
        <v>14</v>
      </c>
      <c r="D19">
        <v>88</v>
      </c>
      <c r="E19">
        <v>29</v>
      </c>
      <c r="I19" t="s">
        <v>52</v>
      </c>
      <c r="J19" t="s">
        <v>53</v>
      </c>
      <c r="K19" t="str">
        <f t="shared" si="0"/>
        <v>altosaxophone</v>
      </c>
      <c r="L19">
        <v>0.115</v>
      </c>
      <c r="M19">
        <v>1.2999999999999999E-2</v>
      </c>
    </row>
    <row r="20" spans="1:13">
      <c r="A20">
        <v>20</v>
      </c>
      <c r="B20">
        <v>62</v>
      </c>
      <c r="C20">
        <v>13</v>
      </c>
      <c r="D20">
        <v>92</v>
      </c>
      <c r="E20">
        <v>36</v>
      </c>
      <c r="I20" t="s">
        <v>54</v>
      </c>
      <c r="J20" t="s">
        <v>55</v>
      </c>
      <c r="K20" t="str">
        <f t="shared" si="0"/>
        <v>kegbeer</v>
      </c>
      <c r="L20">
        <v>0.88500000000000001</v>
      </c>
      <c r="M20">
        <v>0</v>
      </c>
    </row>
    <row r="21" spans="1:13">
      <c r="A21">
        <v>21</v>
      </c>
      <c r="B21">
        <v>69</v>
      </c>
      <c r="C21">
        <v>25</v>
      </c>
      <c r="D21">
        <v>89</v>
      </c>
      <c r="E21">
        <v>62</v>
      </c>
      <c r="I21" t="s">
        <v>56</v>
      </c>
      <c r="J21" t="s">
        <v>57</v>
      </c>
      <c r="K21" t="str">
        <f t="shared" si="0"/>
        <v>dewgrass</v>
      </c>
      <c r="L21">
        <v>0.115</v>
      </c>
      <c r="M21">
        <v>0</v>
      </c>
    </row>
    <row r="22" spans="1:13">
      <c r="A22">
        <v>22</v>
      </c>
      <c r="B22">
        <v>62</v>
      </c>
      <c r="C22">
        <v>16</v>
      </c>
      <c r="D22">
        <v>100</v>
      </c>
      <c r="E22">
        <v>36</v>
      </c>
      <c r="I22" t="s">
        <v>58</v>
      </c>
      <c r="J22" t="s">
        <v>13</v>
      </c>
      <c r="K22" t="str">
        <f t="shared" si="0"/>
        <v>calculusmath</v>
      </c>
      <c r="L22">
        <v>0.70899999999999996</v>
      </c>
      <c r="M22">
        <v>7.9000000000000001E-2</v>
      </c>
    </row>
    <row r="23" spans="1:13">
      <c r="A23">
        <v>23</v>
      </c>
      <c r="B23">
        <v>59</v>
      </c>
      <c r="C23">
        <v>7</v>
      </c>
      <c r="D23">
        <v>99</v>
      </c>
      <c r="E23">
        <v>41</v>
      </c>
      <c r="I23" t="s">
        <v>59</v>
      </c>
      <c r="J23" t="s">
        <v>60</v>
      </c>
      <c r="K23" t="str">
        <f t="shared" si="0"/>
        <v>fragrancesmell</v>
      </c>
      <c r="L23">
        <v>0.38900000000000001</v>
      </c>
      <c r="M23">
        <v>0</v>
      </c>
    </row>
    <row r="24" spans="1:13">
      <c r="A24">
        <v>24</v>
      </c>
      <c r="B24">
        <v>69</v>
      </c>
      <c r="C24">
        <v>20</v>
      </c>
      <c r="D24">
        <v>99</v>
      </c>
      <c r="E24">
        <v>62</v>
      </c>
      <c r="I24" t="s">
        <v>61</v>
      </c>
      <c r="J24" t="s">
        <v>62</v>
      </c>
      <c r="K24" t="str">
        <f t="shared" si="0"/>
        <v>chalkboardchalk</v>
      </c>
      <c r="L24">
        <v>0.35299999999999998</v>
      </c>
      <c r="M24">
        <v>0</v>
      </c>
    </row>
    <row r="25" spans="1:13">
      <c r="A25">
        <v>25</v>
      </c>
      <c r="B25">
        <v>57</v>
      </c>
      <c r="C25">
        <v>17</v>
      </c>
      <c r="D25">
        <v>92</v>
      </c>
      <c r="E25">
        <v>32</v>
      </c>
      <c r="I25" t="s">
        <v>63</v>
      </c>
      <c r="J25" t="s">
        <v>64</v>
      </c>
      <c r="K25" t="str">
        <f t="shared" si="0"/>
        <v>halloweencandy</v>
      </c>
      <c r="L25">
        <v>0.127</v>
      </c>
      <c r="M25">
        <v>0</v>
      </c>
    </row>
    <row r="26" spans="1:13">
      <c r="A26">
        <v>26</v>
      </c>
      <c r="B26">
        <v>51</v>
      </c>
      <c r="C26">
        <v>21</v>
      </c>
      <c r="D26">
        <v>87</v>
      </c>
      <c r="E26">
        <v>35</v>
      </c>
      <c r="I26" t="s">
        <v>65</v>
      </c>
      <c r="J26" t="s">
        <v>66</v>
      </c>
      <c r="K26" t="str">
        <f t="shared" si="0"/>
        <v>dignitypride</v>
      </c>
      <c r="L26">
        <v>0.372</v>
      </c>
      <c r="M26">
        <v>0</v>
      </c>
    </row>
    <row r="27" spans="1:13">
      <c r="A27">
        <v>27</v>
      </c>
      <c r="B27">
        <v>58</v>
      </c>
      <c r="C27">
        <v>23</v>
      </c>
      <c r="D27">
        <v>99</v>
      </c>
      <c r="E27">
        <v>38</v>
      </c>
      <c r="I27" t="s">
        <v>67</v>
      </c>
      <c r="J27" t="s">
        <v>68</v>
      </c>
      <c r="K27" t="str">
        <f t="shared" si="0"/>
        <v>walletmoney</v>
      </c>
      <c r="L27">
        <v>0.63</v>
      </c>
      <c r="M27">
        <v>0</v>
      </c>
    </row>
    <row r="28" spans="1:13">
      <c r="A28">
        <v>28</v>
      </c>
      <c r="B28">
        <v>66</v>
      </c>
      <c r="C28">
        <v>19</v>
      </c>
      <c r="D28">
        <v>96</v>
      </c>
      <c r="E28">
        <v>55</v>
      </c>
      <c r="I28" t="s">
        <v>69</v>
      </c>
      <c r="J28" t="s">
        <v>70</v>
      </c>
      <c r="K28" t="str">
        <f t="shared" si="0"/>
        <v>matrug</v>
      </c>
      <c r="L28">
        <v>0.13500000000000001</v>
      </c>
      <c r="M28">
        <v>3.2000000000000001E-2</v>
      </c>
    </row>
    <row r="29" spans="1:13">
      <c r="A29">
        <v>29</v>
      </c>
      <c r="B29">
        <v>71</v>
      </c>
      <c r="C29">
        <v>16</v>
      </c>
      <c r="D29">
        <v>96</v>
      </c>
      <c r="E29">
        <v>64</v>
      </c>
      <c r="I29" t="s">
        <v>71</v>
      </c>
      <c r="J29" t="s">
        <v>72</v>
      </c>
      <c r="K29" t="str">
        <f t="shared" si="0"/>
        <v>chowderclam</v>
      </c>
      <c r="L29">
        <v>0.755</v>
      </c>
      <c r="M29">
        <v>4.2000000000000003E-2</v>
      </c>
    </row>
    <row r="30" spans="1:13">
      <c r="A30">
        <v>30</v>
      </c>
      <c r="B30">
        <v>64</v>
      </c>
      <c r="C30">
        <v>26</v>
      </c>
      <c r="D30">
        <v>93</v>
      </c>
      <c r="E30">
        <v>59</v>
      </c>
      <c r="I30" t="s">
        <v>73</v>
      </c>
      <c r="J30" t="s">
        <v>74</v>
      </c>
      <c r="K30" t="str">
        <f t="shared" si="0"/>
        <v>chauffeurdriver</v>
      </c>
      <c r="L30">
        <v>0.378</v>
      </c>
      <c r="M30">
        <v>0.05</v>
      </c>
    </row>
    <row r="31" spans="1:13">
      <c r="A31">
        <v>31</v>
      </c>
      <c r="B31">
        <v>48</v>
      </c>
      <c r="C31">
        <v>19</v>
      </c>
      <c r="D31">
        <v>99</v>
      </c>
      <c r="E31">
        <v>46</v>
      </c>
      <c r="I31" t="s">
        <v>75</v>
      </c>
      <c r="J31" t="s">
        <v>76</v>
      </c>
      <c r="K31" t="str">
        <f t="shared" si="0"/>
        <v>croakfrog</v>
      </c>
      <c r="L31">
        <v>0.378</v>
      </c>
      <c r="M31">
        <v>0</v>
      </c>
    </row>
    <row r="32" spans="1:13">
      <c r="A32">
        <v>32</v>
      </c>
      <c r="B32">
        <v>56</v>
      </c>
      <c r="C32">
        <v>21</v>
      </c>
      <c r="D32">
        <v>100</v>
      </c>
      <c r="E32">
        <v>27</v>
      </c>
      <c r="I32" t="s">
        <v>77</v>
      </c>
      <c r="J32" t="s">
        <v>78</v>
      </c>
      <c r="K32" t="str">
        <f t="shared" si="0"/>
        <v>gossiptalk</v>
      </c>
      <c r="L32">
        <v>0.44600000000000001</v>
      </c>
      <c r="M32">
        <v>0</v>
      </c>
    </row>
    <row r="33" spans="1:13">
      <c r="A33">
        <v>33</v>
      </c>
      <c r="B33">
        <v>63</v>
      </c>
      <c r="C33">
        <v>16</v>
      </c>
      <c r="D33">
        <v>96</v>
      </c>
      <c r="E33">
        <v>42</v>
      </c>
      <c r="I33" t="s">
        <v>79</v>
      </c>
      <c r="J33" t="s">
        <v>80</v>
      </c>
      <c r="K33" t="str">
        <f t="shared" si="0"/>
        <v>astrologystar</v>
      </c>
      <c r="L33">
        <v>0.66200000000000003</v>
      </c>
      <c r="M33">
        <v>0</v>
      </c>
    </row>
    <row r="34" spans="1:13">
      <c r="A34">
        <v>34</v>
      </c>
      <c r="B34">
        <v>54</v>
      </c>
      <c r="C34">
        <v>20</v>
      </c>
      <c r="D34">
        <v>91</v>
      </c>
      <c r="E34">
        <v>20</v>
      </c>
      <c r="I34" t="s">
        <v>81</v>
      </c>
      <c r="J34" t="s">
        <v>68</v>
      </c>
      <c r="K34" t="str">
        <f t="shared" si="0"/>
        <v>changemoney</v>
      </c>
      <c r="L34">
        <v>0.13400000000000001</v>
      </c>
      <c r="M34">
        <v>0</v>
      </c>
    </row>
    <row r="35" spans="1:13">
      <c r="A35">
        <v>35</v>
      </c>
      <c r="B35">
        <v>62</v>
      </c>
      <c r="C35">
        <v>13</v>
      </c>
      <c r="D35">
        <v>100</v>
      </c>
      <c r="E35">
        <v>36</v>
      </c>
      <c r="I35" t="s">
        <v>82</v>
      </c>
      <c r="J35" t="s">
        <v>83</v>
      </c>
      <c r="K35" t="str">
        <f t="shared" si="0"/>
        <v>technicianelectricity</v>
      </c>
      <c r="L35">
        <v>0.105</v>
      </c>
      <c r="M35">
        <v>0</v>
      </c>
    </row>
    <row r="36" spans="1:13">
      <c r="A36">
        <v>36</v>
      </c>
      <c r="B36">
        <v>69</v>
      </c>
      <c r="C36">
        <v>15</v>
      </c>
      <c r="D36">
        <v>96</v>
      </c>
      <c r="E36">
        <v>61</v>
      </c>
      <c r="I36" t="s">
        <v>84</v>
      </c>
      <c r="J36" t="s">
        <v>85</v>
      </c>
      <c r="K36" t="str">
        <f t="shared" si="0"/>
        <v>statementquestion</v>
      </c>
      <c r="L36">
        <v>0.129</v>
      </c>
      <c r="M36">
        <v>0</v>
      </c>
    </row>
    <row r="37" spans="1:13">
      <c r="A37">
        <v>37</v>
      </c>
      <c r="B37">
        <v>67</v>
      </c>
      <c r="C37">
        <v>25</v>
      </c>
      <c r="D37">
        <v>96</v>
      </c>
      <c r="E37">
        <v>48</v>
      </c>
      <c r="I37" t="s">
        <v>86</v>
      </c>
      <c r="J37" t="s">
        <v>87</v>
      </c>
      <c r="K37" t="str">
        <f t="shared" si="0"/>
        <v>gigglelaugh</v>
      </c>
      <c r="L37">
        <v>0.78</v>
      </c>
      <c r="M37">
        <v>7.2999999999999995E-2</v>
      </c>
    </row>
    <row r="38" spans="1:13">
      <c r="A38">
        <v>38</v>
      </c>
      <c r="B38">
        <v>56</v>
      </c>
      <c r="C38">
        <v>14</v>
      </c>
      <c r="D38">
        <v>85</v>
      </c>
      <c r="E38">
        <v>33</v>
      </c>
      <c r="I38" t="s">
        <v>88</v>
      </c>
      <c r="J38" t="s">
        <v>89</v>
      </c>
      <c r="K38" t="str">
        <f t="shared" si="0"/>
        <v>oaktree</v>
      </c>
      <c r="L38">
        <v>0.79500000000000004</v>
      </c>
      <c r="M38">
        <v>4.1000000000000002E-2</v>
      </c>
    </row>
    <row r="39" spans="1:13">
      <c r="A39">
        <v>39</v>
      </c>
      <c r="B39">
        <v>60</v>
      </c>
      <c r="C39">
        <v>16</v>
      </c>
      <c r="D39">
        <v>89</v>
      </c>
      <c r="E39">
        <v>41</v>
      </c>
      <c r="I39" t="s">
        <v>90</v>
      </c>
      <c r="J39" t="s">
        <v>91</v>
      </c>
      <c r="K39" t="str">
        <f t="shared" si="0"/>
        <v>ketchupred</v>
      </c>
      <c r="L39">
        <v>0.13600000000000001</v>
      </c>
      <c r="M39">
        <v>0</v>
      </c>
    </row>
    <row r="40" spans="1:13">
      <c r="A40">
        <v>40</v>
      </c>
      <c r="B40">
        <v>68</v>
      </c>
      <c r="C40">
        <v>27</v>
      </c>
      <c r="D40">
        <v>95</v>
      </c>
      <c r="E40">
        <v>58</v>
      </c>
      <c r="I40" t="s">
        <v>92</v>
      </c>
      <c r="J40" t="s">
        <v>93</v>
      </c>
      <c r="K40" t="str">
        <f t="shared" si="0"/>
        <v>chirpbird</v>
      </c>
      <c r="L40">
        <v>0.78400000000000003</v>
      </c>
      <c r="M40">
        <v>0</v>
      </c>
    </row>
    <row r="41" spans="1:13">
      <c r="A41">
        <v>41</v>
      </c>
      <c r="B41">
        <v>41</v>
      </c>
      <c r="C41">
        <v>5</v>
      </c>
      <c r="D41">
        <v>67</v>
      </c>
      <c r="E41">
        <v>24</v>
      </c>
      <c r="I41" t="s">
        <v>94</v>
      </c>
      <c r="J41" t="s">
        <v>91</v>
      </c>
      <c r="K41" t="str">
        <f t="shared" si="0"/>
        <v>blushred</v>
      </c>
      <c r="L41">
        <v>0.372</v>
      </c>
      <c r="M41">
        <v>0</v>
      </c>
    </row>
    <row r="42" spans="1:13">
      <c r="A42">
        <v>42</v>
      </c>
      <c r="B42">
        <v>68</v>
      </c>
      <c r="C42">
        <v>21</v>
      </c>
      <c r="D42">
        <v>97</v>
      </c>
      <c r="E42">
        <v>52</v>
      </c>
      <c r="I42" t="s">
        <v>95</v>
      </c>
      <c r="J42" t="s">
        <v>96</v>
      </c>
      <c r="K42" t="str">
        <f t="shared" si="0"/>
        <v>freakweird</v>
      </c>
      <c r="L42">
        <v>0.17899999999999999</v>
      </c>
      <c r="M42">
        <v>0</v>
      </c>
    </row>
    <row r="43" spans="1:13">
      <c r="A43">
        <v>43</v>
      </c>
      <c r="B43">
        <v>50</v>
      </c>
      <c r="C43">
        <v>13</v>
      </c>
      <c r="D43">
        <v>92</v>
      </c>
      <c r="E43">
        <v>21</v>
      </c>
      <c r="I43" t="s">
        <v>97</v>
      </c>
      <c r="J43" t="s">
        <v>98</v>
      </c>
      <c r="K43" t="str">
        <f t="shared" si="0"/>
        <v>evilbad</v>
      </c>
      <c r="L43">
        <v>0.14299999999999999</v>
      </c>
      <c r="M43">
        <v>0</v>
      </c>
    </row>
    <row r="44" spans="1:13">
      <c r="A44">
        <v>44</v>
      </c>
      <c r="B44">
        <v>68</v>
      </c>
      <c r="C44">
        <v>27</v>
      </c>
      <c r="D44">
        <v>96</v>
      </c>
      <c r="E44">
        <v>62</v>
      </c>
      <c r="I44" t="s">
        <v>99</v>
      </c>
      <c r="J44" t="s">
        <v>100</v>
      </c>
      <c r="K44" t="str">
        <f t="shared" si="0"/>
        <v>muchlot</v>
      </c>
      <c r="L44">
        <v>0.376</v>
      </c>
      <c r="M44">
        <v>0</v>
      </c>
    </row>
    <row r="45" spans="1:13">
      <c r="A45">
        <v>45</v>
      </c>
      <c r="B45">
        <v>46</v>
      </c>
      <c r="C45">
        <v>17</v>
      </c>
      <c r="D45">
        <v>95</v>
      </c>
      <c r="E45">
        <v>23</v>
      </c>
      <c r="I45" t="s">
        <v>101</v>
      </c>
      <c r="J45" t="s">
        <v>102</v>
      </c>
      <c r="K45" t="str">
        <f t="shared" si="0"/>
        <v>daggerknife</v>
      </c>
      <c r="L45">
        <v>0.61399999999999999</v>
      </c>
      <c r="M45">
        <v>0</v>
      </c>
    </row>
    <row r="46" spans="1:13">
      <c r="A46">
        <v>46</v>
      </c>
      <c r="B46">
        <v>71</v>
      </c>
      <c r="C46">
        <v>25</v>
      </c>
      <c r="D46">
        <v>96</v>
      </c>
      <c r="E46">
        <v>58</v>
      </c>
      <c r="I46" t="s">
        <v>103</v>
      </c>
      <c r="J46" t="s">
        <v>104</v>
      </c>
      <c r="K46" t="str">
        <f t="shared" si="0"/>
        <v>pajamassleep</v>
      </c>
      <c r="L46">
        <v>0.35899999999999999</v>
      </c>
      <c r="M46">
        <v>0</v>
      </c>
    </row>
    <row r="47" spans="1:13">
      <c r="A47">
        <v>47</v>
      </c>
      <c r="B47">
        <v>58</v>
      </c>
      <c r="C47">
        <v>21</v>
      </c>
      <c r="D47">
        <v>97</v>
      </c>
      <c r="E47">
        <v>41</v>
      </c>
      <c r="I47" t="s">
        <v>105</v>
      </c>
      <c r="J47" t="s">
        <v>106</v>
      </c>
      <c r="K47" t="str">
        <f t="shared" si="0"/>
        <v>vancar</v>
      </c>
      <c r="L47">
        <v>0.44800000000000001</v>
      </c>
      <c r="M47">
        <v>0</v>
      </c>
    </row>
    <row r="48" spans="1:13">
      <c r="A48">
        <v>48</v>
      </c>
      <c r="B48">
        <v>62</v>
      </c>
      <c r="C48">
        <v>18</v>
      </c>
      <c r="D48">
        <v>93</v>
      </c>
      <c r="E48">
        <v>48</v>
      </c>
      <c r="I48" t="s">
        <v>107</v>
      </c>
      <c r="J48" t="s">
        <v>108</v>
      </c>
      <c r="K48" t="str">
        <f t="shared" si="0"/>
        <v>batcave</v>
      </c>
      <c r="L48">
        <v>0.126</v>
      </c>
      <c r="M48">
        <v>5.8000000000000003E-2</v>
      </c>
    </row>
    <row r="49" spans="1:13">
      <c r="A49">
        <v>49</v>
      </c>
      <c r="B49">
        <v>54</v>
      </c>
      <c r="C49">
        <v>19</v>
      </c>
      <c r="D49">
        <v>97</v>
      </c>
      <c r="E49">
        <v>22</v>
      </c>
      <c r="I49" t="s">
        <v>109</v>
      </c>
      <c r="J49" t="s">
        <v>110</v>
      </c>
      <c r="K49" t="str">
        <f t="shared" si="0"/>
        <v>perjurylie</v>
      </c>
      <c r="L49">
        <v>0.38200000000000001</v>
      </c>
      <c r="M49">
        <v>0</v>
      </c>
    </row>
    <row r="50" spans="1:13">
      <c r="A50">
        <v>50</v>
      </c>
      <c r="B50">
        <v>51</v>
      </c>
      <c r="C50">
        <v>25</v>
      </c>
      <c r="D50">
        <v>92</v>
      </c>
      <c r="E50">
        <v>32</v>
      </c>
      <c r="I50" t="s">
        <v>111</v>
      </c>
      <c r="J50" t="s">
        <v>112</v>
      </c>
      <c r="K50" t="str">
        <f t="shared" si="0"/>
        <v>eyebrowseyes</v>
      </c>
      <c r="L50">
        <v>0.11600000000000001</v>
      </c>
      <c r="M50">
        <v>0</v>
      </c>
    </row>
    <row r="51" spans="1:13">
      <c r="A51">
        <v>51</v>
      </c>
      <c r="B51">
        <v>56</v>
      </c>
      <c r="C51">
        <v>15</v>
      </c>
      <c r="D51">
        <v>92</v>
      </c>
      <c r="E51">
        <v>44</v>
      </c>
      <c r="I51" t="s">
        <v>113</v>
      </c>
      <c r="J51" t="s">
        <v>114</v>
      </c>
      <c r="K51" t="str">
        <f t="shared" si="0"/>
        <v>contacttouch</v>
      </c>
      <c r="L51">
        <v>0.41599999999999998</v>
      </c>
      <c r="M51">
        <v>0</v>
      </c>
    </row>
    <row r="52" spans="1:13">
      <c r="A52">
        <v>52</v>
      </c>
      <c r="B52">
        <v>49</v>
      </c>
      <c r="C52">
        <v>24</v>
      </c>
      <c r="D52">
        <v>93</v>
      </c>
      <c r="E52">
        <v>27</v>
      </c>
      <c r="I52" t="s">
        <v>115</v>
      </c>
      <c r="J52" t="s">
        <v>116</v>
      </c>
      <c r="K52" t="str">
        <f t="shared" si="0"/>
        <v>climbermountain</v>
      </c>
      <c r="L52">
        <v>0.60299999999999998</v>
      </c>
      <c r="M52">
        <v>3.1E-2</v>
      </c>
    </row>
    <row r="53" spans="1:13">
      <c r="A53">
        <v>53</v>
      </c>
      <c r="B53">
        <v>38</v>
      </c>
      <c r="C53">
        <v>25</v>
      </c>
      <c r="D53">
        <v>93</v>
      </c>
      <c r="E53">
        <v>15</v>
      </c>
      <c r="I53" t="s">
        <v>117</v>
      </c>
      <c r="J53" t="s">
        <v>118</v>
      </c>
      <c r="K53" t="str">
        <f t="shared" si="0"/>
        <v>darknessnight</v>
      </c>
      <c r="L53">
        <v>0.16400000000000001</v>
      </c>
      <c r="M53">
        <v>1.2999999999999999E-2</v>
      </c>
    </row>
    <row r="54" spans="1:13">
      <c r="A54">
        <v>54</v>
      </c>
      <c r="B54">
        <v>52</v>
      </c>
      <c r="C54">
        <v>19</v>
      </c>
      <c r="D54">
        <v>97</v>
      </c>
      <c r="E54">
        <v>34</v>
      </c>
      <c r="I54" t="s">
        <v>119</v>
      </c>
      <c r="J54" t="s">
        <v>120</v>
      </c>
      <c r="K54" t="str">
        <f t="shared" si="0"/>
        <v>antlerdeer</v>
      </c>
      <c r="L54">
        <v>0.61499999999999999</v>
      </c>
      <c r="M54">
        <v>6.9000000000000006E-2</v>
      </c>
    </row>
    <row r="55" spans="1:13">
      <c r="A55">
        <v>55</v>
      </c>
      <c r="B55">
        <v>65</v>
      </c>
      <c r="C55">
        <v>23</v>
      </c>
      <c r="D55">
        <v>96</v>
      </c>
      <c r="E55">
        <v>44</v>
      </c>
      <c r="I55" t="s">
        <v>121</v>
      </c>
      <c r="J55" t="s">
        <v>122</v>
      </c>
      <c r="K55" t="str">
        <f t="shared" si="0"/>
        <v>laborwork</v>
      </c>
      <c r="L55">
        <v>0.69</v>
      </c>
      <c r="M55">
        <v>0.02</v>
      </c>
    </row>
    <row r="56" spans="1:13">
      <c r="A56">
        <v>56</v>
      </c>
      <c r="B56">
        <v>58</v>
      </c>
      <c r="C56">
        <v>19</v>
      </c>
      <c r="D56">
        <v>99</v>
      </c>
      <c r="E56">
        <v>22</v>
      </c>
    </row>
    <row r="57" spans="1:13">
      <c r="A57">
        <v>57</v>
      </c>
      <c r="B57">
        <v>40</v>
      </c>
      <c r="C57">
        <v>28</v>
      </c>
      <c r="D57">
        <v>96</v>
      </c>
      <c r="E57">
        <v>14</v>
      </c>
    </row>
    <row r="58" spans="1:13">
      <c r="A58">
        <v>58</v>
      </c>
      <c r="B58">
        <v>68</v>
      </c>
      <c r="C58">
        <v>21</v>
      </c>
      <c r="D58">
        <v>97</v>
      </c>
      <c r="E58">
        <v>55</v>
      </c>
    </row>
    <row r="59" spans="1:13">
      <c r="A59">
        <v>59</v>
      </c>
      <c r="B59">
        <v>55</v>
      </c>
      <c r="D59">
        <v>100</v>
      </c>
      <c r="E59">
        <v>42</v>
      </c>
    </row>
    <row r="60" spans="1:13">
      <c r="A60">
        <v>60</v>
      </c>
      <c r="B60">
        <v>14</v>
      </c>
      <c r="C60">
        <v>13</v>
      </c>
      <c r="D60">
        <v>92</v>
      </c>
      <c r="E60">
        <v>3</v>
      </c>
    </row>
    <row r="61" spans="1:13">
      <c r="A61">
        <v>61</v>
      </c>
      <c r="B61">
        <v>66</v>
      </c>
      <c r="C61">
        <v>20</v>
      </c>
      <c r="D61">
        <v>92</v>
      </c>
      <c r="E61">
        <v>56</v>
      </c>
    </row>
    <row r="62" spans="1:13">
      <c r="A62">
        <v>62</v>
      </c>
      <c r="B62">
        <v>44</v>
      </c>
      <c r="C62">
        <v>17</v>
      </c>
      <c r="D62">
        <v>96</v>
      </c>
      <c r="E62">
        <v>26</v>
      </c>
    </row>
    <row r="63" spans="1:13">
      <c r="A63">
        <v>63</v>
      </c>
      <c r="B63">
        <v>41</v>
      </c>
      <c r="C63">
        <v>19</v>
      </c>
      <c r="D63">
        <v>96</v>
      </c>
      <c r="E63">
        <v>31</v>
      </c>
    </row>
    <row r="64" spans="1:13">
      <c r="A64">
        <v>64</v>
      </c>
      <c r="B64" t="s">
        <v>127</v>
      </c>
      <c r="C64">
        <v>18</v>
      </c>
      <c r="D64" t="s">
        <v>127</v>
      </c>
      <c r="E64" t="s">
        <v>127</v>
      </c>
    </row>
    <row r="65" spans="1:5">
      <c r="A65">
        <v>65</v>
      </c>
      <c r="B65">
        <v>71</v>
      </c>
      <c r="C65">
        <v>25</v>
      </c>
      <c r="D65">
        <v>99</v>
      </c>
      <c r="E65">
        <v>58</v>
      </c>
    </row>
    <row r="66" spans="1:5">
      <c r="A66">
        <v>66</v>
      </c>
      <c r="B66">
        <v>42</v>
      </c>
      <c r="C66">
        <v>26</v>
      </c>
      <c r="D66">
        <v>97</v>
      </c>
      <c r="E66">
        <v>16</v>
      </c>
    </row>
    <row r="67" spans="1:5">
      <c r="A67">
        <v>67</v>
      </c>
      <c r="B67">
        <v>65</v>
      </c>
      <c r="C67">
        <v>18</v>
      </c>
      <c r="D67">
        <v>96</v>
      </c>
      <c r="E67">
        <v>50</v>
      </c>
    </row>
    <row r="68" spans="1:5">
      <c r="A68">
        <v>68</v>
      </c>
      <c r="B68">
        <v>11</v>
      </c>
      <c r="C68">
        <v>18</v>
      </c>
      <c r="D68">
        <v>100</v>
      </c>
      <c r="E68">
        <v>0</v>
      </c>
    </row>
    <row r="69" spans="1:5">
      <c r="A69">
        <v>69</v>
      </c>
      <c r="B69">
        <v>56</v>
      </c>
      <c r="C69">
        <v>25</v>
      </c>
      <c r="D69">
        <v>100</v>
      </c>
      <c r="E69">
        <v>27</v>
      </c>
    </row>
    <row r="70" spans="1:5">
      <c r="A70">
        <v>70</v>
      </c>
      <c r="B70">
        <v>51</v>
      </c>
      <c r="C70">
        <v>16</v>
      </c>
      <c r="D70">
        <v>93</v>
      </c>
      <c r="E70">
        <v>24</v>
      </c>
    </row>
    <row r="71" spans="1:5">
      <c r="A71">
        <v>71</v>
      </c>
      <c r="B71">
        <v>44</v>
      </c>
      <c r="C71">
        <v>11</v>
      </c>
      <c r="D71">
        <v>97</v>
      </c>
      <c r="E71">
        <v>14</v>
      </c>
    </row>
    <row r="72" spans="1:5">
      <c r="A72">
        <v>73</v>
      </c>
      <c r="B72" t="s">
        <v>127</v>
      </c>
      <c r="C72" t="s">
        <v>127</v>
      </c>
      <c r="D72" t="s">
        <v>127</v>
      </c>
      <c r="E72" t="s">
        <v>127</v>
      </c>
    </row>
    <row r="73" spans="1:5">
      <c r="A73">
        <v>74</v>
      </c>
      <c r="B73">
        <v>49</v>
      </c>
      <c r="C73">
        <v>11</v>
      </c>
      <c r="D73">
        <v>95</v>
      </c>
      <c r="E73">
        <v>23</v>
      </c>
    </row>
    <row r="74" spans="1:5">
      <c r="A74">
        <v>75</v>
      </c>
      <c r="B74">
        <v>58</v>
      </c>
      <c r="C74">
        <v>26</v>
      </c>
      <c r="D74">
        <v>96</v>
      </c>
      <c r="E74">
        <v>35</v>
      </c>
    </row>
    <row r="75" spans="1:5">
      <c r="A75">
        <v>692</v>
      </c>
      <c r="B75">
        <v>61</v>
      </c>
      <c r="C75">
        <v>23</v>
      </c>
      <c r="D75">
        <v>97</v>
      </c>
      <c r="E75">
        <v>46</v>
      </c>
    </row>
    <row r="76" spans="1:5">
      <c r="A76">
        <v>712</v>
      </c>
      <c r="B76">
        <v>65</v>
      </c>
      <c r="C76">
        <v>20</v>
      </c>
      <c r="D76">
        <v>97</v>
      </c>
      <c r="E76">
        <v>55</v>
      </c>
    </row>
  </sheetData>
  <sortState ref="A2:C75">
    <sortCondition ref="A2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55"/>
  <sheetViews>
    <sheetView workbookViewId="0">
      <selection activeCell="D36" sqref="D36"/>
    </sheetView>
  </sheetViews>
  <sheetFormatPr defaultColWidth="11" defaultRowHeight="15.75"/>
  <sheetData>
    <row r="1" spans="1:56">
      <c r="A1" t="s">
        <v>128</v>
      </c>
      <c r="B1" t="s">
        <v>8</v>
      </c>
      <c r="C1" t="s">
        <v>129</v>
      </c>
      <c r="I1">
        <v>0.22222222222222221</v>
      </c>
      <c r="J1">
        <v>0.1388888888888889</v>
      </c>
      <c r="K1">
        <v>0.22222222222222221</v>
      </c>
      <c r="L1">
        <v>5.5555555555555497E-2</v>
      </c>
      <c r="M1">
        <v>0.22222222222222221</v>
      </c>
      <c r="N1">
        <v>2.7777777777777776E-2</v>
      </c>
      <c r="O1">
        <v>0.41666666666666669</v>
      </c>
      <c r="P1">
        <v>0.27777777777777779</v>
      </c>
      <c r="Q1">
        <v>0.47222222222222232</v>
      </c>
      <c r="R1">
        <v>0.22222222222222221</v>
      </c>
      <c r="S1">
        <v>0.27777777777777779</v>
      </c>
      <c r="T1">
        <v>0.33333333333333331</v>
      </c>
      <c r="U1">
        <v>0.22222222222222221</v>
      </c>
      <c r="V1">
        <v>0.27777777777777779</v>
      </c>
      <c r="W1">
        <v>0.27777777777777779</v>
      </c>
      <c r="X1">
        <v>0.4056094929881337</v>
      </c>
      <c r="Y1">
        <v>0.25</v>
      </c>
      <c r="Z1">
        <v>0.19444444444444445</v>
      </c>
      <c r="AA1">
        <v>0.25</v>
      </c>
      <c r="AB1">
        <v>0.41666666666666669</v>
      </c>
      <c r="AC1">
        <v>0.33333333333333326</v>
      </c>
      <c r="AD1">
        <v>0.25</v>
      </c>
      <c r="AE1">
        <v>0.19444444444444442</v>
      </c>
      <c r="AF1">
        <v>0.3611111111111111</v>
      </c>
      <c r="AG1">
        <v>0.30555555555555558</v>
      </c>
      <c r="AH1">
        <v>0.16666666666666666</v>
      </c>
      <c r="AI1">
        <v>0.19444444444444445</v>
      </c>
      <c r="AJ1">
        <v>0.1111111111111111</v>
      </c>
      <c r="AK1">
        <v>0.3888888888888889</v>
      </c>
      <c r="AL1">
        <v>8.3333333333333329E-2</v>
      </c>
      <c r="AM1">
        <v>5.5555555555555552E-2</v>
      </c>
      <c r="AN1">
        <v>0.3611111111111111</v>
      </c>
      <c r="AO1">
        <v>0.1388888888888889</v>
      </c>
      <c r="AP1">
        <v>0.30555555555555558</v>
      </c>
      <c r="AQ1">
        <v>0.3611111111111111</v>
      </c>
      <c r="AR1">
        <v>0.22222222222222221</v>
      </c>
      <c r="AS1">
        <v>0.27777777777777779</v>
      </c>
      <c r="AT1">
        <v>0.13052858683926655</v>
      </c>
      <c r="AU1">
        <v>0</v>
      </c>
      <c r="AV1">
        <v>0.25</v>
      </c>
      <c r="AW1">
        <v>0.3611111111111111</v>
      </c>
      <c r="AX1">
        <v>0</v>
      </c>
      <c r="AY1">
        <v>0.19444444444444445</v>
      </c>
      <c r="AZ1">
        <v>0.41666666666666669</v>
      </c>
      <c r="BA1">
        <v>-8.3333333333333329E-2</v>
      </c>
      <c r="BB1">
        <v>0.16666666666666666</v>
      </c>
      <c r="BC1">
        <v>0.22222222222222221</v>
      </c>
      <c r="BD1">
        <v>0.35275080906148848</v>
      </c>
    </row>
    <row r="2" spans="1:56">
      <c r="A2" t="s">
        <v>113</v>
      </c>
      <c r="B2">
        <v>42</v>
      </c>
      <c r="C2">
        <v>2</v>
      </c>
      <c r="I2">
        <v>2</v>
      </c>
      <c r="J2">
        <v>2</v>
      </c>
      <c r="K2">
        <v>1</v>
      </c>
      <c r="L2">
        <v>2</v>
      </c>
      <c r="M2">
        <v>1</v>
      </c>
      <c r="N2">
        <v>2</v>
      </c>
      <c r="O2">
        <v>2</v>
      </c>
      <c r="P2">
        <v>1</v>
      </c>
      <c r="Q2">
        <v>2</v>
      </c>
      <c r="R2">
        <v>1</v>
      </c>
      <c r="S2">
        <v>1</v>
      </c>
      <c r="T2">
        <v>2</v>
      </c>
      <c r="U2">
        <v>2</v>
      </c>
      <c r="V2">
        <v>2</v>
      </c>
      <c r="W2">
        <v>2</v>
      </c>
      <c r="X2">
        <v>1</v>
      </c>
      <c r="Y2">
        <v>2</v>
      </c>
      <c r="Z2">
        <v>3</v>
      </c>
      <c r="AA2">
        <v>1</v>
      </c>
      <c r="AB2">
        <v>1</v>
      </c>
      <c r="AC2">
        <v>1</v>
      </c>
      <c r="AD2">
        <v>2</v>
      </c>
      <c r="AE2">
        <v>2</v>
      </c>
      <c r="AF2">
        <v>2</v>
      </c>
      <c r="AG2">
        <v>2</v>
      </c>
      <c r="AH2">
        <v>2</v>
      </c>
      <c r="AI2">
        <v>2</v>
      </c>
      <c r="AJ2">
        <v>2</v>
      </c>
      <c r="AK2">
        <v>1</v>
      </c>
      <c r="AL2">
        <v>2</v>
      </c>
      <c r="AM2">
        <v>1</v>
      </c>
      <c r="AN2">
        <v>1</v>
      </c>
      <c r="AO2">
        <v>1</v>
      </c>
      <c r="AP2">
        <v>3</v>
      </c>
      <c r="AQ2">
        <v>2</v>
      </c>
      <c r="AR2">
        <v>1</v>
      </c>
      <c r="AS2">
        <v>2</v>
      </c>
      <c r="AT2">
        <v>1</v>
      </c>
      <c r="AU2">
        <v>2</v>
      </c>
      <c r="AV2">
        <v>3</v>
      </c>
      <c r="AW2">
        <v>2</v>
      </c>
      <c r="AX2">
        <v>3</v>
      </c>
      <c r="AY2">
        <v>2</v>
      </c>
      <c r="AZ2">
        <v>3</v>
      </c>
      <c r="BA2">
        <v>3</v>
      </c>
      <c r="BB2">
        <v>3</v>
      </c>
      <c r="BC2">
        <v>2</v>
      </c>
      <c r="BD2">
        <v>2</v>
      </c>
    </row>
    <row r="3" spans="1:56">
      <c r="A3" t="s">
        <v>92</v>
      </c>
      <c r="B3">
        <v>78</v>
      </c>
      <c r="C3">
        <v>3</v>
      </c>
      <c r="I3">
        <v>2</v>
      </c>
      <c r="J3">
        <v>1</v>
      </c>
      <c r="K3">
        <v>3</v>
      </c>
      <c r="L3">
        <v>3</v>
      </c>
      <c r="M3">
        <v>3</v>
      </c>
      <c r="N3">
        <v>3</v>
      </c>
      <c r="O3">
        <v>3</v>
      </c>
      <c r="P3">
        <v>2</v>
      </c>
      <c r="Q3">
        <v>2</v>
      </c>
      <c r="R3">
        <v>2</v>
      </c>
      <c r="S3">
        <v>3</v>
      </c>
      <c r="T3">
        <v>3</v>
      </c>
      <c r="U3">
        <v>1</v>
      </c>
      <c r="V3">
        <v>3</v>
      </c>
      <c r="W3">
        <v>3</v>
      </c>
      <c r="X3">
        <v>3</v>
      </c>
      <c r="Y3">
        <v>1</v>
      </c>
      <c r="Z3">
        <v>2</v>
      </c>
      <c r="AA3">
        <v>1</v>
      </c>
      <c r="AB3">
        <v>3</v>
      </c>
      <c r="AC3">
        <v>3</v>
      </c>
      <c r="AD3">
        <v>1</v>
      </c>
      <c r="AE3">
        <v>2</v>
      </c>
      <c r="AF3">
        <v>3</v>
      </c>
      <c r="AG3">
        <v>3</v>
      </c>
      <c r="AH3">
        <v>2</v>
      </c>
      <c r="AI3">
        <v>2</v>
      </c>
      <c r="AJ3">
        <v>3</v>
      </c>
      <c r="AK3">
        <v>2</v>
      </c>
      <c r="AL3">
        <v>3</v>
      </c>
      <c r="AM3">
        <v>2</v>
      </c>
      <c r="AN3">
        <v>1</v>
      </c>
      <c r="AO3">
        <v>2</v>
      </c>
      <c r="AP3">
        <v>2</v>
      </c>
      <c r="AQ3">
        <v>3</v>
      </c>
      <c r="AR3">
        <v>3</v>
      </c>
      <c r="AS3">
        <v>3</v>
      </c>
      <c r="AT3">
        <v>2</v>
      </c>
      <c r="AU3">
        <v>3</v>
      </c>
      <c r="AV3">
        <v>3</v>
      </c>
      <c r="AW3">
        <v>2</v>
      </c>
      <c r="AX3">
        <v>3</v>
      </c>
      <c r="AY3">
        <v>3</v>
      </c>
      <c r="AZ3">
        <v>3</v>
      </c>
      <c r="BA3">
        <v>1</v>
      </c>
      <c r="BB3">
        <v>3</v>
      </c>
      <c r="BC3">
        <v>3</v>
      </c>
      <c r="BD3">
        <v>3</v>
      </c>
    </row>
    <row r="4" spans="1:56">
      <c r="A4" t="s">
        <v>101</v>
      </c>
      <c r="B4">
        <v>61</v>
      </c>
      <c r="C4">
        <v>3</v>
      </c>
      <c r="I4">
        <v>2</v>
      </c>
      <c r="J4">
        <v>1</v>
      </c>
      <c r="K4">
        <v>2</v>
      </c>
      <c r="L4">
        <v>2</v>
      </c>
      <c r="M4">
        <v>2</v>
      </c>
      <c r="N4">
        <v>3</v>
      </c>
      <c r="O4">
        <v>3</v>
      </c>
      <c r="P4">
        <v>1</v>
      </c>
      <c r="Q4">
        <v>3</v>
      </c>
      <c r="R4">
        <v>3</v>
      </c>
      <c r="S4">
        <v>2</v>
      </c>
      <c r="T4">
        <v>2</v>
      </c>
      <c r="U4">
        <v>2</v>
      </c>
      <c r="V4">
        <v>3</v>
      </c>
      <c r="W4">
        <v>2</v>
      </c>
      <c r="X4">
        <v>3</v>
      </c>
      <c r="Y4">
        <v>1</v>
      </c>
      <c r="Z4">
        <v>2</v>
      </c>
      <c r="AA4">
        <v>2</v>
      </c>
      <c r="AB4">
        <v>1</v>
      </c>
      <c r="AC4">
        <v>3</v>
      </c>
      <c r="AD4">
        <v>3</v>
      </c>
      <c r="AE4">
        <v>3</v>
      </c>
      <c r="AF4">
        <v>2</v>
      </c>
      <c r="AG4">
        <v>3</v>
      </c>
      <c r="AH4">
        <v>1</v>
      </c>
      <c r="AI4">
        <v>3</v>
      </c>
      <c r="AJ4">
        <v>3</v>
      </c>
      <c r="AK4">
        <v>3</v>
      </c>
      <c r="AL4">
        <v>3</v>
      </c>
      <c r="AM4">
        <v>2</v>
      </c>
      <c r="AN4">
        <v>3</v>
      </c>
      <c r="AO4">
        <v>2</v>
      </c>
      <c r="AP4">
        <v>2</v>
      </c>
      <c r="AQ4">
        <v>3</v>
      </c>
      <c r="AR4">
        <v>2</v>
      </c>
      <c r="AS4">
        <v>3</v>
      </c>
      <c r="AT4">
        <v>1</v>
      </c>
      <c r="AU4">
        <v>3</v>
      </c>
      <c r="AV4">
        <v>2</v>
      </c>
      <c r="AW4">
        <v>3</v>
      </c>
      <c r="AX4">
        <v>3</v>
      </c>
      <c r="AY4">
        <v>2</v>
      </c>
      <c r="AZ4">
        <v>2</v>
      </c>
      <c r="BA4">
        <v>1</v>
      </c>
      <c r="BB4">
        <v>2</v>
      </c>
      <c r="BC4">
        <v>1</v>
      </c>
      <c r="BD4">
        <v>1</v>
      </c>
    </row>
    <row r="5" spans="1:56">
      <c r="A5" t="s">
        <v>67</v>
      </c>
      <c r="B5">
        <v>63</v>
      </c>
      <c r="C5">
        <v>3</v>
      </c>
      <c r="I5">
        <v>2</v>
      </c>
      <c r="J5">
        <v>3</v>
      </c>
      <c r="K5">
        <v>1</v>
      </c>
      <c r="L5">
        <v>3</v>
      </c>
      <c r="M5">
        <v>2</v>
      </c>
      <c r="N5">
        <v>3</v>
      </c>
      <c r="O5">
        <v>3</v>
      </c>
      <c r="P5">
        <v>3</v>
      </c>
      <c r="Q5">
        <v>3</v>
      </c>
      <c r="R5">
        <v>3</v>
      </c>
      <c r="S5">
        <v>3</v>
      </c>
      <c r="T5">
        <v>3</v>
      </c>
      <c r="U5">
        <v>3</v>
      </c>
      <c r="V5">
        <v>3</v>
      </c>
      <c r="W5">
        <v>3</v>
      </c>
      <c r="X5">
        <v>3</v>
      </c>
      <c r="Y5">
        <v>2</v>
      </c>
      <c r="Z5">
        <v>2</v>
      </c>
      <c r="AA5">
        <v>3</v>
      </c>
      <c r="AB5">
        <v>3</v>
      </c>
      <c r="AC5">
        <v>2</v>
      </c>
      <c r="AD5">
        <v>3</v>
      </c>
      <c r="AE5">
        <v>3</v>
      </c>
      <c r="AF5">
        <v>3</v>
      </c>
      <c r="AG5">
        <v>3</v>
      </c>
      <c r="AH5">
        <v>3</v>
      </c>
      <c r="AI5">
        <v>3</v>
      </c>
      <c r="AJ5">
        <v>3</v>
      </c>
      <c r="AK5">
        <v>3</v>
      </c>
      <c r="AL5">
        <v>2</v>
      </c>
      <c r="AM5">
        <v>2</v>
      </c>
      <c r="AN5">
        <v>3</v>
      </c>
      <c r="AO5">
        <v>3</v>
      </c>
      <c r="AP5">
        <v>3</v>
      </c>
      <c r="AQ5">
        <v>3</v>
      </c>
      <c r="AR5">
        <v>3</v>
      </c>
      <c r="AS5">
        <v>3</v>
      </c>
      <c r="AT5">
        <v>2</v>
      </c>
      <c r="AU5">
        <v>3</v>
      </c>
      <c r="AV5">
        <v>2</v>
      </c>
      <c r="AW5">
        <v>3</v>
      </c>
      <c r="AX5">
        <v>2</v>
      </c>
      <c r="AY5">
        <v>3</v>
      </c>
      <c r="AZ5">
        <v>3</v>
      </c>
      <c r="BA5">
        <v>3</v>
      </c>
      <c r="BB5">
        <v>2</v>
      </c>
      <c r="BC5">
        <v>3</v>
      </c>
      <c r="BD5">
        <v>3</v>
      </c>
    </row>
    <row r="6" spans="1:56">
      <c r="A6" t="s">
        <v>54</v>
      </c>
      <c r="B6">
        <v>88</v>
      </c>
      <c r="C6">
        <v>3</v>
      </c>
      <c r="I6">
        <v>3</v>
      </c>
      <c r="J6">
        <v>3</v>
      </c>
      <c r="K6">
        <v>3</v>
      </c>
      <c r="L6">
        <v>3</v>
      </c>
      <c r="M6">
        <v>3</v>
      </c>
      <c r="N6">
        <v>3</v>
      </c>
      <c r="O6">
        <v>3</v>
      </c>
      <c r="P6">
        <v>3</v>
      </c>
      <c r="Q6">
        <v>3</v>
      </c>
      <c r="R6">
        <v>3</v>
      </c>
      <c r="S6">
        <v>3</v>
      </c>
      <c r="T6">
        <v>3</v>
      </c>
      <c r="U6">
        <v>3</v>
      </c>
      <c r="V6">
        <v>3</v>
      </c>
      <c r="W6">
        <v>3</v>
      </c>
      <c r="X6">
        <v>3</v>
      </c>
      <c r="Y6">
        <v>3</v>
      </c>
      <c r="Z6">
        <v>3</v>
      </c>
      <c r="AA6">
        <v>3</v>
      </c>
      <c r="AB6">
        <v>3</v>
      </c>
      <c r="AC6">
        <v>3</v>
      </c>
      <c r="AD6">
        <v>3</v>
      </c>
      <c r="AE6">
        <v>3</v>
      </c>
      <c r="AF6">
        <v>3</v>
      </c>
      <c r="AG6">
        <v>3</v>
      </c>
      <c r="AH6">
        <v>3</v>
      </c>
      <c r="AI6">
        <v>3</v>
      </c>
      <c r="AJ6">
        <v>3</v>
      </c>
      <c r="AK6">
        <v>3</v>
      </c>
      <c r="AL6">
        <v>3</v>
      </c>
      <c r="AM6">
        <v>3</v>
      </c>
      <c r="AN6">
        <v>3</v>
      </c>
      <c r="AO6">
        <v>3</v>
      </c>
      <c r="AP6">
        <v>3</v>
      </c>
      <c r="AQ6">
        <v>3</v>
      </c>
      <c r="AR6">
        <v>3</v>
      </c>
      <c r="AS6">
        <v>3</v>
      </c>
      <c r="AT6">
        <v>3</v>
      </c>
      <c r="AU6">
        <v>3</v>
      </c>
      <c r="AV6">
        <v>3</v>
      </c>
      <c r="AW6">
        <v>3</v>
      </c>
      <c r="AX6">
        <v>2</v>
      </c>
      <c r="AY6">
        <v>3</v>
      </c>
      <c r="AZ6">
        <v>3</v>
      </c>
      <c r="BA6">
        <v>3</v>
      </c>
      <c r="BB6">
        <v>3</v>
      </c>
      <c r="BC6">
        <v>3</v>
      </c>
      <c r="BD6">
        <v>3</v>
      </c>
    </row>
    <row r="7" spans="1:56">
      <c r="A7" t="s">
        <v>115</v>
      </c>
      <c r="B7">
        <v>60</v>
      </c>
      <c r="C7">
        <v>3</v>
      </c>
      <c r="I7">
        <v>1</v>
      </c>
      <c r="J7">
        <v>3</v>
      </c>
      <c r="K7">
        <v>1</v>
      </c>
      <c r="L7">
        <v>3</v>
      </c>
      <c r="M7">
        <v>2</v>
      </c>
      <c r="N7">
        <v>3</v>
      </c>
      <c r="O7">
        <v>2</v>
      </c>
      <c r="P7">
        <v>2</v>
      </c>
      <c r="Q7">
        <v>3</v>
      </c>
      <c r="R7">
        <v>2</v>
      </c>
      <c r="S7">
        <v>2</v>
      </c>
      <c r="T7">
        <v>2</v>
      </c>
      <c r="U7">
        <v>2</v>
      </c>
      <c r="V7">
        <v>2</v>
      </c>
      <c r="W7">
        <v>2</v>
      </c>
      <c r="X7">
        <v>2</v>
      </c>
      <c r="Y7">
        <v>3</v>
      </c>
      <c r="Z7">
        <v>2</v>
      </c>
      <c r="AA7">
        <v>2</v>
      </c>
      <c r="AB7">
        <v>3</v>
      </c>
      <c r="AC7">
        <v>1</v>
      </c>
      <c r="AD7">
        <v>1</v>
      </c>
      <c r="AE7">
        <v>2</v>
      </c>
      <c r="AF7">
        <v>1</v>
      </c>
      <c r="AG7">
        <v>2</v>
      </c>
      <c r="AH7">
        <v>2</v>
      </c>
      <c r="AI7">
        <v>2</v>
      </c>
      <c r="AJ7">
        <v>2</v>
      </c>
      <c r="AK7">
        <v>3</v>
      </c>
      <c r="AL7">
        <v>2</v>
      </c>
      <c r="AM7">
        <v>2</v>
      </c>
      <c r="AN7">
        <v>2</v>
      </c>
      <c r="AO7">
        <v>3</v>
      </c>
      <c r="AP7">
        <v>2</v>
      </c>
      <c r="AQ7">
        <v>3</v>
      </c>
      <c r="AR7">
        <v>3</v>
      </c>
      <c r="AS7">
        <v>2</v>
      </c>
      <c r="AT7">
        <v>3</v>
      </c>
      <c r="AU7">
        <v>1</v>
      </c>
      <c r="AV7">
        <v>1</v>
      </c>
      <c r="AW7">
        <v>2</v>
      </c>
      <c r="AX7">
        <v>2</v>
      </c>
      <c r="AY7">
        <v>3</v>
      </c>
      <c r="AZ7">
        <v>3</v>
      </c>
      <c r="BA7">
        <v>3</v>
      </c>
      <c r="BB7">
        <v>1</v>
      </c>
      <c r="BC7">
        <v>2</v>
      </c>
      <c r="BD7">
        <v>3</v>
      </c>
    </row>
    <row r="8" spans="1:56">
      <c r="A8" t="s">
        <v>105</v>
      </c>
      <c r="B8">
        <v>45</v>
      </c>
      <c r="C8">
        <v>2</v>
      </c>
      <c r="I8">
        <v>1</v>
      </c>
      <c r="J8">
        <v>2</v>
      </c>
      <c r="K8">
        <v>2</v>
      </c>
      <c r="L8">
        <v>1</v>
      </c>
      <c r="M8">
        <v>2</v>
      </c>
      <c r="N8">
        <v>2</v>
      </c>
      <c r="O8">
        <v>3</v>
      </c>
      <c r="P8">
        <v>1</v>
      </c>
      <c r="Q8">
        <v>2</v>
      </c>
      <c r="R8">
        <v>1</v>
      </c>
      <c r="S8">
        <v>2</v>
      </c>
      <c r="T8">
        <v>1</v>
      </c>
      <c r="U8">
        <v>3</v>
      </c>
      <c r="V8">
        <v>1</v>
      </c>
      <c r="W8">
        <v>1</v>
      </c>
      <c r="X8">
        <v>1</v>
      </c>
      <c r="Y8">
        <v>1</v>
      </c>
      <c r="Z8">
        <v>1</v>
      </c>
      <c r="AA8">
        <v>3</v>
      </c>
      <c r="AB8">
        <v>2</v>
      </c>
      <c r="AC8">
        <v>2</v>
      </c>
      <c r="AD8">
        <v>2</v>
      </c>
      <c r="AE8">
        <v>3</v>
      </c>
      <c r="AF8">
        <v>3</v>
      </c>
      <c r="AG8">
        <v>2</v>
      </c>
      <c r="AH8">
        <v>2</v>
      </c>
      <c r="AI8">
        <v>3</v>
      </c>
      <c r="AJ8">
        <v>3</v>
      </c>
      <c r="AK8">
        <v>2</v>
      </c>
      <c r="AL8">
        <v>1</v>
      </c>
      <c r="AM8">
        <v>3</v>
      </c>
      <c r="AN8">
        <v>2</v>
      </c>
      <c r="AO8">
        <v>3</v>
      </c>
      <c r="AP8">
        <v>1</v>
      </c>
      <c r="AQ8">
        <v>1</v>
      </c>
      <c r="AR8">
        <v>1</v>
      </c>
      <c r="AS8">
        <v>2</v>
      </c>
      <c r="AT8">
        <v>2</v>
      </c>
      <c r="AU8">
        <v>1</v>
      </c>
      <c r="AV8">
        <v>2</v>
      </c>
      <c r="AW8">
        <v>2</v>
      </c>
      <c r="AX8">
        <v>3</v>
      </c>
      <c r="AY8">
        <v>2</v>
      </c>
      <c r="AZ8">
        <v>3</v>
      </c>
      <c r="BA8">
        <v>3</v>
      </c>
      <c r="BB8">
        <v>2</v>
      </c>
      <c r="BC8">
        <v>2</v>
      </c>
      <c r="BD8">
        <v>1</v>
      </c>
    </row>
    <row r="9" spans="1:56">
      <c r="A9" t="s">
        <v>99</v>
      </c>
      <c r="B9">
        <v>38</v>
      </c>
      <c r="C9">
        <v>2</v>
      </c>
      <c r="I9">
        <v>3</v>
      </c>
      <c r="J9">
        <v>2</v>
      </c>
      <c r="K9">
        <v>3</v>
      </c>
      <c r="L9">
        <v>1</v>
      </c>
      <c r="M9">
        <v>1</v>
      </c>
      <c r="N9">
        <v>3</v>
      </c>
      <c r="O9">
        <v>2</v>
      </c>
      <c r="P9">
        <v>1</v>
      </c>
      <c r="Q9">
        <v>1</v>
      </c>
      <c r="R9">
        <v>1</v>
      </c>
      <c r="S9">
        <v>2</v>
      </c>
      <c r="T9">
        <v>1</v>
      </c>
      <c r="U9">
        <v>3</v>
      </c>
      <c r="V9">
        <v>2</v>
      </c>
      <c r="W9">
        <v>2</v>
      </c>
      <c r="X9">
        <v>1</v>
      </c>
      <c r="Y9">
        <v>2</v>
      </c>
      <c r="Z9">
        <v>2</v>
      </c>
      <c r="AA9">
        <v>1</v>
      </c>
      <c r="AB9">
        <v>2</v>
      </c>
      <c r="AC9">
        <v>2</v>
      </c>
      <c r="AD9">
        <v>1</v>
      </c>
      <c r="AE9">
        <v>1</v>
      </c>
      <c r="AF9">
        <v>2</v>
      </c>
      <c r="AG9">
        <v>2</v>
      </c>
      <c r="AH9">
        <v>2</v>
      </c>
      <c r="AI9">
        <v>3</v>
      </c>
      <c r="AJ9">
        <v>1</v>
      </c>
      <c r="AK9">
        <v>3</v>
      </c>
      <c r="AL9">
        <v>1</v>
      </c>
      <c r="AM9">
        <v>2</v>
      </c>
      <c r="AN9">
        <v>1</v>
      </c>
      <c r="AO9">
        <v>2</v>
      </c>
      <c r="AP9">
        <v>3</v>
      </c>
      <c r="AQ9">
        <v>1</v>
      </c>
      <c r="AR9">
        <v>1</v>
      </c>
      <c r="AS9">
        <v>1</v>
      </c>
      <c r="AT9">
        <v>3</v>
      </c>
      <c r="AU9">
        <v>1</v>
      </c>
      <c r="AV9">
        <v>1</v>
      </c>
      <c r="AW9">
        <v>2</v>
      </c>
      <c r="AX9">
        <v>2</v>
      </c>
      <c r="AY9">
        <v>1</v>
      </c>
      <c r="AZ9">
        <v>2</v>
      </c>
      <c r="BA9">
        <v>3</v>
      </c>
      <c r="BB9">
        <v>2</v>
      </c>
      <c r="BC9">
        <v>2</v>
      </c>
      <c r="BD9">
        <v>1</v>
      </c>
    </row>
    <row r="10" spans="1:56">
      <c r="A10" t="s">
        <v>107</v>
      </c>
      <c r="B10">
        <v>13</v>
      </c>
      <c r="C10">
        <v>1</v>
      </c>
      <c r="I10">
        <v>2</v>
      </c>
      <c r="J10">
        <v>3</v>
      </c>
      <c r="K10">
        <v>1</v>
      </c>
      <c r="L10">
        <v>2</v>
      </c>
      <c r="M10">
        <v>1</v>
      </c>
      <c r="N10">
        <v>3</v>
      </c>
      <c r="O10">
        <v>3</v>
      </c>
      <c r="P10">
        <v>3</v>
      </c>
      <c r="Q10">
        <v>3</v>
      </c>
      <c r="R10">
        <v>2</v>
      </c>
      <c r="S10">
        <v>3</v>
      </c>
      <c r="T10">
        <v>2</v>
      </c>
      <c r="U10">
        <v>3</v>
      </c>
      <c r="V10">
        <v>2</v>
      </c>
      <c r="W10">
        <v>3</v>
      </c>
      <c r="X10">
        <v>2</v>
      </c>
      <c r="Y10">
        <v>1</v>
      </c>
      <c r="Z10">
        <v>3</v>
      </c>
      <c r="AA10">
        <v>3</v>
      </c>
      <c r="AB10">
        <v>3</v>
      </c>
      <c r="AC10">
        <v>2</v>
      </c>
      <c r="AD10">
        <v>2</v>
      </c>
      <c r="AE10">
        <v>2</v>
      </c>
      <c r="AF10">
        <v>1</v>
      </c>
      <c r="AG10">
        <v>1</v>
      </c>
      <c r="AH10">
        <v>2</v>
      </c>
      <c r="AI10">
        <v>2</v>
      </c>
      <c r="AJ10">
        <v>2</v>
      </c>
      <c r="AK10">
        <v>1</v>
      </c>
      <c r="AL10">
        <v>3</v>
      </c>
      <c r="AM10">
        <v>3</v>
      </c>
      <c r="AN10">
        <v>2</v>
      </c>
      <c r="AO10">
        <v>1</v>
      </c>
      <c r="AP10">
        <v>2</v>
      </c>
      <c r="AQ10">
        <v>2</v>
      </c>
      <c r="AR10">
        <v>3</v>
      </c>
      <c r="AS10">
        <v>2</v>
      </c>
      <c r="AT10">
        <v>3</v>
      </c>
      <c r="AU10">
        <v>2</v>
      </c>
      <c r="AV10">
        <v>2</v>
      </c>
      <c r="AW10">
        <v>3</v>
      </c>
      <c r="AX10">
        <v>2</v>
      </c>
      <c r="AY10">
        <v>2</v>
      </c>
      <c r="AZ10">
        <v>2</v>
      </c>
      <c r="BA10">
        <v>2</v>
      </c>
      <c r="BB10">
        <v>3</v>
      </c>
      <c r="BC10">
        <v>3</v>
      </c>
      <c r="BD10">
        <v>2</v>
      </c>
    </row>
    <row r="11" spans="1:56">
      <c r="A11" t="s">
        <v>38</v>
      </c>
      <c r="B11">
        <v>35</v>
      </c>
      <c r="C11">
        <v>2</v>
      </c>
      <c r="I11">
        <v>2</v>
      </c>
      <c r="J11">
        <v>2</v>
      </c>
      <c r="K11">
        <v>2</v>
      </c>
      <c r="L11">
        <v>1</v>
      </c>
      <c r="M11">
        <v>3</v>
      </c>
      <c r="N11">
        <v>1</v>
      </c>
      <c r="O11">
        <v>2</v>
      </c>
      <c r="P11">
        <v>1</v>
      </c>
      <c r="Q11">
        <v>2</v>
      </c>
      <c r="R11">
        <v>1</v>
      </c>
      <c r="S11">
        <v>2</v>
      </c>
      <c r="T11">
        <v>3</v>
      </c>
      <c r="U11">
        <v>3</v>
      </c>
      <c r="V11">
        <v>1</v>
      </c>
      <c r="W11">
        <v>1</v>
      </c>
      <c r="X11">
        <v>2</v>
      </c>
      <c r="Y11">
        <v>1</v>
      </c>
      <c r="Z11">
        <v>2</v>
      </c>
      <c r="AA11">
        <v>2</v>
      </c>
      <c r="AB11">
        <v>3</v>
      </c>
      <c r="AC11">
        <v>2</v>
      </c>
      <c r="AD11">
        <v>2</v>
      </c>
      <c r="AE11">
        <v>3</v>
      </c>
      <c r="AF11">
        <v>2</v>
      </c>
      <c r="AG11">
        <v>2</v>
      </c>
      <c r="AH11">
        <v>2</v>
      </c>
      <c r="AI11">
        <v>3</v>
      </c>
      <c r="AJ11">
        <v>3</v>
      </c>
      <c r="AK11">
        <v>2</v>
      </c>
      <c r="AL11">
        <v>1</v>
      </c>
      <c r="AM11">
        <v>2</v>
      </c>
      <c r="AN11">
        <v>1</v>
      </c>
      <c r="AO11">
        <v>2</v>
      </c>
      <c r="AP11">
        <v>3</v>
      </c>
      <c r="AQ11">
        <v>2</v>
      </c>
      <c r="AR11">
        <v>1</v>
      </c>
      <c r="AS11">
        <v>2</v>
      </c>
      <c r="AT11">
        <v>3</v>
      </c>
      <c r="AU11">
        <v>1</v>
      </c>
      <c r="AV11">
        <v>2</v>
      </c>
      <c r="AW11">
        <v>2</v>
      </c>
      <c r="AX11">
        <v>3</v>
      </c>
      <c r="AY11">
        <v>2</v>
      </c>
      <c r="AZ11">
        <v>2</v>
      </c>
      <c r="BA11">
        <v>3</v>
      </c>
      <c r="BB11">
        <v>1</v>
      </c>
      <c r="BC11">
        <v>3</v>
      </c>
      <c r="BD11">
        <v>3</v>
      </c>
    </row>
    <row r="12" spans="1:56">
      <c r="A12" t="s">
        <v>97</v>
      </c>
      <c r="B12">
        <v>14</v>
      </c>
      <c r="C12">
        <v>1</v>
      </c>
      <c r="I12">
        <v>3</v>
      </c>
      <c r="J12">
        <v>1</v>
      </c>
      <c r="K12">
        <v>3</v>
      </c>
      <c r="L12">
        <v>1</v>
      </c>
      <c r="M12">
        <v>3</v>
      </c>
      <c r="N12">
        <v>3</v>
      </c>
      <c r="O12">
        <v>3</v>
      </c>
      <c r="P12">
        <v>2</v>
      </c>
      <c r="Q12">
        <v>1</v>
      </c>
      <c r="R12">
        <v>3</v>
      </c>
      <c r="S12">
        <v>1</v>
      </c>
      <c r="T12">
        <v>2</v>
      </c>
      <c r="U12">
        <v>2</v>
      </c>
      <c r="V12">
        <v>3</v>
      </c>
      <c r="W12">
        <v>2</v>
      </c>
      <c r="X12">
        <v>3</v>
      </c>
      <c r="Y12">
        <v>3</v>
      </c>
      <c r="Z12">
        <v>3</v>
      </c>
      <c r="AA12">
        <v>2</v>
      </c>
      <c r="AB12">
        <v>3</v>
      </c>
      <c r="AC12">
        <v>1</v>
      </c>
      <c r="AD12">
        <v>2</v>
      </c>
      <c r="AE12">
        <v>3</v>
      </c>
      <c r="AF12">
        <v>3</v>
      </c>
      <c r="AG12">
        <v>2</v>
      </c>
      <c r="AH12">
        <v>3</v>
      </c>
      <c r="AI12">
        <v>3</v>
      </c>
      <c r="AJ12">
        <v>2</v>
      </c>
      <c r="AK12">
        <v>3</v>
      </c>
      <c r="AL12">
        <v>2</v>
      </c>
      <c r="AM12">
        <v>3</v>
      </c>
      <c r="AN12">
        <v>2</v>
      </c>
      <c r="AO12">
        <v>3</v>
      </c>
      <c r="AP12">
        <v>3</v>
      </c>
      <c r="AQ12">
        <v>3</v>
      </c>
      <c r="AR12">
        <v>2</v>
      </c>
      <c r="AS12">
        <v>1</v>
      </c>
      <c r="AT12">
        <v>3</v>
      </c>
      <c r="AU12">
        <v>3</v>
      </c>
      <c r="AV12">
        <v>1</v>
      </c>
      <c r="AW12">
        <v>3</v>
      </c>
      <c r="AX12">
        <v>3</v>
      </c>
      <c r="AY12">
        <v>3</v>
      </c>
      <c r="AZ12">
        <v>3</v>
      </c>
      <c r="BA12">
        <v>3</v>
      </c>
      <c r="BB12">
        <v>2</v>
      </c>
      <c r="BC12">
        <v>3</v>
      </c>
      <c r="BD12">
        <v>3</v>
      </c>
    </row>
    <row r="13" spans="1:56">
      <c r="A13" t="s">
        <v>77</v>
      </c>
      <c r="B13">
        <v>45</v>
      </c>
      <c r="C13">
        <v>2</v>
      </c>
      <c r="I13">
        <v>1</v>
      </c>
      <c r="J13">
        <v>2</v>
      </c>
      <c r="K13">
        <v>2</v>
      </c>
      <c r="L13">
        <v>3</v>
      </c>
      <c r="M13">
        <v>3</v>
      </c>
      <c r="N13">
        <v>3</v>
      </c>
      <c r="O13">
        <v>1</v>
      </c>
      <c r="P13">
        <v>1</v>
      </c>
      <c r="Q13">
        <v>3</v>
      </c>
      <c r="R13">
        <v>2</v>
      </c>
      <c r="S13">
        <v>2</v>
      </c>
      <c r="T13">
        <v>2</v>
      </c>
      <c r="U13">
        <v>2</v>
      </c>
      <c r="V13">
        <v>3</v>
      </c>
      <c r="W13">
        <v>1</v>
      </c>
      <c r="X13">
        <v>3</v>
      </c>
      <c r="Y13">
        <v>2</v>
      </c>
      <c r="Z13">
        <v>3</v>
      </c>
      <c r="AA13">
        <v>1</v>
      </c>
      <c r="AB13">
        <v>2</v>
      </c>
      <c r="AC13">
        <v>1</v>
      </c>
      <c r="AD13">
        <v>1</v>
      </c>
      <c r="AE13">
        <v>3</v>
      </c>
      <c r="AF13">
        <v>1</v>
      </c>
      <c r="AG13">
        <v>2</v>
      </c>
      <c r="AH13">
        <v>2</v>
      </c>
      <c r="AI13">
        <v>2</v>
      </c>
      <c r="AJ13">
        <v>3</v>
      </c>
      <c r="AK13">
        <v>2</v>
      </c>
      <c r="AL13">
        <v>3</v>
      </c>
      <c r="AM13">
        <v>2</v>
      </c>
      <c r="AN13">
        <v>2</v>
      </c>
      <c r="AO13">
        <v>1</v>
      </c>
      <c r="AP13">
        <v>2</v>
      </c>
      <c r="AQ13">
        <v>2</v>
      </c>
      <c r="AR13">
        <v>3</v>
      </c>
      <c r="AS13">
        <v>2</v>
      </c>
      <c r="AT13">
        <v>3</v>
      </c>
      <c r="AU13">
        <v>2</v>
      </c>
      <c r="AV13">
        <v>3</v>
      </c>
      <c r="AW13">
        <v>1</v>
      </c>
      <c r="AX13">
        <v>3</v>
      </c>
      <c r="AZ13">
        <v>3</v>
      </c>
      <c r="BA13">
        <v>2</v>
      </c>
      <c r="BB13">
        <v>2</v>
      </c>
      <c r="BC13">
        <v>2</v>
      </c>
      <c r="BD13">
        <v>2</v>
      </c>
    </row>
    <row r="14" spans="1:56">
      <c r="A14" t="s">
        <v>48</v>
      </c>
      <c r="B14">
        <v>16</v>
      </c>
      <c r="C14">
        <v>1</v>
      </c>
      <c r="I14">
        <v>1</v>
      </c>
      <c r="J14">
        <v>2</v>
      </c>
      <c r="K14">
        <v>2</v>
      </c>
      <c r="L14">
        <v>2</v>
      </c>
      <c r="M14">
        <v>2</v>
      </c>
      <c r="N14">
        <v>3</v>
      </c>
      <c r="O14">
        <v>1</v>
      </c>
      <c r="P14">
        <v>1</v>
      </c>
      <c r="Q14">
        <v>2</v>
      </c>
      <c r="R14">
        <v>2</v>
      </c>
      <c r="S14">
        <v>2</v>
      </c>
      <c r="T14">
        <v>2</v>
      </c>
      <c r="U14">
        <v>2</v>
      </c>
      <c r="V14">
        <v>2</v>
      </c>
      <c r="W14">
        <v>2</v>
      </c>
      <c r="X14">
        <v>1</v>
      </c>
      <c r="Y14">
        <v>2</v>
      </c>
      <c r="Z14">
        <v>3</v>
      </c>
      <c r="AA14">
        <v>1</v>
      </c>
      <c r="AB14">
        <v>2</v>
      </c>
      <c r="AC14">
        <v>1</v>
      </c>
      <c r="AD14">
        <v>3</v>
      </c>
      <c r="AE14">
        <v>3</v>
      </c>
      <c r="AF14">
        <v>1</v>
      </c>
      <c r="AG14">
        <v>3</v>
      </c>
      <c r="AH14">
        <v>2</v>
      </c>
      <c r="AI14">
        <v>2</v>
      </c>
      <c r="AJ14">
        <v>2</v>
      </c>
      <c r="AK14">
        <v>2</v>
      </c>
      <c r="AL14">
        <v>2</v>
      </c>
      <c r="AM14">
        <v>1</v>
      </c>
      <c r="AN14">
        <v>2</v>
      </c>
      <c r="AO14">
        <v>1</v>
      </c>
      <c r="AP14">
        <v>1</v>
      </c>
      <c r="AQ14">
        <v>2</v>
      </c>
      <c r="AR14">
        <v>2</v>
      </c>
      <c r="AS14">
        <v>1</v>
      </c>
      <c r="AT14">
        <v>3</v>
      </c>
      <c r="AU14">
        <v>2</v>
      </c>
      <c r="AV14">
        <v>3</v>
      </c>
      <c r="AW14">
        <v>1</v>
      </c>
      <c r="AX14">
        <v>3</v>
      </c>
      <c r="AY14">
        <v>2</v>
      </c>
      <c r="AZ14">
        <v>2</v>
      </c>
      <c r="BA14">
        <v>3</v>
      </c>
      <c r="BB14">
        <v>1</v>
      </c>
      <c r="BC14">
        <v>3</v>
      </c>
      <c r="BD14">
        <v>3</v>
      </c>
    </row>
    <row r="15" spans="1:56">
      <c r="A15" t="s">
        <v>86</v>
      </c>
      <c r="B15">
        <v>78</v>
      </c>
      <c r="C15">
        <v>3</v>
      </c>
      <c r="I15">
        <v>3</v>
      </c>
      <c r="J15">
        <v>2</v>
      </c>
      <c r="K15">
        <v>3</v>
      </c>
      <c r="L15">
        <v>3</v>
      </c>
      <c r="M15">
        <v>3</v>
      </c>
      <c r="N15">
        <v>3</v>
      </c>
      <c r="O15">
        <v>3</v>
      </c>
      <c r="P15">
        <v>1</v>
      </c>
      <c r="Q15">
        <v>3</v>
      </c>
      <c r="R15">
        <v>2</v>
      </c>
      <c r="S15">
        <v>1</v>
      </c>
      <c r="T15">
        <v>2</v>
      </c>
      <c r="U15">
        <v>2</v>
      </c>
      <c r="V15">
        <v>2</v>
      </c>
      <c r="W15">
        <v>2</v>
      </c>
      <c r="X15">
        <v>3</v>
      </c>
      <c r="Y15">
        <v>3</v>
      </c>
      <c r="Z15">
        <v>3</v>
      </c>
      <c r="AA15">
        <v>2</v>
      </c>
      <c r="AB15">
        <v>2</v>
      </c>
      <c r="AC15">
        <v>3</v>
      </c>
      <c r="AD15">
        <v>3</v>
      </c>
      <c r="AE15">
        <v>3</v>
      </c>
      <c r="AF15">
        <v>3</v>
      </c>
      <c r="AG15">
        <v>3</v>
      </c>
      <c r="AH15">
        <v>2</v>
      </c>
      <c r="AI15">
        <v>3</v>
      </c>
      <c r="AJ15">
        <v>2</v>
      </c>
      <c r="AK15">
        <v>3</v>
      </c>
      <c r="AL15">
        <v>2</v>
      </c>
      <c r="AM15">
        <v>2</v>
      </c>
      <c r="AN15">
        <v>2</v>
      </c>
      <c r="AO15">
        <v>3</v>
      </c>
      <c r="AP15">
        <v>2</v>
      </c>
      <c r="AQ15">
        <v>3</v>
      </c>
      <c r="AR15">
        <v>3</v>
      </c>
      <c r="AS15">
        <v>2</v>
      </c>
      <c r="AT15">
        <v>3</v>
      </c>
      <c r="AU15">
        <v>2</v>
      </c>
      <c r="AV15">
        <v>3</v>
      </c>
      <c r="AW15">
        <v>3</v>
      </c>
      <c r="AX15">
        <v>3</v>
      </c>
      <c r="AY15">
        <v>1</v>
      </c>
      <c r="AZ15">
        <v>3</v>
      </c>
      <c r="BA15">
        <v>3</v>
      </c>
      <c r="BB15">
        <v>2</v>
      </c>
      <c r="BC15">
        <v>3</v>
      </c>
      <c r="BD15">
        <v>3</v>
      </c>
    </row>
    <row r="16" spans="1:56">
      <c r="A16" t="s">
        <v>50</v>
      </c>
      <c r="B16">
        <v>13</v>
      </c>
      <c r="C16">
        <v>1</v>
      </c>
      <c r="I16">
        <v>3</v>
      </c>
      <c r="J16">
        <v>3</v>
      </c>
      <c r="K16">
        <v>1</v>
      </c>
      <c r="L16">
        <v>3</v>
      </c>
      <c r="M16">
        <v>1</v>
      </c>
      <c r="N16">
        <v>3</v>
      </c>
      <c r="O16">
        <v>1</v>
      </c>
      <c r="P16">
        <v>1</v>
      </c>
      <c r="Q16">
        <v>2</v>
      </c>
      <c r="R16">
        <v>2</v>
      </c>
      <c r="S16">
        <v>1</v>
      </c>
      <c r="T16">
        <v>1</v>
      </c>
      <c r="U16">
        <v>1</v>
      </c>
      <c r="V16">
        <v>1</v>
      </c>
      <c r="W16">
        <v>1</v>
      </c>
      <c r="X16">
        <v>2</v>
      </c>
      <c r="Y16">
        <v>2</v>
      </c>
      <c r="Z16">
        <v>3</v>
      </c>
      <c r="AA16">
        <v>3</v>
      </c>
      <c r="AB16">
        <v>1</v>
      </c>
      <c r="AC16">
        <v>1</v>
      </c>
      <c r="AD16">
        <v>3</v>
      </c>
      <c r="AE16">
        <v>2</v>
      </c>
      <c r="AF16">
        <v>3</v>
      </c>
      <c r="AG16">
        <v>3</v>
      </c>
      <c r="AH16">
        <v>1</v>
      </c>
      <c r="AI16">
        <v>3</v>
      </c>
      <c r="AJ16">
        <v>1</v>
      </c>
      <c r="AK16">
        <v>3</v>
      </c>
      <c r="AL16">
        <v>2</v>
      </c>
      <c r="AM16">
        <v>2</v>
      </c>
      <c r="AN16">
        <v>1</v>
      </c>
      <c r="AO16">
        <v>3</v>
      </c>
      <c r="AP16">
        <v>1</v>
      </c>
      <c r="AQ16">
        <v>1</v>
      </c>
      <c r="AR16">
        <v>1</v>
      </c>
      <c r="AS16">
        <v>2</v>
      </c>
      <c r="AT16">
        <v>3</v>
      </c>
      <c r="AU16">
        <v>1</v>
      </c>
      <c r="AV16">
        <v>1</v>
      </c>
      <c r="AW16">
        <v>2</v>
      </c>
      <c r="AX16">
        <v>3</v>
      </c>
      <c r="AY16">
        <v>1</v>
      </c>
      <c r="AZ16">
        <v>2</v>
      </c>
      <c r="BA16">
        <v>2</v>
      </c>
      <c r="BB16">
        <v>2</v>
      </c>
      <c r="BC16">
        <v>1</v>
      </c>
      <c r="BD16">
        <v>1</v>
      </c>
    </row>
    <row r="17" spans="1:56">
      <c r="A17" t="s">
        <v>75</v>
      </c>
      <c r="B17">
        <v>38</v>
      </c>
      <c r="C17">
        <v>2</v>
      </c>
      <c r="I17">
        <v>2</v>
      </c>
      <c r="J17">
        <v>3</v>
      </c>
      <c r="K17">
        <v>2</v>
      </c>
      <c r="L17">
        <v>3</v>
      </c>
      <c r="M17">
        <v>3</v>
      </c>
      <c r="N17">
        <v>3</v>
      </c>
      <c r="O17">
        <v>3</v>
      </c>
      <c r="P17">
        <v>3</v>
      </c>
      <c r="Q17">
        <v>2</v>
      </c>
      <c r="R17">
        <v>1</v>
      </c>
      <c r="S17">
        <v>2</v>
      </c>
      <c r="T17">
        <v>3</v>
      </c>
      <c r="U17">
        <v>1</v>
      </c>
      <c r="V17">
        <v>3</v>
      </c>
      <c r="W17">
        <v>2</v>
      </c>
      <c r="X17">
        <v>2</v>
      </c>
      <c r="Y17">
        <v>1</v>
      </c>
      <c r="Z17">
        <v>1</v>
      </c>
      <c r="AA17">
        <v>1</v>
      </c>
      <c r="AB17">
        <v>1</v>
      </c>
      <c r="AC17">
        <v>2</v>
      </c>
      <c r="AD17">
        <v>2</v>
      </c>
      <c r="AE17">
        <v>1</v>
      </c>
      <c r="AF17">
        <v>3</v>
      </c>
      <c r="AG17">
        <v>1</v>
      </c>
      <c r="AH17">
        <v>2</v>
      </c>
      <c r="AI17">
        <v>3</v>
      </c>
      <c r="AJ17">
        <v>2</v>
      </c>
      <c r="AK17">
        <v>2</v>
      </c>
      <c r="AL17">
        <v>2</v>
      </c>
      <c r="AM17">
        <v>2</v>
      </c>
      <c r="AN17">
        <v>2</v>
      </c>
      <c r="AO17">
        <v>3</v>
      </c>
      <c r="AP17">
        <v>2</v>
      </c>
      <c r="AQ17">
        <v>2</v>
      </c>
      <c r="AR17">
        <v>2</v>
      </c>
      <c r="AS17">
        <v>3</v>
      </c>
      <c r="AT17">
        <v>3</v>
      </c>
      <c r="AU17">
        <v>2</v>
      </c>
      <c r="AV17">
        <v>1</v>
      </c>
      <c r="AW17">
        <v>2</v>
      </c>
      <c r="AX17">
        <v>3</v>
      </c>
      <c r="AY17">
        <v>3</v>
      </c>
      <c r="AZ17">
        <v>1</v>
      </c>
      <c r="BA17">
        <v>3</v>
      </c>
      <c r="BB17">
        <v>1</v>
      </c>
      <c r="BC17">
        <v>3</v>
      </c>
      <c r="BD17">
        <v>3</v>
      </c>
    </row>
    <row r="18" spans="1:56">
      <c r="A18" t="s">
        <v>117</v>
      </c>
      <c r="B18">
        <v>16</v>
      </c>
      <c r="C18">
        <v>1</v>
      </c>
      <c r="I18">
        <v>2</v>
      </c>
      <c r="J18">
        <v>3</v>
      </c>
      <c r="K18">
        <v>3</v>
      </c>
      <c r="L18">
        <v>2</v>
      </c>
      <c r="M18">
        <v>3</v>
      </c>
      <c r="N18">
        <v>3</v>
      </c>
      <c r="O18">
        <v>3</v>
      </c>
      <c r="P18">
        <v>2</v>
      </c>
      <c r="Q18">
        <v>2</v>
      </c>
      <c r="R18">
        <v>2</v>
      </c>
      <c r="S18">
        <v>2</v>
      </c>
      <c r="T18">
        <v>3</v>
      </c>
      <c r="U18">
        <v>3</v>
      </c>
      <c r="V18">
        <v>2</v>
      </c>
      <c r="W18">
        <v>2</v>
      </c>
      <c r="X18">
        <v>2</v>
      </c>
      <c r="Y18">
        <v>2</v>
      </c>
      <c r="Z18">
        <v>2</v>
      </c>
      <c r="AA18">
        <v>2</v>
      </c>
      <c r="AB18">
        <v>3</v>
      </c>
      <c r="AC18">
        <v>1</v>
      </c>
      <c r="AD18">
        <v>2</v>
      </c>
      <c r="AE18">
        <v>3</v>
      </c>
      <c r="AF18">
        <v>2</v>
      </c>
      <c r="AG18">
        <v>2</v>
      </c>
      <c r="AH18">
        <v>3</v>
      </c>
      <c r="AI18">
        <v>3</v>
      </c>
      <c r="AJ18">
        <v>3</v>
      </c>
      <c r="AK18">
        <v>2</v>
      </c>
      <c r="AL18">
        <v>3</v>
      </c>
      <c r="AM18">
        <v>2</v>
      </c>
      <c r="AN18">
        <v>2</v>
      </c>
      <c r="AO18">
        <v>3</v>
      </c>
      <c r="AP18">
        <v>3</v>
      </c>
      <c r="AQ18">
        <v>3</v>
      </c>
      <c r="AR18">
        <v>3</v>
      </c>
      <c r="AS18">
        <v>2</v>
      </c>
      <c r="AT18">
        <v>3</v>
      </c>
      <c r="AU18">
        <v>2</v>
      </c>
      <c r="AV18">
        <v>1</v>
      </c>
      <c r="AW18">
        <v>2</v>
      </c>
      <c r="AX18">
        <v>3</v>
      </c>
      <c r="AY18">
        <v>3</v>
      </c>
      <c r="AZ18">
        <v>3</v>
      </c>
      <c r="BA18">
        <v>3</v>
      </c>
      <c r="BB18">
        <v>2</v>
      </c>
      <c r="BC18">
        <v>2</v>
      </c>
      <c r="BD18">
        <v>2</v>
      </c>
    </row>
    <row r="19" spans="1:56">
      <c r="A19" t="s">
        <v>81</v>
      </c>
      <c r="B19">
        <v>13</v>
      </c>
      <c r="C19">
        <v>1</v>
      </c>
      <c r="I19">
        <v>3</v>
      </c>
      <c r="J19">
        <v>2</v>
      </c>
      <c r="K19">
        <v>2</v>
      </c>
      <c r="L19">
        <v>2</v>
      </c>
      <c r="M19">
        <v>2</v>
      </c>
      <c r="N19">
        <v>3</v>
      </c>
      <c r="O19">
        <v>2</v>
      </c>
      <c r="P19">
        <v>1</v>
      </c>
      <c r="Q19">
        <v>1</v>
      </c>
      <c r="R19">
        <v>1</v>
      </c>
      <c r="S19">
        <v>2</v>
      </c>
      <c r="T19">
        <v>1</v>
      </c>
      <c r="U19">
        <v>2</v>
      </c>
      <c r="V19">
        <v>3</v>
      </c>
      <c r="W19">
        <v>2</v>
      </c>
      <c r="X19">
        <v>3</v>
      </c>
      <c r="Y19">
        <v>2</v>
      </c>
      <c r="Z19">
        <v>2</v>
      </c>
      <c r="AA19">
        <v>1</v>
      </c>
      <c r="AB19">
        <v>3</v>
      </c>
      <c r="AC19">
        <v>2</v>
      </c>
      <c r="AD19">
        <v>2</v>
      </c>
      <c r="AE19">
        <v>3</v>
      </c>
      <c r="AF19">
        <v>1</v>
      </c>
      <c r="AG19">
        <v>3</v>
      </c>
      <c r="AH19">
        <v>2</v>
      </c>
      <c r="AI19">
        <v>3</v>
      </c>
      <c r="AJ19">
        <v>2</v>
      </c>
      <c r="AK19">
        <v>1</v>
      </c>
      <c r="AL19">
        <v>3</v>
      </c>
      <c r="AM19">
        <v>2</v>
      </c>
      <c r="AN19">
        <v>1</v>
      </c>
      <c r="AO19">
        <v>1</v>
      </c>
      <c r="AP19">
        <v>2</v>
      </c>
      <c r="AQ19">
        <v>2</v>
      </c>
      <c r="AR19">
        <v>2</v>
      </c>
      <c r="AS19">
        <v>3</v>
      </c>
      <c r="AT19">
        <v>3</v>
      </c>
      <c r="AU19">
        <v>2</v>
      </c>
      <c r="AV19">
        <v>1</v>
      </c>
      <c r="AW19">
        <v>2</v>
      </c>
      <c r="AX19">
        <v>3</v>
      </c>
      <c r="AY19">
        <v>3</v>
      </c>
      <c r="AZ19">
        <v>1</v>
      </c>
      <c r="BA19">
        <v>2</v>
      </c>
      <c r="BB19">
        <v>1</v>
      </c>
      <c r="BC19">
        <v>2</v>
      </c>
      <c r="BD19">
        <v>2</v>
      </c>
    </row>
    <row r="20" spans="1:56">
      <c r="A20" t="s">
        <v>119</v>
      </c>
      <c r="B20">
        <v>62</v>
      </c>
      <c r="C20">
        <v>3</v>
      </c>
      <c r="I20">
        <v>3</v>
      </c>
      <c r="J20">
        <v>2</v>
      </c>
      <c r="K20">
        <v>3</v>
      </c>
      <c r="L20">
        <v>3</v>
      </c>
      <c r="M20">
        <v>3</v>
      </c>
      <c r="N20">
        <v>3</v>
      </c>
      <c r="O20">
        <v>3</v>
      </c>
      <c r="P20">
        <v>1</v>
      </c>
      <c r="Q20">
        <v>3</v>
      </c>
      <c r="R20">
        <v>3</v>
      </c>
      <c r="S20">
        <v>3</v>
      </c>
      <c r="T20">
        <v>3</v>
      </c>
      <c r="U20">
        <v>3</v>
      </c>
      <c r="V20">
        <v>2</v>
      </c>
      <c r="W20">
        <v>1</v>
      </c>
      <c r="X20">
        <v>3</v>
      </c>
      <c r="Y20">
        <v>1</v>
      </c>
      <c r="Z20">
        <v>3</v>
      </c>
      <c r="AA20">
        <v>3</v>
      </c>
      <c r="AB20">
        <v>3</v>
      </c>
      <c r="AC20">
        <v>3</v>
      </c>
      <c r="AD20">
        <v>3</v>
      </c>
      <c r="AE20">
        <v>3</v>
      </c>
      <c r="AF20">
        <v>3</v>
      </c>
      <c r="AG20">
        <v>3</v>
      </c>
      <c r="AH20">
        <v>3</v>
      </c>
      <c r="AI20">
        <v>3</v>
      </c>
      <c r="AJ20">
        <v>3</v>
      </c>
      <c r="AK20">
        <v>3</v>
      </c>
      <c r="AL20">
        <v>3</v>
      </c>
      <c r="AM20">
        <v>3</v>
      </c>
      <c r="AN20">
        <v>3</v>
      </c>
      <c r="AO20">
        <v>2</v>
      </c>
      <c r="AP20">
        <v>3</v>
      </c>
      <c r="AQ20">
        <v>3</v>
      </c>
      <c r="AR20">
        <v>2</v>
      </c>
      <c r="AS20">
        <v>3</v>
      </c>
      <c r="AT20">
        <v>3</v>
      </c>
      <c r="AU20">
        <v>3</v>
      </c>
      <c r="AV20">
        <v>3</v>
      </c>
      <c r="AW20">
        <v>2</v>
      </c>
      <c r="AX20">
        <v>3</v>
      </c>
      <c r="AY20">
        <v>3</v>
      </c>
      <c r="AZ20">
        <v>3</v>
      </c>
      <c r="BA20">
        <v>3</v>
      </c>
      <c r="BB20">
        <v>2</v>
      </c>
      <c r="BC20">
        <v>3</v>
      </c>
      <c r="BD20">
        <v>3</v>
      </c>
    </row>
    <row r="21" spans="1:56">
      <c r="A21" t="s">
        <v>24</v>
      </c>
      <c r="B21">
        <v>38</v>
      </c>
      <c r="C21">
        <v>2</v>
      </c>
      <c r="I21">
        <v>1</v>
      </c>
      <c r="J21">
        <v>2</v>
      </c>
      <c r="K21">
        <v>2</v>
      </c>
      <c r="L21">
        <v>1</v>
      </c>
      <c r="M21">
        <v>2</v>
      </c>
      <c r="N21">
        <v>2</v>
      </c>
      <c r="O21">
        <v>1</v>
      </c>
      <c r="P21">
        <v>1</v>
      </c>
      <c r="Q21">
        <v>2</v>
      </c>
      <c r="R21">
        <v>2</v>
      </c>
      <c r="S21">
        <v>1</v>
      </c>
      <c r="T21">
        <v>2</v>
      </c>
      <c r="U21">
        <v>2</v>
      </c>
      <c r="V21">
        <v>1</v>
      </c>
      <c r="W21">
        <v>2</v>
      </c>
      <c r="X21">
        <v>2</v>
      </c>
      <c r="Y21">
        <v>1</v>
      </c>
      <c r="Z21">
        <v>2</v>
      </c>
      <c r="AA21">
        <v>2</v>
      </c>
      <c r="AB21">
        <v>2</v>
      </c>
      <c r="AC21">
        <v>1</v>
      </c>
      <c r="AD21">
        <v>2</v>
      </c>
      <c r="AE21">
        <v>2</v>
      </c>
      <c r="AF21">
        <v>2</v>
      </c>
      <c r="AG21">
        <v>3</v>
      </c>
      <c r="AH21">
        <v>1</v>
      </c>
      <c r="AI21">
        <v>3</v>
      </c>
      <c r="AJ21">
        <v>1</v>
      </c>
      <c r="AK21">
        <v>2</v>
      </c>
      <c r="AL21">
        <v>1</v>
      </c>
      <c r="AM21">
        <v>2</v>
      </c>
      <c r="AN21">
        <v>2</v>
      </c>
      <c r="AO21">
        <v>1</v>
      </c>
      <c r="AP21">
        <v>3</v>
      </c>
      <c r="AQ21">
        <v>1</v>
      </c>
      <c r="AR21">
        <v>1</v>
      </c>
      <c r="AS21">
        <v>2</v>
      </c>
      <c r="AT21">
        <v>3</v>
      </c>
      <c r="AU21">
        <v>1</v>
      </c>
      <c r="AV21">
        <v>3</v>
      </c>
      <c r="AW21">
        <v>1</v>
      </c>
      <c r="AX21">
        <v>3</v>
      </c>
      <c r="AY21">
        <v>3</v>
      </c>
      <c r="AZ21">
        <v>3</v>
      </c>
      <c r="BA21">
        <v>3</v>
      </c>
      <c r="BB21">
        <v>2</v>
      </c>
      <c r="BC21">
        <v>2</v>
      </c>
      <c r="BD21">
        <v>3</v>
      </c>
    </row>
    <row r="22" spans="1:56">
      <c r="A22" t="s">
        <v>52</v>
      </c>
      <c r="B22">
        <v>12</v>
      </c>
      <c r="C22">
        <v>1</v>
      </c>
      <c r="I22">
        <v>1</v>
      </c>
      <c r="J22">
        <v>1</v>
      </c>
      <c r="K22">
        <v>1</v>
      </c>
      <c r="L22">
        <v>3</v>
      </c>
      <c r="M22">
        <v>2</v>
      </c>
      <c r="N22">
        <v>3</v>
      </c>
      <c r="O22">
        <v>1</v>
      </c>
      <c r="P22">
        <v>2</v>
      </c>
      <c r="Q22">
        <v>2</v>
      </c>
      <c r="R22">
        <v>1</v>
      </c>
      <c r="S22">
        <v>3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2</v>
      </c>
      <c r="AA22">
        <v>1</v>
      </c>
      <c r="AB22">
        <v>1</v>
      </c>
      <c r="AC22">
        <v>3</v>
      </c>
      <c r="AD22">
        <v>3</v>
      </c>
      <c r="AE22">
        <v>1</v>
      </c>
      <c r="AF22">
        <v>2</v>
      </c>
      <c r="AG22">
        <v>1</v>
      </c>
      <c r="AH22">
        <v>2</v>
      </c>
      <c r="AI22">
        <v>2</v>
      </c>
      <c r="AJ22">
        <v>2</v>
      </c>
      <c r="AK22">
        <v>1</v>
      </c>
      <c r="AL22">
        <v>3</v>
      </c>
      <c r="AM22">
        <v>3</v>
      </c>
      <c r="AN22">
        <v>1</v>
      </c>
      <c r="AO22">
        <v>1</v>
      </c>
      <c r="AP22">
        <v>1</v>
      </c>
      <c r="AQ22">
        <v>2</v>
      </c>
      <c r="AR22">
        <v>1</v>
      </c>
      <c r="AS22">
        <v>2</v>
      </c>
      <c r="AT22">
        <v>2</v>
      </c>
      <c r="AU22">
        <v>2</v>
      </c>
      <c r="AV22">
        <v>1</v>
      </c>
      <c r="AW22">
        <v>1</v>
      </c>
      <c r="AX22">
        <v>3</v>
      </c>
      <c r="AY22">
        <v>2</v>
      </c>
      <c r="AZ22">
        <v>1</v>
      </c>
      <c r="BA22">
        <v>2</v>
      </c>
      <c r="BB22">
        <v>2</v>
      </c>
      <c r="BC22">
        <v>1</v>
      </c>
      <c r="BD22">
        <v>1</v>
      </c>
    </row>
    <row r="23" spans="1:56">
      <c r="A23" t="s">
        <v>84</v>
      </c>
      <c r="B23">
        <v>13</v>
      </c>
      <c r="C23">
        <v>1</v>
      </c>
      <c r="I23">
        <v>3</v>
      </c>
      <c r="J23">
        <v>1</v>
      </c>
      <c r="K23">
        <v>2</v>
      </c>
      <c r="L23">
        <v>3</v>
      </c>
      <c r="M23">
        <v>2</v>
      </c>
      <c r="N23">
        <v>2</v>
      </c>
      <c r="O23">
        <v>1</v>
      </c>
      <c r="P23">
        <v>2</v>
      </c>
      <c r="Q23">
        <v>1</v>
      </c>
      <c r="R23">
        <v>2</v>
      </c>
      <c r="S23">
        <v>3</v>
      </c>
      <c r="T23">
        <v>1</v>
      </c>
      <c r="U23">
        <v>2</v>
      </c>
      <c r="V23">
        <v>2</v>
      </c>
      <c r="W23">
        <v>1</v>
      </c>
      <c r="X23">
        <v>2</v>
      </c>
      <c r="Y23">
        <v>2</v>
      </c>
      <c r="Z23">
        <v>2</v>
      </c>
      <c r="AA23">
        <v>1</v>
      </c>
      <c r="AB23">
        <v>1</v>
      </c>
      <c r="AC23">
        <v>1</v>
      </c>
      <c r="AD23">
        <v>1</v>
      </c>
      <c r="AE23">
        <v>2</v>
      </c>
      <c r="AF23">
        <v>1</v>
      </c>
      <c r="AG23">
        <v>3</v>
      </c>
      <c r="AH23">
        <v>2</v>
      </c>
      <c r="AI23">
        <v>3</v>
      </c>
      <c r="AJ23">
        <v>3</v>
      </c>
      <c r="AK23">
        <v>2</v>
      </c>
      <c r="AL23">
        <v>2</v>
      </c>
      <c r="AM23">
        <v>3</v>
      </c>
      <c r="AN23">
        <v>1</v>
      </c>
      <c r="AO23">
        <v>1</v>
      </c>
      <c r="AP23">
        <v>2</v>
      </c>
      <c r="AQ23">
        <v>2</v>
      </c>
      <c r="AR23">
        <v>3</v>
      </c>
      <c r="AS23">
        <v>1</v>
      </c>
      <c r="AU23">
        <v>2</v>
      </c>
      <c r="AV23">
        <v>2</v>
      </c>
      <c r="AW23">
        <v>1</v>
      </c>
      <c r="AX23">
        <v>3</v>
      </c>
      <c r="AY23">
        <v>2</v>
      </c>
      <c r="AZ23">
        <v>1</v>
      </c>
      <c r="BA23">
        <v>2</v>
      </c>
      <c r="BB23">
        <v>1</v>
      </c>
      <c r="BC23">
        <v>2</v>
      </c>
      <c r="BD23">
        <v>1</v>
      </c>
    </row>
    <row r="24" spans="1:56">
      <c r="A24" t="s">
        <v>65</v>
      </c>
      <c r="B24">
        <v>37</v>
      </c>
      <c r="C24">
        <v>2</v>
      </c>
      <c r="I24">
        <v>2</v>
      </c>
      <c r="J24">
        <v>2</v>
      </c>
      <c r="K24">
        <v>1</v>
      </c>
      <c r="L24">
        <v>2</v>
      </c>
      <c r="M24">
        <v>3</v>
      </c>
      <c r="N24">
        <v>3</v>
      </c>
      <c r="O24">
        <v>1</v>
      </c>
      <c r="P24">
        <v>1</v>
      </c>
      <c r="Q24">
        <v>2</v>
      </c>
      <c r="R24">
        <v>3</v>
      </c>
      <c r="S24">
        <v>1</v>
      </c>
      <c r="T24">
        <v>2</v>
      </c>
      <c r="U24">
        <v>3</v>
      </c>
      <c r="V24">
        <v>2</v>
      </c>
      <c r="W24">
        <v>3</v>
      </c>
      <c r="X24">
        <v>1</v>
      </c>
      <c r="Y24">
        <v>2</v>
      </c>
      <c r="Z24">
        <v>2</v>
      </c>
      <c r="AA24">
        <v>2</v>
      </c>
      <c r="AC24">
        <v>1</v>
      </c>
      <c r="AD24">
        <v>2</v>
      </c>
      <c r="AE24">
        <v>2</v>
      </c>
      <c r="AF24">
        <v>2</v>
      </c>
      <c r="AG24">
        <v>2</v>
      </c>
      <c r="AH24">
        <v>2</v>
      </c>
      <c r="AI24">
        <v>2</v>
      </c>
      <c r="AJ24">
        <v>2</v>
      </c>
      <c r="AK24">
        <v>2</v>
      </c>
      <c r="AL24">
        <v>3</v>
      </c>
      <c r="AM24">
        <v>2</v>
      </c>
      <c r="AN24">
        <v>1</v>
      </c>
      <c r="AO24">
        <v>1</v>
      </c>
      <c r="AP24">
        <v>3</v>
      </c>
      <c r="AQ24">
        <v>2</v>
      </c>
      <c r="AR24">
        <v>3</v>
      </c>
      <c r="AS24">
        <v>1</v>
      </c>
      <c r="AT24">
        <v>2</v>
      </c>
      <c r="AU24">
        <v>1</v>
      </c>
      <c r="AV24">
        <v>1</v>
      </c>
      <c r="AW24">
        <v>2</v>
      </c>
      <c r="AX24">
        <v>2</v>
      </c>
      <c r="AY24">
        <v>2</v>
      </c>
      <c r="AZ24">
        <v>3</v>
      </c>
      <c r="BA24">
        <v>3</v>
      </c>
      <c r="BB24">
        <v>1</v>
      </c>
      <c r="BC24">
        <v>2</v>
      </c>
      <c r="BD24">
        <v>2</v>
      </c>
    </row>
    <row r="25" spans="1:56">
      <c r="A25" t="s">
        <v>59</v>
      </c>
      <c r="B25">
        <v>39</v>
      </c>
      <c r="C25">
        <v>2</v>
      </c>
      <c r="I25">
        <v>2</v>
      </c>
      <c r="J25">
        <v>3</v>
      </c>
      <c r="K25">
        <v>2</v>
      </c>
      <c r="L25">
        <v>3</v>
      </c>
      <c r="M25">
        <v>3</v>
      </c>
      <c r="N25">
        <v>3</v>
      </c>
      <c r="O25">
        <v>2</v>
      </c>
      <c r="P25">
        <v>3</v>
      </c>
      <c r="Q25">
        <v>3</v>
      </c>
      <c r="R25">
        <v>2</v>
      </c>
      <c r="S25">
        <v>2</v>
      </c>
      <c r="T25">
        <v>2</v>
      </c>
      <c r="U25">
        <v>3</v>
      </c>
      <c r="V25">
        <v>2</v>
      </c>
      <c r="W25">
        <v>3</v>
      </c>
      <c r="X25">
        <v>3</v>
      </c>
      <c r="Y25">
        <v>1</v>
      </c>
      <c r="Z25">
        <v>3</v>
      </c>
      <c r="AA25">
        <v>2</v>
      </c>
      <c r="AB25">
        <v>2</v>
      </c>
      <c r="AC25">
        <v>3</v>
      </c>
      <c r="AD25">
        <v>3</v>
      </c>
      <c r="AE25">
        <v>3</v>
      </c>
      <c r="AF25">
        <v>3</v>
      </c>
      <c r="AG25">
        <v>3</v>
      </c>
      <c r="AH25">
        <v>3</v>
      </c>
      <c r="AI25">
        <v>2</v>
      </c>
      <c r="AJ25">
        <v>1</v>
      </c>
      <c r="AK25">
        <v>3</v>
      </c>
      <c r="AL25">
        <v>3</v>
      </c>
      <c r="AM25">
        <v>2</v>
      </c>
      <c r="AN25">
        <v>3</v>
      </c>
      <c r="AO25">
        <v>3</v>
      </c>
      <c r="AP25">
        <v>3</v>
      </c>
      <c r="AQ25">
        <v>3</v>
      </c>
      <c r="AR25">
        <v>3</v>
      </c>
      <c r="AS25">
        <v>3</v>
      </c>
      <c r="AT25">
        <v>2</v>
      </c>
      <c r="AU25">
        <v>2</v>
      </c>
      <c r="AV25">
        <v>3</v>
      </c>
      <c r="AW25">
        <v>2</v>
      </c>
      <c r="AX25">
        <v>3</v>
      </c>
      <c r="AY25">
        <v>1</v>
      </c>
      <c r="AZ25">
        <v>3</v>
      </c>
      <c r="BA25">
        <v>2</v>
      </c>
      <c r="BB25">
        <v>2</v>
      </c>
      <c r="BC25">
        <v>3</v>
      </c>
      <c r="BD25">
        <v>2</v>
      </c>
    </row>
    <row r="26" spans="1:56">
      <c r="A26" t="s">
        <v>88</v>
      </c>
      <c r="B26">
        <v>80</v>
      </c>
      <c r="C26">
        <v>3</v>
      </c>
      <c r="I26">
        <v>3</v>
      </c>
      <c r="J26">
        <v>2</v>
      </c>
      <c r="K26">
        <v>3</v>
      </c>
      <c r="L26">
        <v>3</v>
      </c>
      <c r="M26">
        <v>3</v>
      </c>
      <c r="N26">
        <v>3</v>
      </c>
      <c r="O26">
        <v>3</v>
      </c>
      <c r="P26">
        <v>2</v>
      </c>
      <c r="Q26">
        <v>3</v>
      </c>
      <c r="R26">
        <v>3</v>
      </c>
      <c r="S26">
        <v>3</v>
      </c>
      <c r="T26">
        <v>3</v>
      </c>
      <c r="U26">
        <v>2</v>
      </c>
      <c r="V26">
        <v>3</v>
      </c>
      <c r="W26">
        <v>3</v>
      </c>
      <c r="X26">
        <v>3</v>
      </c>
      <c r="Y26">
        <v>2</v>
      </c>
      <c r="Z26">
        <v>3</v>
      </c>
      <c r="AA26">
        <v>3</v>
      </c>
      <c r="AB26">
        <v>3</v>
      </c>
      <c r="AC26">
        <v>3</v>
      </c>
      <c r="AD26">
        <v>3</v>
      </c>
      <c r="AE26">
        <v>3</v>
      </c>
      <c r="AF26">
        <v>2</v>
      </c>
      <c r="AG26">
        <v>2</v>
      </c>
      <c r="AH26">
        <v>3</v>
      </c>
      <c r="AI26">
        <v>3</v>
      </c>
      <c r="AJ26">
        <v>3</v>
      </c>
      <c r="AK26">
        <v>3</v>
      </c>
      <c r="AL26">
        <v>3</v>
      </c>
      <c r="AM26">
        <v>3</v>
      </c>
      <c r="AN26">
        <v>2</v>
      </c>
      <c r="AO26">
        <v>3</v>
      </c>
      <c r="AP26">
        <v>2</v>
      </c>
      <c r="AQ26">
        <v>3</v>
      </c>
      <c r="AR26">
        <v>2</v>
      </c>
      <c r="AS26">
        <v>3</v>
      </c>
      <c r="AT26">
        <v>3</v>
      </c>
      <c r="AU26">
        <v>3</v>
      </c>
      <c r="AV26">
        <v>2</v>
      </c>
      <c r="AW26">
        <v>3</v>
      </c>
      <c r="AX26">
        <v>3</v>
      </c>
      <c r="AY26">
        <v>1</v>
      </c>
      <c r="AZ26">
        <v>3</v>
      </c>
      <c r="BA26">
        <v>2</v>
      </c>
      <c r="BB26">
        <v>3</v>
      </c>
      <c r="BC26">
        <v>3</v>
      </c>
      <c r="BD26">
        <v>3</v>
      </c>
    </row>
    <row r="27" spans="1:56">
      <c r="A27" t="s">
        <v>32</v>
      </c>
      <c r="B27">
        <v>16</v>
      </c>
      <c r="C27">
        <v>1</v>
      </c>
      <c r="I27">
        <v>1</v>
      </c>
      <c r="J27">
        <v>3</v>
      </c>
      <c r="K27">
        <v>1</v>
      </c>
      <c r="L27">
        <v>1</v>
      </c>
      <c r="M27">
        <v>2</v>
      </c>
      <c r="N27">
        <v>3</v>
      </c>
      <c r="O27">
        <v>2</v>
      </c>
      <c r="P27">
        <v>1</v>
      </c>
      <c r="Q27">
        <v>1</v>
      </c>
      <c r="R27">
        <v>1</v>
      </c>
      <c r="S27">
        <v>1</v>
      </c>
      <c r="T27">
        <v>2</v>
      </c>
      <c r="U27">
        <v>1</v>
      </c>
      <c r="V27">
        <v>1</v>
      </c>
      <c r="W27">
        <v>2</v>
      </c>
      <c r="X27">
        <v>1</v>
      </c>
      <c r="Y27">
        <v>2</v>
      </c>
      <c r="Z27">
        <v>2</v>
      </c>
      <c r="AA27">
        <v>1</v>
      </c>
      <c r="AB27">
        <v>3</v>
      </c>
      <c r="AC27">
        <v>1</v>
      </c>
      <c r="AD27">
        <v>1</v>
      </c>
      <c r="AE27">
        <v>1</v>
      </c>
      <c r="AF27">
        <v>1</v>
      </c>
      <c r="AG27">
        <v>2</v>
      </c>
      <c r="AH27">
        <v>2</v>
      </c>
      <c r="AI27">
        <v>1</v>
      </c>
      <c r="AJ27">
        <v>2</v>
      </c>
      <c r="AK27">
        <v>2</v>
      </c>
      <c r="AL27">
        <v>1</v>
      </c>
      <c r="AM27">
        <v>2</v>
      </c>
      <c r="AN27">
        <v>2</v>
      </c>
      <c r="AO27">
        <v>3</v>
      </c>
      <c r="AP27">
        <v>1</v>
      </c>
      <c r="AQ27">
        <v>3</v>
      </c>
      <c r="AR27">
        <v>2</v>
      </c>
      <c r="AS27">
        <v>2</v>
      </c>
      <c r="AT27">
        <v>3</v>
      </c>
      <c r="AU27">
        <v>2</v>
      </c>
      <c r="AV27">
        <v>1</v>
      </c>
      <c r="AW27">
        <v>2</v>
      </c>
      <c r="AX27">
        <v>3</v>
      </c>
      <c r="AY27">
        <v>1</v>
      </c>
      <c r="AZ27">
        <v>1</v>
      </c>
      <c r="BA27">
        <v>3</v>
      </c>
      <c r="BB27">
        <v>1</v>
      </c>
      <c r="BC27">
        <v>2</v>
      </c>
      <c r="BD27">
        <v>1</v>
      </c>
    </row>
    <row r="28" spans="1:56">
      <c r="A28" t="s">
        <v>130</v>
      </c>
      <c r="B28">
        <v>13</v>
      </c>
      <c r="C28">
        <v>1</v>
      </c>
      <c r="I28">
        <v>2</v>
      </c>
      <c r="J28">
        <v>3</v>
      </c>
      <c r="K28">
        <v>3</v>
      </c>
      <c r="L28">
        <v>3</v>
      </c>
      <c r="M28">
        <v>3</v>
      </c>
      <c r="N28">
        <v>3</v>
      </c>
      <c r="O28">
        <v>2</v>
      </c>
      <c r="P28">
        <v>3</v>
      </c>
      <c r="Q28">
        <v>3</v>
      </c>
      <c r="R28">
        <v>3</v>
      </c>
      <c r="S28">
        <v>3</v>
      </c>
      <c r="T28">
        <v>2</v>
      </c>
      <c r="U28">
        <v>3</v>
      </c>
      <c r="V28">
        <v>3</v>
      </c>
      <c r="W28">
        <v>3</v>
      </c>
      <c r="X28">
        <v>3</v>
      </c>
      <c r="Y28">
        <v>1</v>
      </c>
      <c r="Z28">
        <v>3</v>
      </c>
      <c r="AA28">
        <v>3</v>
      </c>
      <c r="AB28">
        <v>2</v>
      </c>
      <c r="AC28">
        <v>3</v>
      </c>
      <c r="AD28">
        <v>3</v>
      </c>
      <c r="AE28">
        <v>2</v>
      </c>
      <c r="AF28">
        <v>3</v>
      </c>
      <c r="AG28">
        <v>3</v>
      </c>
      <c r="AH28">
        <v>3</v>
      </c>
      <c r="AI28">
        <v>3</v>
      </c>
      <c r="AJ28">
        <v>3</v>
      </c>
      <c r="AK28">
        <v>2</v>
      </c>
      <c r="AL28">
        <v>3</v>
      </c>
      <c r="AM28">
        <v>2</v>
      </c>
      <c r="AN28">
        <v>2</v>
      </c>
      <c r="AO28">
        <v>3</v>
      </c>
      <c r="AP28">
        <v>3</v>
      </c>
      <c r="AQ28">
        <v>3</v>
      </c>
      <c r="AR28">
        <v>3</v>
      </c>
      <c r="AS28">
        <v>3</v>
      </c>
      <c r="AT28">
        <v>3</v>
      </c>
      <c r="AU28">
        <v>3</v>
      </c>
      <c r="AV28">
        <v>3</v>
      </c>
      <c r="AW28">
        <v>2</v>
      </c>
      <c r="AX28">
        <v>2</v>
      </c>
      <c r="AY28">
        <v>3</v>
      </c>
      <c r="AZ28">
        <v>3</v>
      </c>
      <c r="BA28">
        <v>3</v>
      </c>
      <c r="BB28">
        <v>3</v>
      </c>
      <c r="BC28">
        <v>2</v>
      </c>
      <c r="BD28">
        <v>3</v>
      </c>
    </row>
    <row r="29" spans="1:56">
      <c r="A29" t="s">
        <v>94</v>
      </c>
      <c r="B29">
        <v>37</v>
      </c>
      <c r="C29">
        <v>2</v>
      </c>
      <c r="I29">
        <v>1</v>
      </c>
      <c r="J29">
        <v>1</v>
      </c>
      <c r="K29">
        <v>2</v>
      </c>
      <c r="L29">
        <v>3</v>
      </c>
      <c r="M29">
        <v>2</v>
      </c>
      <c r="N29">
        <v>3</v>
      </c>
      <c r="O29">
        <v>2</v>
      </c>
      <c r="P29">
        <v>1</v>
      </c>
      <c r="Q29">
        <v>2</v>
      </c>
      <c r="R29">
        <v>2</v>
      </c>
      <c r="S29">
        <v>2</v>
      </c>
      <c r="T29">
        <v>1</v>
      </c>
      <c r="U29">
        <v>2</v>
      </c>
      <c r="V29">
        <v>2</v>
      </c>
      <c r="W29">
        <v>3</v>
      </c>
      <c r="X29">
        <v>2</v>
      </c>
      <c r="Y29">
        <v>1</v>
      </c>
      <c r="Z29">
        <v>2</v>
      </c>
      <c r="AA29">
        <v>1</v>
      </c>
      <c r="AB29">
        <v>1</v>
      </c>
      <c r="AC29">
        <v>1</v>
      </c>
      <c r="AD29">
        <v>2</v>
      </c>
      <c r="AE29">
        <v>2</v>
      </c>
      <c r="AF29">
        <v>2</v>
      </c>
      <c r="AG29">
        <v>2</v>
      </c>
      <c r="AH29">
        <v>1</v>
      </c>
      <c r="AI29">
        <v>2</v>
      </c>
      <c r="AJ29">
        <v>1</v>
      </c>
      <c r="AK29">
        <v>1</v>
      </c>
      <c r="AL29">
        <v>3</v>
      </c>
      <c r="AM29">
        <v>1</v>
      </c>
      <c r="AN29">
        <v>1</v>
      </c>
      <c r="AO29">
        <v>1</v>
      </c>
      <c r="AP29">
        <v>1</v>
      </c>
      <c r="AQ29">
        <v>2</v>
      </c>
      <c r="AR29">
        <v>1</v>
      </c>
      <c r="AS29">
        <v>2</v>
      </c>
      <c r="AT29">
        <v>2</v>
      </c>
      <c r="AU29">
        <v>2</v>
      </c>
      <c r="AV29">
        <v>1</v>
      </c>
      <c r="AW29">
        <v>3</v>
      </c>
      <c r="AX29">
        <v>3</v>
      </c>
      <c r="AY29">
        <v>3</v>
      </c>
      <c r="AZ29">
        <v>2</v>
      </c>
      <c r="BA29">
        <v>3</v>
      </c>
      <c r="BB29">
        <v>2</v>
      </c>
      <c r="BC29">
        <v>3</v>
      </c>
      <c r="BD29">
        <v>3</v>
      </c>
    </row>
    <row r="30" spans="1:56">
      <c r="A30" t="s">
        <v>61</v>
      </c>
      <c r="B30">
        <v>35</v>
      </c>
      <c r="C30">
        <v>2</v>
      </c>
      <c r="I30">
        <v>3</v>
      </c>
      <c r="J30">
        <v>3</v>
      </c>
      <c r="K30">
        <v>3</v>
      </c>
      <c r="L30">
        <v>3</v>
      </c>
      <c r="M30">
        <v>3</v>
      </c>
      <c r="N30">
        <v>3</v>
      </c>
      <c r="O30">
        <v>3</v>
      </c>
      <c r="P30">
        <v>2</v>
      </c>
      <c r="Q30">
        <v>3</v>
      </c>
      <c r="R30">
        <v>1</v>
      </c>
      <c r="S30">
        <v>2</v>
      </c>
      <c r="T30">
        <v>3</v>
      </c>
      <c r="U30">
        <v>3</v>
      </c>
      <c r="V30">
        <v>3</v>
      </c>
      <c r="W30">
        <v>2</v>
      </c>
      <c r="X30">
        <v>3</v>
      </c>
      <c r="Y30">
        <v>3</v>
      </c>
      <c r="Z30">
        <v>3</v>
      </c>
      <c r="AA30">
        <v>3</v>
      </c>
      <c r="AB30">
        <v>3</v>
      </c>
      <c r="AC30">
        <v>3</v>
      </c>
      <c r="AD30">
        <v>3</v>
      </c>
      <c r="AE30">
        <v>3</v>
      </c>
      <c r="AF30">
        <v>3</v>
      </c>
      <c r="AG30">
        <v>2</v>
      </c>
      <c r="AH30">
        <v>2</v>
      </c>
      <c r="AI30">
        <v>1</v>
      </c>
      <c r="AJ30">
        <v>3</v>
      </c>
      <c r="AK30">
        <v>3</v>
      </c>
      <c r="AL30">
        <v>3</v>
      </c>
      <c r="AM30">
        <v>3</v>
      </c>
      <c r="AN30">
        <v>1</v>
      </c>
      <c r="AO30">
        <v>3</v>
      </c>
      <c r="AP30">
        <v>2</v>
      </c>
      <c r="AQ30">
        <v>3</v>
      </c>
      <c r="AR30">
        <v>3</v>
      </c>
      <c r="AS30">
        <v>3</v>
      </c>
      <c r="AT30">
        <v>3</v>
      </c>
      <c r="AU30">
        <v>2</v>
      </c>
      <c r="AV30">
        <v>3</v>
      </c>
      <c r="AW30">
        <v>3</v>
      </c>
      <c r="AX30">
        <v>3</v>
      </c>
      <c r="AY30">
        <v>3</v>
      </c>
      <c r="AZ30">
        <v>3</v>
      </c>
      <c r="BA30">
        <v>3</v>
      </c>
      <c r="BB30">
        <v>3</v>
      </c>
      <c r="BC30">
        <v>3</v>
      </c>
      <c r="BD30">
        <v>3</v>
      </c>
    </row>
    <row r="31" spans="1:56">
      <c r="A31" t="s">
        <v>56</v>
      </c>
      <c r="B31">
        <v>12</v>
      </c>
      <c r="C31">
        <v>1</v>
      </c>
      <c r="I31">
        <v>1</v>
      </c>
      <c r="J31">
        <v>1</v>
      </c>
      <c r="K31">
        <v>2</v>
      </c>
      <c r="L31">
        <v>3</v>
      </c>
      <c r="M31">
        <v>3</v>
      </c>
      <c r="N31">
        <v>3</v>
      </c>
      <c r="O31">
        <v>1</v>
      </c>
      <c r="P31">
        <v>1</v>
      </c>
      <c r="Q31">
        <v>1</v>
      </c>
      <c r="R31">
        <v>1</v>
      </c>
      <c r="S31">
        <v>3</v>
      </c>
      <c r="T31">
        <v>2</v>
      </c>
      <c r="U31">
        <v>2</v>
      </c>
      <c r="V31">
        <v>2</v>
      </c>
      <c r="W31">
        <v>2</v>
      </c>
      <c r="X31">
        <v>2</v>
      </c>
      <c r="Y31">
        <v>2</v>
      </c>
      <c r="Z31">
        <v>1</v>
      </c>
      <c r="AA31">
        <v>2</v>
      </c>
      <c r="AB31">
        <v>1</v>
      </c>
      <c r="AC31">
        <v>3</v>
      </c>
      <c r="AD31">
        <v>2</v>
      </c>
      <c r="AE31">
        <v>2</v>
      </c>
      <c r="AF31">
        <v>3</v>
      </c>
      <c r="AG31">
        <v>1</v>
      </c>
      <c r="AH31">
        <v>2</v>
      </c>
      <c r="AI31">
        <v>1</v>
      </c>
      <c r="AJ31">
        <v>2</v>
      </c>
      <c r="AK31">
        <v>3</v>
      </c>
      <c r="AL31">
        <v>3</v>
      </c>
      <c r="AM31">
        <v>2</v>
      </c>
      <c r="AN31">
        <v>1</v>
      </c>
      <c r="AO31">
        <v>1</v>
      </c>
      <c r="AP31">
        <v>1</v>
      </c>
      <c r="AQ31">
        <v>2</v>
      </c>
      <c r="AR31">
        <v>1</v>
      </c>
      <c r="AS31">
        <v>2</v>
      </c>
      <c r="AT31">
        <v>1</v>
      </c>
      <c r="AU31">
        <v>2</v>
      </c>
      <c r="AV31">
        <v>1</v>
      </c>
      <c r="AW31">
        <v>2</v>
      </c>
      <c r="AX31">
        <v>2</v>
      </c>
      <c r="AY31">
        <v>1</v>
      </c>
      <c r="AZ31">
        <v>3</v>
      </c>
      <c r="BA31">
        <v>3</v>
      </c>
      <c r="BB31">
        <v>2</v>
      </c>
      <c r="BC31">
        <v>2</v>
      </c>
      <c r="BD31">
        <v>2</v>
      </c>
    </row>
    <row r="32" spans="1:56">
      <c r="A32" t="s">
        <v>121</v>
      </c>
      <c r="B32">
        <v>69</v>
      </c>
      <c r="C32">
        <v>3</v>
      </c>
      <c r="I32">
        <v>3</v>
      </c>
      <c r="J32">
        <v>3</v>
      </c>
      <c r="K32">
        <v>2</v>
      </c>
      <c r="L32">
        <v>3</v>
      </c>
      <c r="M32">
        <v>3</v>
      </c>
      <c r="N32">
        <v>3</v>
      </c>
      <c r="O32">
        <v>2</v>
      </c>
      <c r="P32">
        <v>3</v>
      </c>
      <c r="Q32">
        <v>2</v>
      </c>
      <c r="R32">
        <v>2</v>
      </c>
      <c r="S32">
        <v>2</v>
      </c>
      <c r="T32">
        <v>2</v>
      </c>
      <c r="U32">
        <v>2</v>
      </c>
      <c r="V32">
        <v>2</v>
      </c>
      <c r="W32">
        <v>1</v>
      </c>
      <c r="X32">
        <v>3</v>
      </c>
      <c r="Y32">
        <v>2</v>
      </c>
      <c r="Z32">
        <v>3</v>
      </c>
      <c r="AA32">
        <v>2</v>
      </c>
      <c r="AB32">
        <v>2</v>
      </c>
      <c r="AC32">
        <v>3</v>
      </c>
      <c r="AD32">
        <v>3</v>
      </c>
      <c r="AE32">
        <v>3</v>
      </c>
      <c r="AF32">
        <v>2</v>
      </c>
      <c r="AG32">
        <v>3</v>
      </c>
      <c r="AH32">
        <v>3</v>
      </c>
      <c r="AI32">
        <v>3</v>
      </c>
      <c r="AJ32">
        <v>2</v>
      </c>
      <c r="AK32">
        <v>3</v>
      </c>
      <c r="AL32">
        <v>3</v>
      </c>
      <c r="AM32">
        <v>2</v>
      </c>
      <c r="AN32">
        <v>1</v>
      </c>
      <c r="AO32">
        <v>3</v>
      </c>
      <c r="AP32">
        <v>2</v>
      </c>
      <c r="AQ32">
        <v>3</v>
      </c>
      <c r="AR32">
        <v>3</v>
      </c>
      <c r="AS32">
        <v>3</v>
      </c>
      <c r="AT32">
        <v>3</v>
      </c>
      <c r="AU32">
        <v>1</v>
      </c>
      <c r="AV32">
        <v>2</v>
      </c>
      <c r="AW32">
        <v>2</v>
      </c>
      <c r="AX32">
        <v>3</v>
      </c>
      <c r="AY32">
        <v>3</v>
      </c>
      <c r="AZ32">
        <v>2</v>
      </c>
      <c r="BA32">
        <v>2</v>
      </c>
      <c r="BB32">
        <v>2</v>
      </c>
      <c r="BC32">
        <v>1</v>
      </c>
      <c r="BD32">
        <v>2</v>
      </c>
    </row>
    <row r="33" spans="1:56">
      <c r="A33" t="s">
        <v>28</v>
      </c>
      <c r="B33">
        <v>65</v>
      </c>
      <c r="C33">
        <v>3</v>
      </c>
      <c r="I33">
        <v>3</v>
      </c>
      <c r="J33">
        <v>3</v>
      </c>
      <c r="K33">
        <v>3</v>
      </c>
      <c r="L33">
        <v>3</v>
      </c>
      <c r="M33">
        <v>3</v>
      </c>
      <c r="N33">
        <v>3</v>
      </c>
      <c r="O33">
        <v>3</v>
      </c>
      <c r="P33">
        <v>2</v>
      </c>
      <c r="Q33">
        <v>3</v>
      </c>
      <c r="R33">
        <v>2</v>
      </c>
      <c r="S33">
        <v>3</v>
      </c>
      <c r="T33">
        <v>3</v>
      </c>
      <c r="U33">
        <v>3</v>
      </c>
      <c r="V33">
        <v>3</v>
      </c>
      <c r="W33">
        <v>3</v>
      </c>
      <c r="X33">
        <v>3</v>
      </c>
      <c r="Y33">
        <v>2</v>
      </c>
      <c r="Z33">
        <v>3</v>
      </c>
      <c r="AA33">
        <v>3</v>
      </c>
      <c r="AB33">
        <v>3</v>
      </c>
      <c r="AC33">
        <v>3</v>
      </c>
      <c r="AD33">
        <v>3</v>
      </c>
      <c r="AE33">
        <v>3</v>
      </c>
      <c r="AF33">
        <v>3</v>
      </c>
      <c r="AG33">
        <v>2</v>
      </c>
      <c r="AH33">
        <v>3</v>
      </c>
      <c r="AI33">
        <v>3</v>
      </c>
      <c r="AJ33">
        <v>3</v>
      </c>
      <c r="AK33">
        <v>3</v>
      </c>
      <c r="AL33">
        <v>3</v>
      </c>
      <c r="AM33">
        <v>3</v>
      </c>
      <c r="AN33">
        <v>3</v>
      </c>
      <c r="AO33">
        <v>2</v>
      </c>
      <c r="AP33">
        <v>3</v>
      </c>
      <c r="AQ33">
        <v>3</v>
      </c>
      <c r="AR33">
        <v>3</v>
      </c>
      <c r="AS33">
        <v>3</v>
      </c>
      <c r="AT33">
        <v>2</v>
      </c>
      <c r="AU33">
        <v>3</v>
      </c>
      <c r="AV33">
        <v>3</v>
      </c>
      <c r="AW33">
        <v>3</v>
      </c>
      <c r="AX33">
        <v>3</v>
      </c>
      <c r="AY33">
        <v>3</v>
      </c>
      <c r="AZ33">
        <v>3</v>
      </c>
      <c r="BA33">
        <v>2</v>
      </c>
      <c r="BB33">
        <v>3</v>
      </c>
      <c r="BC33">
        <v>2</v>
      </c>
      <c r="BD33">
        <v>3</v>
      </c>
    </row>
    <row r="34" spans="1:56">
      <c r="A34" t="s">
        <v>82</v>
      </c>
      <c r="B34">
        <v>10</v>
      </c>
      <c r="C34">
        <v>1</v>
      </c>
      <c r="I34">
        <v>1</v>
      </c>
      <c r="J34">
        <v>1</v>
      </c>
      <c r="K34">
        <v>2</v>
      </c>
      <c r="L34">
        <v>2</v>
      </c>
      <c r="M34">
        <v>2</v>
      </c>
      <c r="N34">
        <v>3</v>
      </c>
      <c r="O34">
        <v>1</v>
      </c>
      <c r="P34">
        <v>1</v>
      </c>
      <c r="Q34">
        <v>1</v>
      </c>
      <c r="R34">
        <v>1</v>
      </c>
      <c r="S34">
        <v>1</v>
      </c>
      <c r="T34">
        <v>2</v>
      </c>
      <c r="U34">
        <v>2</v>
      </c>
      <c r="V34">
        <v>1</v>
      </c>
      <c r="W34">
        <v>1</v>
      </c>
      <c r="X34">
        <v>3</v>
      </c>
      <c r="Y34">
        <v>1</v>
      </c>
      <c r="Z34">
        <v>2</v>
      </c>
      <c r="AA34">
        <v>1</v>
      </c>
      <c r="AB34">
        <v>1</v>
      </c>
      <c r="AC34">
        <v>1</v>
      </c>
      <c r="AD34">
        <v>1</v>
      </c>
      <c r="AE34">
        <v>2</v>
      </c>
      <c r="AF34">
        <v>1</v>
      </c>
      <c r="AG34">
        <v>2</v>
      </c>
      <c r="AH34">
        <v>2</v>
      </c>
      <c r="AI34">
        <v>1</v>
      </c>
      <c r="AJ34">
        <v>2</v>
      </c>
      <c r="AK34">
        <v>2</v>
      </c>
      <c r="AL34">
        <v>2</v>
      </c>
      <c r="AM34">
        <v>1</v>
      </c>
      <c r="AN34">
        <v>1</v>
      </c>
      <c r="AO34">
        <v>1</v>
      </c>
      <c r="AP34">
        <v>2</v>
      </c>
      <c r="AQ34">
        <v>2</v>
      </c>
      <c r="AR34">
        <v>2</v>
      </c>
      <c r="AS34">
        <v>1</v>
      </c>
      <c r="AT34">
        <v>1</v>
      </c>
      <c r="AU34">
        <v>3</v>
      </c>
      <c r="AV34">
        <v>3</v>
      </c>
      <c r="AW34">
        <v>1</v>
      </c>
      <c r="AX34">
        <v>2</v>
      </c>
      <c r="AY34">
        <v>1</v>
      </c>
      <c r="AZ34">
        <v>1</v>
      </c>
      <c r="BA34">
        <v>2</v>
      </c>
      <c r="BB34">
        <v>1</v>
      </c>
      <c r="BC34">
        <v>2</v>
      </c>
      <c r="BD34">
        <v>1</v>
      </c>
    </row>
    <row r="35" spans="1:56">
      <c r="A35" t="s">
        <v>18</v>
      </c>
      <c r="B35">
        <v>73</v>
      </c>
      <c r="C35">
        <v>3</v>
      </c>
      <c r="I35">
        <v>3</v>
      </c>
      <c r="J35">
        <v>2</v>
      </c>
      <c r="K35">
        <v>1</v>
      </c>
      <c r="L35">
        <v>2</v>
      </c>
      <c r="M35">
        <v>3</v>
      </c>
      <c r="N35">
        <v>3</v>
      </c>
      <c r="O35">
        <v>2</v>
      </c>
      <c r="P35">
        <v>3</v>
      </c>
      <c r="Q35">
        <v>2</v>
      </c>
      <c r="R35">
        <v>1</v>
      </c>
      <c r="S35">
        <v>2</v>
      </c>
      <c r="T35">
        <v>2</v>
      </c>
      <c r="U35">
        <v>3</v>
      </c>
      <c r="V35">
        <v>3</v>
      </c>
      <c r="W35">
        <v>3</v>
      </c>
      <c r="X35">
        <v>3</v>
      </c>
      <c r="Y35">
        <v>2</v>
      </c>
      <c r="Z35">
        <v>2</v>
      </c>
      <c r="AA35">
        <v>2</v>
      </c>
      <c r="AB35">
        <v>2</v>
      </c>
      <c r="AC35">
        <v>2</v>
      </c>
      <c r="AD35">
        <v>2</v>
      </c>
      <c r="AE35">
        <v>3</v>
      </c>
      <c r="AF35">
        <v>2</v>
      </c>
      <c r="AG35">
        <v>3</v>
      </c>
      <c r="AH35">
        <v>3</v>
      </c>
      <c r="AI35">
        <v>3</v>
      </c>
      <c r="AJ35">
        <v>3</v>
      </c>
      <c r="AK35">
        <v>3</v>
      </c>
      <c r="AL35">
        <v>3</v>
      </c>
      <c r="AM35">
        <v>1</v>
      </c>
      <c r="AN35">
        <v>1</v>
      </c>
      <c r="AO35">
        <v>3</v>
      </c>
      <c r="AP35">
        <v>3</v>
      </c>
      <c r="AQ35">
        <v>3</v>
      </c>
      <c r="AR35">
        <v>2</v>
      </c>
      <c r="AS35">
        <v>1</v>
      </c>
      <c r="AT35">
        <v>3</v>
      </c>
      <c r="AU35">
        <v>2</v>
      </c>
      <c r="AV35">
        <v>3</v>
      </c>
      <c r="AW35">
        <v>3</v>
      </c>
      <c r="AX35">
        <v>2</v>
      </c>
      <c r="AY35">
        <v>3</v>
      </c>
      <c r="AZ35">
        <v>3</v>
      </c>
      <c r="BA35">
        <v>2</v>
      </c>
      <c r="BB35">
        <v>2</v>
      </c>
      <c r="BC35">
        <v>3</v>
      </c>
    </row>
    <row r="36" spans="1:56">
      <c r="A36" t="s">
        <v>22</v>
      </c>
      <c r="B36">
        <v>11</v>
      </c>
      <c r="C36">
        <v>1</v>
      </c>
      <c r="I36">
        <v>2</v>
      </c>
      <c r="J36">
        <v>2</v>
      </c>
      <c r="K36">
        <v>1</v>
      </c>
      <c r="L36">
        <v>2</v>
      </c>
      <c r="M36">
        <v>3</v>
      </c>
      <c r="N36">
        <v>3</v>
      </c>
      <c r="O36">
        <v>2</v>
      </c>
      <c r="P36">
        <v>1</v>
      </c>
      <c r="Q36">
        <v>1</v>
      </c>
      <c r="R36">
        <v>2</v>
      </c>
      <c r="S36">
        <v>1</v>
      </c>
      <c r="T36">
        <v>2</v>
      </c>
      <c r="U36">
        <v>2</v>
      </c>
      <c r="V36">
        <v>1</v>
      </c>
      <c r="W36">
        <v>1</v>
      </c>
      <c r="X36">
        <v>3</v>
      </c>
      <c r="Y36">
        <v>1</v>
      </c>
      <c r="Z36">
        <v>2</v>
      </c>
      <c r="AA36">
        <v>1</v>
      </c>
      <c r="AB36">
        <v>2</v>
      </c>
      <c r="AC36">
        <v>1</v>
      </c>
      <c r="AD36">
        <v>2</v>
      </c>
      <c r="AE36">
        <v>2</v>
      </c>
      <c r="AF36">
        <v>1</v>
      </c>
      <c r="AG36">
        <v>2</v>
      </c>
      <c r="AH36">
        <v>2</v>
      </c>
      <c r="AI36">
        <v>2</v>
      </c>
      <c r="AJ36">
        <v>3</v>
      </c>
      <c r="AK36">
        <v>2</v>
      </c>
      <c r="AL36">
        <v>3</v>
      </c>
      <c r="AM36">
        <v>3</v>
      </c>
      <c r="AN36">
        <v>2</v>
      </c>
      <c r="AO36">
        <v>3</v>
      </c>
      <c r="AP36">
        <v>2</v>
      </c>
      <c r="AQ36">
        <v>3</v>
      </c>
      <c r="AR36">
        <v>1</v>
      </c>
      <c r="AS36">
        <v>2</v>
      </c>
      <c r="AT36">
        <v>1</v>
      </c>
      <c r="AU36">
        <v>3</v>
      </c>
      <c r="AV36">
        <v>3</v>
      </c>
      <c r="AW36">
        <v>1</v>
      </c>
      <c r="AX36">
        <v>2</v>
      </c>
      <c r="AY36">
        <v>2</v>
      </c>
      <c r="AZ36">
        <v>2</v>
      </c>
      <c r="BA36">
        <v>1</v>
      </c>
      <c r="BB36">
        <v>2</v>
      </c>
      <c r="BC36">
        <v>2</v>
      </c>
      <c r="BD36">
        <v>2</v>
      </c>
    </row>
    <row r="37" spans="1:56">
      <c r="A37" t="s">
        <v>109</v>
      </c>
      <c r="B37">
        <v>38</v>
      </c>
      <c r="C37">
        <v>2</v>
      </c>
      <c r="I37">
        <v>1</v>
      </c>
      <c r="J37">
        <v>2</v>
      </c>
      <c r="K37">
        <v>2</v>
      </c>
      <c r="L37">
        <v>1</v>
      </c>
      <c r="M37">
        <v>1</v>
      </c>
      <c r="N37">
        <v>3</v>
      </c>
      <c r="O37">
        <v>2</v>
      </c>
      <c r="P37">
        <v>2</v>
      </c>
      <c r="Q37">
        <v>2</v>
      </c>
      <c r="R37">
        <v>2</v>
      </c>
      <c r="S37">
        <v>2</v>
      </c>
      <c r="T37">
        <v>1</v>
      </c>
      <c r="U37">
        <v>3</v>
      </c>
      <c r="V37">
        <v>2</v>
      </c>
      <c r="W37">
        <v>2</v>
      </c>
      <c r="X37">
        <v>1</v>
      </c>
      <c r="Y37">
        <v>3</v>
      </c>
      <c r="Z37">
        <v>2</v>
      </c>
      <c r="AA37">
        <v>3</v>
      </c>
      <c r="AB37">
        <v>1</v>
      </c>
      <c r="AC37">
        <v>2</v>
      </c>
      <c r="AD37">
        <v>3</v>
      </c>
      <c r="AE37">
        <v>1</v>
      </c>
      <c r="AF37">
        <v>1</v>
      </c>
      <c r="AG37">
        <v>3</v>
      </c>
      <c r="AH37">
        <v>3</v>
      </c>
      <c r="AI37">
        <v>2</v>
      </c>
      <c r="AJ37">
        <v>1</v>
      </c>
      <c r="AK37">
        <v>3</v>
      </c>
      <c r="AL37">
        <v>2</v>
      </c>
      <c r="AM37">
        <v>1</v>
      </c>
      <c r="AN37">
        <v>1</v>
      </c>
      <c r="AO37">
        <v>3</v>
      </c>
      <c r="AP37">
        <v>3</v>
      </c>
      <c r="AQ37">
        <v>3</v>
      </c>
      <c r="AR37">
        <v>1</v>
      </c>
      <c r="AS37">
        <v>1</v>
      </c>
      <c r="AT37">
        <v>1</v>
      </c>
      <c r="AU37">
        <v>1</v>
      </c>
      <c r="AV37">
        <v>1</v>
      </c>
      <c r="AW37">
        <v>1</v>
      </c>
      <c r="AX37">
        <v>3</v>
      </c>
      <c r="AY37">
        <v>3</v>
      </c>
      <c r="AZ37">
        <v>1</v>
      </c>
      <c r="BA37">
        <v>3</v>
      </c>
      <c r="BB37">
        <v>1</v>
      </c>
      <c r="BC37">
        <v>2</v>
      </c>
      <c r="BD37">
        <v>2</v>
      </c>
    </row>
    <row r="38" spans="1:56">
      <c r="A38" t="s">
        <v>46</v>
      </c>
      <c r="B38">
        <v>38</v>
      </c>
      <c r="C38">
        <v>2</v>
      </c>
      <c r="I38">
        <v>2</v>
      </c>
      <c r="J38">
        <v>3</v>
      </c>
      <c r="K38">
        <v>2</v>
      </c>
      <c r="L38">
        <v>1</v>
      </c>
      <c r="M38">
        <v>3</v>
      </c>
      <c r="N38">
        <v>2</v>
      </c>
      <c r="O38">
        <v>3</v>
      </c>
      <c r="P38">
        <v>3</v>
      </c>
      <c r="Q38">
        <v>2</v>
      </c>
      <c r="R38">
        <v>1</v>
      </c>
      <c r="S38">
        <v>3</v>
      </c>
      <c r="T38">
        <v>2</v>
      </c>
      <c r="U38">
        <v>3</v>
      </c>
      <c r="V38">
        <v>3</v>
      </c>
      <c r="W38">
        <v>3</v>
      </c>
      <c r="X38">
        <v>2</v>
      </c>
      <c r="Y38">
        <v>3</v>
      </c>
      <c r="Z38">
        <v>2</v>
      </c>
      <c r="AA38">
        <v>3</v>
      </c>
      <c r="AB38">
        <v>1</v>
      </c>
      <c r="AC38">
        <v>3</v>
      </c>
      <c r="AD38">
        <v>3</v>
      </c>
      <c r="AE38">
        <v>3</v>
      </c>
      <c r="AF38">
        <v>3</v>
      </c>
      <c r="AG38">
        <v>2</v>
      </c>
      <c r="AH38">
        <v>3</v>
      </c>
      <c r="AI38">
        <v>3</v>
      </c>
      <c r="AJ38">
        <v>3</v>
      </c>
      <c r="AK38">
        <v>3</v>
      </c>
      <c r="AL38">
        <v>3</v>
      </c>
      <c r="AM38">
        <v>3</v>
      </c>
      <c r="AN38">
        <v>1</v>
      </c>
      <c r="AO38">
        <v>3</v>
      </c>
      <c r="AP38">
        <v>2</v>
      </c>
      <c r="AQ38">
        <v>3</v>
      </c>
      <c r="AR38">
        <v>2</v>
      </c>
      <c r="AS38">
        <v>2</v>
      </c>
      <c r="AT38">
        <v>2</v>
      </c>
      <c r="AU38">
        <v>3</v>
      </c>
      <c r="AV38">
        <v>1</v>
      </c>
      <c r="AW38">
        <v>3</v>
      </c>
      <c r="AX38">
        <v>2</v>
      </c>
      <c r="AY38">
        <v>3</v>
      </c>
      <c r="AZ38">
        <v>3</v>
      </c>
      <c r="BA38">
        <v>2</v>
      </c>
      <c r="BB38">
        <v>3</v>
      </c>
      <c r="BC38">
        <v>3</v>
      </c>
      <c r="BD38">
        <v>3</v>
      </c>
    </row>
    <row r="39" spans="1:56">
      <c r="A39" t="s">
        <v>44</v>
      </c>
      <c r="B39">
        <v>85</v>
      </c>
      <c r="C39">
        <v>3</v>
      </c>
      <c r="I39">
        <v>2</v>
      </c>
      <c r="J39">
        <v>3</v>
      </c>
      <c r="K39">
        <v>3</v>
      </c>
      <c r="L39">
        <v>2</v>
      </c>
      <c r="M39">
        <v>3</v>
      </c>
      <c r="N39">
        <v>3</v>
      </c>
      <c r="O39">
        <v>3</v>
      </c>
      <c r="P39">
        <v>2</v>
      </c>
      <c r="Q39">
        <v>2</v>
      </c>
      <c r="R39">
        <v>1</v>
      </c>
      <c r="S39">
        <v>3</v>
      </c>
      <c r="T39">
        <v>3</v>
      </c>
      <c r="U39">
        <v>3</v>
      </c>
      <c r="V39">
        <v>3</v>
      </c>
      <c r="W39">
        <v>3</v>
      </c>
      <c r="X39">
        <v>3</v>
      </c>
      <c r="Y39">
        <v>3</v>
      </c>
      <c r="Z39">
        <v>3</v>
      </c>
      <c r="AA39">
        <v>2</v>
      </c>
      <c r="AB39">
        <v>3</v>
      </c>
      <c r="AC39">
        <v>3</v>
      </c>
      <c r="AD39">
        <v>1</v>
      </c>
      <c r="AE39">
        <v>3</v>
      </c>
      <c r="AF39">
        <v>3</v>
      </c>
      <c r="AG39">
        <v>2</v>
      </c>
      <c r="AH39">
        <v>3</v>
      </c>
      <c r="AI39">
        <v>3</v>
      </c>
      <c r="AJ39">
        <v>3</v>
      </c>
      <c r="AK39">
        <v>3</v>
      </c>
      <c r="AL39">
        <v>3</v>
      </c>
      <c r="AM39">
        <v>3</v>
      </c>
      <c r="AN39">
        <v>3</v>
      </c>
      <c r="AO39">
        <v>1</v>
      </c>
      <c r="AP39">
        <v>3</v>
      </c>
      <c r="AQ39">
        <v>3</v>
      </c>
      <c r="AR39">
        <v>3</v>
      </c>
      <c r="AS39">
        <v>3</v>
      </c>
      <c r="AT39">
        <v>3</v>
      </c>
      <c r="AU39">
        <v>3</v>
      </c>
      <c r="AV39">
        <v>2</v>
      </c>
      <c r="AW39">
        <v>3</v>
      </c>
      <c r="AX39">
        <v>2</v>
      </c>
      <c r="AY39">
        <v>3</v>
      </c>
      <c r="AZ39">
        <v>3</v>
      </c>
      <c r="BA39">
        <v>2</v>
      </c>
      <c r="BB39">
        <v>1</v>
      </c>
      <c r="BC39">
        <v>3</v>
      </c>
      <c r="BD39">
        <v>3</v>
      </c>
    </row>
    <row r="40" spans="1:56">
      <c r="A40" t="s">
        <v>111</v>
      </c>
      <c r="B40">
        <v>12</v>
      </c>
      <c r="C40">
        <v>1</v>
      </c>
      <c r="I40">
        <v>3</v>
      </c>
      <c r="J40">
        <v>3</v>
      </c>
      <c r="K40">
        <v>2</v>
      </c>
      <c r="L40">
        <v>2</v>
      </c>
      <c r="M40">
        <v>3</v>
      </c>
      <c r="N40">
        <v>3</v>
      </c>
      <c r="O40">
        <v>3</v>
      </c>
      <c r="P40">
        <v>2</v>
      </c>
      <c r="Q40">
        <v>2</v>
      </c>
      <c r="R40">
        <v>2</v>
      </c>
      <c r="S40">
        <v>2</v>
      </c>
      <c r="T40">
        <v>3</v>
      </c>
      <c r="U40">
        <v>3</v>
      </c>
      <c r="V40">
        <v>3</v>
      </c>
      <c r="W40">
        <v>1</v>
      </c>
      <c r="X40">
        <v>1</v>
      </c>
      <c r="Y40">
        <v>2</v>
      </c>
      <c r="Z40">
        <v>2</v>
      </c>
      <c r="AA40">
        <v>3</v>
      </c>
      <c r="AB40">
        <v>2</v>
      </c>
      <c r="AC40">
        <v>3</v>
      </c>
      <c r="AD40">
        <v>3</v>
      </c>
      <c r="AE40">
        <v>3</v>
      </c>
      <c r="AF40">
        <v>2</v>
      </c>
      <c r="AG40">
        <v>3</v>
      </c>
      <c r="AH40">
        <v>3</v>
      </c>
      <c r="AI40">
        <v>3</v>
      </c>
      <c r="AJ40">
        <v>3</v>
      </c>
      <c r="AK40">
        <v>3</v>
      </c>
      <c r="AL40">
        <v>3</v>
      </c>
      <c r="AM40">
        <v>2</v>
      </c>
      <c r="AN40">
        <v>3</v>
      </c>
      <c r="AO40">
        <v>2</v>
      </c>
      <c r="AP40">
        <v>3</v>
      </c>
      <c r="AQ40">
        <v>2</v>
      </c>
      <c r="AR40">
        <v>3</v>
      </c>
      <c r="AS40">
        <v>3</v>
      </c>
      <c r="AT40">
        <v>2</v>
      </c>
      <c r="AU40">
        <v>3</v>
      </c>
      <c r="AV40">
        <v>2</v>
      </c>
      <c r="AW40">
        <v>3</v>
      </c>
      <c r="AX40">
        <v>3</v>
      </c>
      <c r="AY40">
        <v>3</v>
      </c>
      <c r="AZ40">
        <v>3</v>
      </c>
      <c r="BA40">
        <v>3</v>
      </c>
      <c r="BB40">
        <v>3</v>
      </c>
      <c r="BC40">
        <v>2</v>
      </c>
      <c r="BD40">
        <v>1</v>
      </c>
    </row>
    <row r="41" spans="1:56">
      <c r="A41" t="s">
        <v>103</v>
      </c>
      <c r="B41">
        <v>36</v>
      </c>
      <c r="C41">
        <v>2</v>
      </c>
      <c r="I41">
        <v>3</v>
      </c>
      <c r="J41">
        <v>3</v>
      </c>
      <c r="K41">
        <v>3</v>
      </c>
      <c r="L41">
        <v>2</v>
      </c>
      <c r="M41">
        <v>3</v>
      </c>
      <c r="N41">
        <v>3</v>
      </c>
      <c r="O41">
        <v>2</v>
      </c>
      <c r="P41">
        <v>3</v>
      </c>
      <c r="Q41">
        <v>1</v>
      </c>
      <c r="R41">
        <v>2</v>
      </c>
      <c r="S41">
        <v>2</v>
      </c>
      <c r="T41">
        <v>3</v>
      </c>
      <c r="U41">
        <v>2</v>
      </c>
      <c r="V41">
        <v>3</v>
      </c>
      <c r="W41">
        <v>3</v>
      </c>
      <c r="X41">
        <v>2</v>
      </c>
      <c r="Y41">
        <v>2</v>
      </c>
      <c r="Z41">
        <v>3</v>
      </c>
      <c r="AA41">
        <v>1</v>
      </c>
      <c r="AB41">
        <v>2</v>
      </c>
      <c r="AC41">
        <v>1</v>
      </c>
      <c r="AD41">
        <v>3</v>
      </c>
      <c r="AE41">
        <v>2</v>
      </c>
      <c r="AF41">
        <v>3</v>
      </c>
      <c r="AG41">
        <v>1</v>
      </c>
      <c r="AH41">
        <v>2</v>
      </c>
      <c r="AI41">
        <v>3</v>
      </c>
      <c r="AJ41">
        <v>2</v>
      </c>
      <c r="AK41">
        <v>3</v>
      </c>
      <c r="AL41">
        <v>3</v>
      </c>
      <c r="AM41">
        <v>2</v>
      </c>
      <c r="AN41">
        <v>1</v>
      </c>
      <c r="AO41">
        <v>3</v>
      </c>
      <c r="AP41">
        <v>3</v>
      </c>
      <c r="AQ41">
        <v>3</v>
      </c>
      <c r="AR41">
        <v>3</v>
      </c>
      <c r="AS41">
        <v>3</v>
      </c>
      <c r="AT41">
        <v>2</v>
      </c>
      <c r="AU41">
        <v>2</v>
      </c>
      <c r="AV41">
        <v>3</v>
      </c>
      <c r="AW41">
        <v>2</v>
      </c>
      <c r="AX41">
        <v>3</v>
      </c>
      <c r="AY41">
        <v>3</v>
      </c>
      <c r="AZ41">
        <v>3</v>
      </c>
      <c r="BA41">
        <v>2</v>
      </c>
      <c r="BB41">
        <v>3</v>
      </c>
      <c r="BC41">
        <v>2</v>
      </c>
      <c r="BD41">
        <v>3</v>
      </c>
    </row>
    <row r="42" spans="1:56">
      <c r="A42" t="s">
        <v>34</v>
      </c>
      <c r="B42">
        <v>44</v>
      </c>
      <c r="C42">
        <v>2</v>
      </c>
      <c r="I42">
        <v>1</v>
      </c>
      <c r="J42">
        <v>1</v>
      </c>
      <c r="K42">
        <v>1</v>
      </c>
      <c r="L42">
        <v>1</v>
      </c>
      <c r="M42">
        <v>1</v>
      </c>
      <c r="N42">
        <v>3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v>1</v>
      </c>
      <c r="X42">
        <v>1</v>
      </c>
      <c r="Y42">
        <v>1</v>
      </c>
      <c r="Z42">
        <v>1</v>
      </c>
      <c r="AA42">
        <v>1</v>
      </c>
      <c r="AB42">
        <v>1</v>
      </c>
      <c r="AC42">
        <v>3</v>
      </c>
      <c r="AD42">
        <v>2</v>
      </c>
      <c r="AE42">
        <v>1</v>
      </c>
      <c r="AF42">
        <v>1</v>
      </c>
      <c r="AG42">
        <v>1</v>
      </c>
      <c r="AH42">
        <v>2</v>
      </c>
      <c r="AI42">
        <v>1</v>
      </c>
      <c r="AJ42">
        <v>1</v>
      </c>
      <c r="AK42">
        <v>1</v>
      </c>
      <c r="AL42">
        <v>2</v>
      </c>
      <c r="AM42">
        <v>1</v>
      </c>
      <c r="AN42">
        <v>1</v>
      </c>
      <c r="AO42">
        <v>1</v>
      </c>
      <c r="AP42">
        <v>2</v>
      </c>
      <c r="AQ42">
        <v>1</v>
      </c>
      <c r="AR42">
        <v>1</v>
      </c>
      <c r="AS42">
        <v>1</v>
      </c>
      <c r="AT42">
        <v>1</v>
      </c>
      <c r="AU42">
        <v>1</v>
      </c>
      <c r="AV42">
        <v>1</v>
      </c>
      <c r="AW42">
        <v>1</v>
      </c>
      <c r="AX42">
        <v>1</v>
      </c>
      <c r="AY42">
        <v>1</v>
      </c>
      <c r="AZ42">
        <v>1</v>
      </c>
      <c r="BA42">
        <v>3</v>
      </c>
      <c r="BB42">
        <v>1</v>
      </c>
      <c r="BC42">
        <v>1</v>
      </c>
      <c r="BD42">
        <v>2</v>
      </c>
    </row>
    <row r="43" spans="1:56">
      <c r="A43" t="s">
        <v>58</v>
      </c>
      <c r="B43">
        <v>71</v>
      </c>
      <c r="C43">
        <v>3</v>
      </c>
      <c r="I43">
        <v>3</v>
      </c>
      <c r="J43">
        <v>3</v>
      </c>
      <c r="K43">
        <v>3</v>
      </c>
      <c r="L43">
        <v>1</v>
      </c>
      <c r="M43">
        <v>3</v>
      </c>
      <c r="N43">
        <v>3</v>
      </c>
      <c r="O43">
        <v>3</v>
      </c>
      <c r="P43">
        <v>3</v>
      </c>
      <c r="Q43">
        <v>3</v>
      </c>
      <c r="R43">
        <v>3</v>
      </c>
      <c r="S43">
        <v>2</v>
      </c>
      <c r="T43">
        <v>2</v>
      </c>
      <c r="U43">
        <v>2</v>
      </c>
      <c r="V43">
        <v>2</v>
      </c>
      <c r="W43">
        <v>2</v>
      </c>
      <c r="X43">
        <v>2</v>
      </c>
      <c r="Y43">
        <v>2</v>
      </c>
      <c r="Z43">
        <v>3</v>
      </c>
      <c r="AA43">
        <v>2</v>
      </c>
      <c r="AB43">
        <v>3</v>
      </c>
      <c r="AC43">
        <v>3</v>
      </c>
      <c r="AD43">
        <v>3</v>
      </c>
      <c r="AE43">
        <v>3</v>
      </c>
      <c r="AF43">
        <v>3</v>
      </c>
      <c r="AG43">
        <v>3</v>
      </c>
      <c r="AH43">
        <v>3</v>
      </c>
      <c r="AI43">
        <v>3</v>
      </c>
      <c r="AJ43">
        <v>1</v>
      </c>
      <c r="AK43">
        <v>3</v>
      </c>
      <c r="AL43">
        <v>3</v>
      </c>
      <c r="AM43">
        <v>2</v>
      </c>
      <c r="AN43">
        <v>3</v>
      </c>
      <c r="AO43">
        <v>1</v>
      </c>
      <c r="AP43">
        <v>3</v>
      </c>
      <c r="AQ43">
        <v>3</v>
      </c>
      <c r="AR43">
        <v>2</v>
      </c>
      <c r="AS43">
        <v>2</v>
      </c>
      <c r="AT43">
        <v>3</v>
      </c>
      <c r="AU43">
        <v>1</v>
      </c>
      <c r="AV43">
        <v>1</v>
      </c>
      <c r="AW43">
        <v>3</v>
      </c>
      <c r="AX43">
        <v>3</v>
      </c>
      <c r="AY43">
        <v>3</v>
      </c>
      <c r="AZ43">
        <v>3</v>
      </c>
      <c r="BA43">
        <v>2</v>
      </c>
      <c r="BB43">
        <v>3</v>
      </c>
      <c r="BC43">
        <v>3</v>
      </c>
      <c r="BD43">
        <v>3</v>
      </c>
    </row>
    <row r="44" spans="1:56">
      <c r="A44" t="s">
        <v>79</v>
      </c>
      <c r="B44">
        <v>66</v>
      </c>
      <c r="C44">
        <v>3</v>
      </c>
      <c r="I44">
        <v>3</v>
      </c>
      <c r="J44">
        <v>2</v>
      </c>
      <c r="K44">
        <v>2</v>
      </c>
      <c r="L44">
        <v>2</v>
      </c>
      <c r="M44">
        <v>3</v>
      </c>
      <c r="N44">
        <v>3</v>
      </c>
      <c r="O44">
        <v>3</v>
      </c>
      <c r="P44">
        <v>2</v>
      </c>
      <c r="Q44">
        <v>2</v>
      </c>
      <c r="R44">
        <v>2</v>
      </c>
      <c r="S44">
        <v>2</v>
      </c>
      <c r="T44">
        <v>2</v>
      </c>
      <c r="U44">
        <v>3</v>
      </c>
      <c r="V44">
        <v>2</v>
      </c>
      <c r="W44">
        <v>3</v>
      </c>
      <c r="X44">
        <v>3</v>
      </c>
      <c r="Y44">
        <v>2</v>
      </c>
      <c r="Z44">
        <v>3</v>
      </c>
      <c r="AA44">
        <v>2</v>
      </c>
      <c r="AB44">
        <v>2</v>
      </c>
      <c r="AC44">
        <v>1</v>
      </c>
      <c r="AD44">
        <v>3</v>
      </c>
      <c r="AE44">
        <v>2</v>
      </c>
      <c r="AF44">
        <v>3</v>
      </c>
      <c r="AG44">
        <v>3</v>
      </c>
      <c r="AH44">
        <v>1</v>
      </c>
      <c r="AI44">
        <v>2</v>
      </c>
      <c r="AJ44">
        <v>2</v>
      </c>
      <c r="AK44">
        <v>3</v>
      </c>
      <c r="AL44">
        <v>3</v>
      </c>
      <c r="AM44">
        <v>1</v>
      </c>
      <c r="AN44">
        <v>3</v>
      </c>
      <c r="AO44">
        <v>2</v>
      </c>
      <c r="AP44">
        <v>3</v>
      </c>
      <c r="AQ44">
        <v>3</v>
      </c>
      <c r="AR44">
        <v>2</v>
      </c>
      <c r="AS44">
        <v>2</v>
      </c>
      <c r="AT44">
        <v>3</v>
      </c>
      <c r="AU44">
        <v>2</v>
      </c>
      <c r="AV44">
        <v>3</v>
      </c>
      <c r="AW44">
        <v>3</v>
      </c>
      <c r="AX44">
        <v>3</v>
      </c>
      <c r="AY44">
        <v>2</v>
      </c>
      <c r="AZ44">
        <v>3</v>
      </c>
      <c r="BA44">
        <v>3</v>
      </c>
      <c r="BB44">
        <v>3</v>
      </c>
      <c r="BC44">
        <v>3</v>
      </c>
      <c r="BD44">
        <v>1</v>
      </c>
    </row>
    <row r="45" spans="1:56">
      <c r="A45" t="s">
        <v>95</v>
      </c>
      <c r="B45">
        <v>18</v>
      </c>
      <c r="C45">
        <v>1</v>
      </c>
      <c r="I45">
        <v>2</v>
      </c>
      <c r="J45">
        <v>2</v>
      </c>
      <c r="K45">
        <v>3</v>
      </c>
      <c r="L45">
        <v>3</v>
      </c>
      <c r="M45">
        <v>3</v>
      </c>
      <c r="N45">
        <v>3</v>
      </c>
      <c r="O45">
        <v>2</v>
      </c>
      <c r="P45">
        <v>2</v>
      </c>
      <c r="Q45">
        <v>3</v>
      </c>
      <c r="R45">
        <v>3</v>
      </c>
      <c r="S45">
        <v>1</v>
      </c>
      <c r="T45">
        <v>2</v>
      </c>
      <c r="U45">
        <v>3</v>
      </c>
      <c r="V45">
        <v>2</v>
      </c>
      <c r="W45">
        <v>3</v>
      </c>
      <c r="X45">
        <v>3</v>
      </c>
      <c r="Y45">
        <v>2</v>
      </c>
      <c r="Z45">
        <v>2</v>
      </c>
      <c r="AA45">
        <v>2</v>
      </c>
      <c r="AB45">
        <v>1</v>
      </c>
      <c r="AC45">
        <v>3</v>
      </c>
      <c r="AD45">
        <v>2</v>
      </c>
      <c r="AE45">
        <v>3</v>
      </c>
      <c r="AF45">
        <v>2</v>
      </c>
      <c r="AG45">
        <v>2</v>
      </c>
      <c r="AH45">
        <v>2</v>
      </c>
      <c r="AI45">
        <v>3</v>
      </c>
      <c r="AJ45">
        <v>2</v>
      </c>
      <c r="AK45">
        <v>3</v>
      </c>
      <c r="AL45">
        <v>3</v>
      </c>
      <c r="AM45">
        <v>1</v>
      </c>
      <c r="AN45">
        <v>2</v>
      </c>
      <c r="AO45">
        <v>3</v>
      </c>
      <c r="AP45">
        <v>2</v>
      </c>
      <c r="AQ45">
        <v>3</v>
      </c>
      <c r="AR45">
        <v>3</v>
      </c>
      <c r="AS45">
        <v>2</v>
      </c>
      <c r="AT45">
        <v>2</v>
      </c>
      <c r="AU45">
        <v>1</v>
      </c>
      <c r="AV45">
        <v>3</v>
      </c>
      <c r="AW45">
        <v>2</v>
      </c>
      <c r="AX45">
        <v>3</v>
      </c>
      <c r="AY45">
        <v>2</v>
      </c>
      <c r="AZ45">
        <v>3</v>
      </c>
      <c r="BA45">
        <v>2</v>
      </c>
      <c r="BB45">
        <v>2</v>
      </c>
      <c r="BC45">
        <v>2</v>
      </c>
      <c r="BD45">
        <v>2</v>
      </c>
    </row>
    <row r="46" spans="1:56">
      <c r="A46" t="s">
        <v>42</v>
      </c>
      <c r="B46">
        <v>61</v>
      </c>
      <c r="C46">
        <v>3</v>
      </c>
      <c r="I46">
        <v>1</v>
      </c>
      <c r="J46">
        <v>3</v>
      </c>
      <c r="K46">
        <v>3</v>
      </c>
      <c r="L46">
        <v>3</v>
      </c>
      <c r="M46">
        <v>2</v>
      </c>
      <c r="N46">
        <v>3</v>
      </c>
      <c r="O46">
        <v>3</v>
      </c>
      <c r="P46">
        <v>1</v>
      </c>
      <c r="Q46">
        <v>3</v>
      </c>
      <c r="R46">
        <v>3</v>
      </c>
      <c r="S46">
        <v>2</v>
      </c>
      <c r="T46">
        <v>2</v>
      </c>
      <c r="U46">
        <v>3</v>
      </c>
      <c r="V46">
        <v>2</v>
      </c>
      <c r="W46">
        <v>3</v>
      </c>
      <c r="X46">
        <v>3</v>
      </c>
      <c r="Y46">
        <v>2</v>
      </c>
      <c r="Z46">
        <v>3</v>
      </c>
      <c r="AA46">
        <v>3</v>
      </c>
      <c r="AB46">
        <v>3</v>
      </c>
      <c r="AC46">
        <v>1</v>
      </c>
      <c r="AD46">
        <v>3</v>
      </c>
      <c r="AE46">
        <v>2</v>
      </c>
      <c r="AF46">
        <v>3</v>
      </c>
      <c r="AG46">
        <v>2</v>
      </c>
      <c r="AH46">
        <v>3</v>
      </c>
      <c r="AI46">
        <v>2</v>
      </c>
      <c r="AJ46">
        <v>2</v>
      </c>
      <c r="AK46">
        <v>3</v>
      </c>
      <c r="AL46">
        <v>3</v>
      </c>
      <c r="AM46">
        <v>2</v>
      </c>
      <c r="AN46">
        <v>2</v>
      </c>
      <c r="AO46">
        <v>3</v>
      </c>
      <c r="AP46">
        <v>2</v>
      </c>
      <c r="AQ46">
        <v>2</v>
      </c>
      <c r="AR46">
        <v>3</v>
      </c>
      <c r="AS46">
        <v>3</v>
      </c>
      <c r="AT46">
        <v>1</v>
      </c>
      <c r="AU46">
        <v>2</v>
      </c>
      <c r="AV46">
        <v>2</v>
      </c>
      <c r="AW46">
        <v>3</v>
      </c>
      <c r="AX46">
        <v>3</v>
      </c>
      <c r="AY46">
        <v>2</v>
      </c>
      <c r="AZ46">
        <v>3</v>
      </c>
      <c r="BA46">
        <v>2</v>
      </c>
      <c r="BB46">
        <v>2</v>
      </c>
      <c r="BC46">
        <v>3</v>
      </c>
      <c r="BD46">
        <v>3</v>
      </c>
    </row>
    <row r="47" spans="1:56">
      <c r="A47" t="s">
        <v>30</v>
      </c>
      <c r="B47">
        <v>18</v>
      </c>
      <c r="C47">
        <v>1</v>
      </c>
      <c r="I47">
        <v>1</v>
      </c>
      <c r="J47">
        <v>2</v>
      </c>
      <c r="K47">
        <v>1</v>
      </c>
      <c r="L47">
        <v>3</v>
      </c>
      <c r="M47">
        <v>2</v>
      </c>
      <c r="N47">
        <v>3</v>
      </c>
      <c r="O47">
        <v>1</v>
      </c>
      <c r="P47">
        <v>1</v>
      </c>
      <c r="Q47">
        <v>2</v>
      </c>
      <c r="R47">
        <v>3</v>
      </c>
      <c r="S47">
        <v>2</v>
      </c>
      <c r="T47">
        <v>1</v>
      </c>
      <c r="U47">
        <v>1</v>
      </c>
      <c r="V47">
        <v>2</v>
      </c>
      <c r="W47">
        <v>3</v>
      </c>
      <c r="X47">
        <v>2</v>
      </c>
      <c r="Y47">
        <v>1</v>
      </c>
      <c r="Z47">
        <v>2</v>
      </c>
      <c r="AA47">
        <v>1</v>
      </c>
      <c r="AB47">
        <v>1</v>
      </c>
      <c r="AC47">
        <v>1</v>
      </c>
      <c r="AD47">
        <v>3</v>
      </c>
      <c r="AE47">
        <v>3</v>
      </c>
      <c r="AF47">
        <v>1</v>
      </c>
      <c r="AG47">
        <v>2</v>
      </c>
      <c r="AH47">
        <v>2</v>
      </c>
      <c r="AI47">
        <v>2</v>
      </c>
      <c r="AJ47">
        <v>3</v>
      </c>
      <c r="AK47">
        <v>2</v>
      </c>
      <c r="AL47">
        <v>3</v>
      </c>
      <c r="AM47">
        <v>3</v>
      </c>
      <c r="AN47">
        <v>1</v>
      </c>
      <c r="AO47">
        <v>3</v>
      </c>
      <c r="AP47">
        <v>1</v>
      </c>
      <c r="AQ47">
        <v>1</v>
      </c>
      <c r="AR47">
        <v>3</v>
      </c>
      <c r="AS47">
        <v>2</v>
      </c>
      <c r="AT47">
        <v>3</v>
      </c>
      <c r="AU47">
        <v>2</v>
      </c>
      <c r="AV47">
        <v>3</v>
      </c>
      <c r="AW47">
        <v>2</v>
      </c>
      <c r="AX47">
        <v>3</v>
      </c>
      <c r="AY47">
        <v>2</v>
      </c>
      <c r="AZ47">
        <v>3</v>
      </c>
      <c r="BA47">
        <v>3</v>
      </c>
      <c r="BB47">
        <v>3</v>
      </c>
      <c r="BC47">
        <v>3</v>
      </c>
      <c r="BD47">
        <v>3</v>
      </c>
    </row>
    <row r="48" spans="1:56">
      <c r="A48" t="s">
        <v>36</v>
      </c>
      <c r="B48">
        <v>70</v>
      </c>
      <c r="C48">
        <v>3</v>
      </c>
      <c r="I48">
        <v>3</v>
      </c>
      <c r="J48">
        <v>2</v>
      </c>
      <c r="K48">
        <v>3</v>
      </c>
      <c r="L48">
        <v>2</v>
      </c>
      <c r="M48">
        <v>3</v>
      </c>
      <c r="N48">
        <v>3</v>
      </c>
      <c r="O48">
        <v>3</v>
      </c>
      <c r="P48">
        <v>3</v>
      </c>
      <c r="Q48">
        <v>3</v>
      </c>
      <c r="R48">
        <v>2</v>
      </c>
      <c r="S48">
        <v>2</v>
      </c>
      <c r="T48">
        <v>2</v>
      </c>
      <c r="U48">
        <v>2</v>
      </c>
      <c r="V48">
        <v>3</v>
      </c>
      <c r="W48">
        <v>2</v>
      </c>
      <c r="X48">
        <v>3</v>
      </c>
      <c r="Y48">
        <v>3</v>
      </c>
      <c r="Z48">
        <v>3</v>
      </c>
      <c r="AA48">
        <v>1</v>
      </c>
      <c r="AB48">
        <v>3</v>
      </c>
      <c r="AC48">
        <v>3</v>
      </c>
      <c r="AD48">
        <v>3</v>
      </c>
      <c r="AE48">
        <v>3</v>
      </c>
      <c r="AF48">
        <v>2</v>
      </c>
      <c r="AG48">
        <v>3</v>
      </c>
      <c r="AH48">
        <v>2</v>
      </c>
      <c r="AI48">
        <v>3</v>
      </c>
      <c r="AJ48">
        <v>2</v>
      </c>
      <c r="AK48">
        <v>3</v>
      </c>
      <c r="AL48">
        <v>3</v>
      </c>
      <c r="AM48">
        <v>2</v>
      </c>
      <c r="AN48">
        <v>2</v>
      </c>
      <c r="AO48">
        <v>2</v>
      </c>
      <c r="AP48">
        <v>2</v>
      </c>
      <c r="AQ48">
        <v>3</v>
      </c>
      <c r="AR48">
        <v>3</v>
      </c>
      <c r="AS48">
        <v>2</v>
      </c>
      <c r="AT48">
        <v>3</v>
      </c>
      <c r="AU48">
        <v>1</v>
      </c>
      <c r="AV48">
        <v>3</v>
      </c>
      <c r="AW48">
        <v>3</v>
      </c>
      <c r="AX48">
        <v>2</v>
      </c>
      <c r="AY48">
        <v>2</v>
      </c>
      <c r="AZ48">
        <v>3</v>
      </c>
      <c r="BA48">
        <v>3</v>
      </c>
      <c r="BB48">
        <v>2</v>
      </c>
      <c r="BC48">
        <v>2</v>
      </c>
      <c r="BD48">
        <v>3</v>
      </c>
    </row>
    <row r="49" spans="1:56">
      <c r="A49" t="s">
        <v>73</v>
      </c>
      <c r="B49">
        <v>38</v>
      </c>
      <c r="C49">
        <v>2</v>
      </c>
      <c r="I49">
        <v>1</v>
      </c>
      <c r="J49">
        <v>3</v>
      </c>
      <c r="K49">
        <v>2</v>
      </c>
      <c r="L49">
        <v>3</v>
      </c>
      <c r="M49">
        <v>3</v>
      </c>
      <c r="N49">
        <v>3</v>
      </c>
      <c r="O49">
        <v>3</v>
      </c>
      <c r="P49">
        <v>3</v>
      </c>
      <c r="Q49">
        <v>3</v>
      </c>
      <c r="R49">
        <v>3</v>
      </c>
      <c r="S49">
        <v>3</v>
      </c>
      <c r="T49">
        <v>2</v>
      </c>
      <c r="U49">
        <v>2</v>
      </c>
      <c r="V49">
        <v>2</v>
      </c>
      <c r="W49">
        <v>3</v>
      </c>
      <c r="X49">
        <v>2</v>
      </c>
      <c r="Y49">
        <v>2</v>
      </c>
      <c r="Z49">
        <v>2</v>
      </c>
      <c r="AA49">
        <v>3</v>
      </c>
      <c r="AB49">
        <v>2</v>
      </c>
      <c r="AC49">
        <v>3</v>
      </c>
      <c r="AD49">
        <v>2</v>
      </c>
      <c r="AE49">
        <v>3</v>
      </c>
      <c r="AF49">
        <v>2</v>
      </c>
      <c r="AG49">
        <v>2</v>
      </c>
      <c r="AH49">
        <v>2</v>
      </c>
      <c r="AI49">
        <v>3</v>
      </c>
      <c r="AJ49">
        <v>2</v>
      </c>
      <c r="AK49">
        <v>3</v>
      </c>
      <c r="AL49">
        <v>3</v>
      </c>
      <c r="AM49">
        <v>1</v>
      </c>
      <c r="AN49">
        <v>2</v>
      </c>
      <c r="AO49">
        <v>2</v>
      </c>
      <c r="AP49">
        <v>2</v>
      </c>
      <c r="AQ49">
        <v>2</v>
      </c>
      <c r="AR49">
        <v>3</v>
      </c>
      <c r="AS49">
        <v>3</v>
      </c>
      <c r="AT49">
        <v>3</v>
      </c>
      <c r="AU49">
        <v>3</v>
      </c>
      <c r="AV49">
        <v>3</v>
      </c>
      <c r="AW49">
        <v>3</v>
      </c>
      <c r="AX49">
        <v>2</v>
      </c>
      <c r="AY49">
        <v>3</v>
      </c>
      <c r="AZ49">
        <v>3</v>
      </c>
      <c r="BA49">
        <v>3</v>
      </c>
      <c r="BB49">
        <v>2</v>
      </c>
      <c r="BC49">
        <v>3</v>
      </c>
      <c r="BD49">
        <v>3</v>
      </c>
    </row>
    <row r="50" spans="1:56">
      <c r="A50" t="s">
        <v>90</v>
      </c>
      <c r="B50">
        <v>14</v>
      </c>
      <c r="C50">
        <v>1</v>
      </c>
      <c r="I50">
        <v>3</v>
      </c>
      <c r="J50">
        <v>3</v>
      </c>
      <c r="K50">
        <v>3</v>
      </c>
      <c r="L50">
        <v>2</v>
      </c>
      <c r="M50">
        <v>3</v>
      </c>
      <c r="N50">
        <v>3</v>
      </c>
      <c r="O50">
        <v>3</v>
      </c>
      <c r="P50">
        <v>3</v>
      </c>
      <c r="Q50">
        <v>2</v>
      </c>
      <c r="R50">
        <v>2</v>
      </c>
      <c r="S50">
        <v>1</v>
      </c>
      <c r="T50">
        <v>2</v>
      </c>
      <c r="U50">
        <v>2</v>
      </c>
      <c r="V50">
        <v>3</v>
      </c>
      <c r="W50">
        <v>1</v>
      </c>
      <c r="X50">
        <v>1</v>
      </c>
      <c r="Y50">
        <v>3</v>
      </c>
      <c r="Z50">
        <v>2</v>
      </c>
      <c r="AA50">
        <v>3</v>
      </c>
      <c r="AB50">
        <v>1</v>
      </c>
      <c r="AC50">
        <v>3</v>
      </c>
      <c r="AD50">
        <v>1</v>
      </c>
      <c r="AE50">
        <v>3</v>
      </c>
      <c r="AF50">
        <v>2</v>
      </c>
      <c r="AG50">
        <v>1</v>
      </c>
      <c r="AH50">
        <v>3</v>
      </c>
      <c r="AI50">
        <v>1</v>
      </c>
      <c r="AJ50">
        <v>1</v>
      </c>
      <c r="AK50">
        <v>2</v>
      </c>
      <c r="AL50">
        <v>3</v>
      </c>
      <c r="AM50">
        <v>1</v>
      </c>
      <c r="AN50">
        <v>2</v>
      </c>
      <c r="AO50">
        <v>3</v>
      </c>
      <c r="AP50">
        <v>2</v>
      </c>
      <c r="AQ50">
        <v>3</v>
      </c>
      <c r="AR50">
        <v>3</v>
      </c>
      <c r="AS50">
        <v>2</v>
      </c>
      <c r="AT50">
        <v>1</v>
      </c>
      <c r="AU50">
        <v>3</v>
      </c>
      <c r="AV50">
        <v>1</v>
      </c>
      <c r="AW50">
        <v>3</v>
      </c>
      <c r="AX50">
        <v>2</v>
      </c>
      <c r="AY50">
        <v>3</v>
      </c>
      <c r="AZ50">
        <v>1</v>
      </c>
      <c r="BA50">
        <v>2</v>
      </c>
      <c r="BB50">
        <v>3</v>
      </c>
      <c r="BC50">
        <v>2</v>
      </c>
      <c r="BD50">
        <v>3</v>
      </c>
    </row>
    <row r="51" spans="1:56">
      <c r="A51" t="s">
        <v>20</v>
      </c>
      <c r="B51">
        <v>62</v>
      </c>
      <c r="C51">
        <v>3</v>
      </c>
      <c r="I51">
        <v>2</v>
      </c>
      <c r="J51">
        <v>3</v>
      </c>
      <c r="K51">
        <v>2</v>
      </c>
      <c r="L51">
        <v>1</v>
      </c>
      <c r="M51">
        <v>3</v>
      </c>
      <c r="N51">
        <v>3</v>
      </c>
      <c r="O51">
        <v>3</v>
      </c>
      <c r="P51">
        <v>3</v>
      </c>
      <c r="Q51">
        <v>3</v>
      </c>
      <c r="R51">
        <v>3</v>
      </c>
      <c r="S51">
        <v>3</v>
      </c>
      <c r="T51">
        <v>3</v>
      </c>
      <c r="U51">
        <v>3</v>
      </c>
      <c r="V51">
        <v>3</v>
      </c>
      <c r="W51">
        <v>2</v>
      </c>
      <c r="Y51">
        <v>3</v>
      </c>
      <c r="Z51">
        <v>3</v>
      </c>
      <c r="AA51">
        <v>2</v>
      </c>
      <c r="AB51">
        <v>3</v>
      </c>
      <c r="AC51">
        <v>3</v>
      </c>
      <c r="AD51">
        <v>3</v>
      </c>
      <c r="AE51">
        <v>3</v>
      </c>
      <c r="AF51">
        <v>1</v>
      </c>
      <c r="AG51">
        <v>3</v>
      </c>
      <c r="AH51">
        <v>3</v>
      </c>
      <c r="AI51">
        <v>2</v>
      </c>
      <c r="AJ51">
        <v>2</v>
      </c>
      <c r="AK51">
        <v>3</v>
      </c>
      <c r="AL51">
        <v>3</v>
      </c>
      <c r="AM51">
        <v>3</v>
      </c>
      <c r="AN51">
        <v>3</v>
      </c>
      <c r="AO51">
        <v>3</v>
      </c>
      <c r="AP51">
        <v>3</v>
      </c>
      <c r="AQ51">
        <v>3</v>
      </c>
      <c r="AR51">
        <v>3</v>
      </c>
      <c r="AS51">
        <v>2</v>
      </c>
      <c r="AT51">
        <v>3</v>
      </c>
      <c r="AU51">
        <v>2</v>
      </c>
      <c r="AV51">
        <v>3</v>
      </c>
      <c r="AW51">
        <v>3</v>
      </c>
      <c r="AX51">
        <v>3</v>
      </c>
      <c r="AY51">
        <v>3</v>
      </c>
      <c r="AZ51">
        <v>3</v>
      </c>
      <c r="BA51">
        <v>2</v>
      </c>
      <c r="BB51">
        <v>3</v>
      </c>
      <c r="BC51">
        <v>3</v>
      </c>
      <c r="BD51">
        <v>3</v>
      </c>
    </row>
    <row r="52" spans="1:56">
      <c r="A52" t="s">
        <v>40</v>
      </c>
      <c r="B52">
        <v>35</v>
      </c>
      <c r="C52">
        <v>2</v>
      </c>
      <c r="I52">
        <v>1</v>
      </c>
      <c r="J52">
        <v>2</v>
      </c>
      <c r="K52">
        <v>2</v>
      </c>
      <c r="L52">
        <v>3</v>
      </c>
      <c r="M52">
        <v>3</v>
      </c>
      <c r="N52">
        <v>3</v>
      </c>
      <c r="O52">
        <v>3</v>
      </c>
      <c r="P52">
        <v>2</v>
      </c>
      <c r="Q52">
        <v>2</v>
      </c>
      <c r="R52">
        <v>3</v>
      </c>
      <c r="S52">
        <v>2</v>
      </c>
      <c r="T52">
        <v>2</v>
      </c>
      <c r="U52">
        <v>2</v>
      </c>
      <c r="V52">
        <v>1</v>
      </c>
      <c r="W52">
        <v>2</v>
      </c>
      <c r="X52">
        <v>2</v>
      </c>
      <c r="Y52">
        <v>2</v>
      </c>
      <c r="Z52">
        <v>3</v>
      </c>
      <c r="AA52">
        <v>2</v>
      </c>
      <c r="AB52">
        <v>2</v>
      </c>
      <c r="AC52">
        <v>3</v>
      </c>
      <c r="AD52">
        <v>3</v>
      </c>
      <c r="AE52">
        <v>2</v>
      </c>
      <c r="AF52">
        <v>3</v>
      </c>
      <c r="AG52">
        <v>2</v>
      </c>
      <c r="AH52">
        <v>2</v>
      </c>
      <c r="AI52">
        <v>1</v>
      </c>
      <c r="AJ52">
        <v>2</v>
      </c>
      <c r="AK52">
        <v>3</v>
      </c>
      <c r="AL52">
        <v>3</v>
      </c>
      <c r="AM52">
        <v>1</v>
      </c>
      <c r="AN52">
        <v>2</v>
      </c>
      <c r="AO52">
        <v>1</v>
      </c>
      <c r="AP52">
        <v>3</v>
      </c>
      <c r="AQ52">
        <v>2</v>
      </c>
      <c r="AR52">
        <v>2</v>
      </c>
      <c r="AS52">
        <v>3</v>
      </c>
      <c r="AT52">
        <v>3</v>
      </c>
      <c r="AU52">
        <v>3</v>
      </c>
      <c r="AV52">
        <v>2</v>
      </c>
      <c r="AW52">
        <v>3</v>
      </c>
      <c r="AX52">
        <v>3</v>
      </c>
      <c r="AY52">
        <v>3</v>
      </c>
      <c r="AZ52">
        <v>2</v>
      </c>
      <c r="BA52">
        <v>3</v>
      </c>
      <c r="BB52">
        <v>3</v>
      </c>
      <c r="BC52">
        <v>3</v>
      </c>
      <c r="BD52">
        <v>3</v>
      </c>
    </row>
    <row r="53" spans="1:56">
      <c r="A53" t="s">
        <v>69</v>
      </c>
      <c r="B53">
        <v>14</v>
      </c>
      <c r="C53">
        <v>1</v>
      </c>
      <c r="I53">
        <v>3</v>
      </c>
      <c r="J53">
        <v>2</v>
      </c>
      <c r="K53">
        <v>2</v>
      </c>
      <c r="L53">
        <v>3</v>
      </c>
      <c r="M53">
        <v>2</v>
      </c>
      <c r="N53">
        <v>3</v>
      </c>
      <c r="O53">
        <v>2</v>
      </c>
      <c r="P53">
        <v>1</v>
      </c>
      <c r="Q53">
        <v>2</v>
      </c>
      <c r="R53">
        <v>2</v>
      </c>
      <c r="S53">
        <v>2</v>
      </c>
      <c r="T53">
        <v>1</v>
      </c>
      <c r="U53">
        <v>2</v>
      </c>
      <c r="V53">
        <v>2</v>
      </c>
      <c r="W53">
        <v>1</v>
      </c>
      <c r="X53">
        <v>1</v>
      </c>
      <c r="Y53">
        <v>1</v>
      </c>
      <c r="Z53">
        <v>2</v>
      </c>
      <c r="AA53">
        <v>1</v>
      </c>
      <c r="AB53">
        <v>2</v>
      </c>
      <c r="AC53">
        <v>3</v>
      </c>
      <c r="AD53">
        <v>2</v>
      </c>
      <c r="AE53">
        <v>3</v>
      </c>
      <c r="AF53">
        <v>2</v>
      </c>
      <c r="AG53">
        <v>2</v>
      </c>
      <c r="AH53">
        <v>2</v>
      </c>
      <c r="AI53">
        <v>3</v>
      </c>
      <c r="AJ53">
        <v>3</v>
      </c>
      <c r="AK53">
        <v>3</v>
      </c>
      <c r="AL53">
        <v>3</v>
      </c>
      <c r="AM53">
        <v>3</v>
      </c>
      <c r="AN53">
        <v>2</v>
      </c>
      <c r="AO53">
        <v>1</v>
      </c>
      <c r="AP53">
        <v>3</v>
      </c>
      <c r="AQ53">
        <v>1</v>
      </c>
      <c r="AR53">
        <v>2</v>
      </c>
      <c r="AS53">
        <v>2</v>
      </c>
      <c r="AT53">
        <v>3</v>
      </c>
      <c r="AU53">
        <v>1</v>
      </c>
      <c r="AV53">
        <v>1</v>
      </c>
      <c r="AW53">
        <v>2</v>
      </c>
      <c r="AX53">
        <v>3</v>
      </c>
      <c r="AY53">
        <v>3</v>
      </c>
      <c r="AZ53">
        <v>2</v>
      </c>
      <c r="BA53">
        <v>2</v>
      </c>
      <c r="BB53">
        <v>2</v>
      </c>
      <c r="BC53">
        <v>2</v>
      </c>
      <c r="BD53">
        <v>2</v>
      </c>
    </row>
    <row r="54" spans="1:56">
      <c r="A54" t="s">
        <v>71</v>
      </c>
      <c r="B54">
        <v>76</v>
      </c>
      <c r="C54">
        <v>3</v>
      </c>
      <c r="I54">
        <v>3</v>
      </c>
      <c r="J54">
        <v>2</v>
      </c>
      <c r="K54">
        <v>2</v>
      </c>
      <c r="L54">
        <v>2</v>
      </c>
      <c r="M54">
        <v>3</v>
      </c>
      <c r="N54">
        <v>3</v>
      </c>
      <c r="O54">
        <v>1</v>
      </c>
      <c r="P54">
        <v>3</v>
      </c>
      <c r="Q54">
        <v>3</v>
      </c>
      <c r="R54">
        <v>3</v>
      </c>
      <c r="S54">
        <v>3</v>
      </c>
      <c r="T54">
        <v>2</v>
      </c>
      <c r="U54">
        <v>3</v>
      </c>
      <c r="V54">
        <v>2</v>
      </c>
      <c r="W54">
        <v>1</v>
      </c>
      <c r="X54">
        <v>2</v>
      </c>
      <c r="Y54">
        <v>3</v>
      </c>
      <c r="Z54">
        <v>1</v>
      </c>
      <c r="AA54">
        <v>3</v>
      </c>
      <c r="AB54">
        <v>3</v>
      </c>
      <c r="AC54">
        <v>3</v>
      </c>
      <c r="AD54">
        <v>3</v>
      </c>
      <c r="AE54">
        <v>3</v>
      </c>
      <c r="AF54">
        <v>3</v>
      </c>
      <c r="AG54">
        <v>3</v>
      </c>
      <c r="AH54">
        <v>3</v>
      </c>
      <c r="AI54">
        <v>2</v>
      </c>
      <c r="AJ54">
        <v>3</v>
      </c>
      <c r="AK54">
        <v>3</v>
      </c>
      <c r="AL54">
        <v>2</v>
      </c>
      <c r="AM54">
        <v>3</v>
      </c>
      <c r="AN54">
        <v>3</v>
      </c>
      <c r="AO54">
        <v>1</v>
      </c>
      <c r="AP54">
        <v>3</v>
      </c>
      <c r="AQ54">
        <v>3</v>
      </c>
      <c r="AR54">
        <v>3</v>
      </c>
      <c r="AS54">
        <v>2</v>
      </c>
      <c r="AT54">
        <v>3</v>
      </c>
      <c r="AU54">
        <v>1</v>
      </c>
      <c r="AV54">
        <v>1</v>
      </c>
      <c r="AW54">
        <v>1</v>
      </c>
      <c r="AX54">
        <v>3</v>
      </c>
      <c r="AY54">
        <v>3</v>
      </c>
      <c r="AZ54">
        <v>3</v>
      </c>
      <c r="BA54">
        <v>1</v>
      </c>
      <c r="BB54">
        <v>3</v>
      </c>
      <c r="BC54">
        <v>2</v>
      </c>
      <c r="BD54">
        <v>2</v>
      </c>
    </row>
    <row r="55" spans="1:56">
      <c r="A55" t="s">
        <v>26</v>
      </c>
      <c r="B55">
        <v>35</v>
      </c>
      <c r="C55">
        <v>2</v>
      </c>
      <c r="I55">
        <v>2</v>
      </c>
      <c r="J55">
        <v>1</v>
      </c>
      <c r="K55">
        <v>3</v>
      </c>
      <c r="L55">
        <v>1</v>
      </c>
      <c r="M55">
        <v>3</v>
      </c>
      <c r="N55">
        <v>3</v>
      </c>
      <c r="O55">
        <v>2</v>
      </c>
      <c r="P55">
        <v>2</v>
      </c>
      <c r="Q55">
        <v>3</v>
      </c>
      <c r="R55">
        <v>3</v>
      </c>
      <c r="S55">
        <v>3</v>
      </c>
      <c r="T55">
        <v>3</v>
      </c>
      <c r="U55">
        <v>3</v>
      </c>
      <c r="V55">
        <v>3</v>
      </c>
      <c r="W55">
        <v>1</v>
      </c>
      <c r="X55">
        <v>1</v>
      </c>
      <c r="Y55">
        <v>3</v>
      </c>
      <c r="Z55">
        <v>1</v>
      </c>
      <c r="AA55">
        <v>3</v>
      </c>
      <c r="AB55">
        <v>1</v>
      </c>
      <c r="AC55">
        <v>3</v>
      </c>
      <c r="AD55">
        <v>3</v>
      </c>
      <c r="AE55">
        <v>3</v>
      </c>
      <c r="AF55">
        <v>2</v>
      </c>
      <c r="AG55">
        <v>3</v>
      </c>
      <c r="AH55">
        <v>3</v>
      </c>
      <c r="AI55">
        <v>3</v>
      </c>
      <c r="AJ55">
        <v>3</v>
      </c>
      <c r="AK55">
        <v>1</v>
      </c>
      <c r="AL55">
        <v>3</v>
      </c>
      <c r="AM55">
        <v>3</v>
      </c>
      <c r="AN55">
        <v>3</v>
      </c>
      <c r="AO55">
        <v>3</v>
      </c>
      <c r="AP55">
        <v>3</v>
      </c>
      <c r="AQ55">
        <v>3</v>
      </c>
      <c r="AR55">
        <v>3</v>
      </c>
      <c r="AS55">
        <v>2</v>
      </c>
      <c r="AT55">
        <v>3</v>
      </c>
      <c r="AU55">
        <v>2</v>
      </c>
      <c r="AV55">
        <v>3</v>
      </c>
      <c r="AW55">
        <v>3</v>
      </c>
      <c r="AX55">
        <v>3</v>
      </c>
      <c r="AY55">
        <v>3</v>
      </c>
      <c r="AZ55">
        <v>3</v>
      </c>
      <c r="BA55">
        <v>2</v>
      </c>
      <c r="BB55">
        <v>2</v>
      </c>
      <c r="BC55">
        <v>3</v>
      </c>
      <c r="BD55">
        <v>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55"/>
  <sheetViews>
    <sheetView workbookViewId="0">
      <selection activeCell="B3" sqref="B3"/>
    </sheetView>
  </sheetViews>
  <sheetFormatPr defaultColWidth="8.875" defaultRowHeight="15.75"/>
  <sheetData>
    <row r="1" spans="2:13">
      <c r="B1" t="s">
        <v>131</v>
      </c>
      <c r="C1" t="s">
        <v>11</v>
      </c>
      <c r="D1" t="s">
        <v>13</v>
      </c>
      <c r="E1" t="s">
        <v>132</v>
      </c>
      <c r="F1" t="s">
        <v>12</v>
      </c>
      <c r="K1" t="s">
        <v>128</v>
      </c>
      <c r="L1" t="s">
        <v>8</v>
      </c>
      <c r="M1" t="s">
        <v>129</v>
      </c>
    </row>
    <row r="2" spans="2:13">
      <c r="B2">
        <v>0.40139999999999998</v>
      </c>
      <c r="C2" s="4">
        <v>64</v>
      </c>
      <c r="D2">
        <v>93</v>
      </c>
      <c r="F2">
        <v>26</v>
      </c>
      <c r="K2" t="s">
        <v>113</v>
      </c>
      <c r="L2">
        <v>42</v>
      </c>
      <c r="M2">
        <v>2</v>
      </c>
    </row>
    <row r="3" spans="2:13">
      <c r="B3">
        <v>0.33850000000000002</v>
      </c>
      <c r="C3">
        <v>48</v>
      </c>
      <c r="D3">
        <v>99</v>
      </c>
      <c r="F3">
        <v>19</v>
      </c>
      <c r="K3" t="s">
        <v>92</v>
      </c>
      <c r="L3">
        <v>78</v>
      </c>
      <c r="M3">
        <v>3</v>
      </c>
    </row>
    <row r="4" spans="2:13">
      <c r="B4">
        <v>0.30669999999999997</v>
      </c>
      <c r="C4">
        <v>56</v>
      </c>
      <c r="D4">
        <v>100</v>
      </c>
      <c r="F4">
        <v>21</v>
      </c>
      <c r="K4" t="s">
        <v>101</v>
      </c>
      <c r="L4">
        <v>61</v>
      </c>
      <c r="M4">
        <v>3</v>
      </c>
    </row>
    <row r="5" spans="2:13">
      <c r="B5">
        <v>0.32069999999999999</v>
      </c>
      <c r="C5">
        <v>63</v>
      </c>
      <c r="D5">
        <v>96</v>
      </c>
      <c r="F5">
        <v>16</v>
      </c>
      <c r="K5" t="s">
        <v>67</v>
      </c>
      <c r="L5">
        <v>63</v>
      </c>
      <c r="M5">
        <v>3</v>
      </c>
    </row>
    <row r="6" spans="2:13">
      <c r="B6">
        <v>0.19620000000000001</v>
      </c>
      <c r="C6">
        <v>54</v>
      </c>
      <c r="D6">
        <v>91</v>
      </c>
      <c r="F6">
        <v>20</v>
      </c>
      <c r="K6" t="s">
        <v>54</v>
      </c>
      <c r="L6">
        <v>88</v>
      </c>
      <c r="M6">
        <v>3</v>
      </c>
    </row>
    <row r="7" spans="2:13">
      <c r="B7">
        <v>0.23519999999999999</v>
      </c>
      <c r="C7">
        <v>62</v>
      </c>
      <c r="D7">
        <v>100</v>
      </c>
      <c r="F7">
        <v>13</v>
      </c>
      <c r="K7" t="s">
        <v>115</v>
      </c>
      <c r="L7">
        <v>60</v>
      </c>
      <c r="M7">
        <v>3</v>
      </c>
    </row>
    <row r="8" spans="2:13">
      <c r="B8">
        <v>0.27010000000000001</v>
      </c>
      <c r="C8">
        <v>69</v>
      </c>
      <c r="D8">
        <v>96</v>
      </c>
      <c r="F8">
        <v>15</v>
      </c>
      <c r="K8" t="s">
        <v>105</v>
      </c>
      <c r="L8">
        <v>45</v>
      </c>
      <c r="M8">
        <v>2</v>
      </c>
    </row>
    <row r="9" spans="2:13">
      <c r="B9">
        <v>0.48599999999999999</v>
      </c>
      <c r="C9">
        <v>67</v>
      </c>
      <c r="D9">
        <v>96</v>
      </c>
      <c r="F9">
        <v>25</v>
      </c>
      <c r="K9" t="s">
        <v>99</v>
      </c>
      <c r="L9">
        <v>38</v>
      </c>
      <c r="M9">
        <v>2</v>
      </c>
    </row>
    <row r="10" spans="2:13">
      <c r="B10">
        <v>0.1268</v>
      </c>
      <c r="C10">
        <v>56</v>
      </c>
      <c r="D10">
        <v>85</v>
      </c>
      <c r="F10">
        <v>14</v>
      </c>
      <c r="K10" t="s">
        <v>107</v>
      </c>
      <c r="L10">
        <v>13</v>
      </c>
      <c r="M10">
        <v>1</v>
      </c>
    </row>
    <row r="11" spans="2:13">
      <c r="B11">
        <v>0.1799</v>
      </c>
      <c r="C11">
        <v>60</v>
      </c>
      <c r="D11">
        <v>89</v>
      </c>
      <c r="F11">
        <v>16</v>
      </c>
      <c r="K11" t="s">
        <v>38</v>
      </c>
      <c r="L11">
        <v>35</v>
      </c>
      <c r="M11">
        <v>2</v>
      </c>
    </row>
    <row r="12" spans="2:13">
      <c r="B12">
        <v>0.2402</v>
      </c>
      <c r="C12">
        <v>68</v>
      </c>
      <c r="D12">
        <v>95</v>
      </c>
      <c r="F12">
        <v>27</v>
      </c>
      <c r="K12" t="s">
        <v>97</v>
      </c>
      <c r="L12">
        <v>14</v>
      </c>
      <c r="M12">
        <v>1</v>
      </c>
    </row>
    <row r="13" spans="2:13">
      <c r="B13">
        <v>0.2198</v>
      </c>
      <c r="C13">
        <v>41</v>
      </c>
      <c r="D13">
        <v>67</v>
      </c>
      <c r="F13">
        <v>5</v>
      </c>
      <c r="K13" t="s">
        <v>77</v>
      </c>
      <c r="L13">
        <v>45</v>
      </c>
      <c r="M13">
        <v>2</v>
      </c>
    </row>
    <row r="14" spans="2:13">
      <c r="B14">
        <v>0.2417</v>
      </c>
      <c r="C14">
        <v>68</v>
      </c>
      <c r="D14">
        <v>97</v>
      </c>
      <c r="F14">
        <v>21</v>
      </c>
      <c r="K14" t="s">
        <v>48</v>
      </c>
      <c r="L14">
        <v>16</v>
      </c>
      <c r="M14">
        <v>1</v>
      </c>
    </row>
    <row r="15" spans="2:13">
      <c r="B15">
        <v>8.9399999999999993E-2</v>
      </c>
      <c r="C15">
        <v>50</v>
      </c>
      <c r="D15">
        <v>92</v>
      </c>
      <c r="F15">
        <v>13</v>
      </c>
      <c r="K15" t="s">
        <v>86</v>
      </c>
      <c r="L15">
        <v>78</v>
      </c>
      <c r="M15">
        <v>3</v>
      </c>
    </row>
    <row r="16" spans="2:13">
      <c r="B16">
        <v>0.40500000000000003</v>
      </c>
      <c r="C16">
        <v>68</v>
      </c>
      <c r="D16">
        <v>96</v>
      </c>
      <c r="F16">
        <v>27</v>
      </c>
      <c r="K16" t="s">
        <v>50</v>
      </c>
      <c r="L16">
        <v>13</v>
      </c>
      <c r="M16">
        <v>1</v>
      </c>
    </row>
    <row r="17" spans="2:13">
      <c r="B17">
        <v>0.1371</v>
      </c>
      <c r="C17">
        <v>46</v>
      </c>
      <c r="D17">
        <v>95</v>
      </c>
      <c r="F17">
        <v>17</v>
      </c>
      <c r="K17" t="s">
        <v>75</v>
      </c>
      <c r="L17">
        <v>38</v>
      </c>
      <c r="M17">
        <v>2</v>
      </c>
    </row>
    <row r="18" spans="2:13">
      <c r="B18">
        <v>0.28349999999999997</v>
      </c>
      <c r="C18">
        <v>71</v>
      </c>
      <c r="D18">
        <v>96</v>
      </c>
      <c r="F18">
        <v>25</v>
      </c>
      <c r="K18" t="s">
        <v>117</v>
      </c>
      <c r="L18">
        <v>16</v>
      </c>
      <c r="M18">
        <v>1</v>
      </c>
    </row>
    <row r="19" spans="2:13">
      <c r="B19">
        <v>0.37919999999999998</v>
      </c>
      <c r="C19">
        <v>58</v>
      </c>
      <c r="D19">
        <v>97</v>
      </c>
      <c r="F19">
        <v>21</v>
      </c>
      <c r="K19" t="s">
        <v>81</v>
      </c>
      <c r="L19">
        <v>13</v>
      </c>
      <c r="M19">
        <v>1</v>
      </c>
    </row>
    <row r="20" spans="2:13">
      <c r="B20">
        <v>0.24879999999999999</v>
      </c>
      <c r="C20">
        <v>62</v>
      </c>
      <c r="D20">
        <v>93</v>
      </c>
      <c r="F20">
        <v>18</v>
      </c>
      <c r="K20" t="s">
        <v>119</v>
      </c>
      <c r="L20">
        <v>62</v>
      </c>
      <c r="M20">
        <v>3</v>
      </c>
    </row>
    <row r="21" spans="2:13">
      <c r="B21">
        <v>0.23180000000000001</v>
      </c>
      <c r="C21">
        <v>54</v>
      </c>
      <c r="D21">
        <v>97</v>
      </c>
      <c r="F21">
        <v>19</v>
      </c>
      <c r="K21" t="s">
        <v>24</v>
      </c>
      <c r="L21">
        <v>38</v>
      </c>
      <c r="M21">
        <v>2</v>
      </c>
    </row>
    <row r="22" spans="2:13">
      <c r="B22">
        <v>0.2104</v>
      </c>
      <c r="C22">
        <v>51</v>
      </c>
      <c r="D22">
        <v>92</v>
      </c>
      <c r="F22">
        <v>25</v>
      </c>
      <c r="K22" t="s">
        <v>52</v>
      </c>
      <c r="L22">
        <v>12</v>
      </c>
      <c r="M22">
        <v>1</v>
      </c>
    </row>
    <row r="23" spans="2:13">
      <c r="B23">
        <v>0.3674</v>
      </c>
      <c r="C23">
        <v>56</v>
      </c>
      <c r="D23">
        <v>92</v>
      </c>
      <c r="F23">
        <v>15</v>
      </c>
      <c r="K23" t="s">
        <v>84</v>
      </c>
      <c r="L23">
        <v>13</v>
      </c>
      <c r="M23">
        <v>1</v>
      </c>
    </row>
    <row r="24" spans="2:13">
      <c r="B24">
        <v>0.1298</v>
      </c>
      <c r="C24">
        <v>49</v>
      </c>
      <c r="D24">
        <v>93</v>
      </c>
      <c r="F24">
        <v>24</v>
      </c>
      <c r="K24" t="s">
        <v>65</v>
      </c>
      <c r="L24">
        <v>37</v>
      </c>
      <c r="M24">
        <v>2</v>
      </c>
    </row>
    <row r="25" spans="2:13">
      <c r="B25">
        <v>0.29310000000000003</v>
      </c>
      <c r="C25">
        <v>38</v>
      </c>
      <c r="D25">
        <v>93</v>
      </c>
      <c r="F25">
        <v>25</v>
      </c>
      <c r="K25" t="s">
        <v>59</v>
      </c>
      <c r="L25">
        <v>39</v>
      </c>
      <c r="M25">
        <v>2</v>
      </c>
    </row>
    <row r="26" spans="2:13">
      <c r="B26">
        <v>0.13639999999999999</v>
      </c>
      <c r="C26">
        <v>52</v>
      </c>
      <c r="D26">
        <v>97</v>
      </c>
      <c r="F26">
        <v>19</v>
      </c>
      <c r="K26" t="s">
        <v>88</v>
      </c>
      <c r="L26">
        <v>80</v>
      </c>
      <c r="M26">
        <v>3</v>
      </c>
    </row>
    <row r="27" spans="2:13">
      <c r="B27">
        <v>0.35489999999999999</v>
      </c>
      <c r="C27">
        <v>65</v>
      </c>
      <c r="D27">
        <v>96</v>
      </c>
      <c r="F27">
        <v>23</v>
      </c>
      <c r="K27" t="s">
        <v>32</v>
      </c>
      <c r="L27">
        <v>16</v>
      </c>
      <c r="M27">
        <v>1</v>
      </c>
    </row>
    <row r="28" spans="2:13">
      <c r="B28">
        <v>4.3400000000000001E-2</v>
      </c>
      <c r="C28">
        <v>58</v>
      </c>
      <c r="D28">
        <v>99</v>
      </c>
      <c r="F28">
        <v>19</v>
      </c>
      <c r="K28" t="s">
        <v>130</v>
      </c>
      <c r="L28">
        <v>13</v>
      </c>
      <c r="M28">
        <v>1</v>
      </c>
    </row>
    <row r="29" spans="2:13">
      <c r="B29">
        <v>0.43319999999999997</v>
      </c>
      <c r="C29">
        <v>40</v>
      </c>
      <c r="D29">
        <v>96</v>
      </c>
      <c r="F29">
        <v>28</v>
      </c>
      <c r="K29" t="s">
        <v>94</v>
      </c>
      <c r="L29">
        <v>37</v>
      </c>
      <c r="M29">
        <v>2</v>
      </c>
    </row>
    <row r="30" spans="2:13">
      <c r="B30">
        <v>0.33200000000000002</v>
      </c>
      <c r="C30">
        <v>68</v>
      </c>
      <c r="D30">
        <v>97</v>
      </c>
      <c r="F30">
        <v>21</v>
      </c>
      <c r="K30" t="s">
        <v>61</v>
      </c>
      <c r="L30">
        <v>35</v>
      </c>
      <c r="M30">
        <v>2</v>
      </c>
    </row>
    <row r="31" spans="2:13">
      <c r="B31">
        <v>0.53139999999999998</v>
      </c>
      <c r="C31">
        <v>14</v>
      </c>
      <c r="D31">
        <v>92</v>
      </c>
      <c r="F31">
        <v>13</v>
      </c>
      <c r="K31" t="s">
        <v>56</v>
      </c>
      <c r="L31">
        <v>12</v>
      </c>
      <c r="M31">
        <v>1</v>
      </c>
    </row>
    <row r="32" spans="2:13">
      <c r="B32">
        <v>0.24940000000000001</v>
      </c>
      <c r="C32">
        <v>66</v>
      </c>
      <c r="D32">
        <v>92</v>
      </c>
      <c r="F32">
        <v>20</v>
      </c>
      <c r="K32" t="s">
        <v>121</v>
      </c>
      <c r="L32">
        <v>69</v>
      </c>
      <c r="M32">
        <v>3</v>
      </c>
    </row>
    <row r="33" spans="2:13">
      <c r="B33">
        <v>-3.4299999999999997E-2</v>
      </c>
      <c r="C33">
        <v>44</v>
      </c>
      <c r="D33">
        <v>96</v>
      </c>
      <c r="F33">
        <v>17</v>
      </c>
      <c r="K33" t="s">
        <v>28</v>
      </c>
      <c r="L33">
        <v>65</v>
      </c>
      <c r="M33">
        <v>3</v>
      </c>
    </row>
    <row r="34" spans="2:13">
      <c r="B34">
        <v>0.48299999999999998</v>
      </c>
      <c r="C34">
        <v>41</v>
      </c>
      <c r="D34">
        <v>96</v>
      </c>
      <c r="F34">
        <v>19</v>
      </c>
      <c r="K34" t="s">
        <v>82</v>
      </c>
      <c r="L34">
        <v>10</v>
      </c>
      <c r="M34">
        <v>1</v>
      </c>
    </row>
    <row r="35" spans="2:13">
      <c r="B35">
        <v>0.37490000000000001</v>
      </c>
      <c r="C35">
        <v>71</v>
      </c>
      <c r="D35">
        <v>99</v>
      </c>
      <c r="F35">
        <v>25</v>
      </c>
      <c r="K35" t="s">
        <v>18</v>
      </c>
      <c r="L35">
        <v>73</v>
      </c>
      <c r="M35">
        <v>3</v>
      </c>
    </row>
    <row r="36" spans="2:13">
      <c r="B36">
        <v>0.35539999999999999</v>
      </c>
      <c r="C36">
        <v>42</v>
      </c>
      <c r="D36">
        <v>97</v>
      </c>
      <c r="F36">
        <v>26</v>
      </c>
      <c r="K36" t="s">
        <v>22</v>
      </c>
      <c r="L36">
        <v>11</v>
      </c>
      <c r="M36">
        <v>1</v>
      </c>
    </row>
    <row r="37" spans="2:13">
      <c r="B37">
        <v>0.20830000000000001</v>
      </c>
      <c r="C37">
        <v>65</v>
      </c>
      <c r="D37">
        <v>96</v>
      </c>
      <c r="F37">
        <v>18</v>
      </c>
      <c r="K37" t="s">
        <v>109</v>
      </c>
      <c r="L37">
        <v>38</v>
      </c>
      <c r="M37">
        <v>2</v>
      </c>
    </row>
    <row r="38" spans="2:13">
      <c r="B38">
        <v>0.26129999999999998</v>
      </c>
      <c r="C38">
        <v>11</v>
      </c>
      <c r="D38">
        <v>100</v>
      </c>
      <c r="F38">
        <v>18</v>
      </c>
      <c r="K38" t="s">
        <v>46</v>
      </c>
      <c r="L38">
        <v>38</v>
      </c>
      <c r="M38">
        <v>2</v>
      </c>
    </row>
    <row r="39" spans="2:13">
      <c r="B39">
        <v>0.2742</v>
      </c>
      <c r="C39">
        <v>56</v>
      </c>
      <c r="D39">
        <v>100</v>
      </c>
      <c r="F39">
        <v>25</v>
      </c>
      <c r="K39" t="s">
        <v>44</v>
      </c>
      <c r="L39">
        <v>85</v>
      </c>
      <c r="M39">
        <v>3</v>
      </c>
    </row>
    <row r="40" spans="2:13">
      <c r="B40">
        <v>0.31680000000000003</v>
      </c>
      <c r="C40">
        <v>61</v>
      </c>
      <c r="D40">
        <v>97</v>
      </c>
      <c r="F40">
        <v>23</v>
      </c>
      <c r="K40" t="s">
        <v>111</v>
      </c>
      <c r="L40">
        <v>12</v>
      </c>
      <c r="M40">
        <v>1</v>
      </c>
    </row>
    <row r="41" spans="2:13">
      <c r="B41">
        <v>0.49419999999999997</v>
      </c>
      <c r="C41">
        <v>51</v>
      </c>
      <c r="D41">
        <v>93</v>
      </c>
      <c r="F41">
        <v>16</v>
      </c>
      <c r="K41" t="s">
        <v>103</v>
      </c>
      <c r="L41">
        <v>36</v>
      </c>
      <c r="M41">
        <v>2</v>
      </c>
    </row>
    <row r="42" spans="2:13">
      <c r="B42">
        <v>0.15770000000000001</v>
      </c>
      <c r="C42">
        <v>44</v>
      </c>
      <c r="D42">
        <v>97</v>
      </c>
      <c r="F42">
        <v>11</v>
      </c>
      <c r="K42" t="s">
        <v>34</v>
      </c>
      <c r="L42">
        <v>44</v>
      </c>
      <c r="M42">
        <v>2</v>
      </c>
    </row>
    <row r="43" spans="2:13">
      <c r="B43">
        <v>0.1968</v>
      </c>
      <c r="C43">
        <v>65</v>
      </c>
      <c r="D43">
        <v>97</v>
      </c>
      <c r="F43">
        <v>20</v>
      </c>
      <c r="K43" t="s">
        <v>58</v>
      </c>
      <c r="L43">
        <v>71</v>
      </c>
      <c r="M43">
        <v>3</v>
      </c>
    </row>
    <row r="44" spans="2:13">
      <c r="B44">
        <v>0.34110000000000001</v>
      </c>
      <c r="C44">
        <v>49</v>
      </c>
      <c r="D44">
        <v>95</v>
      </c>
      <c r="F44">
        <v>11</v>
      </c>
      <c r="K44" t="s">
        <v>79</v>
      </c>
      <c r="L44">
        <v>66</v>
      </c>
      <c r="M44">
        <v>3</v>
      </c>
    </row>
    <row r="45" spans="2:13">
      <c r="B45">
        <v>0.1605</v>
      </c>
      <c r="C45">
        <v>58</v>
      </c>
      <c r="D45">
        <v>96</v>
      </c>
      <c r="F45">
        <v>26</v>
      </c>
      <c r="K45" t="s">
        <v>95</v>
      </c>
      <c r="L45">
        <v>18</v>
      </c>
      <c r="M45">
        <v>1</v>
      </c>
    </row>
    <row r="46" spans="2:13">
      <c r="K46" t="s">
        <v>42</v>
      </c>
      <c r="L46">
        <v>61</v>
      </c>
      <c r="M46">
        <v>3</v>
      </c>
    </row>
    <row r="47" spans="2:13">
      <c r="K47" t="s">
        <v>30</v>
      </c>
      <c r="L47">
        <v>18</v>
      </c>
      <c r="M47">
        <v>1</v>
      </c>
    </row>
    <row r="48" spans="2:13">
      <c r="K48" t="s">
        <v>36</v>
      </c>
      <c r="L48">
        <v>70</v>
      </c>
      <c r="M48">
        <v>3</v>
      </c>
    </row>
    <row r="49" spans="11:13">
      <c r="K49" t="s">
        <v>73</v>
      </c>
      <c r="L49">
        <v>38</v>
      </c>
      <c r="M49">
        <v>2</v>
      </c>
    </row>
    <row r="50" spans="11:13">
      <c r="K50" t="s">
        <v>90</v>
      </c>
      <c r="L50">
        <v>14</v>
      </c>
      <c r="M50">
        <v>1</v>
      </c>
    </row>
    <row r="51" spans="11:13">
      <c r="K51" t="s">
        <v>20</v>
      </c>
      <c r="L51">
        <v>62</v>
      </c>
      <c r="M51">
        <v>3</v>
      </c>
    </row>
    <row r="52" spans="11:13">
      <c r="K52" t="s">
        <v>40</v>
      </c>
      <c r="L52">
        <v>35</v>
      </c>
      <c r="M52">
        <v>2</v>
      </c>
    </row>
    <row r="53" spans="11:13">
      <c r="K53" t="s">
        <v>69</v>
      </c>
      <c r="L53">
        <v>14</v>
      </c>
      <c r="M53">
        <v>1</v>
      </c>
    </row>
    <row r="54" spans="11:13">
      <c r="K54" t="s">
        <v>71</v>
      </c>
      <c r="L54">
        <v>76</v>
      </c>
      <c r="M54">
        <v>3</v>
      </c>
    </row>
    <row r="55" spans="11:13">
      <c r="K55" t="s">
        <v>26</v>
      </c>
      <c r="L55">
        <v>35</v>
      </c>
      <c r="M55">
        <v>2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99"/>
  <sheetViews>
    <sheetView topLeftCell="A64" workbookViewId="0">
      <selection activeCell="F1" sqref="F1"/>
    </sheetView>
  </sheetViews>
  <sheetFormatPr defaultColWidth="11" defaultRowHeight="15.75"/>
  <sheetData>
    <row r="1" spans="1:9">
      <c r="A1" t="s">
        <v>128</v>
      </c>
      <c r="B1" t="s">
        <v>133</v>
      </c>
      <c r="C1" t="s">
        <v>134</v>
      </c>
      <c r="D1" t="s">
        <v>135</v>
      </c>
      <c r="E1" t="s">
        <v>11</v>
      </c>
      <c r="F1" t="s">
        <v>13</v>
      </c>
      <c r="G1" t="s">
        <v>132</v>
      </c>
      <c r="H1" t="s">
        <v>12</v>
      </c>
      <c r="I1" t="s">
        <v>136</v>
      </c>
    </row>
    <row r="2" spans="1:9">
      <c r="A2" t="s">
        <v>137</v>
      </c>
      <c r="B2">
        <v>3</v>
      </c>
      <c r="C2" t="s">
        <v>138</v>
      </c>
      <c r="D2">
        <v>1</v>
      </c>
      <c r="E2">
        <v>63</v>
      </c>
      <c r="F2">
        <v>85</v>
      </c>
      <c r="G2">
        <v>41</v>
      </c>
      <c r="H2">
        <v>22</v>
      </c>
      <c r="I2">
        <v>0</v>
      </c>
    </row>
    <row r="3" spans="1:9">
      <c r="A3" t="s">
        <v>139</v>
      </c>
      <c r="B3">
        <v>4</v>
      </c>
      <c r="C3" t="s">
        <v>138</v>
      </c>
      <c r="D3">
        <v>1</v>
      </c>
      <c r="E3">
        <v>63</v>
      </c>
      <c r="F3">
        <v>85</v>
      </c>
      <c r="G3">
        <v>41</v>
      </c>
      <c r="H3">
        <v>22</v>
      </c>
      <c r="I3">
        <v>0</v>
      </c>
    </row>
    <row r="4" spans="1:9">
      <c r="A4" t="s">
        <v>140</v>
      </c>
      <c r="B4">
        <v>4</v>
      </c>
      <c r="C4" t="s">
        <v>138</v>
      </c>
      <c r="D4">
        <v>1</v>
      </c>
      <c r="E4">
        <v>63</v>
      </c>
      <c r="F4">
        <v>85</v>
      </c>
      <c r="G4">
        <v>41</v>
      </c>
      <c r="H4">
        <v>22</v>
      </c>
      <c r="I4">
        <v>0</v>
      </c>
    </row>
    <row r="5" spans="1:9">
      <c r="A5" t="s">
        <v>141</v>
      </c>
      <c r="B5">
        <v>4</v>
      </c>
      <c r="C5" t="s">
        <v>138</v>
      </c>
      <c r="D5">
        <v>1</v>
      </c>
      <c r="E5">
        <v>63</v>
      </c>
      <c r="F5">
        <v>85</v>
      </c>
      <c r="G5">
        <v>41</v>
      </c>
      <c r="H5">
        <v>22</v>
      </c>
      <c r="I5">
        <v>0</v>
      </c>
    </row>
    <row r="6" spans="1:9">
      <c r="A6" t="s">
        <v>142</v>
      </c>
      <c r="B6">
        <v>23</v>
      </c>
      <c r="C6" t="s">
        <v>138</v>
      </c>
      <c r="D6">
        <v>1</v>
      </c>
      <c r="E6">
        <v>63</v>
      </c>
      <c r="F6">
        <v>85</v>
      </c>
      <c r="G6">
        <v>41</v>
      </c>
      <c r="H6">
        <v>22</v>
      </c>
      <c r="I6">
        <v>0</v>
      </c>
    </row>
    <row r="7" spans="1:9">
      <c r="A7" t="s">
        <v>143</v>
      </c>
      <c r="B7">
        <v>31</v>
      </c>
      <c r="C7" t="s">
        <v>138</v>
      </c>
      <c r="D7">
        <v>1</v>
      </c>
      <c r="E7">
        <v>63</v>
      </c>
      <c r="F7">
        <v>85</v>
      </c>
      <c r="G7">
        <v>41</v>
      </c>
      <c r="H7">
        <v>22</v>
      </c>
      <c r="I7">
        <v>0</v>
      </c>
    </row>
    <row r="8" spans="1:9">
      <c r="A8" t="s">
        <v>144</v>
      </c>
      <c r="B8">
        <v>3</v>
      </c>
      <c r="C8" t="s">
        <v>138</v>
      </c>
      <c r="D8">
        <v>1</v>
      </c>
      <c r="E8">
        <v>63</v>
      </c>
      <c r="F8">
        <v>85</v>
      </c>
      <c r="G8">
        <v>41</v>
      </c>
      <c r="H8">
        <v>22</v>
      </c>
      <c r="I8">
        <v>0</v>
      </c>
    </row>
    <row r="9" spans="1:9">
      <c r="A9" t="s">
        <v>145</v>
      </c>
      <c r="B9">
        <v>26</v>
      </c>
      <c r="C9" t="s">
        <v>138</v>
      </c>
      <c r="D9">
        <v>1</v>
      </c>
      <c r="E9">
        <v>63</v>
      </c>
      <c r="F9">
        <v>85</v>
      </c>
      <c r="G9">
        <v>41</v>
      </c>
      <c r="H9">
        <v>22</v>
      </c>
      <c r="I9">
        <v>0</v>
      </c>
    </row>
    <row r="10" spans="1:9">
      <c r="A10" t="s">
        <v>146</v>
      </c>
      <c r="B10">
        <v>21</v>
      </c>
      <c r="C10" t="s">
        <v>138</v>
      </c>
      <c r="D10">
        <v>1</v>
      </c>
      <c r="E10">
        <v>63</v>
      </c>
      <c r="F10">
        <v>85</v>
      </c>
      <c r="G10">
        <v>41</v>
      </c>
      <c r="H10">
        <v>22</v>
      </c>
      <c r="I10">
        <v>0</v>
      </c>
    </row>
    <row r="11" spans="1:9">
      <c r="A11" t="s">
        <v>106</v>
      </c>
      <c r="B11">
        <v>25</v>
      </c>
      <c r="C11" t="s">
        <v>138</v>
      </c>
      <c r="D11">
        <v>1</v>
      </c>
      <c r="E11">
        <v>63</v>
      </c>
      <c r="F11">
        <v>85</v>
      </c>
      <c r="G11">
        <v>41</v>
      </c>
      <c r="H11">
        <v>22</v>
      </c>
      <c r="I11">
        <v>0</v>
      </c>
    </row>
    <row r="12" spans="1:9">
      <c r="A12" t="s">
        <v>147</v>
      </c>
      <c r="B12">
        <v>20</v>
      </c>
      <c r="C12" t="s">
        <v>138</v>
      </c>
      <c r="D12">
        <v>1</v>
      </c>
      <c r="E12">
        <v>63</v>
      </c>
      <c r="F12">
        <v>85</v>
      </c>
      <c r="G12">
        <v>41</v>
      </c>
      <c r="H12">
        <v>22</v>
      </c>
      <c r="I12">
        <v>0</v>
      </c>
    </row>
    <row r="13" spans="1:9">
      <c r="A13" t="s">
        <v>148</v>
      </c>
      <c r="B13">
        <v>21</v>
      </c>
      <c r="C13" t="s">
        <v>138</v>
      </c>
      <c r="D13">
        <v>1</v>
      </c>
      <c r="E13">
        <v>63</v>
      </c>
      <c r="F13">
        <v>85</v>
      </c>
      <c r="G13">
        <v>41</v>
      </c>
      <c r="H13">
        <v>22</v>
      </c>
      <c r="I13">
        <v>0</v>
      </c>
    </row>
    <row r="14" spans="1:9">
      <c r="A14" t="s">
        <v>73</v>
      </c>
      <c r="B14">
        <v>5</v>
      </c>
      <c r="C14" t="s">
        <v>138</v>
      </c>
      <c r="D14">
        <v>1</v>
      </c>
      <c r="E14">
        <v>63</v>
      </c>
      <c r="F14">
        <v>85</v>
      </c>
      <c r="G14">
        <v>41</v>
      </c>
      <c r="H14">
        <v>22</v>
      </c>
      <c r="I14">
        <v>0</v>
      </c>
    </row>
    <row r="15" spans="1:9">
      <c r="A15" t="s">
        <v>71</v>
      </c>
      <c r="B15">
        <v>4</v>
      </c>
      <c r="C15" t="s">
        <v>138</v>
      </c>
      <c r="D15">
        <v>1</v>
      </c>
      <c r="E15">
        <v>63</v>
      </c>
      <c r="F15">
        <v>85</v>
      </c>
      <c r="G15">
        <v>41</v>
      </c>
      <c r="H15">
        <v>22</v>
      </c>
      <c r="I15">
        <v>0</v>
      </c>
    </row>
    <row r="16" spans="1:9">
      <c r="A16" t="s">
        <v>149</v>
      </c>
      <c r="B16">
        <v>4</v>
      </c>
      <c r="C16" t="s">
        <v>138</v>
      </c>
      <c r="D16">
        <v>1</v>
      </c>
      <c r="E16">
        <v>63</v>
      </c>
      <c r="F16">
        <v>85</v>
      </c>
      <c r="G16">
        <v>41</v>
      </c>
      <c r="H16">
        <v>22</v>
      </c>
      <c r="I16">
        <v>0</v>
      </c>
    </row>
    <row r="17" spans="1:9">
      <c r="A17" t="s">
        <v>150</v>
      </c>
      <c r="B17">
        <v>5</v>
      </c>
      <c r="C17" t="s">
        <v>138</v>
      </c>
      <c r="D17">
        <v>1</v>
      </c>
      <c r="E17">
        <v>63</v>
      </c>
      <c r="F17">
        <v>85</v>
      </c>
      <c r="G17">
        <v>41</v>
      </c>
      <c r="H17">
        <v>22</v>
      </c>
      <c r="I17">
        <v>0</v>
      </c>
    </row>
    <row r="18" spans="1:9">
      <c r="A18" t="s">
        <v>151</v>
      </c>
      <c r="B18">
        <v>21</v>
      </c>
      <c r="C18" t="s">
        <v>138</v>
      </c>
      <c r="D18">
        <v>1</v>
      </c>
      <c r="E18">
        <v>63</v>
      </c>
      <c r="F18">
        <v>85</v>
      </c>
      <c r="G18">
        <v>41</v>
      </c>
      <c r="H18">
        <v>22</v>
      </c>
      <c r="I18">
        <v>0</v>
      </c>
    </row>
    <row r="19" spans="1:9">
      <c r="A19" t="s">
        <v>152</v>
      </c>
      <c r="B19">
        <v>23</v>
      </c>
      <c r="C19" t="s">
        <v>138</v>
      </c>
      <c r="D19">
        <v>1</v>
      </c>
      <c r="E19">
        <v>63</v>
      </c>
      <c r="F19">
        <v>85</v>
      </c>
      <c r="G19">
        <v>41</v>
      </c>
      <c r="H19">
        <v>22</v>
      </c>
      <c r="I19">
        <v>0</v>
      </c>
    </row>
    <row r="20" spans="1:9">
      <c r="A20" t="s">
        <v>153</v>
      </c>
      <c r="B20">
        <v>33</v>
      </c>
      <c r="C20" t="s">
        <v>138</v>
      </c>
      <c r="D20">
        <v>1</v>
      </c>
      <c r="E20">
        <v>63</v>
      </c>
      <c r="F20">
        <v>85</v>
      </c>
      <c r="G20">
        <v>41</v>
      </c>
      <c r="H20">
        <v>22</v>
      </c>
      <c r="I20">
        <v>0</v>
      </c>
    </row>
    <row r="21" spans="1:9">
      <c r="A21" t="s">
        <v>154</v>
      </c>
      <c r="B21">
        <v>3</v>
      </c>
      <c r="C21" t="s">
        <v>138</v>
      </c>
      <c r="D21">
        <v>1</v>
      </c>
      <c r="E21">
        <v>63</v>
      </c>
      <c r="F21">
        <v>85</v>
      </c>
      <c r="G21">
        <v>41</v>
      </c>
      <c r="H21">
        <v>22</v>
      </c>
      <c r="I21">
        <v>0</v>
      </c>
    </row>
    <row r="22" spans="1:9">
      <c r="A22" t="s">
        <v>155</v>
      </c>
      <c r="B22">
        <v>23</v>
      </c>
      <c r="C22" t="s">
        <v>138</v>
      </c>
      <c r="D22">
        <v>1</v>
      </c>
      <c r="E22">
        <v>63</v>
      </c>
      <c r="F22">
        <v>85</v>
      </c>
      <c r="G22">
        <v>41</v>
      </c>
      <c r="H22">
        <v>22</v>
      </c>
      <c r="I22">
        <v>0</v>
      </c>
    </row>
    <row r="23" spans="1:9">
      <c r="A23" t="s">
        <v>156</v>
      </c>
      <c r="B23">
        <v>22</v>
      </c>
      <c r="C23" t="s">
        <v>138</v>
      </c>
      <c r="D23">
        <v>1</v>
      </c>
      <c r="E23">
        <v>63</v>
      </c>
      <c r="F23">
        <v>85</v>
      </c>
      <c r="G23">
        <v>41</v>
      </c>
      <c r="H23">
        <v>22</v>
      </c>
      <c r="I23">
        <v>0</v>
      </c>
    </row>
    <row r="24" spans="1:9">
      <c r="A24" t="s">
        <v>157</v>
      </c>
      <c r="B24">
        <v>3</v>
      </c>
      <c r="C24" t="s">
        <v>138</v>
      </c>
      <c r="D24">
        <v>1</v>
      </c>
      <c r="E24">
        <v>63</v>
      </c>
      <c r="F24">
        <v>85</v>
      </c>
      <c r="G24">
        <v>41</v>
      </c>
      <c r="H24">
        <v>22</v>
      </c>
      <c r="I24">
        <v>0</v>
      </c>
    </row>
    <row r="25" spans="1:9">
      <c r="A25" t="s">
        <v>158</v>
      </c>
      <c r="B25">
        <v>5</v>
      </c>
      <c r="C25" t="s">
        <v>138</v>
      </c>
      <c r="D25">
        <v>1</v>
      </c>
      <c r="E25">
        <v>63</v>
      </c>
      <c r="F25">
        <v>85</v>
      </c>
      <c r="G25">
        <v>41</v>
      </c>
      <c r="H25">
        <v>22</v>
      </c>
      <c r="I25">
        <v>0</v>
      </c>
    </row>
    <row r="26" spans="1:9">
      <c r="A26" t="s">
        <v>159</v>
      </c>
      <c r="B26">
        <v>3</v>
      </c>
      <c r="C26" t="s">
        <v>138</v>
      </c>
      <c r="D26">
        <v>1</v>
      </c>
      <c r="E26">
        <v>63</v>
      </c>
      <c r="F26">
        <v>85</v>
      </c>
      <c r="G26">
        <v>41</v>
      </c>
      <c r="H26">
        <v>22</v>
      </c>
      <c r="I26">
        <v>0</v>
      </c>
    </row>
    <row r="27" spans="1:9">
      <c r="A27" t="s">
        <v>160</v>
      </c>
      <c r="B27">
        <v>23</v>
      </c>
      <c r="C27" t="s">
        <v>138</v>
      </c>
      <c r="D27">
        <v>1</v>
      </c>
      <c r="E27">
        <v>63</v>
      </c>
      <c r="F27">
        <v>85</v>
      </c>
      <c r="G27">
        <v>41</v>
      </c>
      <c r="H27">
        <v>22</v>
      </c>
      <c r="I27">
        <v>0</v>
      </c>
    </row>
    <row r="28" spans="1:9">
      <c r="A28" t="s">
        <v>161</v>
      </c>
      <c r="B28">
        <v>21</v>
      </c>
      <c r="C28" t="s">
        <v>138</v>
      </c>
      <c r="D28">
        <v>1</v>
      </c>
      <c r="E28">
        <v>63</v>
      </c>
      <c r="F28">
        <v>85</v>
      </c>
      <c r="G28">
        <v>41</v>
      </c>
      <c r="H28">
        <v>22</v>
      </c>
      <c r="I28">
        <v>0</v>
      </c>
    </row>
    <row r="29" spans="1:9">
      <c r="A29" t="s">
        <v>162</v>
      </c>
      <c r="B29">
        <v>20</v>
      </c>
      <c r="C29" t="s">
        <v>138</v>
      </c>
      <c r="D29">
        <v>1</v>
      </c>
      <c r="E29">
        <v>63</v>
      </c>
      <c r="F29">
        <v>85</v>
      </c>
      <c r="G29">
        <v>41</v>
      </c>
      <c r="H29">
        <v>22</v>
      </c>
      <c r="I29">
        <v>0</v>
      </c>
    </row>
    <row r="30" spans="1:9">
      <c r="A30" t="s">
        <v>163</v>
      </c>
      <c r="B30">
        <v>4</v>
      </c>
      <c r="C30" t="s">
        <v>138</v>
      </c>
      <c r="D30">
        <v>1</v>
      </c>
      <c r="E30">
        <v>63</v>
      </c>
      <c r="F30">
        <v>85</v>
      </c>
      <c r="G30">
        <v>41</v>
      </c>
      <c r="H30">
        <v>22</v>
      </c>
      <c r="I30">
        <v>0</v>
      </c>
    </row>
    <row r="31" spans="1:9">
      <c r="A31" t="s">
        <v>164</v>
      </c>
      <c r="B31">
        <v>3</v>
      </c>
      <c r="C31" t="s">
        <v>138</v>
      </c>
      <c r="D31">
        <v>1</v>
      </c>
      <c r="E31">
        <v>63</v>
      </c>
      <c r="F31">
        <v>85</v>
      </c>
      <c r="G31">
        <v>41</v>
      </c>
      <c r="H31">
        <v>22</v>
      </c>
      <c r="I31">
        <v>0</v>
      </c>
    </row>
    <row r="32" spans="1:9">
      <c r="A32" t="s">
        <v>137</v>
      </c>
      <c r="B32">
        <v>3</v>
      </c>
      <c r="C32" t="s">
        <v>165</v>
      </c>
      <c r="D32">
        <v>2</v>
      </c>
      <c r="E32">
        <v>58</v>
      </c>
      <c r="F32">
        <v>96</v>
      </c>
      <c r="G32">
        <v>41</v>
      </c>
      <c r="H32">
        <v>17</v>
      </c>
      <c r="I32">
        <v>3</v>
      </c>
    </row>
    <row r="33" spans="1:9">
      <c r="A33" t="s">
        <v>139</v>
      </c>
      <c r="B33">
        <v>4</v>
      </c>
      <c r="C33" t="s">
        <v>165</v>
      </c>
      <c r="D33">
        <v>2</v>
      </c>
      <c r="E33">
        <v>58</v>
      </c>
      <c r="F33">
        <v>96</v>
      </c>
      <c r="G33">
        <v>41</v>
      </c>
      <c r="H33">
        <v>17</v>
      </c>
      <c r="I33">
        <v>3</v>
      </c>
    </row>
    <row r="34" spans="1:9">
      <c r="A34" t="s">
        <v>140</v>
      </c>
      <c r="B34">
        <v>4</v>
      </c>
      <c r="C34" t="s">
        <v>165</v>
      </c>
      <c r="D34">
        <v>2</v>
      </c>
      <c r="E34">
        <v>58</v>
      </c>
      <c r="F34">
        <v>96</v>
      </c>
      <c r="G34">
        <v>41</v>
      </c>
      <c r="H34">
        <v>17</v>
      </c>
      <c r="I34">
        <v>3</v>
      </c>
    </row>
    <row r="35" spans="1:9">
      <c r="A35" t="s">
        <v>141</v>
      </c>
      <c r="B35">
        <v>4</v>
      </c>
      <c r="C35" t="s">
        <v>165</v>
      </c>
      <c r="D35">
        <v>2</v>
      </c>
      <c r="E35">
        <v>58</v>
      </c>
      <c r="F35">
        <v>96</v>
      </c>
      <c r="G35">
        <v>41</v>
      </c>
      <c r="H35">
        <v>17</v>
      </c>
      <c r="I35">
        <v>3</v>
      </c>
    </row>
    <row r="36" spans="1:9">
      <c r="A36" t="s">
        <v>142</v>
      </c>
      <c r="B36">
        <v>23</v>
      </c>
      <c r="C36" t="s">
        <v>165</v>
      </c>
      <c r="D36">
        <v>2</v>
      </c>
      <c r="E36">
        <v>58</v>
      </c>
      <c r="F36">
        <v>96</v>
      </c>
      <c r="G36">
        <v>41</v>
      </c>
      <c r="H36">
        <v>17</v>
      </c>
      <c r="I36">
        <v>3</v>
      </c>
    </row>
    <row r="37" spans="1:9">
      <c r="A37" t="s">
        <v>143</v>
      </c>
      <c r="B37">
        <v>31</v>
      </c>
      <c r="C37" t="s">
        <v>165</v>
      </c>
      <c r="D37">
        <v>2</v>
      </c>
      <c r="E37">
        <v>58</v>
      </c>
      <c r="F37">
        <v>96</v>
      </c>
      <c r="G37">
        <v>41</v>
      </c>
      <c r="H37">
        <v>17</v>
      </c>
      <c r="I37">
        <v>3</v>
      </c>
    </row>
    <row r="38" spans="1:9">
      <c r="A38" t="s">
        <v>144</v>
      </c>
      <c r="B38">
        <v>3</v>
      </c>
      <c r="C38" t="s">
        <v>165</v>
      </c>
      <c r="D38">
        <v>2</v>
      </c>
      <c r="E38">
        <v>58</v>
      </c>
      <c r="F38">
        <v>96</v>
      </c>
      <c r="G38">
        <v>41</v>
      </c>
      <c r="H38">
        <v>17</v>
      </c>
      <c r="I38">
        <v>3</v>
      </c>
    </row>
    <row r="39" spans="1:9">
      <c r="A39" t="s">
        <v>145</v>
      </c>
      <c r="B39">
        <v>26</v>
      </c>
      <c r="C39" t="s">
        <v>165</v>
      </c>
      <c r="D39">
        <v>2</v>
      </c>
      <c r="E39">
        <v>58</v>
      </c>
      <c r="F39">
        <v>96</v>
      </c>
      <c r="G39">
        <v>41</v>
      </c>
      <c r="H39">
        <v>17</v>
      </c>
      <c r="I39">
        <v>3</v>
      </c>
    </row>
    <row r="40" spans="1:9">
      <c r="A40" t="s">
        <v>146</v>
      </c>
      <c r="B40">
        <v>21</v>
      </c>
      <c r="C40" t="s">
        <v>165</v>
      </c>
      <c r="D40">
        <v>2</v>
      </c>
      <c r="E40">
        <v>58</v>
      </c>
      <c r="F40">
        <v>96</v>
      </c>
      <c r="G40">
        <v>41</v>
      </c>
      <c r="H40">
        <v>17</v>
      </c>
      <c r="I40">
        <v>3</v>
      </c>
    </row>
    <row r="41" spans="1:9">
      <c r="A41" t="s">
        <v>106</v>
      </c>
      <c r="B41">
        <v>25</v>
      </c>
      <c r="C41" t="s">
        <v>165</v>
      </c>
      <c r="D41">
        <v>2</v>
      </c>
      <c r="E41">
        <v>58</v>
      </c>
      <c r="F41">
        <v>96</v>
      </c>
      <c r="G41">
        <v>41</v>
      </c>
      <c r="H41">
        <v>17</v>
      </c>
      <c r="I41">
        <v>3</v>
      </c>
    </row>
    <row r="42" spans="1:9">
      <c r="A42" t="s">
        <v>147</v>
      </c>
      <c r="B42">
        <v>20</v>
      </c>
      <c r="C42" t="s">
        <v>165</v>
      </c>
      <c r="D42">
        <v>2</v>
      </c>
      <c r="E42">
        <v>58</v>
      </c>
      <c r="F42">
        <v>96</v>
      </c>
      <c r="G42">
        <v>41</v>
      </c>
      <c r="H42">
        <v>17</v>
      </c>
      <c r="I42">
        <v>3</v>
      </c>
    </row>
    <row r="43" spans="1:9">
      <c r="A43" t="s">
        <v>148</v>
      </c>
      <c r="B43">
        <v>21</v>
      </c>
      <c r="C43" t="s">
        <v>165</v>
      </c>
      <c r="D43">
        <v>2</v>
      </c>
      <c r="E43">
        <v>58</v>
      </c>
      <c r="F43">
        <v>96</v>
      </c>
      <c r="G43">
        <v>41</v>
      </c>
      <c r="H43">
        <v>17</v>
      </c>
      <c r="I43">
        <v>3</v>
      </c>
    </row>
    <row r="44" spans="1:9">
      <c r="A44" t="s">
        <v>73</v>
      </c>
      <c r="B44">
        <v>5</v>
      </c>
      <c r="C44" t="s">
        <v>165</v>
      </c>
      <c r="D44">
        <v>2</v>
      </c>
      <c r="E44">
        <v>58</v>
      </c>
      <c r="F44">
        <v>96</v>
      </c>
      <c r="G44">
        <v>41</v>
      </c>
      <c r="H44">
        <v>17</v>
      </c>
      <c r="I44">
        <v>3</v>
      </c>
    </row>
    <row r="45" spans="1:9">
      <c r="A45" t="s">
        <v>71</v>
      </c>
      <c r="B45">
        <v>4</v>
      </c>
      <c r="C45" t="s">
        <v>165</v>
      </c>
      <c r="D45">
        <v>2</v>
      </c>
      <c r="E45">
        <v>58</v>
      </c>
      <c r="F45">
        <v>96</v>
      </c>
      <c r="G45">
        <v>41</v>
      </c>
      <c r="H45">
        <v>17</v>
      </c>
      <c r="I45">
        <v>3</v>
      </c>
    </row>
    <row r="46" spans="1:9">
      <c r="A46" t="s">
        <v>149</v>
      </c>
      <c r="B46">
        <v>4</v>
      </c>
      <c r="C46" t="s">
        <v>165</v>
      </c>
      <c r="D46">
        <v>2</v>
      </c>
      <c r="E46">
        <v>58</v>
      </c>
      <c r="F46">
        <v>96</v>
      </c>
      <c r="G46">
        <v>41</v>
      </c>
      <c r="H46">
        <v>17</v>
      </c>
      <c r="I46">
        <v>3</v>
      </c>
    </row>
    <row r="47" spans="1:9">
      <c r="A47" t="s">
        <v>150</v>
      </c>
      <c r="B47">
        <v>5</v>
      </c>
      <c r="C47" t="s">
        <v>165</v>
      </c>
      <c r="D47">
        <v>2</v>
      </c>
      <c r="E47">
        <v>58</v>
      </c>
      <c r="F47">
        <v>96</v>
      </c>
      <c r="G47">
        <v>41</v>
      </c>
      <c r="H47">
        <v>17</v>
      </c>
      <c r="I47">
        <v>3</v>
      </c>
    </row>
    <row r="48" spans="1:9">
      <c r="A48" t="s">
        <v>151</v>
      </c>
      <c r="B48">
        <v>21</v>
      </c>
      <c r="C48" t="s">
        <v>165</v>
      </c>
      <c r="D48">
        <v>2</v>
      </c>
      <c r="E48">
        <v>58</v>
      </c>
      <c r="F48">
        <v>96</v>
      </c>
      <c r="G48">
        <v>41</v>
      </c>
      <c r="H48">
        <v>17</v>
      </c>
      <c r="I48">
        <v>3</v>
      </c>
    </row>
    <row r="49" spans="1:9">
      <c r="A49" t="s">
        <v>152</v>
      </c>
      <c r="B49">
        <v>23</v>
      </c>
      <c r="C49" t="s">
        <v>165</v>
      </c>
      <c r="D49">
        <v>2</v>
      </c>
      <c r="E49">
        <v>58</v>
      </c>
      <c r="F49">
        <v>96</v>
      </c>
      <c r="G49">
        <v>41</v>
      </c>
      <c r="H49">
        <v>17</v>
      </c>
      <c r="I49">
        <v>3</v>
      </c>
    </row>
    <row r="50" spans="1:9">
      <c r="A50" t="s">
        <v>153</v>
      </c>
      <c r="B50">
        <v>33</v>
      </c>
      <c r="C50" t="s">
        <v>165</v>
      </c>
      <c r="D50">
        <v>2</v>
      </c>
      <c r="E50">
        <v>58</v>
      </c>
      <c r="F50">
        <v>96</v>
      </c>
      <c r="G50">
        <v>41</v>
      </c>
      <c r="H50">
        <v>17</v>
      </c>
      <c r="I50">
        <v>3</v>
      </c>
    </row>
    <row r="51" spans="1:9">
      <c r="A51" t="s">
        <v>154</v>
      </c>
      <c r="B51">
        <v>3</v>
      </c>
      <c r="C51" t="s">
        <v>165</v>
      </c>
      <c r="D51">
        <v>2</v>
      </c>
      <c r="E51">
        <v>58</v>
      </c>
      <c r="F51">
        <v>96</v>
      </c>
      <c r="G51">
        <v>41</v>
      </c>
      <c r="H51">
        <v>17</v>
      </c>
      <c r="I51">
        <v>3</v>
      </c>
    </row>
    <row r="52" spans="1:9">
      <c r="A52" t="s">
        <v>155</v>
      </c>
      <c r="B52">
        <v>23</v>
      </c>
      <c r="C52" t="s">
        <v>165</v>
      </c>
      <c r="D52">
        <v>2</v>
      </c>
      <c r="E52">
        <v>58</v>
      </c>
      <c r="F52">
        <v>96</v>
      </c>
      <c r="G52">
        <v>41</v>
      </c>
      <c r="H52">
        <v>17</v>
      </c>
      <c r="I52">
        <v>3</v>
      </c>
    </row>
    <row r="53" spans="1:9">
      <c r="A53" t="s">
        <v>156</v>
      </c>
      <c r="B53">
        <v>22</v>
      </c>
      <c r="C53" t="s">
        <v>165</v>
      </c>
      <c r="D53">
        <v>2</v>
      </c>
      <c r="E53">
        <v>58</v>
      </c>
      <c r="F53">
        <v>96</v>
      </c>
      <c r="G53">
        <v>41</v>
      </c>
      <c r="H53">
        <v>17</v>
      </c>
      <c r="I53">
        <v>3</v>
      </c>
    </row>
    <row r="54" spans="1:9">
      <c r="A54" t="s">
        <v>157</v>
      </c>
      <c r="B54">
        <v>3</v>
      </c>
      <c r="C54" t="s">
        <v>165</v>
      </c>
      <c r="D54">
        <v>2</v>
      </c>
      <c r="E54">
        <v>58</v>
      </c>
      <c r="F54">
        <v>96</v>
      </c>
      <c r="G54">
        <v>41</v>
      </c>
      <c r="H54">
        <v>17</v>
      </c>
      <c r="I54">
        <v>3</v>
      </c>
    </row>
    <row r="55" spans="1:9">
      <c r="A55" t="s">
        <v>158</v>
      </c>
      <c r="B55">
        <v>5</v>
      </c>
      <c r="C55" t="s">
        <v>165</v>
      </c>
      <c r="D55">
        <v>2</v>
      </c>
      <c r="E55">
        <v>58</v>
      </c>
      <c r="F55">
        <v>96</v>
      </c>
      <c r="G55">
        <v>41</v>
      </c>
      <c r="H55">
        <v>17</v>
      </c>
      <c r="I55">
        <v>3</v>
      </c>
    </row>
    <row r="56" spans="1:9">
      <c r="A56" t="s">
        <v>159</v>
      </c>
      <c r="B56">
        <v>3</v>
      </c>
      <c r="C56" t="s">
        <v>165</v>
      </c>
      <c r="D56">
        <v>2</v>
      </c>
      <c r="E56">
        <v>58</v>
      </c>
      <c r="F56">
        <v>96</v>
      </c>
      <c r="G56">
        <v>41</v>
      </c>
      <c r="H56">
        <v>17</v>
      </c>
      <c r="I56">
        <v>3</v>
      </c>
    </row>
    <row r="57" spans="1:9">
      <c r="A57" t="s">
        <v>160</v>
      </c>
      <c r="B57">
        <v>23</v>
      </c>
      <c r="C57" t="s">
        <v>165</v>
      </c>
      <c r="D57">
        <v>2</v>
      </c>
      <c r="E57">
        <v>58</v>
      </c>
      <c r="F57">
        <v>96</v>
      </c>
      <c r="G57">
        <v>41</v>
      </c>
      <c r="H57">
        <v>17</v>
      </c>
      <c r="I57">
        <v>3</v>
      </c>
    </row>
    <row r="58" spans="1:9">
      <c r="A58" t="s">
        <v>161</v>
      </c>
      <c r="B58">
        <v>21</v>
      </c>
      <c r="C58" t="s">
        <v>165</v>
      </c>
      <c r="D58">
        <v>2</v>
      </c>
      <c r="E58">
        <v>58</v>
      </c>
      <c r="F58">
        <v>96</v>
      </c>
      <c r="G58">
        <v>41</v>
      </c>
      <c r="H58">
        <v>17</v>
      </c>
      <c r="I58">
        <v>3</v>
      </c>
    </row>
    <row r="59" spans="1:9">
      <c r="A59" t="s">
        <v>162</v>
      </c>
      <c r="B59">
        <v>20</v>
      </c>
      <c r="C59" t="s">
        <v>165</v>
      </c>
      <c r="D59">
        <v>2</v>
      </c>
      <c r="E59">
        <v>58</v>
      </c>
      <c r="F59">
        <v>96</v>
      </c>
      <c r="G59">
        <v>41</v>
      </c>
      <c r="H59">
        <v>17</v>
      </c>
      <c r="I59">
        <v>3</v>
      </c>
    </row>
    <row r="60" spans="1:9">
      <c r="A60" t="s">
        <v>163</v>
      </c>
      <c r="B60">
        <v>4</v>
      </c>
      <c r="C60" t="s">
        <v>165</v>
      </c>
      <c r="D60">
        <v>2</v>
      </c>
      <c r="E60">
        <v>58</v>
      </c>
      <c r="F60">
        <v>96</v>
      </c>
      <c r="G60">
        <v>41</v>
      </c>
      <c r="H60">
        <v>17</v>
      </c>
      <c r="I60">
        <v>3</v>
      </c>
    </row>
    <row r="61" spans="1:9">
      <c r="A61" t="s">
        <v>164</v>
      </c>
      <c r="B61">
        <v>3</v>
      </c>
      <c r="C61" t="s">
        <v>165</v>
      </c>
      <c r="D61">
        <v>2</v>
      </c>
      <c r="E61">
        <v>58</v>
      </c>
      <c r="F61">
        <v>96</v>
      </c>
      <c r="G61">
        <v>41</v>
      </c>
      <c r="H61">
        <v>17</v>
      </c>
      <c r="I61">
        <v>3</v>
      </c>
    </row>
    <row r="62" spans="1:9">
      <c r="A62" t="s">
        <v>137</v>
      </c>
      <c r="B62">
        <v>3</v>
      </c>
      <c r="C62" t="s">
        <v>166</v>
      </c>
      <c r="D62">
        <v>1</v>
      </c>
      <c r="E62">
        <v>43</v>
      </c>
      <c r="F62">
        <v>68</v>
      </c>
      <c r="G62">
        <v>26</v>
      </c>
      <c r="H62">
        <v>11</v>
      </c>
      <c r="I62">
        <v>1</v>
      </c>
    </row>
    <row r="63" spans="1:9">
      <c r="A63" t="s">
        <v>139</v>
      </c>
      <c r="B63">
        <v>4</v>
      </c>
      <c r="C63" t="s">
        <v>166</v>
      </c>
      <c r="D63">
        <v>2</v>
      </c>
      <c r="E63">
        <v>43</v>
      </c>
      <c r="F63">
        <v>68</v>
      </c>
      <c r="G63">
        <v>26</v>
      </c>
      <c r="H63">
        <v>11</v>
      </c>
      <c r="I63">
        <v>1</v>
      </c>
    </row>
    <row r="64" spans="1:9">
      <c r="A64" t="s">
        <v>140</v>
      </c>
      <c r="B64">
        <v>4</v>
      </c>
      <c r="C64" t="s">
        <v>166</v>
      </c>
      <c r="D64">
        <v>1</v>
      </c>
      <c r="E64">
        <v>43</v>
      </c>
      <c r="F64">
        <v>68</v>
      </c>
      <c r="G64">
        <v>26</v>
      </c>
      <c r="H64">
        <v>11</v>
      </c>
      <c r="I64">
        <v>1</v>
      </c>
    </row>
    <row r="65" spans="1:9">
      <c r="A65" t="s">
        <v>141</v>
      </c>
      <c r="B65">
        <v>4</v>
      </c>
      <c r="C65" t="s">
        <v>166</v>
      </c>
      <c r="D65">
        <v>1</v>
      </c>
      <c r="E65">
        <v>43</v>
      </c>
      <c r="F65">
        <v>68</v>
      </c>
      <c r="G65">
        <v>26</v>
      </c>
      <c r="H65">
        <v>11</v>
      </c>
      <c r="I65">
        <v>1</v>
      </c>
    </row>
    <row r="66" spans="1:9">
      <c r="A66" t="s">
        <v>142</v>
      </c>
      <c r="B66">
        <v>23</v>
      </c>
      <c r="C66" t="s">
        <v>166</v>
      </c>
      <c r="D66">
        <v>1</v>
      </c>
      <c r="E66">
        <v>43</v>
      </c>
      <c r="F66">
        <v>68</v>
      </c>
      <c r="G66">
        <v>26</v>
      </c>
      <c r="H66">
        <v>11</v>
      </c>
      <c r="I66">
        <v>1</v>
      </c>
    </row>
    <row r="67" spans="1:9">
      <c r="A67" t="s">
        <v>143</v>
      </c>
      <c r="B67">
        <v>31</v>
      </c>
      <c r="C67" t="s">
        <v>166</v>
      </c>
      <c r="D67">
        <v>1</v>
      </c>
      <c r="E67">
        <v>43</v>
      </c>
      <c r="F67">
        <v>68</v>
      </c>
      <c r="G67">
        <v>26</v>
      </c>
      <c r="H67">
        <v>11</v>
      </c>
      <c r="I67">
        <v>1</v>
      </c>
    </row>
    <row r="68" spans="1:9">
      <c r="A68" t="s">
        <v>144</v>
      </c>
      <c r="B68">
        <v>3</v>
      </c>
      <c r="C68" t="s">
        <v>166</v>
      </c>
      <c r="D68">
        <v>1</v>
      </c>
      <c r="E68">
        <v>43</v>
      </c>
      <c r="F68">
        <v>68</v>
      </c>
      <c r="G68">
        <v>26</v>
      </c>
      <c r="H68">
        <v>11</v>
      </c>
      <c r="I68">
        <v>1</v>
      </c>
    </row>
    <row r="69" spans="1:9">
      <c r="A69" t="s">
        <v>145</v>
      </c>
      <c r="B69">
        <v>26</v>
      </c>
      <c r="C69" t="s">
        <v>166</v>
      </c>
      <c r="D69">
        <v>1</v>
      </c>
      <c r="E69">
        <v>43</v>
      </c>
      <c r="F69">
        <v>68</v>
      </c>
      <c r="G69">
        <v>26</v>
      </c>
      <c r="H69">
        <v>11</v>
      </c>
      <c r="I69">
        <v>1</v>
      </c>
    </row>
    <row r="70" spans="1:9">
      <c r="A70" t="s">
        <v>146</v>
      </c>
      <c r="B70">
        <v>21</v>
      </c>
      <c r="C70" t="s">
        <v>166</v>
      </c>
      <c r="D70">
        <v>1</v>
      </c>
      <c r="E70">
        <v>43</v>
      </c>
      <c r="F70">
        <v>68</v>
      </c>
      <c r="G70">
        <v>26</v>
      </c>
      <c r="H70">
        <v>11</v>
      </c>
      <c r="I70">
        <v>1</v>
      </c>
    </row>
    <row r="71" spans="1:9">
      <c r="A71" t="s">
        <v>106</v>
      </c>
      <c r="B71">
        <v>25</v>
      </c>
      <c r="C71" t="s">
        <v>166</v>
      </c>
      <c r="D71">
        <v>1</v>
      </c>
      <c r="E71">
        <v>43</v>
      </c>
      <c r="F71">
        <v>68</v>
      </c>
      <c r="G71">
        <v>26</v>
      </c>
      <c r="H71">
        <v>11</v>
      </c>
      <c r="I71">
        <v>1</v>
      </c>
    </row>
    <row r="72" spans="1:9">
      <c r="A72" t="s">
        <v>147</v>
      </c>
      <c r="B72">
        <v>20</v>
      </c>
      <c r="C72" t="s">
        <v>166</v>
      </c>
      <c r="D72">
        <v>1</v>
      </c>
      <c r="E72">
        <v>43</v>
      </c>
      <c r="F72">
        <v>68</v>
      </c>
      <c r="G72">
        <v>26</v>
      </c>
      <c r="H72">
        <v>11</v>
      </c>
      <c r="I72">
        <v>1</v>
      </c>
    </row>
    <row r="73" spans="1:9">
      <c r="A73" t="s">
        <v>148</v>
      </c>
      <c r="B73">
        <v>21</v>
      </c>
      <c r="C73" t="s">
        <v>166</v>
      </c>
      <c r="D73">
        <v>1</v>
      </c>
      <c r="E73">
        <v>43</v>
      </c>
      <c r="F73">
        <v>68</v>
      </c>
      <c r="G73">
        <v>26</v>
      </c>
      <c r="H73">
        <v>11</v>
      </c>
      <c r="I73">
        <v>1</v>
      </c>
    </row>
    <row r="74" spans="1:9">
      <c r="A74" t="s">
        <v>73</v>
      </c>
      <c r="B74">
        <v>5</v>
      </c>
      <c r="C74" t="s">
        <v>166</v>
      </c>
      <c r="D74">
        <v>1</v>
      </c>
      <c r="E74">
        <v>43</v>
      </c>
      <c r="F74">
        <v>68</v>
      </c>
      <c r="G74">
        <v>26</v>
      </c>
      <c r="H74">
        <v>11</v>
      </c>
      <c r="I74">
        <v>1</v>
      </c>
    </row>
    <row r="75" spans="1:9">
      <c r="A75" t="s">
        <v>71</v>
      </c>
      <c r="B75">
        <v>4</v>
      </c>
      <c r="C75" t="s">
        <v>166</v>
      </c>
      <c r="D75">
        <v>1</v>
      </c>
      <c r="E75">
        <v>43</v>
      </c>
      <c r="F75">
        <v>68</v>
      </c>
      <c r="G75">
        <v>26</v>
      </c>
      <c r="H75">
        <v>11</v>
      </c>
      <c r="I75">
        <v>1</v>
      </c>
    </row>
    <row r="76" spans="1:9">
      <c r="A76" t="s">
        <v>149</v>
      </c>
      <c r="B76">
        <v>4</v>
      </c>
      <c r="C76" t="s">
        <v>166</v>
      </c>
      <c r="D76">
        <v>1</v>
      </c>
      <c r="E76">
        <v>43</v>
      </c>
      <c r="F76">
        <v>68</v>
      </c>
      <c r="G76">
        <v>26</v>
      </c>
      <c r="H76">
        <v>11</v>
      </c>
      <c r="I76">
        <v>1</v>
      </c>
    </row>
    <row r="77" spans="1:9">
      <c r="A77" t="s">
        <v>150</v>
      </c>
      <c r="B77">
        <v>5</v>
      </c>
      <c r="C77" t="s">
        <v>166</v>
      </c>
      <c r="D77">
        <v>1</v>
      </c>
      <c r="E77">
        <v>43</v>
      </c>
      <c r="F77">
        <v>68</v>
      </c>
      <c r="G77">
        <v>26</v>
      </c>
      <c r="H77">
        <v>11</v>
      </c>
      <c r="I77">
        <v>1</v>
      </c>
    </row>
    <row r="78" spans="1:9">
      <c r="A78" t="s">
        <v>151</v>
      </c>
      <c r="B78">
        <v>21</v>
      </c>
      <c r="C78" t="s">
        <v>166</v>
      </c>
      <c r="D78">
        <v>1</v>
      </c>
      <c r="E78">
        <v>43</v>
      </c>
      <c r="F78">
        <v>68</v>
      </c>
      <c r="G78">
        <v>26</v>
      </c>
      <c r="H78">
        <v>11</v>
      </c>
      <c r="I78">
        <v>1</v>
      </c>
    </row>
    <row r="79" spans="1:9">
      <c r="A79" t="s">
        <v>152</v>
      </c>
      <c r="B79">
        <v>23</v>
      </c>
      <c r="C79" t="s">
        <v>166</v>
      </c>
      <c r="D79">
        <v>1</v>
      </c>
      <c r="E79">
        <v>43</v>
      </c>
      <c r="F79">
        <v>68</v>
      </c>
      <c r="G79">
        <v>26</v>
      </c>
      <c r="H79">
        <v>11</v>
      </c>
      <c r="I79">
        <v>1</v>
      </c>
    </row>
    <row r="80" spans="1:9">
      <c r="A80" t="s">
        <v>153</v>
      </c>
      <c r="B80">
        <v>33</v>
      </c>
      <c r="C80" t="s">
        <v>166</v>
      </c>
      <c r="D80">
        <v>1</v>
      </c>
      <c r="E80">
        <v>43</v>
      </c>
      <c r="F80">
        <v>68</v>
      </c>
      <c r="G80">
        <v>26</v>
      </c>
      <c r="H80">
        <v>11</v>
      </c>
      <c r="I80">
        <v>1</v>
      </c>
    </row>
    <row r="81" spans="1:9">
      <c r="A81" t="s">
        <v>154</v>
      </c>
      <c r="B81">
        <v>3</v>
      </c>
      <c r="C81" t="s">
        <v>166</v>
      </c>
      <c r="D81">
        <v>1</v>
      </c>
      <c r="E81">
        <v>43</v>
      </c>
      <c r="F81">
        <v>68</v>
      </c>
      <c r="G81">
        <v>26</v>
      </c>
      <c r="H81">
        <v>11</v>
      </c>
      <c r="I81">
        <v>1</v>
      </c>
    </row>
    <row r="82" spans="1:9">
      <c r="A82" t="s">
        <v>155</v>
      </c>
      <c r="B82">
        <v>23</v>
      </c>
      <c r="C82" t="s">
        <v>166</v>
      </c>
      <c r="D82">
        <v>1</v>
      </c>
      <c r="E82">
        <v>43</v>
      </c>
      <c r="F82">
        <v>68</v>
      </c>
      <c r="G82">
        <v>26</v>
      </c>
      <c r="H82">
        <v>11</v>
      </c>
      <c r="I82">
        <v>1</v>
      </c>
    </row>
    <row r="83" spans="1:9">
      <c r="A83" t="s">
        <v>156</v>
      </c>
      <c r="B83">
        <v>22</v>
      </c>
      <c r="C83" t="s">
        <v>166</v>
      </c>
      <c r="D83">
        <v>1</v>
      </c>
      <c r="E83">
        <v>43</v>
      </c>
      <c r="F83">
        <v>68</v>
      </c>
      <c r="G83">
        <v>26</v>
      </c>
      <c r="H83">
        <v>11</v>
      </c>
      <c r="I83">
        <v>1</v>
      </c>
    </row>
    <row r="84" spans="1:9">
      <c r="A84" t="s">
        <v>157</v>
      </c>
      <c r="B84">
        <v>3</v>
      </c>
      <c r="C84" t="s">
        <v>166</v>
      </c>
      <c r="D84">
        <v>1</v>
      </c>
      <c r="E84">
        <v>43</v>
      </c>
      <c r="F84">
        <v>68</v>
      </c>
      <c r="G84">
        <v>26</v>
      </c>
      <c r="H84">
        <v>11</v>
      </c>
      <c r="I84">
        <v>1</v>
      </c>
    </row>
    <row r="85" spans="1:9">
      <c r="A85" t="s">
        <v>158</v>
      </c>
      <c r="B85">
        <v>5</v>
      </c>
      <c r="C85" t="s">
        <v>166</v>
      </c>
      <c r="D85">
        <v>1</v>
      </c>
      <c r="E85">
        <v>43</v>
      </c>
      <c r="F85">
        <v>68</v>
      </c>
      <c r="G85">
        <v>26</v>
      </c>
      <c r="H85">
        <v>11</v>
      </c>
      <c r="I85">
        <v>1</v>
      </c>
    </row>
    <row r="86" spans="1:9">
      <c r="A86" t="s">
        <v>159</v>
      </c>
      <c r="B86">
        <v>3</v>
      </c>
      <c r="C86" t="s">
        <v>166</v>
      </c>
      <c r="D86">
        <v>1</v>
      </c>
      <c r="E86">
        <v>43</v>
      </c>
      <c r="F86">
        <v>68</v>
      </c>
      <c r="G86">
        <v>26</v>
      </c>
      <c r="H86">
        <v>11</v>
      </c>
      <c r="I86">
        <v>1</v>
      </c>
    </row>
    <row r="87" spans="1:9">
      <c r="A87" t="s">
        <v>160</v>
      </c>
      <c r="B87">
        <v>23</v>
      </c>
      <c r="C87" t="s">
        <v>166</v>
      </c>
      <c r="D87">
        <v>1</v>
      </c>
      <c r="E87">
        <v>43</v>
      </c>
      <c r="F87">
        <v>68</v>
      </c>
      <c r="G87">
        <v>26</v>
      </c>
      <c r="H87">
        <v>11</v>
      </c>
      <c r="I87">
        <v>1</v>
      </c>
    </row>
    <row r="88" spans="1:9">
      <c r="A88" t="s">
        <v>161</v>
      </c>
      <c r="B88">
        <v>21</v>
      </c>
      <c r="C88" t="s">
        <v>166</v>
      </c>
      <c r="D88">
        <v>1</v>
      </c>
      <c r="E88">
        <v>43</v>
      </c>
      <c r="F88">
        <v>68</v>
      </c>
      <c r="G88">
        <v>26</v>
      </c>
      <c r="H88">
        <v>11</v>
      </c>
      <c r="I88">
        <v>1</v>
      </c>
    </row>
    <row r="89" spans="1:9">
      <c r="A89" t="s">
        <v>162</v>
      </c>
      <c r="B89">
        <v>20</v>
      </c>
      <c r="C89" t="s">
        <v>166</v>
      </c>
      <c r="D89">
        <v>1</v>
      </c>
      <c r="E89">
        <v>43</v>
      </c>
      <c r="F89">
        <v>68</v>
      </c>
      <c r="G89">
        <v>26</v>
      </c>
      <c r="H89">
        <v>11</v>
      </c>
      <c r="I89">
        <v>1</v>
      </c>
    </row>
    <row r="90" spans="1:9">
      <c r="A90" t="s">
        <v>163</v>
      </c>
      <c r="B90">
        <v>4</v>
      </c>
      <c r="C90" t="s">
        <v>166</v>
      </c>
      <c r="D90">
        <v>1</v>
      </c>
      <c r="E90">
        <v>43</v>
      </c>
      <c r="F90">
        <v>68</v>
      </c>
      <c r="G90">
        <v>26</v>
      </c>
      <c r="H90">
        <v>11</v>
      </c>
      <c r="I90">
        <v>1</v>
      </c>
    </row>
    <row r="91" spans="1:9">
      <c r="A91" t="s">
        <v>164</v>
      </c>
      <c r="B91">
        <v>3</v>
      </c>
      <c r="C91" t="s">
        <v>166</v>
      </c>
      <c r="D91">
        <v>1</v>
      </c>
      <c r="E91">
        <v>43</v>
      </c>
      <c r="F91">
        <v>68</v>
      </c>
      <c r="G91">
        <v>26</v>
      </c>
      <c r="H91">
        <v>11</v>
      </c>
      <c r="I91">
        <v>1</v>
      </c>
    </row>
    <row r="92" spans="1:9">
      <c r="A92" t="s">
        <v>137</v>
      </c>
      <c r="B92">
        <v>3</v>
      </c>
      <c r="C92" t="s">
        <v>167</v>
      </c>
      <c r="D92">
        <v>1</v>
      </c>
      <c r="E92">
        <v>63</v>
      </c>
      <c r="F92">
        <v>97</v>
      </c>
      <c r="G92">
        <v>41</v>
      </c>
      <c r="H92">
        <v>16</v>
      </c>
      <c r="I92">
        <v>1</v>
      </c>
    </row>
    <row r="93" spans="1:9">
      <c r="A93" t="s">
        <v>139</v>
      </c>
      <c r="B93">
        <v>4</v>
      </c>
      <c r="C93" t="s">
        <v>167</v>
      </c>
      <c r="D93">
        <v>1</v>
      </c>
      <c r="E93">
        <v>63</v>
      </c>
      <c r="F93">
        <v>97</v>
      </c>
      <c r="G93">
        <v>41</v>
      </c>
      <c r="H93">
        <v>16</v>
      </c>
      <c r="I93">
        <v>1</v>
      </c>
    </row>
    <row r="94" spans="1:9">
      <c r="A94" t="s">
        <v>140</v>
      </c>
      <c r="B94">
        <v>4</v>
      </c>
      <c r="C94" t="s">
        <v>167</v>
      </c>
      <c r="D94">
        <v>1</v>
      </c>
      <c r="E94">
        <v>63</v>
      </c>
      <c r="F94">
        <v>97</v>
      </c>
      <c r="G94">
        <v>41</v>
      </c>
      <c r="H94">
        <v>16</v>
      </c>
      <c r="I94">
        <v>1</v>
      </c>
    </row>
    <row r="95" spans="1:9">
      <c r="A95" t="s">
        <v>141</v>
      </c>
      <c r="B95">
        <v>4</v>
      </c>
      <c r="C95" t="s">
        <v>167</v>
      </c>
      <c r="D95">
        <v>1</v>
      </c>
      <c r="E95">
        <v>63</v>
      </c>
      <c r="F95">
        <v>97</v>
      </c>
      <c r="G95">
        <v>41</v>
      </c>
      <c r="H95">
        <v>16</v>
      </c>
      <c r="I95">
        <v>1</v>
      </c>
    </row>
    <row r="96" spans="1:9">
      <c r="A96" t="s">
        <v>142</v>
      </c>
      <c r="B96">
        <v>23</v>
      </c>
      <c r="C96" t="s">
        <v>167</v>
      </c>
      <c r="D96">
        <v>1</v>
      </c>
      <c r="E96">
        <v>63</v>
      </c>
      <c r="F96">
        <v>97</v>
      </c>
      <c r="G96">
        <v>41</v>
      </c>
      <c r="H96">
        <v>16</v>
      </c>
      <c r="I96">
        <v>1</v>
      </c>
    </row>
    <row r="97" spans="1:9">
      <c r="A97" t="s">
        <v>143</v>
      </c>
      <c r="B97">
        <v>31</v>
      </c>
      <c r="C97" t="s">
        <v>167</v>
      </c>
      <c r="D97">
        <v>1</v>
      </c>
      <c r="E97">
        <v>63</v>
      </c>
      <c r="F97">
        <v>97</v>
      </c>
      <c r="G97">
        <v>41</v>
      </c>
      <c r="H97">
        <v>16</v>
      </c>
      <c r="I97">
        <v>1</v>
      </c>
    </row>
    <row r="98" spans="1:9">
      <c r="A98" t="s">
        <v>144</v>
      </c>
      <c r="B98">
        <v>3</v>
      </c>
      <c r="C98" t="s">
        <v>167</v>
      </c>
      <c r="D98">
        <v>2</v>
      </c>
      <c r="E98">
        <v>63</v>
      </c>
      <c r="F98">
        <v>97</v>
      </c>
      <c r="G98">
        <v>41</v>
      </c>
      <c r="H98">
        <v>16</v>
      </c>
      <c r="I98">
        <v>1</v>
      </c>
    </row>
    <row r="99" spans="1:9">
      <c r="A99" t="s">
        <v>145</v>
      </c>
      <c r="B99">
        <v>26</v>
      </c>
      <c r="C99" t="s">
        <v>167</v>
      </c>
      <c r="D99">
        <v>1</v>
      </c>
      <c r="E99">
        <v>63</v>
      </c>
      <c r="F99">
        <v>97</v>
      </c>
      <c r="G99">
        <v>41</v>
      </c>
      <c r="H99">
        <v>16</v>
      </c>
      <c r="I99">
        <v>1</v>
      </c>
    </row>
    <row r="100" spans="1:9">
      <c r="A100" t="s">
        <v>146</v>
      </c>
      <c r="B100">
        <v>21</v>
      </c>
      <c r="C100" t="s">
        <v>167</v>
      </c>
      <c r="D100">
        <v>1</v>
      </c>
      <c r="E100">
        <v>63</v>
      </c>
      <c r="F100">
        <v>97</v>
      </c>
      <c r="G100">
        <v>41</v>
      </c>
      <c r="H100">
        <v>16</v>
      </c>
      <c r="I100">
        <v>1</v>
      </c>
    </row>
    <row r="101" spans="1:9">
      <c r="A101" t="s">
        <v>106</v>
      </c>
      <c r="B101">
        <v>25</v>
      </c>
      <c r="C101" t="s">
        <v>167</v>
      </c>
      <c r="D101">
        <v>1</v>
      </c>
      <c r="E101">
        <v>63</v>
      </c>
      <c r="F101">
        <v>97</v>
      </c>
      <c r="G101">
        <v>41</v>
      </c>
      <c r="H101">
        <v>16</v>
      </c>
      <c r="I101">
        <v>1</v>
      </c>
    </row>
    <row r="102" spans="1:9">
      <c r="A102" t="s">
        <v>147</v>
      </c>
      <c r="B102">
        <v>20</v>
      </c>
      <c r="C102" t="s">
        <v>167</v>
      </c>
      <c r="D102">
        <v>1</v>
      </c>
      <c r="E102">
        <v>63</v>
      </c>
      <c r="F102">
        <v>97</v>
      </c>
      <c r="G102">
        <v>41</v>
      </c>
      <c r="H102">
        <v>16</v>
      </c>
      <c r="I102">
        <v>1</v>
      </c>
    </row>
    <row r="103" spans="1:9">
      <c r="A103" t="s">
        <v>148</v>
      </c>
      <c r="B103">
        <v>21</v>
      </c>
      <c r="C103" t="s">
        <v>167</v>
      </c>
      <c r="D103">
        <v>1</v>
      </c>
      <c r="E103">
        <v>63</v>
      </c>
      <c r="F103">
        <v>97</v>
      </c>
      <c r="G103">
        <v>41</v>
      </c>
      <c r="H103">
        <v>16</v>
      </c>
      <c r="I103">
        <v>1</v>
      </c>
    </row>
    <row r="104" spans="1:9">
      <c r="A104" t="s">
        <v>73</v>
      </c>
      <c r="B104">
        <v>5</v>
      </c>
      <c r="C104" t="s">
        <v>167</v>
      </c>
      <c r="D104">
        <v>1</v>
      </c>
      <c r="E104">
        <v>63</v>
      </c>
      <c r="F104">
        <v>97</v>
      </c>
      <c r="G104">
        <v>41</v>
      </c>
      <c r="H104">
        <v>16</v>
      </c>
      <c r="I104">
        <v>1</v>
      </c>
    </row>
    <row r="105" spans="1:9">
      <c r="A105" t="s">
        <v>71</v>
      </c>
      <c r="B105">
        <v>4</v>
      </c>
      <c r="C105" t="s">
        <v>167</v>
      </c>
      <c r="D105">
        <v>1</v>
      </c>
      <c r="E105">
        <v>63</v>
      </c>
      <c r="F105">
        <v>97</v>
      </c>
      <c r="G105">
        <v>41</v>
      </c>
      <c r="H105">
        <v>16</v>
      </c>
      <c r="I105">
        <v>1</v>
      </c>
    </row>
    <row r="106" spans="1:9">
      <c r="A106" t="s">
        <v>149</v>
      </c>
      <c r="B106">
        <v>4</v>
      </c>
      <c r="C106" t="s">
        <v>167</v>
      </c>
      <c r="D106">
        <v>1</v>
      </c>
      <c r="E106">
        <v>63</v>
      </c>
      <c r="F106">
        <v>97</v>
      </c>
      <c r="G106">
        <v>41</v>
      </c>
      <c r="H106">
        <v>16</v>
      </c>
      <c r="I106">
        <v>1</v>
      </c>
    </row>
    <row r="107" spans="1:9">
      <c r="A107" t="s">
        <v>150</v>
      </c>
      <c r="B107">
        <v>5</v>
      </c>
      <c r="C107" t="s">
        <v>167</v>
      </c>
      <c r="D107">
        <v>1</v>
      </c>
      <c r="E107">
        <v>63</v>
      </c>
      <c r="F107">
        <v>97</v>
      </c>
      <c r="G107">
        <v>41</v>
      </c>
      <c r="H107">
        <v>16</v>
      </c>
      <c r="I107">
        <v>1</v>
      </c>
    </row>
    <row r="108" spans="1:9">
      <c r="A108" t="s">
        <v>151</v>
      </c>
      <c r="B108">
        <v>21</v>
      </c>
      <c r="C108" t="s">
        <v>167</v>
      </c>
      <c r="D108">
        <v>1</v>
      </c>
      <c r="E108">
        <v>63</v>
      </c>
      <c r="F108">
        <v>97</v>
      </c>
      <c r="G108">
        <v>41</v>
      </c>
      <c r="H108">
        <v>16</v>
      </c>
      <c r="I108">
        <v>1</v>
      </c>
    </row>
    <row r="109" spans="1:9">
      <c r="A109" t="s">
        <v>152</v>
      </c>
      <c r="B109">
        <v>23</v>
      </c>
      <c r="C109" t="s">
        <v>167</v>
      </c>
      <c r="D109">
        <v>1</v>
      </c>
      <c r="E109">
        <v>63</v>
      </c>
      <c r="F109">
        <v>97</v>
      </c>
      <c r="G109">
        <v>41</v>
      </c>
      <c r="H109">
        <v>16</v>
      </c>
      <c r="I109">
        <v>1</v>
      </c>
    </row>
    <row r="110" spans="1:9">
      <c r="A110" t="s">
        <v>153</v>
      </c>
      <c r="B110">
        <v>33</v>
      </c>
      <c r="C110" t="s">
        <v>167</v>
      </c>
      <c r="D110">
        <v>1</v>
      </c>
      <c r="E110">
        <v>63</v>
      </c>
      <c r="F110">
        <v>97</v>
      </c>
      <c r="G110">
        <v>41</v>
      </c>
      <c r="H110">
        <v>16</v>
      </c>
      <c r="I110">
        <v>1</v>
      </c>
    </row>
    <row r="111" spans="1:9">
      <c r="A111" t="s">
        <v>154</v>
      </c>
      <c r="B111">
        <v>3</v>
      </c>
      <c r="C111" t="s">
        <v>167</v>
      </c>
      <c r="D111">
        <v>1</v>
      </c>
      <c r="E111">
        <v>63</v>
      </c>
      <c r="F111">
        <v>97</v>
      </c>
      <c r="G111">
        <v>41</v>
      </c>
      <c r="H111">
        <v>16</v>
      </c>
      <c r="I111">
        <v>1</v>
      </c>
    </row>
    <row r="112" spans="1:9">
      <c r="A112" t="s">
        <v>155</v>
      </c>
      <c r="B112">
        <v>23</v>
      </c>
      <c r="C112" t="s">
        <v>167</v>
      </c>
      <c r="D112">
        <v>1</v>
      </c>
      <c r="E112">
        <v>63</v>
      </c>
      <c r="F112">
        <v>97</v>
      </c>
      <c r="G112">
        <v>41</v>
      </c>
      <c r="H112">
        <v>16</v>
      </c>
      <c r="I112">
        <v>1</v>
      </c>
    </row>
    <row r="113" spans="1:9">
      <c r="A113" t="s">
        <v>156</v>
      </c>
      <c r="B113">
        <v>22</v>
      </c>
      <c r="C113" t="s">
        <v>167</v>
      </c>
      <c r="D113">
        <v>1</v>
      </c>
      <c r="E113">
        <v>63</v>
      </c>
      <c r="F113">
        <v>97</v>
      </c>
      <c r="G113">
        <v>41</v>
      </c>
      <c r="H113">
        <v>16</v>
      </c>
      <c r="I113">
        <v>1</v>
      </c>
    </row>
    <row r="114" spans="1:9">
      <c r="A114" t="s">
        <v>157</v>
      </c>
      <c r="B114">
        <v>3</v>
      </c>
      <c r="C114" t="s">
        <v>167</v>
      </c>
      <c r="D114">
        <v>1</v>
      </c>
      <c r="E114">
        <v>63</v>
      </c>
      <c r="F114">
        <v>97</v>
      </c>
      <c r="G114">
        <v>41</v>
      </c>
      <c r="H114">
        <v>16</v>
      </c>
      <c r="I114">
        <v>1</v>
      </c>
    </row>
    <row r="115" spans="1:9">
      <c r="A115" t="s">
        <v>158</v>
      </c>
      <c r="B115">
        <v>5</v>
      </c>
      <c r="C115" t="s">
        <v>167</v>
      </c>
      <c r="D115">
        <v>1</v>
      </c>
      <c r="E115">
        <v>63</v>
      </c>
      <c r="F115">
        <v>97</v>
      </c>
      <c r="G115">
        <v>41</v>
      </c>
      <c r="H115">
        <v>16</v>
      </c>
      <c r="I115">
        <v>1</v>
      </c>
    </row>
    <row r="116" spans="1:9">
      <c r="A116" t="s">
        <v>159</v>
      </c>
      <c r="B116">
        <v>3</v>
      </c>
      <c r="C116" t="s">
        <v>167</v>
      </c>
      <c r="D116">
        <v>1</v>
      </c>
      <c r="E116">
        <v>63</v>
      </c>
      <c r="F116">
        <v>97</v>
      </c>
      <c r="G116">
        <v>41</v>
      </c>
      <c r="H116">
        <v>16</v>
      </c>
      <c r="I116">
        <v>1</v>
      </c>
    </row>
    <row r="117" spans="1:9">
      <c r="A117" t="s">
        <v>160</v>
      </c>
      <c r="B117">
        <v>23</v>
      </c>
      <c r="C117" t="s">
        <v>167</v>
      </c>
      <c r="D117">
        <v>1</v>
      </c>
      <c r="E117">
        <v>63</v>
      </c>
      <c r="F117">
        <v>97</v>
      </c>
      <c r="G117">
        <v>41</v>
      </c>
      <c r="H117">
        <v>16</v>
      </c>
      <c r="I117">
        <v>1</v>
      </c>
    </row>
    <row r="118" spans="1:9">
      <c r="A118" t="s">
        <v>161</v>
      </c>
      <c r="B118">
        <v>21</v>
      </c>
      <c r="C118" t="s">
        <v>167</v>
      </c>
      <c r="D118">
        <v>1</v>
      </c>
      <c r="E118">
        <v>63</v>
      </c>
      <c r="F118">
        <v>97</v>
      </c>
      <c r="G118">
        <v>41</v>
      </c>
      <c r="H118">
        <v>16</v>
      </c>
      <c r="I118">
        <v>1</v>
      </c>
    </row>
    <row r="119" spans="1:9">
      <c r="A119" t="s">
        <v>162</v>
      </c>
      <c r="B119">
        <v>20</v>
      </c>
      <c r="C119" t="s">
        <v>167</v>
      </c>
      <c r="D119">
        <v>1</v>
      </c>
      <c r="E119">
        <v>63</v>
      </c>
      <c r="F119">
        <v>97</v>
      </c>
      <c r="G119">
        <v>41</v>
      </c>
      <c r="H119">
        <v>16</v>
      </c>
      <c r="I119">
        <v>1</v>
      </c>
    </row>
    <row r="120" spans="1:9">
      <c r="A120" t="s">
        <v>163</v>
      </c>
      <c r="B120">
        <v>4</v>
      </c>
      <c r="C120" t="s">
        <v>167</v>
      </c>
      <c r="D120">
        <v>1</v>
      </c>
      <c r="E120">
        <v>63</v>
      </c>
      <c r="F120">
        <v>97</v>
      </c>
      <c r="G120">
        <v>41</v>
      </c>
      <c r="H120">
        <v>16</v>
      </c>
      <c r="I120">
        <v>1</v>
      </c>
    </row>
    <row r="121" spans="1:9">
      <c r="A121" t="s">
        <v>164</v>
      </c>
      <c r="B121">
        <v>3</v>
      </c>
      <c r="C121" t="s">
        <v>167</v>
      </c>
      <c r="D121">
        <v>1</v>
      </c>
      <c r="E121">
        <v>63</v>
      </c>
      <c r="F121">
        <v>97</v>
      </c>
      <c r="G121">
        <v>41</v>
      </c>
      <c r="H121">
        <v>16</v>
      </c>
      <c r="I121">
        <v>1</v>
      </c>
    </row>
    <row r="122" spans="1:9">
      <c r="A122" t="s">
        <v>137</v>
      </c>
      <c r="B122">
        <v>3</v>
      </c>
      <c r="C122" t="s">
        <v>168</v>
      </c>
      <c r="D122">
        <v>1</v>
      </c>
      <c r="E122" t="e">
        <v>#N/A</v>
      </c>
      <c r="F122" t="e">
        <v>#N/A</v>
      </c>
      <c r="G122" t="e">
        <v>#N/A</v>
      </c>
      <c r="H122" t="e">
        <v>#N/A</v>
      </c>
      <c r="I122">
        <v>1</v>
      </c>
    </row>
    <row r="123" spans="1:9">
      <c r="A123" t="s">
        <v>139</v>
      </c>
      <c r="B123">
        <v>4</v>
      </c>
      <c r="C123" t="s">
        <v>168</v>
      </c>
      <c r="D123">
        <v>1</v>
      </c>
      <c r="E123" t="e">
        <v>#N/A</v>
      </c>
      <c r="F123" t="e">
        <v>#N/A</v>
      </c>
      <c r="G123" t="e">
        <v>#N/A</v>
      </c>
      <c r="H123" t="e">
        <v>#N/A</v>
      </c>
      <c r="I123">
        <v>1</v>
      </c>
    </row>
    <row r="124" spans="1:9">
      <c r="A124" t="s">
        <v>140</v>
      </c>
      <c r="B124">
        <v>4</v>
      </c>
      <c r="C124" t="s">
        <v>168</v>
      </c>
      <c r="D124">
        <v>1</v>
      </c>
      <c r="E124" t="e">
        <v>#N/A</v>
      </c>
      <c r="F124" t="e">
        <v>#N/A</v>
      </c>
      <c r="G124" t="e">
        <v>#N/A</v>
      </c>
      <c r="H124" t="e">
        <v>#N/A</v>
      </c>
      <c r="I124">
        <v>1</v>
      </c>
    </row>
    <row r="125" spans="1:9">
      <c r="A125" t="s">
        <v>141</v>
      </c>
      <c r="B125">
        <v>4</v>
      </c>
      <c r="C125" t="s">
        <v>168</v>
      </c>
      <c r="D125">
        <v>1</v>
      </c>
      <c r="E125" t="e">
        <v>#N/A</v>
      </c>
      <c r="F125" t="e">
        <v>#N/A</v>
      </c>
      <c r="G125" t="e">
        <v>#N/A</v>
      </c>
      <c r="H125" t="e">
        <v>#N/A</v>
      </c>
      <c r="I125">
        <v>1</v>
      </c>
    </row>
    <row r="126" spans="1:9">
      <c r="A126" t="s">
        <v>142</v>
      </c>
      <c r="B126">
        <v>23</v>
      </c>
      <c r="C126" t="s">
        <v>168</v>
      </c>
      <c r="D126">
        <v>1</v>
      </c>
      <c r="E126" t="e">
        <v>#N/A</v>
      </c>
      <c r="F126" t="e">
        <v>#N/A</v>
      </c>
      <c r="G126" t="e">
        <v>#N/A</v>
      </c>
      <c r="H126" t="e">
        <v>#N/A</v>
      </c>
      <c r="I126">
        <v>1</v>
      </c>
    </row>
    <row r="127" spans="1:9">
      <c r="A127" t="s">
        <v>143</v>
      </c>
      <c r="B127">
        <v>31</v>
      </c>
      <c r="C127" t="s">
        <v>168</v>
      </c>
      <c r="D127">
        <v>1</v>
      </c>
      <c r="E127" t="e">
        <v>#N/A</v>
      </c>
      <c r="F127" t="e">
        <v>#N/A</v>
      </c>
      <c r="G127" t="e">
        <v>#N/A</v>
      </c>
      <c r="H127" t="e">
        <v>#N/A</v>
      </c>
      <c r="I127">
        <v>1</v>
      </c>
    </row>
    <row r="128" spans="1:9">
      <c r="A128" t="s">
        <v>144</v>
      </c>
      <c r="B128">
        <v>3</v>
      </c>
      <c r="C128" t="s">
        <v>168</v>
      </c>
      <c r="D128">
        <v>2</v>
      </c>
      <c r="E128" t="e">
        <v>#N/A</v>
      </c>
      <c r="F128" t="e">
        <v>#N/A</v>
      </c>
      <c r="G128" t="e">
        <v>#N/A</v>
      </c>
      <c r="H128" t="e">
        <v>#N/A</v>
      </c>
      <c r="I128">
        <v>1</v>
      </c>
    </row>
    <row r="129" spans="1:9">
      <c r="A129" t="s">
        <v>145</v>
      </c>
      <c r="B129">
        <v>26</v>
      </c>
      <c r="C129" t="s">
        <v>168</v>
      </c>
      <c r="D129">
        <v>1</v>
      </c>
      <c r="E129" t="e">
        <v>#N/A</v>
      </c>
      <c r="F129" t="e">
        <v>#N/A</v>
      </c>
      <c r="G129" t="e">
        <v>#N/A</v>
      </c>
      <c r="H129" t="e">
        <v>#N/A</v>
      </c>
      <c r="I129">
        <v>1</v>
      </c>
    </row>
    <row r="130" spans="1:9">
      <c r="A130" t="s">
        <v>146</v>
      </c>
      <c r="B130">
        <v>21</v>
      </c>
      <c r="C130" t="s">
        <v>168</v>
      </c>
      <c r="D130">
        <v>1</v>
      </c>
      <c r="E130" t="e">
        <v>#N/A</v>
      </c>
      <c r="F130" t="e">
        <v>#N/A</v>
      </c>
      <c r="G130" t="e">
        <v>#N/A</v>
      </c>
      <c r="H130" t="e">
        <v>#N/A</v>
      </c>
      <c r="I130">
        <v>1</v>
      </c>
    </row>
    <row r="131" spans="1:9">
      <c r="A131" t="s">
        <v>106</v>
      </c>
      <c r="B131">
        <v>25</v>
      </c>
      <c r="C131" t="s">
        <v>168</v>
      </c>
      <c r="D131">
        <v>1</v>
      </c>
      <c r="E131" t="e">
        <v>#N/A</v>
      </c>
      <c r="F131" t="e">
        <v>#N/A</v>
      </c>
      <c r="G131" t="e">
        <v>#N/A</v>
      </c>
      <c r="H131" t="e">
        <v>#N/A</v>
      </c>
      <c r="I131">
        <v>1</v>
      </c>
    </row>
    <row r="132" spans="1:9">
      <c r="A132" t="s">
        <v>147</v>
      </c>
      <c r="B132">
        <v>20</v>
      </c>
      <c r="C132" t="s">
        <v>168</v>
      </c>
      <c r="D132">
        <v>1</v>
      </c>
      <c r="E132" t="e">
        <v>#N/A</v>
      </c>
      <c r="F132" t="e">
        <v>#N/A</v>
      </c>
      <c r="G132" t="e">
        <v>#N/A</v>
      </c>
      <c r="H132" t="e">
        <v>#N/A</v>
      </c>
      <c r="I132">
        <v>1</v>
      </c>
    </row>
    <row r="133" spans="1:9">
      <c r="A133" t="s">
        <v>148</v>
      </c>
      <c r="B133">
        <v>21</v>
      </c>
      <c r="C133" t="s">
        <v>168</v>
      </c>
      <c r="D133">
        <v>1</v>
      </c>
      <c r="E133" t="e">
        <v>#N/A</v>
      </c>
      <c r="F133" t="e">
        <v>#N/A</v>
      </c>
      <c r="G133" t="e">
        <v>#N/A</v>
      </c>
      <c r="H133" t="e">
        <v>#N/A</v>
      </c>
      <c r="I133">
        <v>1</v>
      </c>
    </row>
    <row r="134" spans="1:9">
      <c r="A134" t="s">
        <v>73</v>
      </c>
      <c r="B134">
        <v>5</v>
      </c>
      <c r="C134" t="s">
        <v>168</v>
      </c>
      <c r="D134">
        <v>1</v>
      </c>
      <c r="E134" t="e">
        <v>#N/A</v>
      </c>
      <c r="F134" t="e">
        <v>#N/A</v>
      </c>
      <c r="G134" t="e">
        <v>#N/A</v>
      </c>
      <c r="H134" t="e">
        <v>#N/A</v>
      </c>
      <c r="I134">
        <v>1</v>
      </c>
    </row>
    <row r="135" spans="1:9">
      <c r="A135" t="s">
        <v>71</v>
      </c>
      <c r="B135">
        <v>4</v>
      </c>
      <c r="C135" t="s">
        <v>168</v>
      </c>
      <c r="D135">
        <v>1</v>
      </c>
      <c r="E135" t="e">
        <v>#N/A</v>
      </c>
      <c r="F135" t="e">
        <v>#N/A</v>
      </c>
      <c r="G135" t="e">
        <v>#N/A</v>
      </c>
      <c r="H135" t="e">
        <v>#N/A</v>
      </c>
      <c r="I135">
        <v>1</v>
      </c>
    </row>
    <row r="136" spans="1:9">
      <c r="A136" t="s">
        <v>149</v>
      </c>
      <c r="B136">
        <v>4</v>
      </c>
      <c r="C136" t="s">
        <v>168</v>
      </c>
      <c r="D136">
        <v>1</v>
      </c>
      <c r="E136" t="e">
        <v>#N/A</v>
      </c>
      <c r="F136" t="e">
        <v>#N/A</v>
      </c>
      <c r="G136" t="e">
        <v>#N/A</v>
      </c>
      <c r="H136" t="e">
        <v>#N/A</v>
      </c>
      <c r="I136">
        <v>1</v>
      </c>
    </row>
    <row r="137" spans="1:9">
      <c r="A137" t="s">
        <v>150</v>
      </c>
      <c r="B137">
        <v>5</v>
      </c>
      <c r="C137" t="s">
        <v>168</v>
      </c>
      <c r="D137">
        <v>1</v>
      </c>
      <c r="E137" t="e">
        <v>#N/A</v>
      </c>
      <c r="F137" t="e">
        <v>#N/A</v>
      </c>
      <c r="G137" t="e">
        <v>#N/A</v>
      </c>
      <c r="H137" t="e">
        <v>#N/A</v>
      </c>
      <c r="I137">
        <v>1</v>
      </c>
    </row>
    <row r="138" spans="1:9">
      <c r="A138" t="s">
        <v>151</v>
      </c>
      <c r="B138">
        <v>21</v>
      </c>
      <c r="C138" t="s">
        <v>168</v>
      </c>
      <c r="D138">
        <v>1</v>
      </c>
      <c r="E138" t="e">
        <v>#N/A</v>
      </c>
      <c r="F138" t="e">
        <v>#N/A</v>
      </c>
      <c r="G138" t="e">
        <v>#N/A</v>
      </c>
      <c r="H138" t="e">
        <v>#N/A</v>
      </c>
      <c r="I138">
        <v>1</v>
      </c>
    </row>
    <row r="139" spans="1:9">
      <c r="A139" t="s">
        <v>152</v>
      </c>
      <c r="B139">
        <v>23</v>
      </c>
      <c r="C139" t="s">
        <v>168</v>
      </c>
      <c r="D139">
        <v>1</v>
      </c>
      <c r="E139" t="e">
        <v>#N/A</v>
      </c>
      <c r="F139" t="e">
        <v>#N/A</v>
      </c>
      <c r="G139" t="e">
        <v>#N/A</v>
      </c>
      <c r="H139" t="e">
        <v>#N/A</v>
      </c>
      <c r="I139">
        <v>1</v>
      </c>
    </row>
    <row r="140" spans="1:9">
      <c r="A140" t="s">
        <v>153</v>
      </c>
      <c r="B140">
        <v>33</v>
      </c>
      <c r="C140" t="s">
        <v>168</v>
      </c>
      <c r="D140">
        <v>1</v>
      </c>
      <c r="E140" t="e">
        <v>#N/A</v>
      </c>
      <c r="F140" t="e">
        <v>#N/A</v>
      </c>
      <c r="G140" t="e">
        <v>#N/A</v>
      </c>
      <c r="H140" t="e">
        <v>#N/A</v>
      </c>
      <c r="I140">
        <v>1</v>
      </c>
    </row>
    <row r="141" spans="1:9">
      <c r="A141" t="s">
        <v>154</v>
      </c>
      <c r="B141">
        <v>3</v>
      </c>
      <c r="C141" t="s">
        <v>168</v>
      </c>
      <c r="D141">
        <v>1</v>
      </c>
      <c r="E141" t="e">
        <v>#N/A</v>
      </c>
      <c r="F141" t="e">
        <v>#N/A</v>
      </c>
      <c r="G141" t="e">
        <v>#N/A</v>
      </c>
      <c r="H141" t="e">
        <v>#N/A</v>
      </c>
      <c r="I141">
        <v>1</v>
      </c>
    </row>
    <row r="142" spans="1:9">
      <c r="A142" t="s">
        <v>155</v>
      </c>
      <c r="B142">
        <v>23</v>
      </c>
      <c r="C142" t="s">
        <v>168</v>
      </c>
      <c r="D142">
        <v>1</v>
      </c>
      <c r="E142" t="e">
        <v>#N/A</v>
      </c>
      <c r="F142" t="e">
        <v>#N/A</v>
      </c>
      <c r="G142" t="e">
        <v>#N/A</v>
      </c>
      <c r="H142" t="e">
        <v>#N/A</v>
      </c>
      <c r="I142">
        <v>1</v>
      </c>
    </row>
    <row r="143" spans="1:9">
      <c r="A143" t="s">
        <v>156</v>
      </c>
      <c r="B143">
        <v>22</v>
      </c>
      <c r="C143" t="s">
        <v>168</v>
      </c>
      <c r="D143">
        <v>1</v>
      </c>
      <c r="E143" t="e">
        <v>#N/A</v>
      </c>
      <c r="F143" t="e">
        <v>#N/A</v>
      </c>
      <c r="G143" t="e">
        <v>#N/A</v>
      </c>
      <c r="H143" t="e">
        <v>#N/A</v>
      </c>
      <c r="I143">
        <v>1</v>
      </c>
    </row>
    <row r="144" spans="1:9">
      <c r="A144" t="s">
        <v>157</v>
      </c>
      <c r="B144">
        <v>3</v>
      </c>
      <c r="C144" t="s">
        <v>168</v>
      </c>
      <c r="D144">
        <v>1</v>
      </c>
      <c r="E144" t="e">
        <v>#N/A</v>
      </c>
      <c r="F144" t="e">
        <v>#N/A</v>
      </c>
      <c r="G144" t="e">
        <v>#N/A</v>
      </c>
      <c r="H144" t="e">
        <v>#N/A</v>
      </c>
      <c r="I144">
        <v>1</v>
      </c>
    </row>
    <row r="145" spans="1:9">
      <c r="A145" t="s">
        <v>158</v>
      </c>
      <c r="B145">
        <v>5</v>
      </c>
      <c r="C145" t="s">
        <v>168</v>
      </c>
      <c r="D145">
        <v>1</v>
      </c>
      <c r="E145" t="e">
        <v>#N/A</v>
      </c>
      <c r="F145" t="e">
        <v>#N/A</v>
      </c>
      <c r="G145" t="e">
        <v>#N/A</v>
      </c>
      <c r="H145" t="e">
        <v>#N/A</v>
      </c>
      <c r="I145">
        <v>1</v>
      </c>
    </row>
    <row r="146" spans="1:9">
      <c r="A146" t="s">
        <v>159</v>
      </c>
      <c r="B146">
        <v>3</v>
      </c>
      <c r="C146" t="s">
        <v>168</v>
      </c>
      <c r="D146">
        <v>1</v>
      </c>
      <c r="E146" t="e">
        <v>#N/A</v>
      </c>
      <c r="F146" t="e">
        <v>#N/A</v>
      </c>
      <c r="G146" t="e">
        <v>#N/A</v>
      </c>
      <c r="H146" t="e">
        <v>#N/A</v>
      </c>
      <c r="I146">
        <v>1</v>
      </c>
    </row>
    <row r="147" spans="1:9">
      <c r="A147" t="s">
        <v>160</v>
      </c>
      <c r="B147">
        <v>23</v>
      </c>
      <c r="C147" t="s">
        <v>168</v>
      </c>
      <c r="D147">
        <v>1</v>
      </c>
      <c r="E147" t="e">
        <v>#N/A</v>
      </c>
      <c r="F147" t="e">
        <v>#N/A</v>
      </c>
      <c r="G147" t="e">
        <v>#N/A</v>
      </c>
      <c r="H147" t="e">
        <v>#N/A</v>
      </c>
      <c r="I147">
        <v>1</v>
      </c>
    </row>
    <row r="148" spans="1:9">
      <c r="A148" t="s">
        <v>161</v>
      </c>
      <c r="B148">
        <v>21</v>
      </c>
      <c r="C148" t="s">
        <v>168</v>
      </c>
      <c r="D148">
        <v>1</v>
      </c>
      <c r="E148" t="e">
        <v>#N/A</v>
      </c>
      <c r="F148" t="e">
        <v>#N/A</v>
      </c>
      <c r="G148" t="e">
        <v>#N/A</v>
      </c>
      <c r="H148" t="e">
        <v>#N/A</v>
      </c>
      <c r="I148">
        <v>1</v>
      </c>
    </row>
    <row r="149" spans="1:9">
      <c r="A149" t="s">
        <v>162</v>
      </c>
      <c r="B149">
        <v>20</v>
      </c>
      <c r="C149" t="s">
        <v>168</v>
      </c>
      <c r="D149">
        <v>1</v>
      </c>
      <c r="E149" t="e">
        <v>#N/A</v>
      </c>
      <c r="F149" t="e">
        <v>#N/A</v>
      </c>
      <c r="G149" t="e">
        <v>#N/A</v>
      </c>
      <c r="H149" t="e">
        <v>#N/A</v>
      </c>
      <c r="I149">
        <v>1</v>
      </c>
    </row>
    <row r="150" spans="1:9">
      <c r="A150" t="s">
        <v>163</v>
      </c>
      <c r="B150">
        <v>4</v>
      </c>
      <c r="C150" t="s">
        <v>168</v>
      </c>
      <c r="D150">
        <v>1</v>
      </c>
      <c r="E150" t="e">
        <v>#N/A</v>
      </c>
      <c r="F150" t="e">
        <v>#N/A</v>
      </c>
      <c r="G150" t="e">
        <v>#N/A</v>
      </c>
      <c r="H150" t="e">
        <v>#N/A</v>
      </c>
      <c r="I150">
        <v>1</v>
      </c>
    </row>
    <row r="151" spans="1:9">
      <c r="A151" t="s">
        <v>164</v>
      </c>
      <c r="B151">
        <v>3</v>
      </c>
      <c r="C151" t="s">
        <v>168</v>
      </c>
      <c r="D151">
        <v>1</v>
      </c>
      <c r="E151" t="e">
        <v>#N/A</v>
      </c>
      <c r="F151" t="e">
        <v>#N/A</v>
      </c>
      <c r="G151" t="e">
        <v>#N/A</v>
      </c>
      <c r="H151" t="e">
        <v>#N/A</v>
      </c>
      <c r="I151">
        <v>1</v>
      </c>
    </row>
    <row r="152" spans="1:9">
      <c r="A152" t="s">
        <v>137</v>
      </c>
      <c r="B152">
        <v>3</v>
      </c>
      <c r="C152" t="s">
        <v>169</v>
      </c>
      <c r="D152">
        <v>1</v>
      </c>
      <c r="E152">
        <v>49</v>
      </c>
      <c r="F152">
        <v>96</v>
      </c>
      <c r="G152">
        <v>21</v>
      </c>
      <c r="H152">
        <v>0</v>
      </c>
      <c r="I152">
        <v>1</v>
      </c>
    </row>
    <row r="153" spans="1:9">
      <c r="A153" t="s">
        <v>139</v>
      </c>
      <c r="B153">
        <v>4</v>
      </c>
      <c r="C153" t="s">
        <v>169</v>
      </c>
      <c r="D153">
        <v>1</v>
      </c>
      <c r="E153">
        <v>49</v>
      </c>
      <c r="F153">
        <v>96</v>
      </c>
      <c r="G153">
        <v>21</v>
      </c>
      <c r="H153">
        <v>0</v>
      </c>
      <c r="I153">
        <v>1</v>
      </c>
    </row>
    <row r="154" spans="1:9">
      <c r="A154" t="s">
        <v>140</v>
      </c>
      <c r="B154">
        <v>4</v>
      </c>
      <c r="C154" t="s">
        <v>169</v>
      </c>
      <c r="D154">
        <v>1</v>
      </c>
      <c r="E154">
        <v>49</v>
      </c>
      <c r="F154">
        <v>96</v>
      </c>
      <c r="G154">
        <v>21</v>
      </c>
      <c r="H154">
        <v>0</v>
      </c>
      <c r="I154">
        <v>1</v>
      </c>
    </row>
    <row r="155" spans="1:9">
      <c r="A155" t="s">
        <v>141</v>
      </c>
      <c r="B155">
        <v>4</v>
      </c>
      <c r="C155" t="s">
        <v>169</v>
      </c>
      <c r="D155">
        <v>1</v>
      </c>
      <c r="E155">
        <v>49</v>
      </c>
      <c r="F155">
        <v>96</v>
      </c>
      <c r="G155">
        <v>21</v>
      </c>
      <c r="H155">
        <v>0</v>
      </c>
      <c r="I155">
        <v>1</v>
      </c>
    </row>
    <row r="156" spans="1:9">
      <c r="A156" t="s">
        <v>142</v>
      </c>
      <c r="B156">
        <v>23</v>
      </c>
      <c r="C156" t="s">
        <v>169</v>
      </c>
      <c r="D156">
        <v>1</v>
      </c>
      <c r="E156">
        <v>49</v>
      </c>
      <c r="F156">
        <v>96</v>
      </c>
      <c r="G156">
        <v>21</v>
      </c>
      <c r="H156">
        <v>0</v>
      </c>
      <c r="I156">
        <v>1</v>
      </c>
    </row>
    <row r="157" spans="1:9">
      <c r="A157" t="s">
        <v>143</v>
      </c>
      <c r="B157">
        <v>31</v>
      </c>
      <c r="C157" t="s">
        <v>169</v>
      </c>
      <c r="D157">
        <v>1</v>
      </c>
      <c r="E157">
        <v>49</v>
      </c>
      <c r="F157">
        <v>96</v>
      </c>
      <c r="G157">
        <v>21</v>
      </c>
      <c r="H157">
        <v>0</v>
      </c>
      <c r="I157">
        <v>1</v>
      </c>
    </row>
    <row r="158" spans="1:9">
      <c r="A158" t="s">
        <v>144</v>
      </c>
      <c r="B158">
        <v>3</v>
      </c>
      <c r="C158" t="s">
        <v>169</v>
      </c>
      <c r="D158">
        <v>2</v>
      </c>
      <c r="E158">
        <v>49</v>
      </c>
      <c r="F158">
        <v>96</v>
      </c>
      <c r="G158">
        <v>21</v>
      </c>
      <c r="H158">
        <v>0</v>
      </c>
      <c r="I158">
        <v>1</v>
      </c>
    </row>
    <row r="159" spans="1:9">
      <c r="A159" t="s">
        <v>145</v>
      </c>
      <c r="B159">
        <v>26</v>
      </c>
      <c r="C159" t="s">
        <v>169</v>
      </c>
      <c r="D159">
        <v>1</v>
      </c>
      <c r="E159">
        <v>49</v>
      </c>
      <c r="F159">
        <v>96</v>
      </c>
      <c r="G159">
        <v>21</v>
      </c>
      <c r="H159">
        <v>0</v>
      </c>
      <c r="I159">
        <v>1</v>
      </c>
    </row>
    <row r="160" spans="1:9">
      <c r="A160" t="s">
        <v>146</v>
      </c>
      <c r="B160">
        <v>21</v>
      </c>
      <c r="C160" t="s">
        <v>169</v>
      </c>
      <c r="D160">
        <v>1</v>
      </c>
      <c r="E160">
        <v>49</v>
      </c>
      <c r="F160">
        <v>96</v>
      </c>
      <c r="G160">
        <v>21</v>
      </c>
      <c r="H160">
        <v>0</v>
      </c>
      <c r="I160">
        <v>1</v>
      </c>
    </row>
    <row r="161" spans="1:9">
      <c r="A161" t="s">
        <v>106</v>
      </c>
      <c r="B161">
        <v>25</v>
      </c>
      <c r="C161" t="s">
        <v>169</v>
      </c>
      <c r="D161">
        <v>1</v>
      </c>
      <c r="E161">
        <v>49</v>
      </c>
      <c r="F161">
        <v>96</v>
      </c>
      <c r="G161">
        <v>21</v>
      </c>
      <c r="H161">
        <v>0</v>
      </c>
      <c r="I161">
        <v>1</v>
      </c>
    </row>
    <row r="162" spans="1:9">
      <c r="A162" t="s">
        <v>147</v>
      </c>
      <c r="B162">
        <v>20</v>
      </c>
      <c r="C162" t="s">
        <v>169</v>
      </c>
      <c r="D162">
        <v>1</v>
      </c>
      <c r="E162">
        <v>49</v>
      </c>
      <c r="F162">
        <v>96</v>
      </c>
      <c r="G162">
        <v>21</v>
      </c>
      <c r="H162">
        <v>0</v>
      </c>
      <c r="I162">
        <v>1</v>
      </c>
    </row>
    <row r="163" spans="1:9">
      <c r="A163" t="s">
        <v>148</v>
      </c>
      <c r="B163">
        <v>21</v>
      </c>
      <c r="C163" t="s">
        <v>169</v>
      </c>
      <c r="D163">
        <v>1</v>
      </c>
      <c r="E163">
        <v>49</v>
      </c>
      <c r="F163">
        <v>96</v>
      </c>
      <c r="G163">
        <v>21</v>
      </c>
      <c r="H163">
        <v>0</v>
      </c>
      <c r="I163">
        <v>1</v>
      </c>
    </row>
    <row r="164" spans="1:9">
      <c r="A164" t="s">
        <v>73</v>
      </c>
      <c r="B164">
        <v>5</v>
      </c>
      <c r="C164" t="s">
        <v>169</v>
      </c>
      <c r="D164">
        <v>1</v>
      </c>
      <c r="E164">
        <v>49</v>
      </c>
      <c r="F164">
        <v>96</v>
      </c>
      <c r="G164">
        <v>21</v>
      </c>
      <c r="H164">
        <v>0</v>
      </c>
      <c r="I164">
        <v>1</v>
      </c>
    </row>
    <row r="165" spans="1:9">
      <c r="A165" t="s">
        <v>71</v>
      </c>
      <c r="B165">
        <v>4</v>
      </c>
      <c r="C165" t="s">
        <v>169</v>
      </c>
      <c r="D165">
        <v>1</v>
      </c>
      <c r="E165">
        <v>49</v>
      </c>
      <c r="F165">
        <v>96</v>
      </c>
      <c r="G165">
        <v>21</v>
      </c>
      <c r="H165">
        <v>0</v>
      </c>
      <c r="I165">
        <v>1</v>
      </c>
    </row>
    <row r="166" spans="1:9">
      <c r="A166" t="s">
        <v>149</v>
      </c>
      <c r="B166">
        <v>4</v>
      </c>
      <c r="C166" t="s">
        <v>169</v>
      </c>
      <c r="D166">
        <v>1</v>
      </c>
      <c r="E166">
        <v>49</v>
      </c>
      <c r="F166">
        <v>96</v>
      </c>
      <c r="G166">
        <v>21</v>
      </c>
      <c r="H166">
        <v>0</v>
      </c>
      <c r="I166">
        <v>1</v>
      </c>
    </row>
    <row r="167" spans="1:9">
      <c r="A167" t="s">
        <v>150</v>
      </c>
      <c r="B167">
        <v>5</v>
      </c>
      <c r="C167" t="s">
        <v>169</v>
      </c>
      <c r="D167">
        <v>1</v>
      </c>
      <c r="E167">
        <v>49</v>
      </c>
      <c r="F167">
        <v>96</v>
      </c>
      <c r="G167">
        <v>21</v>
      </c>
      <c r="H167">
        <v>0</v>
      </c>
      <c r="I167">
        <v>1</v>
      </c>
    </row>
    <row r="168" spans="1:9">
      <c r="A168" t="s">
        <v>151</v>
      </c>
      <c r="B168">
        <v>21</v>
      </c>
      <c r="C168" t="s">
        <v>169</v>
      </c>
      <c r="D168">
        <v>1</v>
      </c>
      <c r="E168">
        <v>49</v>
      </c>
      <c r="F168">
        <v>96</v>
      </c>
      <c r="G168">
        <v>21</v>
      </c>
      <c r="H168">
        <v>0</v>
      </c>
      <c r="I168">
        <v>1</v>
      </c>
    </row>
    <row r="169" spans="1:9">
      <c r="A169" t="s">
        <v>152</v>
      </c>
      <c r="B169">
        <v>23</v>
      </c>
      <c r="C169" t="s">
        <v>169</v>
      </c>
      <c r="D169">
        <v>1</v>
      </c>
      <c r="E169">
        <v>49</v>
      </c>
      <c r="F169">
        <v>96</v>
      </c>
      <c r="G169">
        <v>21</v>
      </c>
      <c r="H169">
        <v>0</v>
      </c>
      <c r="I169">
        <v>1</v>
      </c>
    </row>
    <row r="170" spans="1:9">
      <c r="A170" t="s">
        <v>153</v>
      </c>
      <c r="B170">
        <v>33</v>
      </c>
      <c r="C170" t="s">
        <v>169</v>
      </c>
      <c r="D170">
        <v>1</v>
      </c>
      <c r="E170">
        <v>49</v>
      </c>
      <c r="F170">
        <v>96</v>
      </c>
      <c r="G170">
        <v>21</v>
      </c>
      <c r="H170">
        <v>0</v>
      </c>
      <c r="I170">
        <v>1</v>
      </c>
    </row>
    <row r="171" spans="1:9">
      <c r="A171" t="s">
        <v>154</v>
      </c>
      <c r="B171">
        <v>3</v>
      </c>
      <c r="C171" t="s">
        <v>169</v>
      </c>
      <c r="D171">
        <v>1</v>
      </c>
      <c r="E171">
        <v>49</v>
      </c>
      <c r="F171">
        <v>96</v>
      </c>
      <c r="G171">
        <v>21</v>
      </c>
      <c r="H171">
        <v>0</v>
      </c>
      <c r="I171">
        <v>1</v>
      </c>
    </row>
    <row r="172" spans="1:9">
      <c r="A172" t="s">
        <v>155</v>
      </c>
      <c r="B172">
        <v>23</v>
      </c>
      <c r="C172" t="s">
        <v>169</v>
      </c>
      <c r="D172">
        <v>1</v>
      </c>
      <c r="E172">
        <v>49</v>
      </c>
      <c r="F172">
        <v>96</v>
      </c>
      <c r="G172">
        <v>21</v>
      </c>
      <c r="H172">
        <v>0</v>
      </c>
      <c r="I172">
        <v>1</v>
      </c>
    </row>
    <row r="173" spans="1:9">
      <c r="A173" t="s">
        <v>156</v>
      </c>
      <c r="B173">
        <v>22</v>
      </c>
      <c r="C173" t="s">
        <v>169</v>
      </c>
      <c r="D173">
        <v>1</v>
      </c>
      <c r="E173">
        <v>49</v>
      </c>
      <c r="F173">
        <v>96</v>
      </c>
      <c r="G173">
        <v>21</v>
      </c>
      <c r="H173">
        <v>0</v>
      </c>
      <c r="I173">
        <v>1</v>
      </c>
    </row>
    <row r="174" spans="1:9">
      <c r="A174" t="s">
        <v>157</v>
      </c>
      <c r="B174">
        <v>3</v>
      </c>
      <c r="C174" t="s">
        <v>169</v>
      </c>
      <c r="D174">
        <v>1</v>
      </c>
      <c r="E174">
        <v>49</v>
      </c>
      <c r="F174">
        <v>96</v>
      </c>
      <c r="G174">
        <v>21</v>
      </c>
      <c r="H174">
        <v>0</v>
      </c>
      <c r="I174">
        <v>1</v>
      </c>
    </row>
    <row r="175" spans="1:9">
      <c r="A175" t="s">
        <v>158</v>
      </c>
      <c r="B175">
        <v>5</v>
      </c>
      <c r="C175" t="s">
        <v>169</v>
      </c>
      <c r="D175">
        <v>1</v>
      </c>
      <c r="E175">
        <v>49</v>
      </c>
      <c r="F175">
        <v>96</v>
      </c>
      <c r="G175">
        <v>21</v>
      </c>
      <c r="H175">
        <v>0</v>
      </c>
      <c r="I175">
        <v>1</v>
      </c>
    </row>
    <row r="176" spans="1:9">
      <c r="A176" t="s">
        <v>159</v>
      </c>
      <c r="B176">
        <v>3</v>
      </c>
      <c r="C176" t="s">
        <v>169</v>
      </c>
      <c r="D176">
        <v>1</v>
      </c>
      <c r="E176">
        <v>49</v>
      </c>
      <c r="F176">
        <v>96</v>
      </c>
      <c r="G176">
        <v>21</v>
      </c>
      <c r="H176">
        <v>0</v>
      </c>
      <c r="I176">
        <v>1</v>
      </c>
    </row>
    <row r="177" spans="1:9">
      <c r="A177" t="s">
        <v>160</v>
      </c>
      <c r="B177">
        <v>23</v>
      </c>
      <c r="C177" t="s">
        <v>169</v>
      </c>
      <c r="D177">
        <v>1</v>
      </c>
      <c r="E177">
        <v>49</v>
      </c>
      <c r="F177">
        <v>96</v>
      </c>
      <c r="G177">
        <v>21</v>
      </c>
      <c r="H177">
        <v>0</v>
      </c>
      <c r="I177">
        <v>1</v>
      </c>
    </row>
    <row r="178" spans="1:9">
      <c r="A178" t="s">
        <v>161</v>
      </c>
      <c r="B178">
        <v>21</v>
      </c>
      <c r="C178" t="s">
        <v>169</v>
      </c>
      <c r="D178">
        <v>1</v>
      </c>
      <c r="E178">
        <v>49</v>
      </c>
      <c r="F178">
        <v>96</v>
      </c>
      <c r="G178">
        <v>21</v>
      </c>
      <c r="H178">
        <v>0</v>
      </c>
      <c r="I178">
        <v>1</v>
      </c>
    </row>
    <row r="179" spans="1:9">
      <c r="A179" t="s">
        <v>162</v>
      </c>
      <c r="B179">
        <v>20</v>
      </c>
      <c r="C179" t="s">
        <v>169</v>
      </c>
      <c r="D179">
        <v>1</v>
      </c>
      <c r="E179">
        <v>49</v>
      </c>
      <c r="F179">
        <v>96</v>
      </c>
      <c r="G179">
        <v>21</v>
      </c>
      <c r="H179">
        <v>0</v>
      </c>
      <c r="I179">
        <v>1</v>
      </c>
    </row>
    <row r="180" spans="1:9">
      <c r="A180" t="s">
        <v>163</v>
      </c>
      <c r="B180">
        <v>4</v>
      </c>
      <c r="C180" t="s">
        <v>169</v>
      </c>
      <c r="D180">
        <v>1</v>
      </c>
      <c r="E180">
        <v>49</v>
      </c>
      <c r="F180">
        <v>96</v>
      </c>
      <c r="G180">
        <v>21</v>
      </c>
      <c r="H180">
        <v>0</v>
      </c>
      <c r="I180">
        <v>1</v>
      </c>
    </row>
    <row r="181" spans="1:9">
      <c r="A181" t="s">
        <v>164</v>
      </c>
      <c r="B181">
        <v>3</v>
      </c>
      <c r="C181" t="s">
        <v>169</v>
      </c>
      <c r="D181">
        <v>1</v>
      </c>
      <c r="E181">
        <v>49</v>
      </c>
      <c r="F181">
        <v>96</v>
      </c>
      <c r="G181">
        <v>21</v>
      </c>
      <c r="H181">
        <v>0</v>
      </c>
      <c r="I181">
        <v>1</v>
      </c>
    </row>
    <row r="182" spans="1:9">
      <c r="A182" t="s">
        <v>137</v>
      </c>
      <c r="B182">
        <v>3</v>
      </c>
      <c r="C182" t="s">
        <v>170</v>
      </c>
      <c r="D182">
        <v>1</v>
      </c>
      <c r="E182">
        <v>56</v>
      </c>
      <c r="F182">
        <v>95</v>
      </c>
      <c r="G182">
        <v>49</v>
      </c>
      <c r="H182">
        <v>17</v>
      </c>
      <c r="I182">
        <v>1</v>
      </c>
    </row>
    <row r="183" spans="1:9">
      <c r="A183" t="s">
        <v>139</v>
      </c>
      <c r="B183">
        <v>4</v>
      </c>
      <c r="C183" t="s">
        <v>170</v>
      </c>
      <c r="D183">
        <v>1</v>
      </c>
      <c r="E183">
        <v>56</v>
      </c>
      <c r="F183">
        <v>95</v>
      </c>
      <c r="G183">
        <v>49</v>
      </c>
      <c r="H183">
        <v>17</v>
      </c>
      <c r="I183">
        <v>1</v>
      </c>
    </row>
    <row r="184" spans="1:9">
      <c r="A184" t="s">
        <v>140</v>
      </c>
      <c r="B184">
        <v>4</v>
      </c>
      <c r="C184" t="s">
        <v>170</v>
      </c>
      <c r="D184">
        <v>1</v>
      </c>
      <c r="E184">
        <v>56</v>
      </c>
      <c r="F184">
        <v>95</v>
      </c>
      <c r="G184">
        <v>49</v>
      </c>
      <c r="H184">
        <v>17</v>
      </c>
      <c r="I184">
        <v>1</v>
      </c>
    </row>
    <row r="185" spans="1:9">
      <c r="A185" t="s">
        <v>141</v>
      </c>
      <c r="B185">
        <v>4</v>
      </c>
      <c r="C185" t="s">
        <v>170</v>
      </c>
      <c r="D185">
        <v>1</v>
      </c>
      <c r="E185">
        <v>56</v>
      </c>
      <c r="F185">
        <v>95</v>
      </c>
      <c r="G185">
        <v>49</v>
      </c>
      <c r="H185">
        <v>17</v>
      </c>
      <c r="I185">
        <v>1</v>
      </c>
    </row>
    <row r="186" spans="1:9">
      <c r="A186" t="s">
        <v>142</v>
      </c>
      <c r="B186">
        <v>23</v>
      </c>
      <c r="C186" t="s">
        <v>170</v>
      </c>
      <c r="D186">
        <v>1</v>
      </c>
      <c r="E186">
        <v>56</v>
      </c>
      <c r="F186">
        <v>95</v>
      </c>
      <c r="G186">
        <v>49</v>
      </c>
      <c r="H186">
        <v>17</v>
      </c>
      <c r="I186">
        <v>1</v>
      </c>
    </row>
    <row r="187" spans="1:9">
      <c r="A187" t="s">
        <v>143</v>
      </c>
      <c r="B187">
        <v>31</v>
      </c>
      <c r="C187" t="s">
        <v>170</v>
      </c>
      <c r="D187">
        <v>1</v>
      </c>
      <c r="E187">
        <v>56</v>
      </c>
      <c r="F187">
        <v>95</v>
      </c>
      <c r="G187">
        <v>49</v>
      </c>
      <c r="H187">
        <v>17</v>
      </c>
      <c r="I187">
        <v>1</v>
      </c>
    </row>
    <row r="188" spans="1:9">
      <c r="A188" t="s">
        <v>144</v>
      </c>
      <c r="B188">
        <v>3</v>
      </c>
      <c r="C188" t="s">
        <v>170</v>
      </c>
      <c r="D188">
        <v>2</v>
      </c>
      <c r="E188">
        <v>56</v>
      </c>
      <c r="F188">
        <v>95</v>
      </c>
      <c r="G188">
        <v>49</v>
      </c>
      <c r="H188">
        <v>17</v>
      </c>
      <c r="I188">
        <v>1</v>
      </c>
    </row>
    <row r="189" spans="1:9">
      <c r="A189" t="s">
        <v>145</v>
      </c>
      <c r="B189">
        <v>26</v>
      </c>
      <c r="C189" t="s">
        <v>170</v>
      </c>
      <c r="D189">
        <v>1</v>
      </c>
      <c r="E189">
        <v>56</v>
      </c>
      <c r="F189">
        <v>95</v>
      </c>
      <c r="G189">
        <v>49</v>
      </c>
      <c r="H189">
        <v>17</v>
      </c>
      <c r="I189">
        <v>1</v>
      </c>
    </row>
    <row r="190" spans="1:9">
      <c r="A190" t="s">
        <v>146</v>
      </c>
      <c r="B190">
        <v>21</v>
      </c>
      <c r="C190" t="s">
        <v>170</v>
      </c>
      <c r="D190">
        <v>1</v>
      </c>
      <c r="E190">
        <v>56</v>
      </c>
      <c r="F190">
        <v>95</v>
      </c>
      <c r="G190">
        <v>49</v>
      </c>
      <c r="H190">
        <v>17</v>
      </c>
      <c r="I190">
        <v>1</v>
      </c>
    </row>
    <row r="191" spans="1:9">
      <c r="A191" t="s">
        <v>106</v>
      </c>
      <c r="B191">
        <v>25</v>
      </c>
      <c r="C191" t="s">
        <v>170</v>
      </c>
      <c r="D191">
        <v>1</v>
      </c>
      <c r="E191">
        <v>56</v>
      </c>
      <c r="F191">
        <v>95</v>
      </c>
      <c r="G191">
        <v>49</v>
      </c>
      <c r="H191">
        <v>17</v>
      </c>
      <c r="I191">
        <v>1</v>
      </c>
    </row>
    <row r="192" spans="1:9">
      <c r="A192" t="s">
        <v>147</v>
      </c>
      <c r="B192">
        <v>20</v>
      </c>
      <c r="C192" t="s">
        <v>170</v>
      </c>
      <c r="D192">
        <v>1</v>
      </c>
      <c r="E192">
        <v>56</v>
      </c>
      <c r="F192">
        <v>95</v>
      </c>
      <c r="G192">
        <v>49</v>
      </c>
      <c r="H192">
        <v>17</v>
      </c>
      <c r="I192">
        <v>1</v>
      </c>
    </row>
    <row r="193" spans="1:9">
      <c r="A193" t="s">
        <v>148</v>
      </c>
      <c r="B193">
        <v>21</v>
      </c>
      <c r="C193" t="s">
        <v>170</v>
      </c>
      <c r="D193">
        <v>1</v>
      </c>
      <c r="E193">
        <v>56</v>
      </c>
      <c r="F193">
        <v>95</v>
      </c>
      <c r="G193">
        <v>49</v>
      </c>
      <c r="H193">
        <v>17</v>
      </c>
      <c r="I193">
        <v>1</v>
      </c>
    </row>
    <row r="194" spans="1:9">
      <c r="A194" t="s">
        <v>73</v>
      </c>
      <c r="B194">
        <v>5</v>
      </c>
      <c r="C194" t="s">
        <v>170</v>
      </c>
      <c r="D194">
        <v>1</v>
      </c>
      <c r="E194">
        <v>56</v>
      </c>
      <c r="F194">
        <v>95</v>
      </c>
      <c r="G194">
        <v>49</v>
      </c>
      <c r="H194">
        <v>17</v>
      </c>
      <c r="I194">
        <v>1</v>
      </c>
    </row>
    <row r="195" spans="1:9">
      <c r="A195" t="s">
        <v>71</v>
      </c>
      <c r="B195">
        <v>4</v>
      </c>
      <c r="C195" t="s">
        <v>170</v>
      </c>
      <c r="D195">
        <v>1</v>
      </c>
      <c r="E195">
        <v>56</v>
      </c>
      <c r="F195">
        <v>95</v>
      </c>
      <c r="G195">
        <v>49</v>
      </c>
      <c r="H195">
        <v>17</v>
      </c>
      <c r="I195">
        <v>1</v>
      </c>
    </row>
    <row r="196" spans="1:9">
      <c r="A196" t="s">
        <v>149</v>
      </c>
      <c r="B196">
        <v>4</v>
      </c>
      <c r="C196" t="s">
        <v>170</v>
      </c>
      <c r="D196">
        <v>1</v>
      </c>
      <c r="E196">
        <v>56</v>
      </c>
      <c r="F196">
        <v>95</v>
      </c>
      <c r="G196">
        <v>49</v>
      </c>
      <c r="H196">
        <v>17</v>
      </c>
      <c r="I196">
        <v>1</v>
      </c>
    </row>
    <row r="197" spans="1:9">
      <c r="A197" t="s">
        <v>150</v>
      </c>
      <c r="B197">
        <v>5</v>
      </c>
      <c r="C197" t="s">
        <v>170</v>
      </c>
      <c r="D197">
        <v>1</v>
      </c>
      <c r="E197">
        <v>56</v>
      </c>
      <c r="F197">
        <v>95</v>
      </c>
      <c r="G197">
        <v>49</v>
      </c>
      <c r="H197">
        <v>17</v>
      </c>
      <c r="I197">
        <v>1</v>
      </c>
    </row>
    <row r="198" spans="1:9">
      <c r="A198" t="s">
        <v>151</v>
      </c>
      <c r="B198">
        <v>21</v>
      </c>
      <c r="C198" t="s">
        <v>170</v>
      </c>
      <c r="D198">
        <v>1</v>
      </c>
      <c r="E198">
        <v>56</v>
      </c>
      <c r="F198">
        <v>95</v>
      </c>
      <c r="G198">
        <v>49</v>
      </c>
      <c r="H198">
        <v>17</v>
      </c>
      <c r="I198">
        <v>1</v>
      </c>
    </row>
    <row r="199" spans="1:9">
      <c r="A199" t="s">
        <v>152</v>
      </c>
      <c r="B199">
        <v>23</v>
      </c>
      <c r="C199" t="s">
        <v>170</v>
      </c>
      <c r="D199">
        <v>1</v>
      </c>
      <c r="E199">
        <v>56</v>
      </c>
      <c r="F199">
        <v>95</v>
      </c>
      <c r="G199">
        <v>49</v>
      </c>
      <c r="H199">
        <v>17</v>
      </c>
      <c r="I199">
        <v>1</v>
      </c>
    </row>
    <row r="200" spans="1:9">
      <c r="A200" t="s">
        <v>153</v>
      </c>
      <c r="B200">
        <v>33</v>
      </c>
      <c r="C200" t="s">
        <v>170</v>
      </c>
      <c r="D200">
        <v>1</v>
      </c>
      <c r="E200">
        <v>56</v>
      </c>
      <c r="F200">
        <v>95</v>
      </c>
      <c r="G200">
        <v>49</v>
      </c>
      <c r="H200">
        <v>17</v>
      </c>
      <c r="I200">
        <v>1</v>
      </c>
    </row>
    <row r="201" spans="1:9">
      <c r="A201" t="s">
        <v>154</v>
      </c>
      <c r="B201">
        <v>3</v>
      </c>
      <c r="C201" t="s">
        <v>170</v>
      </c>
      <c r="D201">
        <v>1</v>
      </c>
      <c r="E201">
        <v>56</v>
      </c>
      <c r="F201">
        <v>95</v>
      </c>
      <c r="G201">
        <v>49</v>
      </c>
      <c r="H201">
        <v>17</v>
      </c>
      <c r="I201">
        <v>1</v>
      </c>
    </row>
    <row r="202" spans="1:9">
      <c r="A202" t="s">
        <v>155</v>
      </c>
      <c r="B202">
        <v>23</v>
      </c>
      <c r="C202" t="s">
        <v>170</v>
      </c>
      <c r="D202">
        <v>1</v>
      </c>
      <c r="E202">
        <v>56</v>
      </c>
      <c r="F202">
        <v>95</v>
      </c>
      <c r="G202">
        <v>49</v>
      </c>
      <c r="H202">
        <v>17</v>
      </c>
      <c r="I202">
        <v>1</v>
      </c>
    </row>
    <row r="203" spans="1:9">
      <c r="A203" t="s">
        <v>156</v>
      </c>
      <c r="B203">
        <v>22</v>
      </c>
      <c r="C203" t="s">
        <v>170</v>
      </c>
      <c r="D203">
        <v>1</v>
      </c>
      <c r="E203">
        <v>56</v>
      </c>
      <c r="F203">
        <v>95</v>
      </c>
      <c r="G203">
        <v>49</v>
      </c>
      <c r="H203">
        <v>17</v>
      </c>
      <c r="I203">
        <v>1</v>
      </c>
    </row>
    <row r="204" spans="1:9">
      <c r="A204" t="s">
        <v>157</v>
      </c>
      <c r="B204">
        <v>3</v>
      </c>
      <c r="C204" t="s">
        <v>170</v>
      </c>
      <c r="D204">
        <v>1</v>
      </c>
      <c r="E204">
        <v>56</v>
      </c>
      <c r="F204">
        <v>95</v>
      </c>
      <c r="G204">
        <v>49</v>
      </c>
      <c r="H204">
        <v>17</v>
      </c>
      <c r="I204">
        <v>1</v>
      </c>
    </row>
    <row r="205" spans="1:9">
      <c r="A205" t="s">
        <v>158</v>
      </c>
      <c r="B205">
        <v>5</v>
      </c>
      <c r="C205" t="s">
        <v>170</v>
      </c>
      <c r="D205">
        <v>1</v>
      </c>
      <c r="E205">
        <v>56</v>
      </c>
      <c r="F205">
        <v>95</v>
      </c>
      <c r="G205">
        <v>49</v>
      </c>
      <c r="H205">
        <v>17</v>
      </c>
      <c r="I205">
        <v>1</v>
      </c>
    </row>
    <row r="206" spans="1:9">
      <c r="A206" t="s">
        <v>159</v>
      </c>
      <c r="B206">
        <v>3</v>
      </c>
      <c r="C206" t="s">
        <v>170</v>
      </c>
      <c r="D206">
        <v>1</v>
      </c>
      <c r="E206">
        <v>56</v>
      </c>
      <c r="F206">
        <v>95</v>
      </c>
      <c r="G206">
        <v>49</v>
      </c>
      <c r="H206">
        <v>17</v>
      </c>
      <c r="I206">
        <v>1</v>
      </c>
    </row>
    <row r="207" spans="1:9">
      <c r="A207" t="s">
        <v>160</v>
      </c>
      <c r="B207">
        <v>23</v>
      </c>
      <c r="C207" t="s">
        <v>170</v>
      </c>
      <c r="D207">
        <v>1</v>
      </c>
      <c r="E207">
        <v>56</v>
      </c>
      <c r="F207">
        <v>95</v>
      </c>
      <c r="G207">
        <v>49</v>
      </c>
      <c r="H207">
        <v>17</v>
      </c>
      <c r="I207">
        <v>1</v>
      </c>
    </row>
    <row r="208" spans="1:9">
      <c r="A208" t="s">
        <v>161</v>
      </c>
      <c r="B208">
        <v>21</v>
      </c>
      <c r="C208" t="s">
        <v>170</v>
      </c>
      <c r="D208">
        <v>1</v>
      </c>
      <c r="E208">
        <v>56</v>
      </c>
      <c r="F208">
        <v>95</v>
      </c>
      <c r="G208">
        <v>49</v>
      </c>
      <c r="H208">
        <v>17</v>
      </c>
      <c r="I208">
        <v>1</v>
      </c>
    </row>
    <row r="209" spans="1:9">
      <c r="A209" t="s">
        <v>162</v>
      </c>
      <c r="B209">
        <v>20</v>
      </c>
      <c r="C209" t="s">
        <v>170</v>
      </c>
      <c r="D209">
        <v>1</v>
      </c>
      <c r="E209">
        <v>56</v>
      </c>
      <c r="F209">
        <v>95</v>
      </c>
      <c r="G209">
        <v>49</v>
      </c>
      <c r="H209">
        <v>17</v>
      </c>
      <c r="I209">
        <v>1</v>
      </c>
    </row>
    <row r="210" spans="1:9">
      <c r="A210" t="s">
        <v>163</v>
      </c>
      <c r="B210">
        <v>4</v>
      </c>
      <c r="C210" t="s">
        <v>170</v>
      </c>
      <c r="D210">
        <v>1</v>
      </c>
      <c r="E210">
        <v>56</v>
      </c>
      <c r="F210">
        <v>95</v>
      </c>
      <c r="G210">
        <v>49</v>
      </c>
      <c r="H210">
        <v>17</v>
      </c>
      <c r="I210">
        <v>1</v>
      </c>
    </row>
    <row r="211" spans="1:9">
      <c r="A211" t="s">
        <v>164</v>
      </c>
      <c r="B211">
        <v>3</v>
      </c>
      <c r="C211" t="s">
        <v>170</v>
      </c>
      <c r="D211">
        <v>1</v>
      </c>
      <c r="E211">
        <v>56</v>
      </c>
      <c r="F211">
        <v>95</v>
      </c>
      <c r="G211">
        <v>49</v>
      </c>
      <c r="H211">
        <v>17</v>
      </c>
      <c r="I211">
        <v>1</v>
      </c>
    </row>
    <row r="212" spans="1:9">
      <c r="A212" t="s">
        <v>137</v>
      </c>
      <c r="B212">
        <v>3</v>
      </c>
      <c r="C212" t="s">
        <v>171</v>
      </c>
      <c r="D212">
        <v>1</v>
      </c>
      <c r="E212">
        <v>48</v>
      </c>
      <c r="F212">
        <v>92</v>
      </c>
      <c r="G212">
        <v>22</v>
      </c>
      <c r="H212">
        <v>15</v>
      </c>
      <c r="I212">
        <v>2</v>
      </c>
    </row>
    <row r="213" spans="1:9">
      <c r="A213" t="s">
        <v>139</v>
      </c>
      <c r="B213">
        <v>4</v>
      </c>
      <c r="C213" t="s">
        <v>171</v>
      </c>
      <c r="D213">
        <v>1</v>
      </c>
      <c r="E213">
        <v>48</v>
      </c>
      <c r="F213">
        <v>92</v>
      </c>
      <c r="G213">
        <v>22</v>
      </c>
      <c r="H213">
        <v>15</v>
      </c>
      <c r="I213">
        <v>2</v>
      </c>
    </row>
    <row r="214" spans="1:9">
      <c r="A214" t="s">
        <v>140</v>
      </c>
      <c r="B214">
        <v>4</v>
      </c>
      <c r="C214" t="s">
        <v>171</v>
      </c>
      <c r="D214">
        <v>2</v>
      </c>
      <c r="E214">
        <v>48</v>
      </c>
      <c r="F214">
        <v>92</v>
      </c>
      <c r="G214">
        <v>22</v>
      </c>
      <c r="H214">
        <v>15</v>
      </c>
      <c r="I214">
        <v>2</v>
      </c>
    </row>
    <row r="215" spans="1:9">
      <c r="A215" t="s">
        <v>141</v>
      </c>
      <c r="B215">
        <v>4</v>
      </c>
      <c r="C215" t="s">
        <v>171</v>
      </c>
      <c r="D215">
        <v>2</v>
      </c>
      <c r="E215">
        <v>48</v>
      </c>
      <c r="F215">
        <v>92</v>
      </c>
      <c r="G215">
        <v>22</v>
      </c>
      <c r="H215">
        <v>15</v>
      </c>
      <c r="I215">
        <v>2</v>
      </c>
    </row>
    <row r="216" spans="1:9">
      <c r="A216" t="s">
        <v>142</v>
      </c>
      <c r="B216">
        <v>23</v>
      </c>
      <c r="C216" t="s">
        <v>171</v>
      </c>
      <c r="D216">
        <v>1</v>
      </c>
      <c r="E216">
        <v>48</v>
      </c>
      <c r="F216">
        <v>92</v>
      </c>
      <c r="G216">
        <v>22</v>
      </c>
      <c r="H216">
        <v>15</v>
      </c>
      <c r="I216">
        <v>2</v>
      </c>
    </row>
    <row r="217" spans="1:9">
      <c r="A217" t="s">
        <v>143</v>
      </c>
      <c r="B217">
        <v>31</v>
      </c>
      <c r="C217" t="s">
        <v>171</v>
      </c>
      <c r="D217">
        <v>1</v>
      </c>
      <c r="E217">
        <v>48</v>
      </c>
      <c r="F217">
        <v>92</v>
      </c>
      <c r="G217">
        <v>22</v>
      </c>
      <c r="H217">
        <v>15</v>
      </c>
      <c r="I217">
        <v>2</v>
      </c>
    </row>
    <row r="218" spans="1:9">
      <c r="A218" t="s">
        <v>144</v>
      </c>
      <c r="B218">
        <v>3</v>
      </c>
      <c r="C218" t="s">
        <v>171</v>
      </c>
      <c r="D218">
        <v>1</v>
      </c>
      <c r="E218">
        <v>48</v>
      </c>
      <c r="F218">
        <v>92</v>
      </c>
      <c r="G218">
        <v>22</v>
      </c>
      <c r="H218">
        <v>15</v>
      </c>
      <c r="I218">
        <v>2</v>
      </c>
    </row>
    <row r="219" spans="1:9">
      <c r="A219" t="s">
        <v>145</v>
      </c>
      <c r="B219">
        <v>26</v>
      </c>
      <c r="C219" t="s">
        <v>171</v>
      </c>
      <c r="D219">
        <v>1</v>
      </c>
      <c r="E219">
        <v>48</v>
      </c>
      <c r="F219">
        <v>92</v>
      </c>
      <c r="G219">
        <v>22</v>
      </c>
      <c r="H219">
        <v>15</v>
      </c>
      <c r="I219">
        <v>2</v>
      </c>
    </row>
    <row r="220" spans="1:9">
      <c r="A220" t="s">
        <v>146</v>
      </c>
      <c r="B220">
        <v>21</v>
      </c>
      <c r="C220" t="s">
        <v>171</v>
      </c>
      <c r="D220">
        <v>1</v>
      </c>
      <c r="E220">
        <v>48</v>
      </c>
      <c r="F220">
        <v>92</v>
      </c>
      <c r="G220">
        <v>22</v>
      </c>
      <c r="H220">
        <v>15</v>
      </c>
      <c r="I220">
        <v>2</v>
      </c>
    </row>
    <row r="221" spans="1:9">
      <c r="A221" t="s">
        <v>106</v>
      </c>
      <c r="B221">
        <v>25</v>
      </c>
      <c r="C221" t="s">
        <v>171</v>
      </c>
      <c r="D221">
        <v>1</v>
      </c>
      <c r="E221">
        <v>48</v>
      </c>
      <c r="F221">
        <v>92</v>
      </c>
      <c r="G221">
        <v>22</v>
      </c>
      <c r="H221">
        <v>15</v>
      </c>
      <c r="I221">
        <v>2</v>
      </c>
    </row>
    <row r="222" spans="1:9">
      <c r="A222" t="s">
        <v>147</v>
      </c>
      <c r="B222">
        <v>20</v>
      </c>
      <c r="C222" t="s">
        <v>171</v>
      </c>
      <c r="D222">
        <v>1</v>
      </c>
      <c r="E222">
        <v>48</v>
      </c>
      <c r="F222">
        <v>92</v>
      </c>
      <c r="G222">
        <v>22</v>
      </c>
      <c r="H222">
        <v>15</v>
      </c>
      <c r="I222">
        <v>2</v>
      </c>
    </row>
    <row r="223" spans="1:9">
      <c r="A223" t="s">
        <v>148</v>
      </c>
      <c r="B223">
        <v>21</v>
      </c>
      <c r="C223" t="s">
        <v>171</v>
      </c>
      <c r="D223">
        <v>1</v>
      </c>
      <c r="E223">
        <v>48</v>
      </c>
      <c r="F223">
        <v>92</v>
      </c>
      <c r="G223">
        <v>22</v>
      </c>
      <c r="H223">
        <v>15</v>
      </c>
      <c r="I223">
        <v>2</v>
      </c>
    </row>
    <row r="224" spans="1:9">
      <c r="A224" t="s">
        <v>73</v>
      </c>
      <c r="B224">
        <v>5</v>
      </c>
      <c r="C224" t="s">
        <v>171</v>
      </c>
      <c r="D224">
        <v>1</v>
      </c>
      <c r="E224">
        <v>48</v>
      </c>
      <c r="F224">
        <v>92</v>
      </c>
      <c r="G224">
        <v>22</v>
      </c>
      <c r="H224">
        <v>15</v>
      </c>
      <c r="I224">
        <v>2</v>
      </c>
    </row>
    <row r="225" spans="1:9">
      <c r="A225" t="s">
        <v>71</v>
      </c>
      <c r="B225">
        <v>4</v>
      </c>
      <c r="C225" t="s">
        <v>171</v>
      </c>
      <c r="D225">
        <v>1</v>
      </c>
      <c r="E225">
        <v>48</v>
      </c>
      <c r="F225">
        <v>92</v>
      </c>
      <c r="G225">
        <v>22</v>
      </c>
      <c r="H225">
        <v>15</v>
      </c>
      <c r="I225">
        <v>2</v>
      </c>
    </row>
    <row r="226" spans="1:9">
      <c r="A226" t="s">
        <v>149</v>
      </c>
      <c r="B226">
        <v>4</v>
      </c>
      <c r="C226" t="s">
        <v>171</v>
      </c>
      <c r="D226">
        <v>1</v>
      </c>
      <c r="E226">
        <v>48</v>
      </c>
      <c r="F226">
        <v>92</v>
      </c>
      <c r="G226">
        <v>22</v>
      </c>
      <c r="H226">
        <v>15</v>
      </c>
      <c r="I226">
        <v>2</v>
      </c>
    </row>
    <row r="227" spans="1:9">
      <c r="A227" t="s">
        <v>150</v>
      </c>
      <c r="B227">
        <v>5</v>
      </c>
      <c r="C227" t="s">
        <v>171</v>
      </c>
      <c r="D227">
        <v>1</v>
      </c>
      <c r="E227">
        <v>48</v>
      </c>
      <c r="F227">
        <v>92</v>
      </c>
      <c r="G227">
        <v>22</v>
      </c>
      <c r="H227">
        <v>15</v>
      </c>
      <c r="I227">
        <v>2</v>
      </c>
    </row>
    <row r="228" spans="1:9">
      <c r="A228" t="s">
        <v>151</v>
      </c>
      <c r="B228">
        <v>21</v>
      </c>
      <c r="C228" t="s">
        <v>171</v>
      </c>
      <c r="D228">
        <v>1</v>
      </c>
      <c r="E228">
        <v>48</v>
      </c>
      <c r="F228">
        <v>92</v>
      </c>
      <c r="G228">
        <v>22</v>
      </c>
      <c r="H228">
        <v>15</v>
      </c>
      <c r="I228">
        <v>2</v>
      </c>
    </row>
    <row r="229" spans="1:9">
      <c r="A229" t="s">
        <v>152</v>
      </c>
      <c r="B229">
        <v>23</v>
      </c>
      <c r="C229" t="s">
        <v>171</v>
      </c>
      <c r="D229">
        <v>1</v>
      </c>
      <c r="E229">
        <v>48</v>
      </c>
      <c r="F229">
        <v>92</v>
      </c>
      <c r="G229">
        <v>22</v>
      </c>
      <c r="H229">
        <v>15</v>
      </c>
      <c r="I229">
        <v>2</v>
      </c>
    </row>
    <row r="230" spans="1:9">
      <c r="A230" t="s">
        <v>153</v>
      </c>
      <c r="B230">
        <v>33</v>
      </c>
      <c r="C230" t="s">
        <v>171</v>
      </c>
      <c r="D230">
        <v>1</v>
      </c>
      <c r="E230">
        <v>48</v>
      </c>
      <c r="F230">
        <v>92</v>
      </c>
      <c r="G230">
        <v>22</v>
      </c>
      <c r="H230">
        <v>15</v>
      </c>
      <c r="I230">
        <v>2</v>
      </c>
    </row>
    <row r="231" spans="1:9">
      <c r="A231" t="s">
        <v>154</v>
      </c>
      <c r="B231">
        <v>3</v>
      </c>
      <c r="C231" t="s">
        <v>171</v>
      </c>
      <c r="D231">
        <v>1</v>
      </c>
      <c r="E231">
        <v>48</v>
      </c>
      <c r="F231">
        <v>92</v>
      </c>
      <c r="G231">
        <v>22</v>
      </c>
      <c r="H231">
        <v>15</v>
      </c>
      <c r="I231">
        <v>2</v>
      </c>
    </row>
    <row r="232" spans="1:9">
      <c r="A232" t="s">
        <v>155</v>
      </c>
      <c r="B232">
        <v>23</v>
      </c>
      <c r="C232" t="s">
        <v>171</v>
      </c>
      <c r="D232">
        <v>1</v>
      </c>
      <c r="E232">
        <v>48</v>
      </c>
      <c r="F232">
        <v>92</v>
      </c>
      <c r="G232">
        <v>22</v>
      </c>
      <c r="H232">
        <v>15</v>
      </c>
      <c r="I232">
        <v>2</v>
      </c>
    </row>
    <row r="233" spans="1:9">
      <c r="A233" t="s">
        <v>156</v>
      </c>
      <c r="B233">
        <v>22</v>
      </c>
      <c r="C233" t="s">
        <v>171</v>
      </c>
      <c r="D233">
        <v>1</v>
      </c>
      <c r="E233">
        <v>48</v>
      </c>
      <c r="F233">
        <v>92</v>
      </c>
      <c r="G233">
        <v>22</v>
      </c>
      <c r="H233">
        <v>15</v>
      </c>
      <c r="I233">
        <v>2</v>
      </c>
    </row>
    <row r="234" spans="1:9">
      <c r="A234" t="s">
        <v>157</v>
      </c>
      <c r="B234">
        <v>3</v>
      </c>
      <c r="C234" t="s">
        <v>171</v>
      </c>
      <c r="D234">
        <v>1</v>
      </c>
      <c r="E234">
        <v>48</v>
      </c>
      <c r="F234">
        <v>92</v>
      </c>
      <c r="G234">
        <v>22</v>
      </c>
      <c r="H234">
        <v>15</v>
      </c>
      <c r="I234">
        <v>2</v>
      </c>
    </row>
    <row r="235" spans="1:9">
      <c r="A235" t="s">
        <v>158</v>
      </c>
      <c r="B235">
        <v>5</v>
      </c>
      <c r="C235" t="s">
        <v>171</v>
      </c>
      <c r="D235">
        <v>1</v>
      </c>
      <c r="E235">
        <v>48</v>
      </c>
      <c r="F235">
        <v>92</v>
      </c>
      <c r="G235">
        <v>22</v>
      </c>
      <c r="H235">
        <v>15</v>
      </c>
      <c r="I235">
        <v>2</v>
      </c>
    </row>
    <row r="236" spans="1:9">
      <c r="A236" t="s">
        <v>159</v>
      </c>
      <c r="B236">
        <v>3</v>
      </c>
      <c r="C236" t="s">
        <v>171</v>
      </c>
      <c r="D236">
        <v>1</v>
      </c>
      <c r="E236">
        <v>48</v>
      </c>
      <c r="F236">
        <v>92</v>
      </c>
      <c r="G236">
        <v>22</v>
      </c>
      <c r="H236">
        <v>15</v>
      </c>
      <c r="I236">
        <v>2</v>
      </c>
    </row>
    <row r="237" spans="1:9">
      <c r="A237" t="s">
        <v>160</v>
      </c>
      <c r="B237">
        <v>23</v>
      </c>
      <c r="C237" t="s">
        <v>171</v>
      </c>
      <c r="D237">
        <v>1</v>
      </c>
      <c r="E237">
        <v>48</v>
      </c>
      <c r="F237">
        <v>92</v>
      </c>
      <c r="G237">
        <v>22</v>
      </c>
      <c r="H237">
        <v>15</v>
      </c>
      <c r="I237">
        <v>2</v>
      </c>
    </row>
    <row r="238" spans="1:9">
      <c r="A238" t="s">
        <v>161</v>
      </c>
      <c r="B238">
        <v>21</v>
      </c>
      <c r="C238" t="s">
        <v>171</v>
      </c>
      <c r="D238">
        <v>1</v>
      </c>
      <c r="E238">
        <v>48</v>
      </c>
      <c r="F238">
        <v>92</v>
      </c>
      <c r="G238">
        <v>22</v>
      </c>
      <c r="H238">
        <v>15</v>
      </c>
      <c r="I238">
        <v>2</v>
      </c>
    </row>
    <row r="239" spans="1:9">
      <c r="A239" t="s">
        <v>162</v>
      </c>
      <c r="B239">
        <v>20</v>
      </c>
      <c r="C239" t="s">
        <v>171</v>
      </c>
      <c r="D239">
        <v>1</v>
      </c>
      <c r="E239">
        <v>48</v>
      </c>
      <c r="F239">
        <v>92</v>
      </c>
      <c r="G239">
        <v>22</v>
      </c>
      <c r="H239">
        <v>15</v>
      </c>
      <c r="I239">
        <v>2</v>
      </c>
    </row>
    <row r="240" spans="1:9">
      <c r="A240" t="s">
        <v>163</v>
      </c>
      <c r="B240">
        <v>4</v>
      </c>
      <c r="C240" t="s">
        <v>171</v>
      </c>
      <c r="D240">
        <v>1</v>
      </c>
      <c r="E240">
        <v>48</v>
      </c>
      <c r="F240">
        <v>92</v>
      </c>
      <c r="G240">
        <v>22</v>
      </c>
      <c r="H240">
        <v>15</v>
      </c>
      <c r="I240">
        <v>2</v>
      </c>
    </row>
    <row r="241" spans="1:9">
      <c r="A241" t="s">
        <v>164</v>
      </c>
      <c r="B241">
        <v>3</v>
      </c>
      <c r="C241" t="s">
        <v>171</v>
      </c>
      <c r="D241">
        <v>1</v>
      </c>
      <c r="E241">
        <v>48</v>
      </c>
      <c r="F241">
        <v>92</v>
      </c>
      <c r="G241">
        <v>22</v>
      </c>
      <c r="H241">
        <v>15</v>
      </c>
      <c r="I241">
        <v>2</v>
      </c>
    </row>
    <row r="242" spans="1:9">
      <c r="A242" t="s">
        <v>137</v>
      </c>
      <c r="B242">
        <v>3</v>
      </c>
      <c r="C242" t="s">
        <v>172</v>
      </c>
      <c r="D242">
        <v>1</v>
      </c>
      <c r="E242">
        <v>66</v>
      </c>
      <c r="F242">
        <v>93</v>
      </c>
      <c r="G242">
        <v>56</v>
      </c>
      <c r="H242">
        <v>6</v>
      </c>
      <c r="I242">
        <v>2</v>
      </c>
    </row>
    <row r="243" spans="1:9">
      <c r="A243" t="s">
        <v>139</v>
      </c>
      <c r="B243">
        <v>4</v>
      </c>
      <c r="C243" t="s">
        <v>172</v>
      </c>
      <c r="D243">
        <v>1</v>
      </c>
      <c r="E243">
        <v>66</v>
      </c>
      <c r="F243">
        <v>93</v>
      </c>
      <c r="G243">
        <v>56</v>
      </c>
      <c r="H243">
        <v>6</v>
      </c>
      <c r="I243">
        <v>2</v>
      </c>
    </row>
    <row r="244" spans="1:9">
      <c r="A244" t="s">
        <v>140</v>
      </c>
      <c r="B244">
        <v>4</v>
      </c>
      <c r="C244" t="s">
        <v>172</v>
      </c>
      <c r="D244">
        <v>1</v>
      </c>
      <c r="E244">
        <v>66</v>
      </c>
      <c r="F244">
        <v>93</v>
      </c>
      <c r="G244">
        <v>56</v>
      </c>
      <c r="H244">
        <v>6</v>
      </c>
      <c r="I244">
        <v>2</v>
      </c>
    </row>
    <row r="245" spans="1:9">
      <c r="A245" t="s">
        <v>141</v>
      </c>
      <c r="B245">
        <v>4</v>
      </c>
      <c r="C245" t="s">
        <v>172</v>
      </c>
      <c r="D245">
        <v>1</v>
      </c>
      <c r="E245">
        <v>66</v>
      </c>
      <c r="F245">
        <v>93</v>
      </c>
      <c r="G245">
        <v>56</v>
      </c>
      <c r="H245">
        <v>6</v>
      </c>
      <c r="I245">
        <v>2</v>
      </c>
    </row>
    <row r="246" spans="1:9">
      <c r="A246" t="s">
        <v>142</v>
      </c>
      <c r="B246">
        <v>23</v>
      </c>
      <c r="C246" t="s">
        <v>172</v>
      </c>
      <c r="D246">
        <v>2</v>
      </c>
      <c r="E246">
        <v>66</v>
      </c>
      <c r="F246">
        <v>93</v>
      </c>
      <c r="G246">
        <v>56</v>
      </c>
      <c r="H246">
        <v>6</v>
      </c>
      <c r="I246">
        <v>2</v>
      </c>
    </row>
    <row r="247" spans="1:9">
      <c r="A247" t="s">
        <v>143</v>
      </c>
      <c r="B247">
        <v>31</v>
      </c>
      <c r="C247" t="s">
        <v>172</v>
      </c>
      <c r="D247">
        <v>1</v>
      </c>
      <c r="E247">
        <v>66</v>
      </c>
      <c r="F247">
        <v>93</v>
      </c>
      <c r="G247">
        <v>56</v>
      </c>
      <c r="H247">
        <v>6</v>
      </c>
      <c r="I247">
        <v>2</v>
      </c>
    </row>
    <row r="248" spans="1:9">
      <c r="A248" t="s">
        <v>144</v>
      </c>
      <c r="B248">
        <v>3</v>
      </c>
      <c r="C248" t="s">
        <v>172</v>
      </c>
      <c r="D248">
        <v>1</v>
      </c>
      <c r="E248">
        <v>66</v>
      </c>
      <c r="F248">
        <v>93</v>
      </c>
      <c r="G248">
        <v>56</v>
      </c>
      <c r="H248">
        <v>6</v>
      </c>
      <c r="I248">
        <v>2</v>
      </c>
    </row>
    <row r="249" spans="1:9">
      <c r="A249" t="s">
        <v>145</v>
      </c>
      <c r="B249">
        <v>26</v>
      </c>
      <c r="C249" t="s">
        <v>172</v>
      </c>
      <c r="D249">
        <v>2</v>
      </c>
      <c r="E249">
        <v>66</v>
      </c>
      <c r="F249">
        <v>93</v>
      </c>
      <c r="G249">
        <v>56</v>
      </c>
      <c r="H249">
        <v>6</v>
      </c>
      <c r="I249">
        <v>2</v>
      </c>
    </row>
    <row r="250" spans="1:9">
      <c r="A250" t="s">
        <v>146</v>
      </c>
      <c r="B250">
        <v>21</v>
      </c>
      <c r="C250" t="s">
        <v>172</v>
      </c>
      <c r="D250">
        <v>1</v>
      </c>
      <c r="E250">
        <v>66</v>
      </c>
      <c r="F250">
        <v>93</v>
      </c>
      <c r="G250">
        <v>56</v>
      </c>
      <c r="H250">
        <v>6</v>
      </c>
      <c r="I250">
        <v>2</v>
      </c>
    </row>
    <row r="251" spans="1:9">
      <c r="A251" t="s">
        <v>106</v>
      </c>
      <c r="B251">
        <v>25</v>
      </c>
      <c r="C251" t="s">
        <v>172</v>
      </c>
      <c r="D251">
        <v>1</v>
      </c>
      <c r="E251">
        <v>66</v>
      </c>
      <c r="F251">
        <v>93</v>
      </c>
      <c r="G251">
        <v>56</v>
      </c>
      <c r="H251">
        <v>6</v>
      </c>
      <c r="I251">
        <v>2</v>
      </c>
    </row>
    <row r="252" spans="1:9">
      <c r="A252" t="s">
        <v>147</v>
      </c>
      <c r="B252">
        <v>20</v>
      </c>
      <c r="C252" t="s">
        <v>172</v>
      </c>
      <c r="D252">
        <v>1</v>
      </c>
      <c r="E252">
        <v>66</v>
      </c>
      <c r="F252">
        <v>93</v>
      </c>
      <c r="G252">
        <v>56</v>
      </c>
      <c r="H252">
        <v>6</v>
      </c>
      <c r="I252">
        <v>2</v>
      </c>
    </row>
    <row r="253" spans="1:9">
      <c r="A253" t="s">
        <v>148</v>
      </c>
      <c r="B253">
        <v>21</v>
      </c>
      <c r="C253" t="s">
        <v>172</v>
      </c>
      <c r="D253">
        <v>1</v>
      </c>
      <c r="E253">
        <v>66</v>
      </c>
      <c r="F253">
        <v>93</v>
      </c>
      <c r="G253">
        <v>56</v>
      </c>
      <c r="H253">
        <v>6</v>
      </c>
      <c r="I253">
        <v>2</v>
      </c>
    </row>
    <row r="254" spans="1:9">
      <c r="A254" t="s">
        <v>73</v>
      </c>
      <c r="B254">
        <v>5</v>
      </c>
      <c r="C254" t="s">
        <v>172</v>
      </c>
      <c r="D254">
        <v>1</v>
      </c>
      <c r="E254">
        <v>66</v>
      </c>
      <c r="F254">
        <v>93</v>
      </c>
      <c r="G254">
        <v>56</v>
      </c>
      <c r="H254">
        <v>6</v>
      </c>
      <c r="I254">
        <v>2</v>
      </c>
    </row>
    <row r="255" spans="1:9">
      <c r="A255" t="s">
        <v>71</v>
      </c>
      <c r="B255">
        <v>4</v>
      </c>
      <c r="C255" t="s">
        <v>172</v>
      </c>
      <c r="D255">
        <v>1</v>
      </c>
      <c r="E255">
        <v>66</v>
      </c>
      <c r="F255">
        <v>93</v>
      </c>
      <c r="G255">
        <v>56</v>
      </c>
      <c r="H255">
        <v>6</v>
      </c>
      <c r="I255">
        <v>2</v>
      </c>
    </row>
    <row r="256" spans="1:9">
      <c r="A256" t="s">
        <v>149</v>
      </c>
      <c r="B256">
        <v>4</v>
      </c>
      <c r="C256" t="s">
        <v>172</v>
      </c>
      <c r="D256">
        <v>1</v>
      </c>
      <c r="E256">
        <v>66</v>
      </c>
      <c r="F256">
        <v>93</v>
      </c>
      <c r="G256">
        <v>56</v>
      </c>
      <c r="H256">
        <v>6</v>
      </c>
      <c r="I256">
        <v>2</v>
      </c>
    </row>
    <row r="257" spans="1:9">
      <c r="A257" t="s">
        <v>150</v>
      </c>
      <c r="B257">
        <v>5</v>
      </c>
      <c r="C257" t="s">
        <v>172</v>
      </c>
      <c r="D257">
        <v>1</v>
      </c>
      <c r="E257">
        <v>66</v>
      </c>
      <c r="F257">
        <v>93</v>
      </c>
      <c r="G257">
        <v>56</v>
      </c>
      <c r="H257">
        <v>6</v>
      </c>
      <c r="I257">
        <v>2</v>
      </c>
    </row>
    <row r="258" spans="1:9">
      <c r="A258" t="s">
        <v>151</v>
      </c>
      <c r="B258">
        <v>21</v>
      </c>
      <c r="C258" t="s">
        <v>172</v>
      </c>
      <c r="D258">
        <v>1</v>
      </c>
      <c r="E258">
        <v>66</v>
      </c>
      <c r="F258">
        <v>93</v>
      </c>
      <c r="G258">
        <v>56</v>
      </c>
      <c r="H258">
        <v>6</v>
      </c>
      <c r="I258">
        <v>2</v>
      </c>
    </row>
    <row r="259" spans="1:9">
      <c r="A259" t="s">
        <v>152</v>
      </c>
      <c r="B259">
        <v>23</v>
      </c>
      <c r="C259" t="s">
        <v>172</v>
      </c>
      <c r="D259">
        <v>1</v>
      </c>
      <c r="E259">
        <v>66</v>
      </c>
      <c r="F259">
        <v>93</v>
      </c>
      <c r="G259">
        <v>56</v>
      </c>
      <c r="H259">
        <v>6</v>
      </c>
      <c r="I259">
        <v>2</v>
      </c>
    </row>
    <row r="260" spans="1:9">
      <c r="A260" t="s">
        <v>153</v>
      </c>
      <c r="B260">
        <v>33</v>
      </c>
      <c r="C260" t="s">
        <v>172</v>
      </c>
      <c r="D260">
        <v>1</v>
      </c>
      <c r="E260">
        <v>66</v>
      </c>
      <c r="F260">
        <v>93</v>
      </c>
      <c r="G260">
        <v>56</v>
      </c>
      <c r="H260">
        <v>6</v>
      </c>
      <c r="I260">
        <v>2</v>
      </c>
    </row>
    <row r="261" spans="1:9">
      <c r="A261" t="s">
        <v>154</v>
      </c>
      <c r="B261">
        <v>3</v>
      </c>
      <c r="C261" t="s">
        <v>172</v>
      </c>
      <c r="D261">
        <v>1</v>
      </c>
      <c r="E261">
        <v>66</v>
      </c>
      <c r="F261">
        <v>93</v>
      </c>
      <c r="G261">
        <v>56</v>
      </c>
      <c r="H261">
        <v>6</v>
      </c>
      <c r="I261">
        <v>2</v>
      </c>
    </row>
    <row r="262" spans="1:9">
      <c r="A262" t="s">
        <v>155</v>
      </c>
      <c r="B262">
        <v>23</v>
      </c>
      <c r="C262" t="s">
        <v>172</v>
      </c>
      <c r="D262">
        <v>1</v>
      </c>
      <c r="E262">
        <v>66</v>
      </c>
      <c r="F262">
        <v>93</v>
      </c>
      <c r="G262">
        <v>56</v>
      </c>
      <c r="H262">
        <v>6</v>
      </c>
      <c r="I262">
        <v>2</v>
      </c>
    </row>
    <row r="263" spans="1:9">
      <c r="A263" t="s">
        <v>156</v>
      </c>
      <c r="B263">
        <v>22</v>
      </c>
      <c r="C263" t="s">
        <v>172</v>
      </c>
      <c r="D263">
        <v>1</v>
      </c>
      <c r="E263">
        <v>66</v>
      </c>
      <c r="F263">
        <v>93</v>
      </c>
      <c r="G263">
        <v>56</v>
      </c>
      <c r="H263">
        <v>6</v>
      </c>
      <c r="I263">
        <v>2</v>
      </c>
    </row>
    <row r="264" spans="1:9">
      <c r="A264" t="s">
        <v>157</v>
      </c>
      <c r="B264">
        <v>3</v>
      </c>
      <c r="C264" t="s">
        <v>172</v>
      </c>
      <c r="D264">
        <v>1</v>
      </c>
      <c r="E264">
        <v>66</v>
      </c>
      <c r="F264">
        <v>93</v>
      </c>
      <c r="G264">
        <v>56</v>
      </c>
      <c r="H264">
        <v>6</v>
      </c>
      <c r="I264">
        <v>2</v>
      </c>
    </row>
    <row r="265" spans="1:9">
      <c r="A265" t="s">
        <v>158</v>
      </c>
      <c r="B265">
        <v>5</v>
      </c>
      <c r="C265" t="s">
        <v>172</v>
      </c>
      <c r="D265">
        <v>1</v>
      </c>
      <c r="E265">
        <v>66</v>
      </c>
      <c r="F265">
        <v>93</v>
      </c>
      <c r="G265">
        <v>56</v>
      </c>
      <c r="H265">
        <v>6</v>
      </c>
      <c r="I265">
        <v>2</v>
      </c>
    </row>
    <row r="266" spans="1:9">
      <c r="A266" t="s">
        <v>159</v>
      </c>
      <c r="B266">
        <v>3</v>
      </c>
      <c r="C266" t="s">
        <v>172</v>
      </c>
      <c r="D266">
        <v>1</v>
      </c>
      <c r="E266">
        <v>66</v>
      </c>
      <c r="F266">
        <v>93</v>
      </c>
      <c r="G266">
        <v>56</v>
      </c>
      <c r="H266">
        <v>6</v>
      </c>
      <c r="I266">
        <v>2</v>
      </c>
    </row>
    <row r="267" spans="1:9">
      <c r="A267" t="s">
        <v>160</v>
      </c>
      <c r="B267">
        <v>23</v>
      </c>
      <c r="C267" t="s">
        <v>172</v>
      </c>
      <c r="D267">
        <v>1</v>
      </c>
      <c r="E267">
        <v>66</v>
      </c>
      <c r="F267">
        <v>93</v>
      </c>
      <c r="G267">
        <v>56</v>
      </c>
      <c r="H267">
        <v>6</v>
      </c>
      <c r="I267">
        <v>2</v>
      </c>
    </row>
    <row r="268" spans="1:9">
      <c r="A268" t="s">
        <v>161</v>
      </c>
      <c r="B268">
        <v>21</v>
      </c>
      <c r="C268" t="s">
        <v>172</v>
      </c>
      <c r="D268">
        <v>1</v>
      </c>
      <c r="E268">
        <v>66</v>
      </c>
      <c r="F268">
        <v>93</v>
      </c>
      <c r="G268">
        <v>56</v>
      </c>
      <c r="H268">
        <v>6</v>
      </c>
      <c r="I268">
        <v>2</v>
      </c>
    </row>
    <row r="269" spans="1:9">
      <c r="A269" t="s">
        <v>162</v>
      </c>
      <c r="B269">
        <v>20</v>
      </c>
      <c r="C269" t="s">
        <v>172</v>
      </c>
      <c r="D269">
        <v>1</v>
      </c>
      <c r="E269">
        <v>66</v>
      </c>
      <c r="F269">
        <v>93</v>
      </c>
      <c r="G269">
        <v>56</v>
      </c>
      <c r="H269">
        <v>6</v>
      </c>
      <c r="I269">
        <v>2</v>
      </c>
    </row>
    <row r="270" spans="1:9">
      <c r="A270" t="s">
        <v>163</v>
      </c>
      <c r="B270">
        <v>4</v>
      </c>
      <c r="C270" t="s">
        <v>172</v>
      </c>
      <c r="D270">
        <v>1</v>
      </c>
      <c r="E270">
        <v>66</v>
      </c>
      <c r="F270">
        <v>93</v>
      </c>
      <c r="G270">
        <v>56</v>
      </c>
      <c r="H270">
        <v>6</v>
      </c>
      <c r="I270">
        <v>2</v>
      </c>
    </row>
    <row r="271" spans="1:9">
      <c r="A271" t="s">
        <v>164</v>
      </c>
      <c r="B271">
        <v>3</v>
      </c>
      <c r="C271" t="s">
        <v>172</v>
      </c>
      <c r="D271">
        <v>1</v>
      </c>
      <c r="E271">
        <v>66</v>
      </c>
      <c r="F271">
        <v>93</v>
      </c>
      <c r="G271">
        <v>56</v>
      </c>
      <c r="H271">
        <v>6</v>
      </c>
      <c r="I271">
        <v>2</v>
      </c>
    </row>
    <row r="272" spans="1:9">
      <c r="A272" t="s">
        <v>137</v>
      </c>
      <c r="B272">
        <v>3</v>
      </c>
      <c r="C272" t="s">
        <v>173</v>
      </c>
      <c r="D272">
        <v>2</v>
      </c>
      <c r="E272">
        <v>70</v>
      </c>
      <c r="F272">
        <v>57</v>
      </c>
      <c r="G272">
        <v>54</v>
      </c>
      <c r="H272">
        <v>3</v>
      </c>
      <c r="I272">
        <v>3</v>
      </c>
    </row>
    <row r="273" spans="1:9">
      <c r="A273" t="s">
        <v>139</v>
      </c>
      <c r="B273">
        <v>4</v>
      </c>
      <c r="C273" t="s">
        <v>173</v>
      </c>
      <c r="D273">
        <v>1</v>
      </c>
      <c r="E273">
        <v>70</v>
      </c>
      <c r="F273">
        <v>57</v>
      </c>
      <c r="G273">
        <v>54</v>
      </c>
      <c r="H273">
        <v>3</v>
      </c>
      <c r="I273">
        <v>3</v>
      </c>
    </row>
    <row r="274" spans="1:9">
      <c r="A274" t="s">
        <v>140</v>
      </c>
      <c r="B274">
        <v>4</v>
      </c>
      <c r="C274" t="s">
        <v>173</v>
      </c>
      <c r="D274">
        <v>3</v>
      </c>
      <c r="E274">
        <v>70</v>
      </c>
      <c r="F274">
        <v>57</v>
      </c>
      <c r="G274">
        <v>54</v>
      </c>
      <c r="H274">
        <v>3</v>
      </c>
      <c r="I274">
        <v>3</v>
      </c>
    </row>
    <row r="275" spans="1:9">
      <c r="A275" t="s">
        <v>141</v>
      </c>
      <c r="B275">
        <v>4</v>
      </c>
      <c r="C275" t="s">
        <v>173</v>
      </c>
      <c r="D275">
        <v>4</v>
      </c>
      <c r="E275">
        <v>70</v>
      </c>
      <c r="F275">
        <v>57</v>
      </c>
      <c r="G275">
        <v>54</v>
      </c>
      <c r="H275">
        <v>3</v>
      </c>
      <c r="I275">
        <v>3</v>
      </c>
    </row>
    <row r="276" spans="1:9">
      <c r="A276" t="s">
        <v>142</v>
      </c>
      <c r="B276">
        <v>23</v>
      </c>
      <c r="C276" t="s">
        <v>173</v>
      </c>
      <c r="D276">
        <v>3</v>
      </c>
      <c r="E276">
        <v>70</v>
      </c>
      <c r="F276">
        <v>57</v>
      </c>
      <c r="G276">
        <v>54</v>
      </c>
      <c r="H276">
        <v>3</v>
      </c>
      <c r="I276">
        <v>3</v>
      </c>
    </row>
    <row r="277" spans="1:9">
      <c r="A277" t="s">
        <v>143</v>
      </c>
      <c r="B277">
        <v>31</v>
      </c>
      <c r="C277" t="s">
        <v>173</v>
      </c>
      <c r="D277">
        <v>3</v>
      </c>
      <c r="E277">
        <v>70</v>
      </c>
      <c r="F277">
        <v>57</v>
      </c>
      <c r="G277">
        <v>54</v>
      </c>
      <c r="H277">
        <v>3</v>
      </c>
      <c r="I277">
        <v>3</v>
      </c>
    </row>
    <row r="278" spans="1:9">
      <c r="A278" t="s">
        <v>144</v>
      </c>
      <c r="B278">
        <v>3</v>
      </c>
      <c r="C278" t="s">
        <v>173</v>
      </c>
      <c r="D278">
        <v>2</v>
      </c>
      <c r="E278">
        <v>70</v>
      </c>
      <c r="F278">
        <v>57</v>
      </c>
      <c r="G278">
        <v>54</v>
      </c>
      <c r="H278">
        <v>3</v>
      </c>
      <c r="I278">
        <v>3</v>
      </c>
    </row>
    <row r="279" spans="1:9">
      <c r="A279" t="s">
        <v>145</v>
      </c>
      <c r="B279">
        <v>26</v>
      </c>
      <c r="C279" t="s">
        <v>173</v>
      </c>
      <c r="D279">
        <v>2</v>
      </c>
      <c r="E279">
        <v>70</v>
      </c>
      <c r="F279">
        <v>57</v>
      </c>
      <c r="G279">
        <v>54</v>
      </c>
      <c r="H279">
        <v>3</v>
      </c>
      <c r="I279">
        <v>3</v>
      </c>
    </row>
    <row r="280" spans="1:9">
      <c r="A280" t="s">
        <v>146</v>
      </c>
      <c r="B280">
        <v>21</v>
      </c>
      <c r="C280" t="s">
        <v>173</v>
      </c>
      <c r="D280">
        <v>2</v>
      </c>
      <c r="E280">
        <v>70</v>
      </c>
      <c r="F280">
        <v>57</v>
      </c>
      <c r="G280">
        <v>54</v>
      </c>
      <c r="H280">
        <v>3</v>
      </c>
      <c r="I280">
        <v>3</v>
      </c>
    </row>
    <row r="281" spans="1:9">
      <c r="A281" t="s">
        <v>106</v>
      </c>
      <c r="B281">
        <v>25</v>
      </c>
      <c r="C281" t="s">
        <v>173</v>
      </c>
      <c r="D281">
        <v>3</v>
      </c>
      <c r="E281">
        <v>70</v>
      </c>
      <c r="F281">
        <v>57</v>
      </c>
      <c r="G281">
        <v>54</v>
      </c>
      <c r="H281">
        <v>3</v>
      </c>
      <c r="I281">
        <v>3</v>
      </c>
    </row>
    <row r="282" spans="1:9">
      <c r="A282" t="s">
        <v>147</v>
      </c>
      <c r="B282">
        <v>20</v>
      </c>
      <c r="C282" t="s">
        <v>173</v>
      </c>
      <c r="D282">
        <v>1</v>
      </c>
      <c r="E282">
        <v>70</v>
      </c>
      <c r="F282">
        <v>57</v>
      </c>
      <c r="G282">
        <v>54</v>
      </c>
      <c r="H282">
        <v>3</v>
      </c>
      <c r="I282">
        <v>3</v>
      </c>
    </row>
    <row r="283" spans="1:9">
      <c r="A283" t="s">
        <v>148</v>
      </c>
      <c r="B283">
        <v>21</v>
      </c>
      <c r="C283" t="s">
        <v>173</v>
      </c>
      <c r="D283">
        <v>3</v>
      </c>
      <c r="E283">
        <v>70</v>
      </c>
      <c r="F283">
        <v>57</v>
      </c>
      <c r="G283">
        <v>54</v>
      </c>
      <c r="H283">
        <v>3</v>
      </c>
      <c r="I283">
        <v>3</v>
      </c>
    </row>
    <row r="284" spans="1:9">
      <c r="A284" t="s">
        <v>73</v>
      </c>
      <c r="B284">
        <v>5</v>
      </c>
      <c r="C284" t="s">
        <v>173</v>
      </c>
      <c r="D284">
        <v>1</v>
      </c>
      <c r="E284">
        <v>70</v>
      </c>
      <c r="F284">
        <v>57</v>
      </c>
      <c r="G284">
        <v>54</v>
      </c>
      <c r="H284">
        <v>3</v>
      </c>
      <c r="I284">
        <v>3</v>
      </c>
    </row>
    <row r="285" spans="1:9">
      <c r="A285" t="s">
        <v>71</v>
      </c>
      <c r="B285">
        <v>4</v>
      </c>
      <c r="C285" t="s">
        <v>173</v>
      </c>
      <c r="D285">
        <v>2</v>
      </c>
      <c r="E285">
        <v>70</v>
      </c>
      <c r="F285">
        <v>57</v>
      </c>
      <c r="G285">
        <v>54</v>
      </c>
      <c r="H285">
        <v>3</v>
      </c>
      <c r="I285">
        <v>3</v>
      </c>
    </row>
    <row r="286" spans="1:9">
      <c r="A286" t="s">
        <v>149</v>
      </c>
      <c r="B286">
        <v>4</v>
      </c>
      <c r="C286" t="s">
        <v>173</v>
      </c>
      <c r="D286">
        <v>3</v>
      </c>
      <c r="E286">
        <v>70</v>
      </c>
      <c r="F286">
        <v>57</v>
      </c>
      <c r="G286">
        <v>54</v>
      </c>
      <c r="H286">
        <v>3</v>
      </c>
      <c r="I286">
        <v>3</v>
      </c>
    </row>
    <row r="287" spans="1:9">
      <c r="A287" t="s">
        <v>150</v>
      </c>
      <c r="B287">
        <v>5</v>
      </c>
      <c r="C287" t="s">
        <v>173</v>
      </c>
      <c r="D287">
        <v>1</v>
      </c>
      <c r="E287">
        <v>70</v>
      </c>
      <c r="F287">
        <v>57</v>
      </c>
      <c r="G287">
        <v>54</v>
      </c>
      <c r="H287">
        <v>3</v>
      </c>
      <c r="I287">
        <v>3</v>
      </c>
    </row>
    <row r="288" spans="1:9">
      <c r="A288" t="s">
        <v>151</v>
      </c>
      <c r="B288">
        <v>21</v>
      </c>
      <c r="C288" t="s">
        <v>173</v>
      </c>
      <c r="D288">
        <v>2</v>
      </c>
      <c r="E288">
        <v>70</v>
      </c>
      <c r="F288">
        <v>57</v>
      </c>
      <c r="G288">
        <v>54</v>
      </c>
      <c r="H288">
        <v>3</v>
      </c>
      <c r="I288">
        <v>3</v>
      </c>
    </row>
    <row r="289" spans="1:9">
      <c r="A289" t="s">
        <v>152</v>
      </c>
      <c r="B289">
        <v>23</v>
      </c>
      <c r="C289" t="s">
        <v>173</v>
      </c>
      <c r="D289">
        <v>3</v>
      </c>
      <c r="E289">
        <v>70</v>
      </c>
      <c r="F289">
        <v>57</v>
      </c>
      <c r="G289">
        <v>54</v>
      </c>
      <c r="H289">
        <v>3</v>
      </c>
      <c r="I289">
        <v>3</v>
      </c>
    </row>
    <row r="290" spans="1:9">
      <c r="A290" t="s">
        <v>153</v>
      </c>
      <c r="B290">
        <v>33</v>
      </c>
      <c r="C290" t="s">
        <v>173</v>
      </c>
      <c r="D290">
        <v>1</v>
      </c>
      <c r="E290">
        <v>70</v>
      </c>
      <c r="F290">
        <v>57</v>
      </c>
      <c r="G290">
        <v>54</v>
      </c>
      <c r="H290">
        <v>3</v>
      </c>
      <c r="I290">
        <v>3</v>
      </c>
    </row>
    <row r="291" spans="1:9">
      <c r="A291" t="s">
        <v>154</v>
      </c>
      <c r="B291">
        <v>3</v>
      </c>
      <c r="C291" t="s">
        <v>173</v>
      </c>
      <c r="D291">
        <v>2</v>
      </c>
      <c r="E291">
        <v>70</v>
      </c>
      <c r="F291">
        <v>57</v>
      </c>
      <c r="G291">
        <v>54</v>
      </c>
      <c r="H291">
        <v>3</v>
      </c>
      <c r="I291">
        <v>3</v>
      </c>
    </row>
    <row r="292" spans="1:9">
      <c r="A292" t="s">
        <v>155</v>
      </c>
      <c r="B292">
        <v>23</v>
      </c>
      <c r="C292" t="s">
        <v>173</v>
      </c>
      <c r="D292">
        <v>4</v>
      </c>
      <c r="E292">
        <v>70</v>
      </c>
      <c r="F292">
        <v>57</v>
      </c>
      <c r="G292">
        <v>54</v>
      </c>
      <c r="H292">
        <v>3</v>
      </c>
      <c r="I292">
        <v>3</v>
      </c>
    </row>
    <row r="293" spans="1:9">
      <c r="A293" t="s">
        <v>156</v>
      </c>
      <c r="B293">
        <v>22</v>
      </c>
      <c r="C293" t="s">
        <v>173</v>
      </c>
      <c r="D293">
        <v>3</v>
      </c>
      <c r="E293">
        <v>70</v>
      </c>
      <c r="F293">
        <v>57</v>
      </c>
      <c r="G293">
        <v>54</v>
      </c>
      <c r="H293">
        <v>3</v>
      </c>
      <c r="I293">
        <v>3</v>
      </c>
    </row>
    <row r="294" spans="1:9">
      <c r="A294" t="s">
        <v>157</v>
      </c>
      <c r="B294">
        <v>3</v>
      </c>
      <c r="C294" t="s">
        <v>173</v>
      </c>
      <c r="D294">
        <v>2</v>
      </c>
      <c r="E294">
        <v>70</v>
      </c>
      <c r="F294">
        <v>57</v>
      </c>
      <c r="G294">
        <v>54</v>
      </c>
      <c r="H294">
        <v>3</v>
      </c>
      <c r="I294">
        <v>3</v>
      </c>
    </row>
    <row r="295" spans="1:9">
      <c r="A295" t="s">
        <v>158</v>
      </c>
      <c r="B295">
        <v>5</v>
      </c>
      <c r="C295" t="s">
        <v>173</v>
      </c>
      <c r="D295">
        <v>2</v>
      </c>
      <c r="E295">
        <v>70</v>
      </c>
      <c r="F295">
        <v>57</v>
      </c>
      <c r="G295">
        <v>54</v>
      </c>
      <c r="H295">
        <v>3</v>
      </c>
      <c r="I295">
        <v>3</v>
      </c>
    </row>
    <row r="296" spans="1:9">
      <c r="A296" t="s">
        <v>159</v>
      </c>
      <c r="B296">
        <v>3</v>
      </c>
      <c r="C296" t="s">
        <v>173</v>
      </c>
      <c r="D296">
        <v>2</v>
      </c>
      <c r="E296">
        <v>70</v>
      </c>
      <c r="F296">
        <v>57</v>
      </c>
      <c r="G296">
        <v>54</v>
      </c>
      <c r="H296">
        <v>3</v>
      </c>
      <c r="I296">
        <v>3</v>
      </c>
    </row>
    <row r="297" spans="1:9">
      <c r="A297" t="s">
        <v>160</v>
      </c>
      <c r="B297">
        <v>23</v>
      </c>
      <c r="C297" t="s">
        <v>173</v>
      </c>
      <c r="D297">
        <v>3</v>
      </c>
      <c r="E297">
        <v>70</v>
      </c>
      <c r="F297">
        <v>57</v>
      </c>
      <c r="G297">
        <v>54</v>
      </c>
      <c r="H297">
        <v>3</v>
      </c>
      <c r="I297">
        <v>3</v>
      </c>
    </row>
    <row r="298" spans="1:9">
      <c r="A298" t="s">
        <v>161</v>
      </c>
      <c r="B298">
        <v>21</v>
      </c>
      <c r="C298" t="s">
        <v>173</v>
      </c>
      <c r="D298">
        <v>2</v>
      </c>
      <c r="E298">
        <v>70</v>
      </c>
      <c r="F298">
        <v>57</v>
      </c>
      <c r="G298">
        <v>54</v>
      </c>
      <c r="H298">
        <v>3</v>
      </c>
      <c r="I298">
        <v>3</v>
      </c>
    </row>
    <row r="299" spans="1:9">
      <c r="A299" t="s">
        <v>162</v>
      </c>
      <c r="B299">
        <v>20</v>
      </c>
      <c r="C299" t="s">
        <v>173</v>
      </c>
      <c r="D299">
        <v>2</v>
      </c>
      <c r="E299">
        <v>70</v>
      </c>
      <c r="F299">
        <v>57</v>
      </c>
      <c r="G299">
        <v>54</v>
      </c>
      <c r="H299">
        <v>3</v>
      </c>
      <c r="I299">
        <v>3</v>
      </c>
    </row>
    <row r="300" spans="1:9">
      <c r="A300" t="s">
        <v>163</v>
      </c>
      <c r="B300">
        <v>4</v>
      </c>
      <c r="C300" t="s">
        <v>173</v>
      </c>
      <c r="D300">
        <v>2</v>
      </c>
      <c r="E300">
        <v>70</v>
      </c>
      <c r="F300">
        <v>57</v>
      </c>
      <c r="G300">
        <v>54</v>
      </c>
      <c r="H300">
        <v>3</v>
      </c>
      <c r="I300">
        <v>3</v>
      </c>
    </row>
    <row r="301" spans="1:9">
      <c r="A301" t="s">
        <v>164</v>
      </c>
      <c r="B301">
        <v>3</v>
      </c>
      <c r="C301" t="s">
        <v>173</v>
      </c>
      <c r="D301">
        <v>1</v>
      </c>
      <c r="E301">
        <v>70</v>
      </c>
      <c r="F301">
        <v>57</v>
      </c>
      <c r="G301">
        <v>54</v>
      </c>
      <c r="H301">
        <v>3</v>
      </c>
      <c r="I301">
        <v>3</v>
      </c>
    </row>
    <row r="302" spans="1:9">
      <c r="A302" t="s">
        <v>137</v>
      </c>
      <c r="B302">
        <v>3</v>
      </c>
      <c r="C302" t="s">
        <v>174</v>
      </c>
      <c r="D302" s="6">
        <v>1</v>
      </c>
      <c r="E302">
        <v>51</v>
      </c>
      <c r="F302">
        <v>95</v>
      </c>
      <c r="G302">
        <v>20</v>
      </c>
      <c r="H302">
        <v>5</v>
      </c>
      <c r="I302">
        <v>0</v>
      </c>
    </row>
    <row r="303" spans="1:9">
      <c r="A303" t="s">
        <v>139</v>
      </c>
      <c r="B303">
        <v>4</v>
      </c>
      <c r="C303" t="s">
        <v>174</v>
      </c>
      <c r="D303" s="6">
        <v>1</v>
      </c>
      <c r="E303">
        <v>51</v>
      </c>
      <c r="F303">
        <v>95</v>
      </c>
      <c r="G303">
        <v>20</v>
      </c>
      <c r="H303">
        <v>5</v>
      </c>
      <c r="I303">
        <v>0</v>
      </c>
    </row>
    <row r="304" spans="1:9">
      <c r="A304" t="s">
        <v>140</v>
      </c>
      <c r="B304">
        <v>4</v>
      </c>
      <c r="C304" t="s">
        <v>174</v>
      </c>
      <c r="D304" s="6">
        <v>1</v>
      </c>
      <c r="E304">
        <v>51</v>
      </c>
      <c r="F304">
        <v>95</v>
      </c>
      <c r="G304">
        <v>20</v>
      </c>
      <c r="H304">
        <v>5</v>
      </c>
      <c r="I304">
        <v>0</v>
      </c>
    </row>
    <row r="305" spans="1:9">
      <c r="A305" t="s">
        <v>141</v>
      </c>
      <c r="B305">
        <v>4</v>
      </c>
      <c r="C305" t="s">
        <v>174</v>
      </c>
      <c r="D305" s="6">
        <v>1</v>
      </c>
      <c r="E305">
        <v>51</v>
      </c>
      <c r="F305">
        <v>95</v>
      </c>
      <c r="G305">
        <v>20</v>
      </c>
      <c r="H305">
        <v>5</v>
      </c>
      <c r="I305">
        <v>0</v>
      </c>
    </row>
    <row r="306" spans="1:9">
      <c r="A306" t="s">
        <v>142</v>
      </c>
      <c r="B306">
        <v>23</v>
      </c>
      <c r="C306" t="s">
        <v>174</v>
      </c>
      <c r="D306" s="6">
        <v>1</v>
      </c>
      <c r="E306">
        <v>51</v>
      </c>
      <c r="F306">
        <v>95</v>
      </c>
      <c r="G306">
        <v>20</v>
      </c>
      <c r="H306">
        <v>5</v>
      </c>
      <c r="I306">
        <v>0</v>
      </c>
    </row>
    <row r="307" spans="1:9">
      <c r="A307" t="s">
        <v>143</v>
      </c>
      <c r="B307">
        <v>31</v>
      </c>
      <c r="C307" t="s">
        <v>174</v>
      </c>
      <c r="D307" s="6">
        <v>1</v>
      </c>
      <c r="E307">
        <v>51</v>
      </c>
      <c r="F307">
        <v>95</v>
      </c>
      <c r="G307">
        <v>20</v>
      </c>
      <c r="H307">
        <v>5</v>
      </c>
      <c r="I307">
        <v>0</v>
      </c>
    </row>
    <row r="308" spans="1:9">
      <c r="A308" t="s">
        <v>144</v>
      </c>
      <c r="B308">
        <v>3</v>
      </c>
      <c r="C308" t="s">
        <v>174</v>
      </c>
      <c r="D308" s="6">
        <v>1</v>
      </c>
      <c r="E308">
        <v>51</v>
      </c>
      <c r="F308">
        <v>95</v>
      </c>
      <c r="G308">
        <v>20</v>
      </c>
      <c r="H308">
        <v>5</v>
      </c>
      <c r="I308">
        <v>0</v>
      </c>
    </row>
    <row r="309" spans="1:9">
      <c r="A309" t="s">
        <v>145</v>
      </c>
      <c r="B309">
        <v>26</v>
      </c>
      <c r="C309" t="s">
        <v>174</v>
      </c>
      <c r="D309" s="6">
        <v>1</v>
      </c>
      <c r="E309">
        <v>51</v>
      </c>
      <c r="F309">
        <v>95</v>
      </c>
      <c r="G309">
        <v>20</v>
      </c>
      <c r="H309">
        <v>5</v>
      </c>
      <c r="I309">
        <v>0</v>
      </c>
    </row>
    <row r="310" spans="1:9">
      <c r="A310" t="s">
        <v>146</v>
      </c>
      <c r="B310">
        <v>21</v>
      </c>
      <c r="C310" t="s">
        <v>174</v>
      </c>
      <c r="D310" s="6">
        <v>1</v>
      </c>
      <c r="E310">
        <v>51</v>
      </c>
      <c r="F310">
        <v>95</v>
      </c>
      <c r="G310">
        <v>20</v>
      </c>
      <c r="H310">
        <v>5</v>
      </c>
      <c r="I310">
        <v>0</v>
      </c>
    </row>
    <row r="311" spans="1:9">
      <c r="A311" t="s">
        <v>106</v>
      </c>
      <c r="B311">
        <v>25</v>
      </c>
      <c r="C311" t="s">
        <v>174</v>
      </c>
      <c r="D311" s="6">
        <v>1</v>
      </c>
      <c r="E311">
        <v>51</v>
      </c>
      <c r="F311">
        <v>95</v>
      </c>
      <c r="G311">
        <v>20</v>
      </c>
      <c r="H311">
        <v>5</v>
      </c>
      <c r="I311">
        <v>0</v>
      </c>
    </row>
    <row r="312" spans="1:9">
      <c r="A312" t="s">
        <v>147</v>
      </c>
      <c r="B312">
        <v>20</v>
      </c>
      <c r="C312" t="s">
        <v>174</v>
      </c>
      <c r="D312" s="6">
        <v>1</v>
      </c>
      <c r="E312">
        <v>51</v>
      </c>
      <c r="F312">
        <v>95</v>
      </c>
      <c r="G312">
        <v>20</v>
      </c>
      <c r="H312">
        <v>5</v>
      </c>
      <c r="I312">
        <v>0</v>
      </c>
    </row>
    <row r="313" spans="1:9">
      <c r="A313" t="s">
        <v>148</v>
      </c>
      <c r="B313">
        <v>21</v>
      </c>
      <c r="C313" t="s">
        <v>174</v>
      </c>
      <c r="D313" s="6">
        <v>1</v>
      </c>
      <c r="E313">
        <v>51</v>
      </c>
      <c r="F313">
        <v>95</v>
      </c>
      <c r="G313">
        <v>20</v>
      </c>
      <c r="H313">
        <v>5</v>
      </c>
      <c r="I313">
        <v>0</v>
      </c>
    </row>
    <row r="314" spans="1:9">
      <c r="A314" t="s">
        <v>73</v>
      </c>
      <c r="B314">
        <v>5</v>
      </c>
      <c r="C314" t="s">
        <v>174</v>
      </c>
      <c r="D314" s="6">
        <v>1</v>
      </c>
      <c r="E314">
        <v>51</v>
      </c>
      <c r="F314">
        <v>95</v>
      </c>
      <c r="G314">
        <v>20</v>
      </c>
      <c r="H314">
        <v>5</v>
      </c>
      <c r="I314">
        <v>0</v>
      </c>
    </row>
    <row r="315" spans="1:9">
      <c r="A315" t="s">
        <v>71</v>
      </c>
      <c r="B315">
        <v>4</v>
      </c>
      <c r="C315" t="s">
        <v>174</v>
      </c>
      <c r="D315" s="6">
        <v>1</v>
      </c>
      <c r="E315">
        <v>51</v>
      </c>
      <c r="F315">
        <v>95</v>
      </c>
      <c r="G315">
        <v>20</v>
      </c>
      <c r="H315">
        <v>5</v>
      </c>
      <c r="I315">
        <v>0</v>
      </c>
    </row>
    <row r="316" spans="1:9">
      <c r="A316" t="s">
        <v>149</v>
      </c>
      <c r="B316">
        <v>4</v>
      </c>
      <c r="C316" t="s">
        <v>174</v>
      </c>
      <c r="D316" s="6">
        <v>1</v>
      </c>
      <c r="E316">
        <v>51</v>
      </c>
      <c r="F316">
        <v>95</v>
      </c>
      <c r="G316">
        <v>20</v>
      </c>
      <c r="H316">
        <v>5</v>
      </c>
      <c r="I316">
        <v>0</v>
      </c>
    </row>
    <row r="317" spans="1:9">
      <c r="A317" t="s">
        <v>150</v>
      </c>
      <c r="B317">
        <v>5</v>
      </c>
      <c r="C317" t="s">
        <v>174</v>
      </c>
      <c r="D317" s="6">
        <v>1</v>
      </c>
      <c r="E317">
        <v>51</v>
      </c>
      <c r="F317">
        <v>95</v>
      </c>
      <c r="G317">
        <v>20</v>
      </c>
      <c r="H317">
        <v>5</v>
      </c>
      <c r="I317">
        <v>0</v>
      </c>
    </row>
    <row r="318" spans="1:9">
      <c r="A318" t="s">
        <v>151</v>
      </c>
      <c r="B318">
        <v>21</v>
      </c>
      <c r="C318" t="s">
        <v>174</v>
      </c>
      <c r="D318" s="6">
        <v>1</v>
      </c>
      <c r="E318">
        <v>51</v>
      </c>
      <c r="F318">
        <v>95</v>
      </c>
      <c r="G318">
        <v>20</v>
      </c>
      <c r="H318">
        <v>5</v>
      </c>
      <c r="I318">
        <v>0</v>
      </c>
    </row>
    <row r="319" spans="1:9">
      <c r="A319" t="s">
        <v>152</v>
      </c>
      <c r="B319">
        <v>23</v>
      </c>
      <c r="C319" t="s">
        <v>174</v>
      </c>
      <c r="D319" s="6">
        <v>1</v>
      </c>
      <c r="E319">
        <v>51</v>
      </c>
      <c r="F319">
        <v>95</v>
      </c>
      <c r="G319">
        <v>20</v>
      </c>
      <c r="H319">
        <v>5</v>
      </c>
      <c r="I319">
        <v>0</v>
      </c>
    </row>
    <row r="320" spans="1:9">
      <c r="A320" t="s">
        <v>153</v>
      </c>
      <c r="B320">
        <v>33</v>
      </c>
      <c r="C320" t="s">
        <v>174</v>
      </c>
      <c r="D320" s="6">
        <v>1</v>
      </c>
      <c r="E320">
        <v>51</v>
      </c>
      <c r="F320">
        <v>95</v>
      </c>
      <c r="G320">
        <v>20</v>
      </c>
      <c r="H320">
        <v>5</v>
      </c>
      <c r="I320">
        <v>0</v>
      </c>
    </row>
    <row r="321" spans="1:9">
      <c r="A321" t="s">
        <v>154</v>
      </c>
      <c r="B321">
        <v>3</v>
      </c>
      <c r="C321" t="s">
        <v>174</v>
      </c>
      <c r="D321" s="6">
        <v>1</v>
      </c>
      <c r="E321">
        <v>51</v>
      </c>
      <c r="F321">
        <v>95</v>
      </c>
      <c r="G321">
        <v>20</v>
      </c>
      <c r="H321">
        <v>5</v>
      </c>
      <c r="I321">
        <v>0</v>
      </c>
    </row>
    <row r="322" spans="1:9">
      <c r="A322" t="s">
        <v>155</v>
      </c>
      <c r="B322">
        <v>23</v>
      </c>
      <c r="C322" t="s">
        <v>174</v>
      </c>
      <c r="D322" s="6">
        <v>1</v>
      </c>
      <c r="E322">
        <v>51</v>
      </c>
      <c r="F322">
        <v>95</v>
      </c>
      <c r="G322">
        <v>20</v>
      </c>
      <c r="H322">
        <v>5</v>
      </c>
      <c r="I322">
        <v>0</v>
      </c>
    </row>
    <row r="323" spans="1:9">
      <c r="A323" t="s">
        <v>156</v>
      </c>
      <c r="B323">
        <v>22</v>
      </c>
      <c r="C323" t="s">
        <v>174</v>
      </c>
      <c r="D323" s="6">
        <v>1</v>
      </c>
      <c r="E323">
        <v>51</v>
      </c>
      <c r="F323">
        <v>95</v>
      </c>
      <c r="G323">
        <v>20</v>
      </c>
      <c r="H323">
        <v>5</v>
      </c>
      <c r="I323">
        <v>0</v>
      </c>
    </row>
    <row r="324" spans="1:9">
      <c r="A324" t="s">
        <v>157</v>
      </c>
      <c r="B324">
        <v>3</v>
      </c>
      <c r="C324" t="s">
        <v>174</v>
      </c>
      <c r="D324" s="6">
        <v>1</v>
      </c>
      <c r="E324">
        <v>51</v>
      </c>
      <c r="F324">
        <v>95</v>
      </c>
      <c r="G324">
        <v>20</v>
      </c>
      <c r="H324">
        <v>5</v>
      </c>
      <c r="I324">
        <v>0</v>
      </c>
    </row>
    <row r="325" spans="1:9">
      <c r="A325" t="s">
        <v>158</v>
      </c>
      <c r="B325">
        <v>5</v>
      </c>
      <c r="C325" t="s">
        <v>174</v>
      </c>
      <c r="D325" s="6">
        <v>1</v>
      </c>
      <c r="E325">
        <v>51</v>
      </c>
      <c r="F325">
        <v>95</v>
      </c>
      <c r="G325">
        <v>20</v>
      </c>
      <c r="H325">
        <v>5</v>
      </c>
      <c r="I325">
        <v>0</v>
      </c>
    </row>
    <row r="326" spans="1:9">
      <c r="A326" t="s">
        <v>159</v>
      </c>
      <c r="B326">
        <v>3</v>
      </c>
      <c r="C326" t="s">
        <v>174</v>
      </c>
      <c r="D326" s="6">
        <v>1</v>
      </c>
      <c r="E326">
        <v>51</v>
      </c>
      <c r="F326">
        <v>95</v>
      </c>
      <c r="G326">
        <v>20</v>
      </c>
      <c r="H326">
        <v>5</v>
      </c>
      <c r="I326">
        <v>0</v>
      </c>
    </row>
    <row r="327" spans="1:9">
      <c r="A327" t="s">
        <v>160</v>
      </c>
      <c r="B327">
        <v>23</v>
      </c>
      <c r="C327" t="s">
        <v>174</v>
      </c>
      <c r="D327" s="6">
        <v>1</v>
      </c>
      <c r="E327">
        <v>51</v>
      </c>
      <c r="F327">
        <v>95</v>
      </c>
      <c r="G327">
        <v>20</v>
      </c>
      <c r="H327">
        <v>5</v>
      </c>
      <c r="I327">
        <v>0</v>
      </c>
    </row>
    <row r="328" spans="1:9">
      <c r="A328" t="s">
        <v>161</v>
      </c>
      <c r="B328">
        <v>21</v>
      </c>
      <c r="C328" t="s">
        <v>174</v>
      </c>
      <c r="D328" s="6">
        <v>1</v>
      </c>
      <c r="E328">
        <v>51</v>
      </c>
      <c r="F328">
        <v>95</v>
      </c>
      <c r="G328">
        <v>20</v>
      </c>
      <c r="H328">
        <v>5</v>
      </c>
      <c r="I328">
        <v>0</v>
      </c>
    </row>
    <row r="329" spans="1:9">
      <c r="A329" t="s">
        <v>162</v>
      </c>
      <c r="B329">
        <v>20</v>
      </c>
      <c r="C329" t="s">
        <v>174</v>
      </c>
      <c r="D329" s="6">
        <v>1</v>
      </c>
      <c r="E329">
        <v>51</v>
      </c>
      <c r="F329">
        <v>95</v>
      </c>
      <c r="G329">
        <v>20</v>
      </c>
      <c r="H329">
        <v>5</v>
      </c>
      <c r="I329">
        <v>0</v>
      </c>
    </row>
    <row r="330" spans="1:9">
      <c r="A330" t="s">
        <v>163</v>
      </c>
      <c r="B330">
        <v>4</v>
      </c>
      <c r="C330" t="s">
        <v>174</v>
      </c>
      <c r="D330" s="6">
        <v>1</v>
      </c>
      <c r="E330">
        <v>51</v>
      </c>
      <c r="F330">
        <v>95</v>
      </c>
      <c r="G330">
        <v>20</v>
      </c>
      <c r="H330">
        <v>5</v>
      </c>
      <c r="I330">
        <v>0</v>
      </c>
    </row>
    <row r="331" spans="1:9">
      <c r="A331" t="s">
        <v>164</v>
      </c>
      <c r="B331">
        <v>3</v>
      </c>
      <c r="C331" t="s">
        <v>174</v>
      </c>
      <c r="D331" s="6">
        <v>1</v>
      </c>
      <c r="E331">
        <v>51</v>
      </c>
      <c r="F331">
        <v>95</v>
      </c>
      <c r="G331">
        <v>20</v>
      </c>
      <c r="H331">
        <v>5</v>
      </c>
      <c r="I331">
        <v>0</v>
      </c>
    </row>
    <row r="332" spans="1:9">
      <c r="A332" t="s">
        <v>137</v>
      </c>
      <c r="B332">
        <v>3</v>
      </c>
      <c r="C332" t="s">
        <v>175</v>
      </c>
      <c r="D332">
        <v>1</v>
      </c>
      <c r="E332">
        <v>75</v>
      </c>
      <c r="F332">
        <v>100</v>
      </c>
      <c r="G332">
        <v>75</v>
      </c>
      <c r="H332">
        <v>19</v>
      </c>
      <c r="I332">
        <v>0</v>
      </c>
    </row>
    <row r="333" spans="1:9">
      <c r="A333" t="s">
        <v>139</v>
      </c>
      <c r="B333">
        <v>4</v>
      </c>
      <c r="C333" t="s">
        <v>175</v>
      </c>
      <c r="D333">
        <v>1</v>
      </c>
      <c r="E333">
        <v>75</v>
      </c>
      <c r="F333">
        <v>100</v>
      </c>
      <c r="G333">
        <v>75</v>
      </c>
      <c r="H333">
        <v>19</v>
      </c>
      <c r="I333">
        <v>0</v>
      </c>
    </row>
    <row r="334" spans="1:9">
      <c r="A334" t="s">
        <v>140</v>
      </c>
      <c r="B334">
        <v>4</v>
      </c>
      <c r="C334" t="s">
        <v>175</v>
      </c>
      <c r="D334">
        <v>1</v>
      </c>
      <c r="E334">
        <v>75</v>
      </c>
      <c r="F334">
        <v>100</v>
      </c>
      <c r="G334">
        <v>75</v>
      </c>
      <c r="H334">
        <v>19</v>
      </c>
      <c r="I334">
        <v>0</v>
      </c>
    </row>
    <row r="335" spans="1:9">
      <c r="A335" t="s">
        <v>141</v>
      </c>
      <c r="B335">
        <v>4</v>
      </c>
      <c r="C335" t="s">
        <v>175</v>
      </c>
      <c r="D335">
        <v>1</v>
      </c>
      <c r="E335">
        <v>75</v>
      </c>
      <c r="F335">
        <v>100</v>
      </c>
      <c r="G335">
        <v>75</v>
      </c>
      <c r="H335">
        <v>19</v>
      </c>
      <c r="I335">
        <v>0</v>
      </c>
    </row>
    <row r="336" spans="1:9">
      <c r="A336" t="s">
        <v>142</v>
      </c>
      <c r="B336">
        <v>23</v>
      </c>
      <c r="C336" t="s">
        <v>175</v>
      </c>
      <c r="D336">
        <v>1</v>
      </c>
      <c r="E336">
        <v>75</v>
      </c>
      <c r="F336">
        <v>100</v>
      </c>
      <c r="G336">
        <v>75</v>
      </c>
      <c r="H336">
        <v>19</v>
      </c>
      <c r="I336">
        <v>0</v>
      </c>
    </row>
    <row r="337" spans="1:9">
      <c r="A337" t="s">
        <v>143</v>
      </c>
      <c r="B337">
        <v>31</v>
      </c>
      <c r="C337" t="s">
        <v>175</v>
      </c>
      <c r="D337">
        <v>1</v>
      </c>
      <c r="E337">
        <v>75</v>
      </c>
      <c r="F337">
        <v>100</v>
      </c>
      <c r="G337">
        <v>75</v>
      </c>
      <c r="H337">
        <v>19</v>
      </c>
      <c r="I337">
        <v>0</v>
      </c>
    </row>
    <row r="338" spans="1:9">
      <c r="A338" t="s">
        <v>144</v>
      </c>
      <c r="B338">
        <v>3</v>
      </c>
      <c r="C338" t="s">
        <v>175</v>
      </c>
      <c r="D338">
        <v>1</v>
      </c>
      <c r="E338">
        <v>75</v>
      </c>
      <c r="F338">
        <v>100</v>
      </c>
      <c r="G338">
        <v>75</v>
      </c>
      <c r="H338">
        <v>19</v>
      </c>
      <c r="I338">
        <v>0</v>
      </c>
    </row>
    <row r="339" spans="1:9">
      <c r="A339" t="s">
        <v>145</v>
      </c>
      <c r="B339">
        <v>26</v>
      </c>
      <c r="C339" t="s">
        <v>175</v>
      </c>
      <c r="D339">
        <v>1</v>
      </c>
      <c r="E339">
        <v>75</v>
      </c>
      <c r="F339">
        <v>100</v>
      </c>
      <c r="G339">
        <v>75</v>
      </c>
      <c r="H339">
        <v>19</v>
      </c>
      <c r="I339">
        <v>0</v>
      </c>
    </row>
    <row r="340" spans="1:9">
      <c r="A340" t="s">
        <v>146</v>
      </c>
      <c r="B340">
        <v>21</v>
      </c>
      <c r="C340" t="s">
        <v>175</v>
      </c>
      <c r="D340">
        <v>1</v>
      </c>
      <c r="E340">
        <v>75</v>
      </c>
      <c r="F340">
        <v>100</v>
      </c>
      <c r="G340">
        <v>75</v>
      </c>
      <c r="H340">
        <v>19</v>
      </c>
      <c r="I340">
        <v>0</v>
      </c>
    </row>
    <row r="341" spans="1:9">
      <c r="A341" t="s">
        <v>106</v>
      </c>
      <c r="B341">
        <v>25</v>
      </c>
      <c r="C341" t="s">
        <v>175</v>
      </c>
      <c r="D341">
        <v>1</v>
      </c>
      <c r="E341">
        <v>75</v>
      </c>
      <c r="F341">
        <v>100</v>
      </c>
      <c r="G341">
        <v>75</v>
      </c>
      <c r="H341">
        <v>19</v>
      </c>
      <c r="I341">
        <v>0</v>
      </c>
    </row>
    <row r="342" spans="1:9">
      <c r="A342" t="s">
        <v>147</v>
      </c>
      <c r="B342">
        <v>20</v>
      </c>
      <c r="C342" t="s">
        <v>175</v>
      </c>
      <c r="D342">
        <v>1</v>
      </c>
      <c r="E342">
        <v>75</v>
      </c>
      <c r="F342">
        <v>100</v>
      </c>
      <c r="G342">
        <v>75</v>
      </c>
      <c r="H342">
        <v>19</v>
      </c>
      <c r="I342">
        <v>0</v>
      </c>
    </row>
    <row r="343" spans="1:9">
      <c r="A343" t="s">
        <v>148</v>
      </c>
      <c r="B343">
        <v>21</v>
      </c>
      <c r="C343" t="s">
        <v>175</v>
      </c>
      <c r="D343">
        <v>1</v>
      </c>
      <c r="E343">
        <v>75</v>
      </c>
      <c r="F343">
        <v>100</v>
      </c>
      <c r="G343">
        <v>75</v>
      </c>
      <c r="H343">
        <v>19</v>
      </c>
      <c r="I343">
        <v>0</v>
      </c>
    </row>
    <row r="344" spans="1:9">
      <c r="A344" t="s">
        <v>73</v>
      </c>
      <c r="B344">
        <v>5</v>
      </c>
      <c r="C344" t="s">
        <v>175</v>
      </c>
      <c r="D344">
        <v>1</v>
      </c>
      <c r="E344">
        <v>75</v>
      </c>
      <c r="F344">
        <v>100</v>
      </c>
      <c r="G344">
        <v>75</v>
      </c>
      <c r="H344">
        <v>19</v>
      </c>
      <c r="I344">
        <v>0</v>
      </c>
    </row>
    <row r="345" spans="1:9">
      <c r="A345" t="s">
        <v>71</v>
      </c>
      <c r="B345">
        <v>4</v>
      </c>
      <c r="C345" t="s">
        <v>175</v>
      </c>
      <c r="D345">
        <v>1</v>
      </c>
      <c r="E345">
        <v>75</v>
      </c>
      <c r="F345">
        <v>100</v>
      </c>
      <c r="G345">
        <v>75</v>
      </c>
      <c r="H345">
        <v>19</v>
      </c>
      <c r="I345">
        <v>0</v>
      </c>
    </row>
    <row r="346" spans="1:9">
      <c r="A346" t="s">
        <v>149</v>
      </c>
      <c r="B346">
        <v>4</v>
      </c>
      <c r="C346" t="s">
        <v>175</v>
      </c>
      <c r="D346">
        <v>1</v>
      </c>
      <c r="E346">
        <v>75</v>
      </c>
      <c r="F346">
        <v>100</v>
      </c>
      <c r="G346">
        <v>75</v>
      </c>
      <c r="H346">
        <v>19</v>
      </c>
      <c r="I346">
        <v>0</v>
      </c>
    </row>
    <row r="347" spans="1:9">
      <c r="A347" t="s">
        <v>150</v>
      </c>
      <c r="B347">
        <v>5</v>
      </c>
      <c r="C347" t="s">
        <v>175</v>
      </c>
      <c r="D347">
        <v>1</v>
      </c>
      <c r="E347">
        <v>75</v>
      </c>
      <c r="F347">
        <v>100</v>
      </c>
      <c r="G347">
        <v>75</v>
      </c>
      <c r="H347">
        <v>19</v>
      </c>
      <c r="I347">
        <v>0</v>
      </c>
    </row>
    <row r="348" spans="1:9">
      <c r="A348" t="s">
        <v>151</v>
      </c>
      <c r="B348">
        <v>21</v>
      </c>
      <c r="C348" t="s">
        <v>175</v>
      </c>
      <c r="D348">
        <v>1</v>
      </c>
      <c r="E348">
        <v>75</v>
      </c>
      <c r="F348">
        <v>100</v>
      </c>
      <c r="G348">
        <v>75</v>
      </c>
      <c r="H348">
        <v>19</v>
      </c>
      <c r="I348">
        <v>0</v>
      </c>
    </row>
    <row r="349" spans="1:9">
      <c r="A349" t="s">
        <v>152</v>
      </c>
      <c r="B349">
        <v>23</v>
      </c>
      <c r="C349" t="s">
        <v>175</v>
      </c>
      <c r="D349">
        <v>1</v>
      </c>
      <c r="E349">
        <v>75</v>
      </c>
      <c r="F349">
        <v>100</v>
      </c>
      <c r="G349">
        <v>75</v>
      </c>
      <c r="H349">
        <v>19</v>
      </c>
      <c r="I349">
        <v>0</v>
      </c>
    </row>
    <row r="350" spans="1:9">
      <c r="A350" t="s">
        <v>153</v>
      </c>
      <c r="B350">
        <v>33</v>
      </c>
      <c r="C350" t="s">
        <v>175</v>
      </c>
      <c r="D350">
        <v>1</v>
      </c>
      <c r="E350">
        <v>75</v>
      </c>
      <c r="F350">
        <v>100</v>
      </c>
      <c r="G350">
        <v>75</v>
      </c>
      <c r="H350">
        <v>19</v>
      </c>
      <c r="I350">
        <v>0</v>
      </c>
    </row>
    <row r="351" spans="1:9">
      <c r="A351" t="s">
        <v>154</v>
      </c>
      <c r="B351">
        <v>3</v>
      </c>
      <c r="C351" t="s">
        <v>175</v>
      </c>
      <c r="D351">
        <v>1</v>
      </c>
      <c r="E351">
        <v>75</v>
      </c>
      <c r="F351">
        <v>100</v>
      </c>
      <c r="G351">
        <v>75</v>
      </c>
      <c r="H351">
        <v>19</v>
      </c>
      <c r="I351">
        <v>0</v>
      </c>
    </row>
    <row r="352" spans="1:9">
      <c r="A352" t="s">
        <v>155</v>
      </c>
      <c r="B352">
        <v>23</v>
      </c>
      <c r="C352" t="s">
        <v>175</v>
      </c>
      <c r="D352">
        <v>1</v>
      </c>
      <c r="E352">
        <v>75</v>
      </c>
      <c r="F352">
        <v>100</v>
      </c>
      <c r="G352">
        <v>75</v>
      </c>
      <c r="H352">
        <v>19</v>
      </c>
      <c r="I352">
        <v>0</v>
      </c>
    </row>
    <row r="353" spans="1:9">
      <c r="A353" t="s">
        <v>156</v>
      </c>
      <c r="B353">
        <v>22</v>
      </c>
      <c r="C353" t="s">
        <v>175</v>
      </c>
      <c r="D353">
        <v>1</v>
      </c>
      <c r="E353">
        <v>75</v>
      </c>
      <c r="F353">
        <v>100</v>
      </c>
      <c r="G353">
        <v>75</v>
      </c>
      <c r="H353">
        <v>19</v>
      </c>
      <c r="I353">
        <v>0</v>
      </c>
    </row>
    <row r="354" spans="1:9">
      <c r="A354" t="s">
        <v>157</v>
      </c>
      <c r="B354">
        <v>3</v>
      </c>
      <c r="C354" t="s">
        <v>175</v>
      </c>
      <c r="D354">
        <v>1</v>
      </c>
      <c r="E354">
        <v>75</v>
      </c>
      <c r="F354">
        <v>100</v>
      </c>
      <c r="G354">
        <v>75</v>
      </c>
      <c r="H354">
        <v>19</v>
      </c>
      <c r="I354">
        <v>0</v>
      </c>
    </row>
    <row r="355" spans="1:9">
      <c r="A355" t="s">
        <v>158</v>
      </c>
      <c r="B355">
        <v>5</v>
      </c>
      <c r="C355" t="s">
        <v>175</v>
      </c>
      <c r="D355">
        <v>1</v>
      </c>
      <c r="E355">
        <v>75</v>
      </c>
      <c r="F355">
        <v>100</v>
      </c>
      <c r="G355">
        <v>75</v>
      </c>
      <c r="H355">
        <v>19</v>
      </c>
      <c r="I355">
        <v>0</v>
      </c>
    </row>
    <row r="356" spans="1:9">
      <c r="A356" t="s">
        <v>159</v>
      </c>
      <c r="B356">
        <v>3</v>
      </c>
      <c r="C356" t="s">
        <v>175</v>
      </c>
      <c r="D356">
        <v>1</v>
      </c>
      <c r="E356">
        <v>75</v>
      </c>
      <c r="F356">
        <v>100</v>
      </c>
      <c r="G356">
        <v>75</v>
      </c>
      <c r="H356">
        <v>19</v>
      </c>
      <c r="I356">
        <v>0</v>
      </c>
    </row>
    <row r="357" spans="1:9">
      <c r="A357" t="s">
        <v>160</v>
      </c>
      <c r="B357">
        <v>23</v>
      </c>
      <c r="C357" t="s">
        <v>175</v>
      </c>
      <c r="D357">
        <v>1</v>
      </c>
      <c r="E357">
        <v>75</v>
      </c>
      <c r="F357">
        <v>100</v>
      </c>
      <c r="G357">
        <v>75</v>
      </c>
      <c r="H357">
        <v>19</v>
      </c>
      <c r="I357">
        <v>0</v>
      </c>
    </row>
    <row r="358" spans="1:9">
      <c r="A358" t="s">
        <v>161</v>
      </c>
      <c r="B358">
        <v>21</v>
      </c>
      <c r="C358" t="s">
        <v>175</v>
      </c>
      <c r="D358">
        <v>1</v>
      </c>
      <c r="E358">
        <v>75</v>
      </c>
      <c r="F358">
        <v>100</v>
      </c>
      <c r="G358">
        <v>75</v>
      </c>
      <c r="H358">
        <v>19</v>
      </c>
      <c r="I358">
        <v>0</v>
      </c>
    </row>
    <row r="359" spans="1:9">
      <c r="A359" t="s">
        <v>162</v>
      </c>
      <c r="B359">
        <v>20</v>
      </c>
      <c r="C359" t="s">
        <v>175</v>
      </c>
      <c r="D359">
        <v>1</v>
      </c>
      <c r="E359">
        <v>75</v>
      </c>
      <c r="F359">
        <v>100</v>
      </c>
      <c r="G359">
        <v>75</v>
      </c>
      <c r="H359">
        <v>19</v>
      </c>
      <c r="I359">
        <v>0</v>
      </c>
    </row>
    <row r="360" spans="1:9">
      <c r="A360" t="s">
        <v>163</v>
      </c>
      <c r="B360">
        <v>4</v>
      </c>
      <c r="C360" t="s">
        <v>175</v>
      </c>
      <c r="D360">
        <v>1</v>
      </c>
      <c r="E360">
        <v>75</v>
      </c>
      <c r="F360">
        <v>100</v>
      </c>
      <c r="G360">
        <v>75</v>
      </c>
      <c r="H360">
        <v>19</v>
      </c>
      <c r="I360">
        <v>0</v>
      </c>
    </row>
    <row r="361" spans="1:9">
      <c r="A361" t="s">
        <v>164</v>
      </c>
      <c r="B361">
        <v>3</v>
      </c>
      <c r="C361" t="s">
        <v>175</v>
      </c>
      <c r="D361">
        <v>1</v>
      </c>
      <c r="E361">
        <v>75</v>
      </c>
      <c r="F361">
        <v>100</v>
      </c>
      <c r="G361">
        <v>75</v>
      </c>
      <c r="H361">
        <v>19</v>
      </c>
      <c r="I361">
        <v>0</v>
      </c>
    </row>
    <row r="362" spans="1:9">
      <c r="A362" t="s">
        <v>137</v>
      </c>
      <c r="B362">
        <v>3</v>
      </c>
      <c r="C362" t="s">
        <v>176</v>
      </c>
      <c r="D362">
        <v>1</v>
      </c>
      <c r="E362">
        <v>45</v>
      </c>
      <c r="F362">
        <v>93</v>
      </c>
      <c r="G362">
        <v>14</v>
      </c>
      <c r="H362">
        <v>9</v>
      </c>
      <c r="I362">
        <v>3</v>
      </c>
    </row>
    <row r="363" spans="1:9">
      <c r="A363" t="s">
        <v>139</v>
      </c>
      <c r="B363">
        <v>4</v>
      </c>
      <c r="C363" t="s">
        <v>176</v>
      </c>
      <c r="D363">
        <v>2</v>
      </c>
      <c r="E363">
        <v>45</v>
      </c>
      <c r="F363">
        <v>93</v>
      </c>
      <c r="G363">
        <v>14</v>
      </c>
      <c r="H363">
        <v>9</v>
      </c>
      <c r="I363">
        <v>3</v>
      </c>
    </row>
    <row r="364" spans="1:9">
      <c r="A364" t="s">
        <v>140</v>
      </c>
      <c r="B364">
        <v>4</v>
      </c>
      <c r="C364" t="s">
        <v>176</v>
      </c>
      <c r="D364">
        <v>1</v>
      </c>
      <c r="E364">
        <v>45</v>
      </c>
      <c r="F364">
        <v>93</v>
      </c>
      <c r="G364">
        <v>14</v>
      </c>
      <c r="H364">
        <v>9</v>
      </c>
      <c r="I364">
        <v>3</v>
      </c>
    </row>
    <row r="365" spans="1:9">
      <c r="A365" t="s">
        <v>141</v>
      </c>
      <c r="B365">
        <v>4</v>
      </c>
      <c r="C365" t="s">
        <v>176</v>
      </c>
      <c r="D365">
        <v>1</v>
      </c>
      <c r="E365">
        <v>45</v>
      </c>
      <c r="F365">
        <v>93</v>
      </c>
      <c r="G365">
        <v>14</v>
      </c>
      <c r="H365">
        <v>9</v>
      </c>
      <c r="I365">
        <v>3</v>
      </c>
    </row>
    <row r="366" spans="1:9">
      <c r="A366" t="s">
        <v>142</v>
      </c>
      <c r="B366">
        <v>23</v>
      </c>
      <c r="C366" t="s">
        <v>176</v>
      </c>
      <c r="D366">
        <v>2</v>
      </c>
      <c r="E366">
        <v>45</v>
      </c>
      <c r="F366">
        <v>93</v>
      </c>
      <c r="G366">
        <v>14</v>
      </c>
      <c r="H366">
        <v>9</v>
      </c>
      <c r="I366">
        <v>3</v>
      </c>
    </row>
    <row r="367" spans="1:9">
      <c r="A367" t="s">
        <v>143</v>
      </c>
      <c r="B367">
        <v>31</v>
      </c>
      <c r="C367" t="s">
        <v>176</v>
      </c>
      <c r="D367">
        <v>1</v>
      </c>
      <c r="E367">
        <v>45</v>
      </c>
      <c r="F367">
        <v>93</v>
      </c>
      <c r="G367">
        <v>14</v>
      </c>
      <c r="H367">
        <v>9</v>
      </c>
      <c r="I367">
        <v>3</v>
      </c>
    </row>
    <row r="368" spans="1:9">
      <c r="A368" t="s">
        <v>144</v>
      </c>
      <c r="B368">
        <v>3</v>
      </c>
      <c r="C368" t="s">
        <v>176</v>
      </c>
      <c r="D368">
        <v>1</v>
      </c>
      <c r="E368">
        <v>45</v>
      </c>
      <c r="F368">
        <v>93</v>
      </c>
      <c r="G368">
        <v>14</v>
      </c>
      <c r="H368">
        <v>9</v>
      </c>
      <c r="I368">
        <v>3</v>
      </c>
    </row>
    <row r="369" spans="1:9">
      <c r="A369" t="s">
        <v>145</v>
      </c>
      <c r="B369">
        <v>26</v>
      </c>
      <c r="C369" t="s">
        <v>176</v>
      </c>
      <c r="D369">
        <v>3</v>
      </c>
      <c r="E369">
        <v>45</v>
      </c>
      <c r="F369">
        <v>93</v>
      </c>
      <c r="G369">
        <v>14</v>
      </c>
      <c r="H369">
        <v>9</v>
      </c>
      <c r="I369">
        <v>3</v>
      </c>
    </row>
    <row r="370" spans="1:9">
      <c r="A370" t="s">
        <v>146</v>
      </c>
      <c r="B370">
        <v>21</v>
      </c>
      <c r="C370" t="s">
        <v>176</v>
      </c>
      <c r="D370">
        <v>1</v>
      </c>
      <c r="E370">
        <v>45</v>
      </c>
      <c r="F370">
        <v>93</v>
      </c>
      <c r="G370">
        <v>14</v>
      </c>
      <c r="H370">
        <v>9</v>
      </c>
      <c r="I370">
        <v>3</v>
      </c>
    </row>
    <row r="371" spans="1:9">
      <c r="A371" t="s">
        <v>106</v>
      </c>
      <c r="B371">
        <v>25</v>
      </c>
      <c r="C371" t="s">
        <v>176</v>
      </c>
      <c r="D371">
        <v>1</v>
      </c>
      <c r="E371">
        <v>45</v>
      </c>
      <c r="F371">
        <v>93</v>
      </c>
      <c r="G371">
        <v>14</v>
      </c>
      <c r="H371">
        <v>9</v>
      </c>
      <c r="I371">
        <v>3</v>
      </c>
    </row>
    <row r="372" spans="1:9">
      <c r="A372" t="s">
        <v>147</v>
      </c>
      <c r="B372">
        <v>20</v>
      </c>
      <c r="C372" t="s">
        <v>176</v>
      </c>
      <c r="D372">
        <v>2</v>
      </c>
      <c r="E372">
        <v>45</v>
      </c>
      <c r="F372">
        <v>93</v>
      </c>
      <c r="G372">
        <v>14</v>
      </c>
      <c r="H372">
        <v>9</v>
      </c>
      <c r="I372">
        <v>3</v>
      </c>
    </row>
    <row r="373" spans="1:9">
      <c r="A373" t="s">
        <v>148</v>
      </c>
      <c r="B373">
        <v>21</v>
      </c>
      <c r="C373" t="s">
        <v>176</v>
      </c>
      <c r="D373">
        <v>1</v>
      </c>
      <c r="E373">
        <v>45</v>
      </c>
      <c r="F373">
        <v>93</v>
      </c>
      <c r="G373">
        <v>14</v>
      </c>
      <c r="H373">
        <v>9</v>
      </c>
      <c r="I373">
        <v>3</v>
      </c>
    </row>
    <row r="374" spans="1:9">
      <c r="A374" t="s">
        <v>73</v>
      </c>
      <c r="B374">
        <v>5</v>
      </c>
      <c r="C374" t="s">
        <v>176</v>
      </c>
      <c r="D374">
        <v>1</v>
      </c>
      <c r="E374">
        <v>45</v>
      </c>
      <c r="F374">
        <v>93</v>
      </c>
      <c r="G374">
        <v>14</v>
      </c>
      <c r="H374">
        <v>9</v>
      </c>
      <c r="I374">
        <v>3</v>
      </c>
    </row>
    <row r="375" spans="1:9">
      <c r="A375" t="s">
        <v>71</v>
      </c>
      <c r="B375">
        <v>4</v>
      </c>
      <c r="C375" t="s">
        <v>176</v>
      </c>
      <c r="D375">
        <v>1</v>
      </c>
      <c r="E375">
        <v>45</v>
      </c>
      <c r="F375">
        <v>93</v>
      </c>
      <c r="G375">
        <v>14</v>
      </c>
      <c r="H375">
        <v>9</v>
      </c>
      <c r="I375">
        <v>3</v>
      </c>
    </row>
    <row r="376" spans="1:9">
      <c r="A376" t="s">
        <v>149</v>
      </c>
      <c r="B376">
        <v>4</v>
      </c>
      <c r="C376" t="s">
        <v>176</v>
      </c>
      <c r="D376">
        <v>1</v>
      </c>
      <c r="E376">
        <v>45</v>
      </c>
      <c r="F376">
        <v>93</v>
      </c>
      <c r="G376">
        <v>14</v>
      </c>
      <c r="H376">
        <v>9</v>
      </c>
      <c r="I376">
        <v>3</v>
      </c>
    </row>
    <row r="377" spans="1:9">
      <c r="A377" t="s">
        <v>150</v>
      </c>
      <c r="B377">
        <v>5</v>
      </c>
      <c r="C377" t="s">
        <v>176</v>
      </c>
      <c r="D377">
        <v>1</v>
      </c>
      <c r="E377">
        <v>45</v>
      </c>
      <c r="F377">
        <v>93</v>
      </c>
      <c r="G377">
        <v>14</v>
      </c>
      <c r="H377">
        <v>9</v>
      </c>
      <c r="I377">
        <v>3</v>
      </c>
    </row>
    <row r="378" spans="1:9">
      <c r="A378" t="s">
        <v>151</v>
      </c>
      <c r="B378">
        <v>21</v>
      </c>
      <c r="C378" t="s">
        <v>176</v>
      </c>
      <c r="D378">
        <v>2</v>
      </c>
      <c r="E378">
        <v>45</v>
      </c>
      <c r="F378">
        <v>93</v>
      </c>
      <c r="G378">
        <v>14</v>
      </c>
      <c r="H378">
        <v>9</v>
      </c>
      <c r="I378">
        <v>3</v>
      </c>
    </row>
    <row r="379" spans="1:9">
      <c r="A379" t="s">
        <v>152</v>
      </c>
      <c r="B379">
        <v>23</v>
      </c>
      <c r="C379" t="s">
        <v>176</v>
      </c>
      <c r="D379">
        <v>1</v>
      </c>
      <c r="E379">
        <v>45</v>
      </c>
      <c r="F379">
        <v>93</v>
      </c>
      <c r="G379">
        <v>14</v>
      </c>
      <c r="H379">
        <v>9</v>
      </c>
      <c r="I379">
        <v>3</v>
      </c>
    </row>
    <row r="380" spans="1:9">
      <c r="A380" t="s">
        <v>153</v>
      </c>
      <c r="B380">
        <v>33</v>
      </c>
      <c r="C380" t="s">
        <v>176</v>
      </c>
      <c r="D380">
        <v>1</v>
      </c>
      <c r="E380">
        <v>45</v>
      </c>
      <c r="F380">
        <v>93</v>
      </c>
      <c r="G380">
        <v>14</v>
      </c>
      <c r="H380">
        <v>9</v>
      </c>
      <c r="I380">
        <v>3</v>
      </c>
    </row>
    <row r="381" spans="1:9">
      <c r="A381" t="s">
        <v>154</v>
      </c>
      <c r="B381">
        <v>3</v>
      </c>
      <c r="C381" t="s">
        <v>176</v>
      </c>
      <c r="D381">
        <v>3</v>
      </c>
      <c r="E381">
        <v>45</v>
      </c>
      <c r="F381">
        <v>93</v>
      </c>
      <c r="G381">
        <v>14</v>
      </c>
      <c r="H381">
        <v>9</v>
      </c>
      <c r="I381">
        <v>3</v>
      </c>
    </row>
    <row r="382" spans="1:9">
      <c r="A382" t="s">
        <v>155</v>
      </c>
      <c r="B382">
        <v>23</v>
      </c>
      <c r="C382" t="s">
        <v>176</v>
      </c>
      <c r="D382">
        <v>1</v>
      </c>
      <c r="E382">
        <v>45</v>
      </c>
      <c r="F382">
        <v>93</v>
      </c>
      <c r="G382">
        <v>14</v>
      </c>
      <c r="H382">
        <v>9</v>
      </c>
      <c r="I382">
        <v>3</v>
      </c>
    </row>
    <row r="383" spans="1:9">
      <c r="A383" t="s">
        <v>156</v>
      </c>
      <c r="B383">
        <v>22</v>
      </c>
      <c r="C383" t="s">
        <v>176</v>
      </c>
      <c r="D383">
        <v>1</v>
      </c>
      <c r="E383">
        <v>45</v>
      </c>
      <c r="F383">
        <v>93</v>
      </c>
      <c r="G383">
        <v>14</v>
      </c>
      <c r="H383">
        <v>9</v>
      </c>
      <c r="I383">
        <v>3</v>
      </c>
    </row>
    <row r="384" spans="1:9">
      <c r="A384" t="s">
        <v>157</v>
      </c>
      <c r="B384">
        <v>3</v>
      </c>
      <c r="C384" t="s">
        <v>176</v>
      </c>
      <c r="D384">
        <v>1</v>
      </c>
      <c r="E384">
        <v>45</v>
      </c>
      <c r="F384">
        <v>93</v>
      </c>
      <c r="G384">
        <v>14</v>
      </c>
      <c r="H384">
        <v>9</v>
      </c>
      <c r="I384">
        <v>3</v>
      </c>
    </row>
    <row r="385" spans="1:9">
      <c r="A385" t="s">
        <v>158</v>
      </c>
      <c r="B385">
        <v>5</v>
      </c>
      <c r="C385" t="s">
        <v>176</v>
      </c>
      <c r="D385">
        <v>1</v>
      </c>
      <c r="E385">
        <v>45</v>
      </c>
      <c r="F385">
        <v>93</v>
      </c>
      <c r="G385">
        <v>14</v>
      </c>
      <c r="H385">
        <v>9</v>
      </c>
      <c r="I385">
        <v>3</v>
      </c>
    </row>
    <row r="386" spans="1:9">
      <c r="A386" t="s">
        <v>159</v>
      </c>
      <c r="B386">
        <v>3</v>
      </c>
      <c r="C386" t="s">
        <v>176</v>
      </c>
      <c r="D386">
        <v>2</v>
      </c>
      <c r="E386">
        <v>45</v>
      </c>
      <c r="F386">
        <v>93</v>
      </c>
      <c r="G386">
        <v>14</v>
      </c>
      <c r="H386">
        <v>9</v>
      </c>
      <c r="I386">
        <v>3</v>
      </c>
    </row>
    <row r="387" spans="1:9">
      <c r="A387" t="s">
        <v>160</v>
      </c>
      <c r="B387">
        <v>23</v>
      </c>
      <c r="C387" t="s">
        <v>176</v>
      </c>
      <c r="D387">
        <v>1</v>
      </c>
      <c r="E387">
        <v>45</v>
      </c>
      <c r="F387">
        <v>93</v>
      </c>
      <c r="G387">
        <v>14</v>
      </c>
      <c r="H387">
        <v>9</v>
      </c>
      <c r="I387">
        <v>3</v>
      </c>
    </row>
    <row r="388" spans="1:9">
      <c r="A388" t="s">
        <v>161</v>
      </c>
      <c r="B388">
        <v>21</v>
      </c>
      <c r="C388" t="s">
        <v>176</v>
      </c>
      <c r="D388">
        <v>1</v>
      </c>
      <c r="E388">
        <v>45</v>
      </c>
      <c r="F388">
        <v>93</v>
      </c>
      <c r="G388">
        <v>14</v>
      </c>
      <c r="H388">
        <v>9</v>
      </c>
      <c r="I388">
        <v>3</v>
      </c>
    </row>
    <row r="389" spans="1:9">
      <c r="A389" t="s">
        <v>162</v>
      </c>
      <c r="B389">
        <v>20</v>
      </c>
      <c r="C389" t="s">
        <v>176</v>
      </c>
      <c r="D389">
        <v>1</v>
      </c>
      <c r="E389">
        <v>45</v>
      </c>
      <c r="F389">
        <v>93</v>
      </c>
      <c r="G389">
        <v>14</v>
      </c>
      <c r="H389">
        <v>9</v>
      </c>
      <c r="I389">
        <v>3</v>
      </c>
    </row>
    <row r="390" spans="1:9">
      <c r="A390" t="s">
        <v>163</v>
      </c>
      <c r="B390">
        <v>4</v>
      </c>
      <c r="C390" t="s">
        <v>176</v>
      </c>
      <c r="D390">
        <v>2</v>
      </c>
      <c r="E390">
        <v>45</v>
      </c>
      <c r="F390">
        <v>93</v>
      </c>
      <c r="G390">
        <v>14</v>
      </c>
      <c r="H390">
        <v>9</v>
      </c>
      <c r="I390">
        <v>3</v>
      </c>
    </row>
    <row r="391" spans="1:9">
      <c r="A391" t="s">
        <v>164</v>
      </c>
      <c r="B391">
        <v>3</v>
      </c>
      <c r="C391" t="s">
        <v>176</v>
      </c>
      <c r="D391">
        <v>1</v>
      </c>
      <c r="E391">
        <v>45</v>
      </c>
      <c r="F391">
        <v>93</v>
      </c>
      <c r="G391">
        <v>14</v>
      </c>
      <c r="H391">
        <v>9</v>
      </c>
      <c r="I391">
        <v>3</v>
      </c>
    </row>
    <row r="392" spans="1:9">
      <c r="A392" t="s">
        <v>137</v>
      </c>
      <c r="B392">
        <v>3</v>
      </c>
      <c r="C392" t="s">
        <v>177</v>
      </c>
      <c r="D392">
        <v>2</v>
      </c>
      <c r="E392">
        <v>59</v>
      </c>
      <c r="F392">
        <v>97</v>
      </c>
      <c r="G392">
        <v>45</v>
      </c>
      <c r="H392">
        <v>25</v>
      </c>
      <c r="I392">
        <v>3</v>
      </c>
    </row>
    <row r="393" spans="1:9">
      <c r="A393" t="s">
        <v>139</v>
      </c>
      <c r="B393">
        <v>4</v>
      </c>
      <c r="C393" t="s">
        <v>177</v>
      </c>
      <c r="D393">
        <v>2</v>
      </c>
      <c r="E393">
        <v>59</v>
      </c>
      <c r="F393">
        <v>97</v>
      </c>
      <c r="G393">
        <v>45</v>
      </c>
      <c r="H393">
        <v>25</v>
      </c>
      <c r="I393">
        <v>3</v>
      </c>
    </row>
    <row r="394" spans="1:9">
      <c r="A394" t="s">
        <v>140</v>
      </c>
      <c r="B394">
        <v>4</v>
      </c>
      <c r="C394" t="s">
        <v>177</v>
      </c>
      <c r="D394">
        <v>2</v>
      </c>
      <c r="E394">
        <v>59</v>
      </c>
      <c r="F394">
        <v>97</v>
      </c>
      <c r="G394">
        <v>45</v>
      </c>
      <c r="H394">
        <v>25</v>
      </c>
      <c r="I394">
        <v>3</v>
      </c>
    </row>
    <row r="395" spans="1:9">
      <c r="A395" t="s">
        <v>141</v>
      </c>
      <c r="B395">
        <v>4</v>
      </c>
      <c r="C395" t="s">
        <v>177</v>
      </c>
      <c r="D395">
        <v>3</v>
      </c>
      <c r="E395">
        <v>59</v>
      </c>
      <c r="F395">
        <v>97</v>
      </c>
      <c r="G395">
        <v>45</v>
      </c>
      <c r="H395">
        <v>25</v>
      </c>
      <c r="I395">
        <v>3</v>
      </c>
    </row>
    <row r="396" spans="1:9">
      <c r="A396" t="s">
        <v>142</v>
      </c>
      <c r="B396">
        <v>23</v>
      </c>
      <c r="C396" t="s">
        <v>177</v>
      </c>
      <c r="D396">
        <v>2</v>
      </c>
      <c r="E396">
        <v>59</v>
      </c>
      <c r="F396">
        <v>97</v>
      </c>
      <c r="G396">
        <v>45</v>
      </c>
      <c r="H396">
        <v>25</v>
      </c>
      <c r="I396">
        <v>3</v>
      </c>
    </row>
    <row r="397" spans="1:9">
      <c r="A397" t="s">
        <v>143</v>
      </c>
      <c r="B397">
        <v>31</v>
      </c>
      <c r="C397" t="s">
        <v>177</v>
      </c>
      <c r="D397">
        <v>3</v>
      </c>
      <c r="E397">
        <v>59</v>
      </c>
      <c r="F397">
        <v>97</v>
      </c>
      <c r="G397">
        <v>45</v>
      </c>
      <c r="H397">
        <v>25</v>
      </c>
      <c r="I397">
        <v>3</v>
      </c>
    </row>
    <row r="398" spans="1:9">
      <c r="A398" t="s">
        <v>144</v>
      </c>
      <c r="B398">
        <v>3</v>
      </c>
      <c r="C398" t="s">
        <v>177</v>
      </c>
      <c r="D398">
        <v>3</v>
      </c>
      <c r="E398">
        <v>59</v>
      </c>
      <c r="F398">
        <v>97</v>
      </c>
      <c r="G398">
        <v>45</v>
      </c>
      <c r="H398">
        <v>25</v>
      </c>
      <c r="I398">
        <v>3</v>
      </c>
    </row>
    <row r="399" spans="1:9">
      <c r="A399" t="s">
        <v>145</v>
      </c>
      <c r="B399">
        <v>26</v>
      </c>
      <c r="C399" t="s">
        <v>177</v>
      </c>
      <c r="D399">
        <v>3</v>
      </c>
      <c r="E399">
        <v>59</v>
      </c>
      <c r="F399">
        <v>97</v>
      </c>
      <c r="G399">
        <v>45</v>
      </c>
      <c r="H399">
        <v>25</v>
      </c>
      <c r="I399">
        <v>3</v>
      </c>
    </row>
    <row r="400" spans="1:9">
      <c r="A400" t="s">
        <v>146</v>
      </c>
      <c r="B400">
        <v>21</v>
      </c>
      <c r="C400" t="s">
        <v>177</v>
      </c>
      <c r="D400">
        <v>3</v>
      </c>
      <c r="E400">
        <v>59</v>
      </c>
      <c r="F400">
        <v>97</v>
      </c>
      <c r="G400">
        <v>45</v>
      </c>
      <c r="H400">
        <v>25</v>
      </c>
      <c r="I400">
        <v>3</v>
      </c>
    </row>
    <row r="401" spans="1:9">
      <c r="A401" t="s">
        <v>106</v>
      </c>
      <c r="B401">
        <v>25</v>
      </c>
      <c r="C401" t="s">
        <v>177</v>
      </c>
      <c r="D401">
        <v>3</v>
      </c>
      <c r="E401">
        <v>59</v>
      </c>
      <c r="F401">
        <v>97</v>
      </c>
      <c r="G401">
        <v>45</v>
      </c>
      <c r="H401">
        <v>25</v>
      </c>
      <c r="I401">
        <v>3</v>
      </c>
    </row>
    <row r="402" spans="1:9">
      <c r="A402" t="s">
        <v>147</v>
      </c>
      <c r="B402">
        <v>20</v>
      </c>
      <c r="C402" t="s">
        <v>177</v>
      </c>
      <c r="D402">
        <v>2</v>
      </c>
      <c r="E402">
        <v>59</v>
      </c>
      <c r="F402">
        <v>97</v>
      </c>
      <c r="G402">
        <v>45</v>
      </c>
      <c r="H402">
        <v>25</v>
      </c>
      <c r="I402">
        <v>3</v>
      </c>
    </row>
    <row r="403" spans="1:9">
      <c r="A403" t="s">
        <v>148</v>
      </c>
      <c r="B403">
        <v>21</v>
      </c>
      <c r="C403" t="s">
        <v>177</v>
      </c>
      <c r="D403">
        <v>2</v>
      </c>
      <c r="E403">
        <v>59</v>
      </c>
      <c r="F403">
        <v>97</v>
      </c>
      <c r="G403">
        <v>45</v>
      </c>
      <c r="H403">
        <v>25</v>
      </c>
      <c r="I403">
        <v>3</v>
      </c>
    </row>
    <row r="404" spans="1:9">
      <c r="A404" t="s">
        <v>73</v>
      </c>
      <c r="B404">
        <v>5</v>
      </c>
      <c r="C404" t="s">
        <v>177</v>
      </c>
      <c r="D404">
        <v>2</v>
      </c>
      <c r="E404">
        <v>59</v>
      </c>
      <c r="F404">
        <v>97</v>
      </c>
      <c r="G404">
        <v>45</v>
      </c>
      <c r="H404">
        <v>25</v>
      </c>
      <c r="I404">
        <v>3</v>
      </c>
    </row>
    <row r="405" spans="1:9">
      <c r="A405" t="s">
        <v>71</v>
      </c>
      <c r="B405">
        <v>4</v>
      </c>
      <c r="C405" t="s">
        <v>177</v>
      </c>
      <c r="D405">
        <v>2</v>
      </c>
      <c r="E405">
        <v>59</v>
      </c>
      <c r="F405">
        <v>97</v>
      </c>
      <c r="G405">
        <v>45</v>
      </c>
      <c r="H405">
        <v>25</v>
      </c>
      <c r="I405">
        <v>3</v>
      </c>
    </row>
    <row r="406" spans="1:9">
      <c r="A406" t="s">
        <v>149</v>
      </c>
      <c r="B406">
        <v>4</v>
      </c>
      <c r="C406" t="s">
        <v>177</v>
      </c>
      <c r="D406">
        <v>3</v>
      </c>
      <c r="E406">
        <v>59</v>
      </c>
      <c r="F406">
        <v>97</v>
      </c>
      <c r="G406">
        <v>45</v>
      </c>
      <c r="H406">
        <v>25</v>
      </c>
      <c r="I406">
        <v>3</v>
      </c>
    </row>
    <row r="407" spans="1:9">
      <c r="A407" t="s">
        <v>150</v>
      </c>
      <c r="B407">
        <v>5</v>
      </c>
      <c r="C407" t="s">
        <v>177</v>
      </c>
      <c r="D407">
        <v>2</v>
      </c>
      <c r="E407">
        <v>59</v>
      </c>
      <c r="F407">
        <v>97</v>
      </c>
      <c r="G407">
        <v>45</v>
      </c>
      <c r="H407">
        <v>25</v>
      </c>
      <c r="I407">
        <v>3</v>
      </c>
    </row>
    <row r="408" spans="1:9">
      <c r="A408" t="s">
        <v>151</v>
      </c>
      <c r="B408">
        <v>21</v>
      </c>
      <c r="C408" t="s">
        <v>177</v>
      </c>
      <c r="D408">
        <v>3</v>
      </c>
      <c r="E408">
        <v>59</v>
      </c>
      <c r="F408">
        <v>97</v>
      </c>
      <c r="G408">
        <v>45</v>
      </c>
      <c r="H408">
        <v>25</v>
      </c>
      <c r="I408">
        <v>3</v>
      </c>
    </row>
    <row r="409" spans="1:9">
      <c r="A409" t="s">
        <v>152</v>
      </c>
      <c r="B409">
        <v>23</v>
      </c>
      <c r="C409" t="s">
        <v>177</v>
      </c>
      <c r="D409">
        <v>2</v>
      </c>
      <c r="E409">
        <v>59</v>
      </c>
      <c r="F409">
        <v>97</v>
      </c>
      <c r="G409">
        <v>45</v>
      </c>
      <c r="H409">
        <v>25</v>
      </c>
      <c r="I409">
        <v>3</v>
      </c>
    </row>
    <row r="410" spans="1:9">
      <c r="A410" t="s">
        <v>153</v>
      </c>
      <c r="B410">
        <v>33</v>
      </c>
      <c r="C410" t="s">
        <v>177</v>
      </c>
      <c r="D410">
        <v>2</v>
      </c>
      <c r="E410">
        <v>59</v>
      </c>
      <c r="F410">
        <v>97</v>
      </c>
      <c r="G410">
        <v>45</v>
      </c>
      <c r="H410">
        <v>25</v>
      </c>
      <c r="I410">
        <v>3</v>
      </c>
    </row>
    <row r="411" spans="1:9">
      <c r="A411" t="s">
        <v>154</v>
      </c>
      <c r="B411">
        <v>3</v>
      </c>
      <c r="C411" t="s">
        <v>177</v>
      </c>
      <c r="D411">
        <v>3</v>
      </c>
      <c r="E411">
        <v>59</v>
      </c>
      <c r="F411">
        <v>97</v>
      </c>
      <c r="G411">
        <v>45</v>
      </c>
      <c r="H411">
        <v>25</v>
      </c>
      <c r="I411">
        <v>3</v>
      </c>
    </row>
    <row r="412" spans="1:9">
      <c r="A412" t="s">
        <v>155</v>
      </c>
      <c r="B412">
        <v>23</v>
      </c>
      <c r="C412" t="s">
        <v>177</v>
      </c>
      <c r="D412">
        <v>3</v>
      </c>
      <c r="E412">
        <v>59</v>
      </c>
      <c r="F412">
        <v>97</v>
      </c>
      <c r="G412">
        <v>45</v>
      </c>
      <c r="H412">
        <v>25</v>
      </c>
      <c r="I412">
        <v>3</v>
      </c>
    </row>
    <row r="413" spans="1:9">
      <c r="A413" t="s">
        <v>156</v>
      </c>
      <c r="B413">
        <v>22</v>
      </c>
      <c r="C413" t="s">
        <v>177</v>
      </c>
      <c r="D413">
        <v>2</v>
      </c>
      <c r="E413">
        <v>59</v>
      </c>
      <c r="F413">
        <v>97</v>
      </c>
      <c r="G413">
        <v>45</v>
      </c>
      <c r="H413">
        <v>25</v>
      </c>
      <c r="I413">
        <v>3</v>
      </c>
    </row>
    <row r="414" spans="1:9">
      <c r="A414" t="s">
        <v>157</v>
      </c>
      <c r="B414">
        <v>3</v>
      </c>
      <c r="C414" t="s">
        <v>177</v>
      </c>
      <c r="D414">
        <v>3</v>
      </c>
      <c r="E414">
        <v>59</v>
      </c>
      <c r="F414">
        <v>97</v>
      </c>
      <c r="G414">
        <v>45</v>
      </c>
      <c r="H414">
        <v>25</v>
      </c>
      <c r="I414">
        <v>3</v>
      </c>
    </row>
    <row r="415" spans="1:9">
      <c r="A415" t="s">
        <v>158</v>
      </c>
      <c r="B415">
        <v>5</v>
      </c>
      <c r="C415" t="s">
        <v>177</v>
      </c>
      <c r="D415">
        <v>3</v>
      </c>
      <c r="E415">
        <v>59</v>
      </c>
      <c r="F415">
        <v>97</v>
      </c>
      <c r="G415">
        <v>45</v>
      </c>
      <c r="H415">
        <v>25</v>
      </c>
      <c r="I415">
        <v>3</v>
      </c>
    </row>
    <row r="416" spans="1:9">
      <c r="A416" t="s">
        <v>159</v>
      </c>
      <c r="B416">
        <v>3</v>
      </c>
      <c r="C416" t="s">
        <v>177</v>
      </c>
      <c r="D416">
        <v>3</v>
      </c>
      <c r="E416">
        <v>59</v>
      </c>
      <c r="F416">
        <v>97</v>
      </c>
      <c r="G416">
        <v>45</v>
      </c>
      <c r="H416">
        <v>25</v>
      </c>
      <c r="I416">
        <v>3</v>
      </c>
    </row>
    <row r="417" spans="1:9">
      <c r="A417" t="s">
        <v>160</v>
      </c>
      <c r="B417">
        <v>23</v>
      </c>
      <c r="C417" t="s">
        <v>177</v>
      </c>
      <c r="D417">
        <v>3</v>
      </c>
      <c r="E417">
        <v>59</v>
      </c>
      <c r="F417">
        <v>97</v>
      </c>
      <c r="G417">
        <v>45</v>
      </c>
      <c r="H417">
        <v>25</v>
      </c>
      <c r="I417">
        <v>3</v>
      </c>
    </row>
    <row r="418" spans="1:9">
      <c r="A418" t="s">
        <v>161</v>
      </c>
      <c r="B418">
        <v>21</v>
      </c>
      <c r="C418" t="s">
        <v>177</v>
      </c>
      <c r="D418">
        <v>2</v>
      </c>
      <c r="E418">
        <v>59</v>
      </c>
      <c r="F418">
        <v>97</v>
      </c>
      <c r="G418">
        <v>45</v>
      </c>
      <c r="H418">
        <v>25</v>
      </c>
      <c r="I418">
        <v>3</v>
      </c>
    </row>
    <row r="419" spans="1:9">
      <c r="A419" t="s">
        <v>162</v>
      </c>
      <c r="B419">
        <v>20</v>
      </c>
      <c r="C419" t="s">
        <v>177</v>
      </c>
      <c r="D419">
        <v>2</v>
      </c>
      <c r="E419">
        <v>59</v>
      </c>
      <c r="F419">
        <v>97</v>
      </c>
      <c r="G419">
        <v>45</v>
      </c>
      <c r="H419">
        <v>25</v>
      </c>
      <c r="I419">
        <v>3</v>
      </c>
    </row>
    <row r="420" spans="1:9">
      <c r="A420" t="s">
        <v>163</v>
      </c>
      <c r="B420">
        <v>4</v>
      </c>
      <c r="C420" t="s">
        <v>177</v>
      </c>
      <c r="D420">
        <v>2</v>
      </c>
      <c r="E420">
        <v>59</v>
      </c>
      <c r="F420">
        <v>97</v>
      </c>
      <c r="G420">
        <v>45</v>
      </c>
      <c r="H420">
        <v>25</v>
      </c>
      <c r="I420">
        <v>3</v>
      </c>
    </row>
    <row r="421" spans="1:9">
      <c r="A421" t="s">
        <v>164</v>
      </c>
      <c r="B421">
        <v>3</v>
      </c>
      <c r="C421" t="s">
        <v>177</v>
      </c>
      <c r="D421">
        <v>3</v>
      </c>
      <c r="E421">
        <v>59</v>
      </c>
      <c r="F421">
        <v>97</v>
      </c>
      <c r="G421">
        <v>45</v>
      </c>
      <c r="H421">
        <v>25</v>
      </c>
      <c r="I421">
        <v>3</v>
      </c>
    </row>
    <row r="422" spans="1:9">
      <c r="A422" t="s">
        <v>137</v>
      </c>
      <c r="B422">
        <v>3</v>
      </c>
      <c r="C422" t="s">
        <v>178</v>
      </c>
      <c r="D422">
        <v>1</v>
      </c>
      <c r="E422">
        <v>48</v>
      </c>
      <c r="F422">
        <v>91</v>
      </c>
      <c r="G422">
        <v>25</v>
      </c>
      <c r="H422">
        <v>0</v>
      </c>
      <c r="I422">
        <v>3</v>
      </c>
    </row>
    <row r="423" spans="1:9">
      <c r="A423" t="s">
        <v>139</v>
      </c>
      <c r="B423">
        <v>4</v>
      </c>
      <c r="C423" t="s">
        <v>178</v>
      </c>
      <c r="D423">
        <v>3</v>
      </c>
      <c r="E423">
        <v>48</v>
      </c>
      <c r="F423">
        <v>91</v>
      </c>
      <c r="G423">
        <v>25</v>
      </c>
      <c r="H423">
        <v>0</v>
      </c>
      <c r="I423">
        <v>3</v>
      </c>
    </row>
    <row r="424" spans="1:9">
      <c r="A424" t="s">
        <v>140</v>
      </c>
      <c r="B424">
        <v>4</v>
      </c>
      <c r="C424" t="s">
        <v>178</v>
      </c>
      <c r="D424">
        <v>3</v>
      </c>
      <c r="E424">
        <v>48</v>
      </c>
      <c r="F424">
        <v>91</v>
      </c>
      <c r="G424">
        <v>25</v>
      </c>
      <c r="H424">
        <v>0</v>
      </c>
      <c r="I424">
        <v>3</v>
      </c>
    </row>
    <row r="425" spans="1:9">
      <c r="A425" t="s">
        <v>141</v>
      </c>
      <c r="B425">
        <v>4</v>
      </c>
      <c r="C425" t="s">
        <v>178</v>
      </c>
      <c r="D425">
        <v>1</v>
      </c>
      <c r="E425">
        <v>48</v>
      </c>
      <c r="F425">
        <v>91</v>
      </c>
      <c r="G425">
        <v>25</v>
      </c>
      <c r="H425">
        <v>0</v>
      </c>
      <c r="I425">
        <v>3</v>
      </c>
    </row>
    <row r="426" spans="1:9">
      <c r="A426" t="s">
        <v>142</v>
      </c>
      <c r="B426">
        <v>23</v>
      </c>
      <c r="C426" t="s">
        <v>178</v>
      </c>
      <c r="D426">
        <v>1</v>
      </c>
      <c r="E426">
        <v>48</v>
      </c>
      <c r="F426">
        <v>91</v>
      </c>
      <c r="G426">
        <v>25</v>
      </c>
      <c r="H426">
        <v>0</v>
      </c>
      <c r="I426">
        <v>3</v>
      </c>
    </row>
    <row r="427" spans="1:9">
      <c r="A427" t="s">
        <v>143</v>
      </c>
      <c r="B427">
        <v>31</v>
      </c>
      <c r="C427" t="s">
        <v>178</v>
      </c>
      <c r="D427">
        <v>1</v>
      </c>
      <c r="E427">
        <v>48</v>
      </c>
      <c r="F427">
        <v>91</v>
      </c>
      <c r="G427">
        <v>25</v>
      </c>
      <c r="H427">
        <v>0</v>
      </c>
      <c r="I427">
        <v>3</v>
      </c>
    </row>
    <row r="428" spans="1:9">
      <c r="A428" t="s">
        <v>144</v>
      </c>
      <c r="B428">
        <v>3</v>
      </c>
      <c r="C428" t="s">
        <v>178</v>
      </c>
      <c r="D428">
        <v>1</v>
      </c>
      <c r="E428">
        <v>48</v>
      </c>
      <c r="F428">
        <v>91</v>
      </c>
      <c r="G428">
        <v>25</v>
      </c>
      <c r="H428">
        <v>0</v>
      </c>
      <c r="I428">
        <v>3</v>
      </c>
    </row>
    <row r="429" spans="1:9">
      <c r="A429" t="s">
        <v>145</v>
      </c>
      <c r="B429">
        <v>26</v>
      </c>
      <c r="C429" t="s">
        <v>178</v>
      </c>
      <c r="D429">
        <v>2</v>
      </c>
      <c r="E429">
        <v>48</v>
      </c>
      <c r="F429">
        <v>91</v>
      </c>
      <c r="G429">
        <v>25</v>
      </c>
      <c r="H429">
        <v>0</v>
      </c>
      <c r="I429">
        <v>3</v>
      </c>
    </row>
    <row r="430" spans="1:9">
      <c r="A430" t="s">
        <v>146</v>
      </c>
      <c r="B430">
        <v>21</v>
      </c>
      <c r="C430" t="s">
        <v>178</v>
      </c>
      <c r="D430">
        <v>1</v>
      </c>
      <c r="E430">
        <v>48</v>
      </c>
      <c r="F430">
        <v>91</v>
      </c>
      <c r="G430">
        <v>25</v>
      </c>
      <c r="H430">
        <v>0</v>
      </c>
      <c r="I430">
        <v>3</v>
      </c>
    </row>
    <row r="431" spans="1:9">
      <c r="A431" t="s">
        <v>106</v>
      </c>
      <c r="B431">
        <v>25</v>
      </c>
      <c r="C431" t="s">
        <v>178</v>
      </c>
      <c r="D431">
        <v>2</v>
      </c>
      <c r="E431">
        <v>48</v>
      </c>
      <c r="F431">
        <v>91</v>
      </c>
      <c r="G431">
        <v>25</v>
      </c>
      <c r="H431">
        <v>0</v>
      </c>
      <c r="I431">
        <v>3</v>
      </c>
    </row>
    <row r="432" spans="1:9">
      <c r="A432" t="s">
        <v>147</v>
      </c>
      <c r="B432">
        <v>20</v>
      </c>
      <c r="C432" t="s">
        <v>178</v>
      </c>
      <c r="D432">
        <v>1</v>
      </c>
      <c r="E432">
        <v>48</v>
      </c>
      <c r="F432">
        <v>91</v>
      </c>
      <c r="G432">
        <v>25</v>
      </c>
      <c r="H432">
        <v>0</v>
      </c>
      <c r="I432">
        <v>3</v>
      </c>
    </row>
    <row r="433" spans="1:9">
      <c r="A433" t="s">
        <v>148</v>
      </c>
      <c r="B433">
        <v>21</v>
      </c>
      <c r="C433" t="s">
        <v>178</v>
      </c>
      <c r="D433">
        <v>1</v>
      </c>
      <c r="E433">
        <v>48</v>
      </c>
      <c r="F433">
        <v>91</v>
      </c>
      <c r="G433">
        <v>25</v>
      </c>
      <c r="H433">
        <v>0</v>
      </c>
      <c r="I433">
        <v>3</v>
      </c>
    </row>
    <row r="434" spans="1:9">
      <c r="A434" t="s">
        <v>73</v>
      </c>
      <c r="B434">
        <v>5</v>
      </c>
      <c r="C434" t="s">
        <v>178</v>
      </c>
      <c r="D434">
        <v>1</v>
      </c>
      <c r="E434">
        <v>48</v>
      </c>
      <c r="F434">
        <v>91</v>
      </c>
      <c r="G434">
        <v>25</v>
      </c>
      <c r="H434">
        <v>0</v>
      </c>
      <c r="I434">
        <v>3</v>
      </c>
    </row>
    <row r="435" spans="1:9">
      <c r="A435" t="s">
        <v>71</v>
      </c>
      <c r="B435">
        <v>4</v>
      </c>
      <c r="C435" t="s">
        <v>178</v>
      </c>
      <c r="D435">
        <v>3</v>
      </c>
      <c r="E435">
        <v>48</v>
      </c>
      <c r="F435">
        <v>91</v>
      </c>
      <c r="G435">
        <v>25</v>
      </c>
      <c r="H435">
        <v>0</v>
      </c>
      <c r="I435">
        <v>3</v>
      </c>
    </row>
    <row r="436" spans="1:9">
      <c r="A436" t="s">
        <v>149</v>
      </c>
      <c r="B436">
        <v>4</v>
      </c>
      <c r="C436" t="s">
        <v>178</v>
      </c>
      <c r="D436">
        <v>1</v>
      </c>
      <c r="E436">
        <v>48</v>
      </c>
      <c r="F436">
        <v>91</v>
      </c>
      <c r="G436">
        <v>25</v>
      </c>
      <c r="H436">
        <v>0</v>
      </c>
      <c r="I436">
        <v>3</v>
      </c>
    </row>
    <row r="437" spans="1:9">
      <c r="A437" t="s">
        <v>150</v>
      </c>
      <c r="B437">
        <v>5</v>
      </c>
      <c r="C437" t="s">
        <v>178</v>
      </c>
      <c r="D437">
        <v>1</v>
      </c>
      <c r="E437">
        <v>48</v>
      </c>
      <c r="F437">
        <v>91</v>
      </c>
      <c r="G437">
        <v>25</v>
      </c>
      <c r="H437">
        <v>0</v>
      </c>
      <c r="I437">
        <v>3</v>
      </c>
    </row>
    <row r="438" spans="1:9">
      <c r="A438" t="s">
        <v>151</v>
      </c>
      <c r="B438">
        <v>21</v>
      </c>
      <c r="C438" t="s">
        <v>178</v>
      </c>
      <c r="D438">
        <v>1</v>
      </c>
      <c r="E438">
        <v>48</v>
      </c>
      <c r="F438">
        <v>91</v>
      </c>
      <c r="G438">
        <v>25</v>
      </c>
      <c r="H438">
        <v>0</v>
      </c>
      <c r="I438">
        <v>3</v>
      </c>
    </row>
    <row r="439" spans="1:9">
      <c r="A439" t="s">
        <v>152</v>
      </c>
      <c r="B439">
        <v>23</v>
      </c>
      <c r="C439" t="s">
        <v>178</v>
      </c>
      <c r="D439">
        <v>1</v>
      </c>
      <c r="E439">
        <v>48</v>
      </c>
      <c r="F439">
        <v>91</v>
      </c>
      <c r="G439">
        <v>25</v>
      </c>
      <c r="H439">
        <v>0</v>
      </c>
      <c r="I439">
        <v>3</v>
      </c>
    </row>
    <row r="440" spans="1:9">
      <c r="A440" t="s">
        <v>153</v>
      </c>
      <c r="B440">
        <v>33</v>
      </c>
      <c r="C440" t="s">
        <v>178</v>
      </c>
      <c r="D440">
        <v>2</v>
      </c>
      <c r="E440">
        <v>48</v>
      </c>
      <c r="F440">
        <v>91</v>
      </c>
      <c r="G440">
        <v>25</v>
      </c>
      <c r="H440">
        <v>0</v>
      </c>
      <c r="I440">
        <v>3</v>
      </c>
    </row>
    <row r="441" spans="1:9">
      <c r="A441" t="s">
        <v>154</v>
      </c>
      <c r="B441">
        <v>3</v>
      </c>
      <c r="C441" t="s">
        <v>178</v>
      </c>
      <c r="D441">
        <v>3</v>
      </c>
      <c r="E441">
        <v>48</v>
      </c>
      <c r="F441">
        <v>91</v>
      </c>
      <c r="G441">
        <v>25</v>
      </c>
      <c r="H441">
        <v>0</v>
      </c>
      <c r="I441">
        <v>3</v>
      </c>
    </row>
    <row r="442" spans="1:9">
      <c r="A442" t="s">
        <v>155</v>
      </c>
      <c r="B442">
        <v>23</v>
      </c>
      <c r="C442" t="s">
        <v>178</v>
      </c>
      <c r="D442">
        <v>3</v>
      </c>
      <c r="E442">
        <v>48</v>
      </c>
      <c r="F442">
        <v>91</v>
      </c>
      <c r="G442">
        <v>25</v>
      </c>
      <c r="H442">
        <v>0</v>
      </c>
      <c r="I442">
        <v>3</v>
      </c>
    </row>
    <row r="443" spans="1:9">
      <c r="A443" t="s">
        <v>156</v>
      </c>
      <c r="B443">
        <v>22</v>
      </c>
      <c r="C443" t="s">
        <v>178</v>
      </c>
      <c r="D443">
        <v>3</v>
      </c>
      <c r="E443">
        <v>48</v>
      </c>
      <c r="F443">
        <v>91</v>
      </c>
      <c r="G443">
        <v>25</v>
      </c>
      <c r="H443">
        <v>0</v>
      </c>
      <c r="I443">
        <v>3</v>
      </c>
    </row>
    <row r="444" spans="1:9">
      <c r="A444" t="s">
        <v>157</v>
      </c>
      <c r="B444">
        <v>3</v>
      </c>
      <c r="C444" t="s">
        <v>178</v>
      </c>
      <c r="D444">
        <v>1</v>
      </c>
      <c r="E444">
        <v>48</v>
      </c>
      <c r="F444">
        <v>91</v>
      </c>
      <c r="G444">
        <v>25</v>
      </c>
      <c r="H444">
        <v>0</v>
      </c>
      <c r="I444">
        <v>3</v>
      </c>
    </row>
    <row r="445" spans="1:9">
      <c r="A445" t="s">
        <v>158</v>
      </c>
      <c r="B445">
        <v>5</v>
      </c>
      <c r="C445" t="s">
        <v>178</v>
      </c>
      <c r="D445">
        <v>1</v>
      </c>
      <c r="E445">
        <v>48</v>
      </c>
      <c r="F445">
        <v>91</v>
      </c>
      <c r="G445">
        <v>25</v>
      </c>
      <c r="H445">
        <v>0</v>
      </c>
      <c r="I445">
        <v>3</v>
      </c>
    </row>
    <row r="446" spans="1:9">
      <c r="A446" t="s">
        <v>159</v>
      </c>
      <c r="B446">
        <v>3</v>
      </c>
      <c r="C446" t="s">
        <v>178</v>
      </c>
      <c r="D446">
        <v>2</v>
      </c>
      <c r="E446">
        <v>48</v>
      </c>
      <c r="F446">
        <v>91</v>
      </c>
      <c r="G446">
        <v>25</v>
      </c>
      <c r="H446">
        <v>0</v>
      </c>
      <c r="I446">
        <v>3</v>
      </c>
    </row>
    <row r="447" spans="1:9">
      <c r="A447" t="s">
        <v>160</v>
      </c>
      <c r="B447">
        <v>23</v>
      </c>
      <c r="C447" t="s">
        <v>178</v>
      </c>
      <c r="D447">
        <v>1</v>
      </c>
      <c r="E447">
        <v>48</v>
      </c>
      <c r="F447">
        <v>91</v>
      </c>
      <c r="G447">
        <v>25</v>
      </c>
      <c r="H447">
        <v>0</v>
      </c>
      <c r="I447">
        <v>3</v>
      </c>
    </row>
    <row r="448" spans="1:9">
      <c r="A448" t="s">
        <v>161</v>
      </c>
      <c r="B448">
        <v>21</v>
      </c>
      <c r="C448" t="s">
        <v>178</v>
      </c>
      <c r="D448">
        <v>1</v>
      </c>
      <c r="E448">
        <v>48</v>
      </c>
      <c r="F448">
        <v>91</v>
      </c>
      <c r="G448">
        <v>25</v>
      </c>
      <c r="H448">
        <v>0</v>
      </c>
      <c r="I448">
        <v>3</v>
      </c>
    </row>
    <row r="449" spans="1:9">
      <c r="A449" t="s">
        <v>162</v>
      </c>
      <c r="B449">
        <v>20</v>
      </c>
      <c r="C449" t="s">
        <v>178</v>
      </c>
      <c r="D449">
        <v>3</v>
      </c>
      <c r="E449">
        <v>48</v>
      </c>
      <c r="F449">
        <v>91</v>
      </c>
      <c r="G449">
        <v>25</v>
      </c>
      <c r="H449">
        <v>0</v>
      </c>
      <c r="I449">
        <v>3</v>
      </c>
    </row>
    <row r="450" spans="1:9">
      <c r="A450" t="s">
        <v>163</v>
      </c>
      <c r="B450">
        <v>4</v>
      </c>
      <c r="C450" t="s">
        <v>178</v>
      </c>
      <c r="D450">
        <v>3</v>
      </c>
      <c r="E450">
        <v>48</v>
      </c>
      <c r="F450">
        <v>91</v>
      </c>
      <c r="G450">
        <v>25</v>
      </c>
      <c r="H450">
        <v>0</v>
      </c>
      <c r="I450">
        <v>3</v>
      </c>
    </row>
    <row r="451" spans="1:9">
      <c r="A451" t="s">
        <v>164</v>
      </c>
      <c r="B451">
        <v>3</v>
      </c>
      <c r="C451" t="s">
        <v>178</v>
      </c>
      <c r="D451">
        <v>2</v>
      </c>
      <c r="E451">
        <v>48</v>
      </c>
      <c r="F451">
        <v>91</v>
      </c>
      <c r="G451">
        <v>25</v>
      </c>
      <c r="H451">
        <v>0</v>
      </c>
      <c r="I451">
        <v>3</v>
      </c>
    </row>
    <row r="452" spans="1:9">
      <c r="A452" t="s">
        <v>137</v>
      </c>
      <c r="B452">
        <v>3</v>
      </c>
      <c r="C452" t="s">
        <v>179</v>
      </c>
      <c r="D452">
        <v>1</v>
      </c>
      <c r="E452">
        <v>75</v>
      </c>
      <c r="F452">
        <v>97</v>
      </c>
      <c r="G452">
        <v>75</v>
      </c>
      <c r="H452">
        <v>25</v>
      </c>
      <c r="I452">
        <v>3</v>
      </c>
    </row>
    <row r="453" spans="1:9">
      <c r="A453" t="s">
        <v>139</v>
      </c>
      <c r="B453">
        <v>4</v>
      </c>
      <c r="C453" t="s">
        <v>179</v>
      </c>
      <c r="D453">
        <v>1</v>
      </c>
      <c r="E453">
        <v>75</v>
      </c>
      <c r="F453">
        <v>97</v>
      </c>
      <c r="G453">
        <v>75</v>
      </c>
      <c r="H453">
        <v>25</v>
      </c>
      <c r="I453">
        <v>3</v>
      </c>
    </row>
    <row r="454" spans="1:9">
      <c r="A454" t="s">
        <v>140</v>
      </c>
      <c r="B454">
        <v>4</v>
      </c>
      <c r="C454" t="s">
        <v>179</v>
      </c>
      <c r="D454">
        <v>1</v>
      </c>
      <c r="E454">
        <v>75</v>
      </c>
      <c r="F454">
        <v>97</v>
      </c>
      <c r="G454">
        <v>75</v>
      </c>
      <c r="H454">
        <v>25</v>
      </c>
      <c r="I454">
        <v>3</v>
      </c>
    </row>
    <row r="455" spans="1:9">
      <c r="A455" t="s">
        <v>141</v>
      </c>
      <c r="B455">
        <v>4</v>
      </c>
      <c r="C455" t="s">
        <v>179</v>
      </c>
      <c r="D455">
        <v>1</v>
      </c>
      <c r="E455">
        <v>75</v>
      </c>
      <c r="F455">
        <v>97</v>
      </c>
      <c r="G455">
        <v>75</v>
      </c>
      <c r="H455">
        <v>25</v>
      </c>
      <c r="I455">
        <v>3</v>
      </c>
    </row>
    <row r="456" spans="1:9">
      <c r="A456" t="s">
        <v>142</v>
      </c>
      <c r="B456">
        <v>23</v>
      </c>
      <c r="C456" t="s">
        <v>179</v>
      </c>
      <c r="D456">
        <v>1</v>
      </c>
      <c r="E456">
        <v>75</v>
      </c>
      <c r="F456">
        <v>97</v>
      </c>
      <c r="G456">
        <v>75</v>
      </c>
      <c r="H456">
        <v>25</v>
      </c>
      <c r="I456">
        <v>3</v>
      </c>
    </row>
    <row r="457" spans="1:9">
      <c r="A457" t="s">
        <v>143</v>
      </c>
      <c r="B457">
        <v>31</v>
      </c>
      <c r="C457" t="s">
        <v>179</v>
      </c>
      <c r="D457">
        <v>2</v>
      </c>
      <c r="E457">
        <v>75</v>
      </c>
      <c r="F457">
        <v>97</v>
      </c>
      <c r="G457">
        <v>75</v>
      </c>
      <c r="H457">
        <v>25</v>
      </c>
      <c r="I457">
        <v>3</v>
      </c>
    </row>
    <row r="458" spans="1:9">
      <c r="A458" t="s">
        <v>144</v>
      </c>
      <c r="B458">
        <v>3</v>
      </c>
      <c r="C458" t="s">
        <v>179</v>
      </c>
      <c r="D458">
        <v>2</v>
      </c>
      <c r="E458">
        <v>75</v>
      </c>
      <c r="F458">
        <v>97</v>
      </c>
      <c r="G458">
        <v>75</v>
      </c>
      <c r="H458">
        <v>25</v>
      </c>
      <c r="I458">
        <v>3</v>
      </c>
    </row>
    <row r="459" spans="1:9">
      <c r="A459" t="s">
        <v>145</v>
      </c>
      <c r="B459">
        <v>26</v>
      </c>
      <c r="C459" t="s">
        <v>179</v>
      </c>
      <c r="D459">
        <v>1</v>
      </c>
      <c r="E459">
        <v>75</v>
      </c>
      <c r="F459">
        <v>97</v>
      </c>
      <c r="G459">
        <v>75</v>
      </c>
      <c r="H459">
        <v>25</v>
      </c>
      <c r="I459">
        <v>3</v>
      </c>
    </row>
    <row r="460" spans="1:9">
      <c r="A460" t="s">
        <v>146</v>
      </c>
      <c r="B460">
        <v>21</v>
      </c>
      <c r="C460" t="s">
        <v>179</v>
      </c>
      <c r="D460">
        <v>2</v>
      </c>
      <c r="E460">
        <v>75</v>
      </c>
      <c r="F460">
        <v>97</v>
      </c>
      <c r="G460">
        <v>75</v>
      </c>
      <c r="H460">
        <v>25</v>
      </c>
      <c r="I460">
        <v>3</v>
      </c>
    </row>
    <row r="461" spans="1:9">
      <c r="A461" t="s">
        <v>106</v>
      </c>
      <c r="B461">
        <v>25</v>
      </c>
      <c r="C461" t="s">
        <v>179</v>
      </c>
      <c r="D461">
        <v>3</v>
      </c>
      <c r="E461">
        <v>75</v>
      </c>
      <c r="F461">
        <v>97</v>
      </c>
      <c r="G461">
        <v>75</v>
      </c>
      <c r="H461">
        <v>25</v>
      </c>
      <c r="I461">
        <v>3</v>
      </c>
    </row>
    <row r="462" spans="1:9">
      <c r="A462" t="s">
        <v>147</v>
      </c>
      <c r="B462">
        <v>20</v>
      </c>
      <c r="C462" t="s">
        <v>179</v>
      </c>
      <c r="D462">
        <v>2</v>
      </c>
      <c r="E462">
        <v>75</v>
      </c>
      <c r="F462">
        <v>97</v>
      </c>
      <c r="G462">
        <v>75</v>
      </c>
      <c r="H462">
        <v>25</v>
      </c>
      <c r="I462">
        <v>3</v>
      </c>
    </row>
    <row r="463" spans="1:9">
      <c r="A463" t="s">
        <v>148</v>
      </c>
      <c r="B463">
        <v>21</v>
      </c>
      <c r="C463" t="s">
        <v>179</v>
      </c>
      <c r="D463">
        <v>1</v>
      </c>
      <c r="E463">
        <v>75</v>
      </c>
      <c r="F463">
        <v>97</v>
      </c>
      <c r="G463">
        <v>75</v>
      </c>
      <c r="H463">
        <v>25</v>
      </c>
      <c r="I463">
        <v>3</v>
      </c>
    </row>
    <row r="464" spans="1:9">
      <c r="A464" t="s">
        <v>73</v>
      </c>
      <c r="B464">
        <v>5</v>
      </c>
      <c r="C464" t="s">
        <v>179</v>
      </c>
      <c r="D464">
        <v>2</v>
      </c>
      <c r="E464">
        <v>75</v>
      </c>
      <c r="F464">
        <v>97</v>
      </c>
      <c r="G464">
        <v>75</v>
      </c>
      <c r="H464">
        <v>25</v>
      </c>
      <c r="I464">
        <v>3</v>
      </c>
    </row>
    <row r="465" spans="1:9">
      <c r="A465" t="s">
        <v>71</v>
      </c>
      <c r="B465">
        <v>4</v>
      </c>
      <c r="C465" t="s">
        <v>179</v>
      </c>
      <c r="D465">
        <v>2</v>
      </c>
      <c r="E465">
        <v>75</v>
      </c>
      <c r="F465">
        <v>97</v>
      </c>
      <c r="G465">
        <v>75</v>
      </c>
      <c r="H465">
        <v>25</v>
      </c>
      <c r="I465">
        <v>3</v>
      </c>
    </row>
    <row r="466" spans="1:9">
      <c r="A466" t="s">
        <v>149</v>
      </c>
      <c r="B466">
        <v>4</v>
      </c>
      <c r="C466" t="s">
        <v>179</v>
      </c>
      <c r="D466">
        <v>1</v>
      </c>
      <c r="E466">
        <v>75</v>
      </c>
      <c r="F466">
        <v>97</v>
      </c>
      <c r="G466">
        <v>75</v>
      </c>
      <c r="H466">
        <v>25</v>
      </c>
      <c r="I466">
        <v>3</v>
      </c>
    </row>
    <row r="467" spans="1:9">
      <c r="A467" t="s">
        <v>150</v>
      </c>
      <c r="B467">
        <v>5</v>
      </c>
      <c r="C467" t="s">
        <v>179</v>
      </c>
      <c r="D467">
        <v>1</v>
      </c>
      <c r="E467">
        <v>75</v>
      </c>
      <c r="F467">
        <v>97</v>
      </c>
      <c r="G467">
        <v>75</v>
      </c>
      <c r="H467">
        <v>25</v>
      </c>
      <c r="I467">
        <v>3</v>
      </c>
    </row>
    <row r="468" spans="1:9">
      <c r="A468" t="s">
        <v>151</v>
      </c>
      <c r="B468">
        <v>21</v>
      </c>
      <c r="C468" t="s">
        <v>179</v>
      </c>
      <c r="D468">
        <v>1</v>
      </c>
      <c r="E468">
        <v>75</v>
      </c>
      <c r="F468">
        <v>97</v>
      </c>
      <c r="G468">
        <v>75</v>
      </c>
      <c r="H468">
        <v>25</v>
      </c>
      <c r="I468">
        <v>3</v>
      </c>
    </row>
    <row r="469" spans="1:9">
      <c r="A469" t="s">
        <v>152</v>
      </c>
      <c r="B469">
        <v>23</v>
      </c>
      <c r="C469" t="s">
        <v>179</v>
      </c>
      <c r="D469">
        <v>1</v>
      </c>
      <c r="E469">
        <v>75</v>
      </c>
      <c r="F469">
        <v>97</v>
      </c>
      <c r="G469">
        <v>75</v>
      </c>
      <c r="H469">
        <v>25</v>
      </c>
      <c r="I469">
        <v>3</v>
      </c>
    </row>
    <row r="470" spans="1:9">
      <c r="A470" t="s">
        <v>153</v>
      </c>
      <c r="B470">
        <v>33</v>
      </c>
      <c r="C470" t="s">
        <v>179</v>
      </c>
      <c r="D470">
        <v>2</v>
      </c>
      <c r="E470">
        <v>75</v>
      </c>
      <c r="F470">
        <v>97</v>
      </c>
      <c r="G470">
        <v>75</v>
      </c>
      <c r="H470">
        <v>25</v>
      </c>
      <c r="I470">
        <v>3</v>
      </c>
    </row>
    <row r="471" spans="1:9">
      <c r="A471" t="s">
        <v>154</v>
      </c>
      <c r="B471">
        <v>3</v>
      </c>
      <c r="C471" t="s">
        <v>179</v>
      </c>
      <c r="D471">
        <v>2</v>
      </c>
      <c r="E471">
        <v>75</v>
      </c>
      <c r="F471">
        <v>97</v>
      </c>
      <c r="G471">
        <v>75</v>
      </c>
      <c r="H471">
        <v>25</v>
      </c>
      <c r="I471">
        <v>3</v>
      </c>
    </row>
    <row r="472" spans="1:9">
      <c r="A472" t="s">
        <v>155</v>
      </c>
      <c r="B472">
        <v>23</v>
      </c>
      <c r="C472" t="s">
        <v>179</v>
      </c>
      <c r="D472">
        <v>2</v>
      </c>
      <c r="E472">
        <v>75</v>
      </c>
      <c r="F472">
        <v>97</v>
      </c>
      <c r="G472">
        <v>75</v>
      </c>
      <c r="H472">
        <v>25</v>
      </c>
      <c r="I472">
        <v>3</v>
      </c>
    </row>
    <row r="473" spans="1:9">
      <c r="A473" t="s">
        <v>156</v>
      </c>
      <c r="B473">
        <v>22</v>
      </c>
      <c r="C473" t="s">
        <v>179</v>
      </c>
      <c r="D473">
        <v>2</v>
      </c>
      <c r="E473">
        <v>75</v>
      </c>
      <c r="F473">
        <v>97</v>
      </c>
      <c r="G473">
        <v>75</v>
      </c>
      <c r="H473">
        <v>25</v>
      </c>
      <c r="I473">
        <v>3</v>
      </c>
    </row>
    <row r="474" spans="1:9">
      <c r="A474" t="s">
        <v>157</v>
      </c>
      <c r="B474">
        <v>3</v>
      </c>
      <c r="C474" t="s">
        <v>179</v>
      </c>
      <c r="D474">
        <v>1</v>
      </c>
      <c r="E474">
        <v>75</v>
      </c>
      <c r="F474">
        <v>97</v>
      </c>
      <c r="G474">
        <v>75</v>
      </c>
      <c r="H474">
        <v>25</v>
      </c>
      <c r="I474">
        <v>3</v>
      </c>
    </row>
    <row r="475" spans="1:9">
      <c r="A475" t="s">
        <v>158</v>
      </c>
      <c r="B475">
        <v>5</v>
      </c>
      <c r="C475" t="s">
        <v>179</v>
      </c>
      <c r="D475">
        <v>1</v>
      </c>
      <c r="E475">
        <v>75</v>
      </c>
      <c r="F475">
        <v>97</v>
      </c>
      <c r="G475">
        <v>75</v>
      </c>
      <c r="H475">
        <v>25</v>
      </c>
      <c r="I475">
        <v>3</v>
      </c>
    </row>
    <row r="476" spans="1:9">
      <c r="A476" t="s">
        <v>159</v>
      </c>
      <c r="B476">
        <v>3</v>
      </c>
      <c r="C476" t="s">
        <v>179</v>
      </c>
      <c r="D476">
        <v>1</v>
      </c>
      <c r="E476">
        <v>75</v>
      </c>
      <c r="F476">
        <v>97</v>
      </c>
      <c r="G476">
        <v>75</v>
      </c>
      <c r="H476">
        <v>25</v>
      </c>
      <c r="I476">
        <v>3</v>
      </c>
    </row>
    <row r="477" spans="1:9">
      <c r="A477" t="s">
        <v>160</v>
      </c>
      <c r="B477">
        <v>23</v>
      </c>
      <c r="C477" t="s">
        <v>179</v>
      </c>
      <c r="D477">
        <v>3</v>
      </c>
      <c r="E477">
        <v>75</v>
      </c>
      <c r="F477">
        <v>97</v>
      </c>
      <c r="G477">
        <v>75</v>
      </c>
      <c r="H477">
        <v>25</v>
      </c>
      <c r="I477">
        <v>3</v>
      </c>
    </row>
    <row r="478" spans="1:9">
      <c r="A478" t="s">
        <v>161</v>
      </c>
      <c r="B478">
        <v>21</v>
      </c>
      <c r="C478" t="s">
        <v>179</v>
      </c>
      <c r="D478">
        <v>2</v>
      </c>
      <c r="E478">
        <v>75</v>
      </c>
      <c r="F478">
        <v>97</v>
      </c>
      <c r="G478">
        <v>75</v>
      </c>
      <c r="H478">
        <v>25</v>
      </c>
      <c r="I478">
        <v>3</v>
      </c>
    </row>
    <row r="479" spans="1:9">
      <c r="A479" t="s">
        <v>162</v>
      </c>
      <c r="B479">
        <v>20</v>
      </c>
      <c r="C479" t="s">
        <v>179</v>
      </c>
      <c r="D479">
        <v>2</v>
      </c>
      <c r="E479">
        <v>75</v>
      </c>
      <c r="F479">
        <v>97</v>
      </c>
      <c r="G479">
        <v>75</v>
      </c>
      <c r="H479">
        <v>25</v>
      </c>
      <c r="I479">
        <v>3</v>
      </c>
    </row>
    <row r="480" spans="1:9">
      <c r="A480" t="s">
        <v>163</v>
      </c>
      <c r="B480">
        <v>4</v>
      </c>
      <c r="C480" t="s">
        <v>179</v>
      </c>
      <c r="D480">
        <v>2</v>
      </c>
      <c r="E480">
        <v>75</v>
      </c>
      <c r="F480">
        <v>97</v>
      </c>
      <c r="G480">
        <v>75</v>
      </c>
      <c r="H480">
        <v>25</v>
      </c>
      <c r="I480">
        <v>3</v>
      </c>
    </row>
    <row r="481" spans="1:9">
      <c r="A481" t="s">
        <v>164</v>
      </c>
      <c r="B481">
        <v>3</v>
      </c>
      <c r="C481" t="s">
        <v>179</v>
      </c>
      <c r="D481">
        <v>1</v>
      </c>
      <c r="E481">
        <v>75</v>
      </c>
      <c r="F481">
        <v>97</v>
      </c>
      <c r="G481">
        <v>75</v>
      </c>
      <c r="H481">
        <v>25</v>
      </c>
      <c r="I481">
        <v>3</v>
      </c>
    </row>
    <row r="482" spans="1:9">
      <c r="A482" t="s">
        <v>137</v>
      </c>
      <c r="B482">
        <v>3</v>
      </c>
      <c r="C482" t="s">
        <v>180</v>
      </c>
      <c r="D482">
        <v>1</v>
      </c>
      <c r="E482">
        <v>71</v>
      </c>
      <c r="F482">
        <v>93</v>
      </c>
      <c r="G482">
        <v>61</v>
      </c>
      <c r="H482">
        <v>9</v>
      </c>
      <c r="I482">
        <v>0</v>
      </c>
    </row>
    <row r="483" spans="1:9">
      <c r="A483" t="s">
        <v>139</v>
      </c>
      <c r="B483">
        <v>4</v>
      </c>
      <c r="C483" t="s">
        <v>180</v>
      </c>
      <c r="D483">
        <v>1</v>
      </c>
      <c r="E483">
        <v>71</v>
      </c>
      <c r="F483">
        <v>93</v>
      </c>
      <c r="G483">
        <v>61</v>
      </c>
      <c r="H483">
        <v>9</v>
      </c>
      <c r="I483">
        <v>0</v>
      </c>
    </row>
    <row r="484" spans="1:9">
      <c r="A484" t="s">
        <v>140</v>
      </c>
      <c r="B484">
        <v>4</v>
      </c>
      <c r="C484" t="s">
        <v>180</v>
      </c>
      <c r="D484">
        <v>1</v>
      </c>
      <c r="E484">
        <v>71</v>
      </c>
      <c r="F484">
        <v>93</v>
      </c>
      <c r="G484">
        <v>61</v>
      </c>
      <c r="H484">
        <v>9</v>
      </c>
      <c r="I484">
        <v>0</v>
      </c>
    </row>
    <row r="485" spans="1:9">
      <c r="A485" t="s">
        <v>141</v>
      </c>
      <c r="B485">
        <v>4</v>
      </c>
      <c r="C485" t="s">
        <v>180</v>
      </c>
      <c r="D485">
        <v>1</v>
      </c>
      <c r="E485">
        <v>71</v>
      </c>
      <c r="F485">
        <v>93</v>
      </c>
      <c r="G485">
        <v>61</v>
      </c>
      <c r="H485">
        <v>9</v>
      </c>
      <c r="I485">
        <v>0</v>
      </c>
    </row>
    <row r="486" spans="1:9">
      <c r="A486" t="s">
        <v>142</v>
      </c>
      <c r="B486">
        <v>23</v>
      </c>
      <c r="C486" t="s">
        <v>180</v>
      </c>
      <c r="D486">
        <v>1</v>
      </c>
      <c r="E486">
        <v>71</v>
      </c>
      <c r="F486">
        <v>93</v>
      </c>
      <c r="G486">
        <v>61</v>
      </c>
      <c r="H486">
        <v>9</v>
      </c>
      <c r="I486">
        <v>0</v>
      </c>
    </row>
    <row r="487" spans="1:9">
      <c r="A487" t="s">
        <v>143</v>
      </c>
      <c r="B487">
        <v>31</v>
      </c>
      <c r="C487" t="s">
        <v>180</v>
      </c>
      <c r="D487">
        <v>1</v>
      </c>
      <c r="E487">
        <v>71</v>
      </c>
      <c r="F487">
        <v>93</v>
      </c>
      <c r="G487">
        <v>61</v>
      </c>
      <c r="H487">
        <v>9</v>
      </c>
      <c r="I487">
        <v>0</v>
      </c>
    </row>
    <row r="488" spans="1:9">
      <c r="A488" t="s">
        <v>144</v>
      </c>
      <c r="B488">
        <v>3</v>
      </c>
      <c r="C488" t="s">
        <v>180</v>
      </c>
      <c r="D488">
        <v>1</v>
      </c>
      <c r="E488">
        <v>71</v>
      </c>
      <c r="F488">
        <v>93</v>
      </c>
      <c r="G488">
        <v>61</v>
      </c>
      <c r="H488">
        <v>9</v>
      </c>
      <c r="I488">
        <v>0</v>
      </c>
    </row>
    <row r="489" spans="1:9">
      <c r="A489" t="s">
        <v>145</v>
      </c>
      <c r="B489">
        <v>26</v>
      </c>
      <c r="C489" t="s">
        <v>180</v>
      </c>
      <c r="D489">
        <v>1</v>
      </c>
      <c r="E489">
        <v>71</v>
      </c>
      <c r="F489">
        <v>93</v>
      </c>
      <c r="G489">
        <v>61</v>
      </c>
      <c r="H489">
        <v>9</v>
      </c>
      <c r="I489">
        <v>0</v>
      </c>
    </row>
    <row r="490" spans="1:9">
      <c r="A490" t="s">
        <v>146</v>
      </c>
      <c r="B490">
        <v>21</v>
      </c>
      <c r="C490" t="s">
        <v>180</v>
      </c>
      <c r="D490">
        <v>1</v>
      </c>
      <c r="E490">
        <v>71</v>
      </c>
      <c r="F490">
        <v>93</v>
      </c>
      <c r="G490">
        <v>61</v>
      </c>
      <c r="H490">
        <v>9</v>
      </c>
      <c r="I490">
        <v>0</v>
      </c>
    </row>
    <row r="491" spans="1:9">
      <c r="A491" t="s">
        <v>106</v>
      </c>
      <c r="B491">
        <v>25</v>
      </c>
      <c r="C491" t="s">
        <v>180</v>
      </c>
      <c r="D491">
        <v>1</v>
      </c>
      <c r="E491">
        <v>71</v>
      </c>
      <c r="F491">
        <v>93</v>
      </c>
      <c r="G491">
        <v>61</v>
      </c>
      <c r="H491">
        <v>9</v>
      </c>
      <c r="I491">
        <v>0</v>
      </c>
    </row>
    <row r="492" spans="1:9">
      <c r="A492" t="s">
        <v>147</v>
      </c>
      <c r="B492">
        <v>20</v>
      </c>
      <c r="C492" t="s">
        <v>180</v>
      </c>
      <c r="D492">
        <v>1</v>
      </c>
      <c r="E492">
        <v>71</v>
      </c>
      <c r="F492">
        <v>93</v>
      </c>
      <c r="G492">
        <v>61</v>
      </c>
      <c r="H492">
        <v>9</v>
      </c>
      <c r="I492">
        <v>0</v>
      </c>
    </row>
    <row r="493" spans="1:9">
      <c r="A493" t="s">
        <v>148</v>
      </c>
      <c r="B493">
        <v>21</v>
      </c>
      <c r="C493" t="s">
        <v>180</v>
      </c>
      <c r="D493">
        <v>1</v>
      </c>
      <c r="E493">
        <v>71</v>
      </c>
      <c r="F493">
        <v>93</v>
      </c>
      <c r="G493">
        <v>61</v>
      </c>
      <c r="H493">
        <v>9</v>
      </c>
      <c r="I493">
        <v>0</v>
      </c>
    </row>
    <row r="494" spans="1:9">
      <c r="A494" t="s">
        <v>73</v>
      </c>
      <c r="B494">
        <v>5</v>
      </c>
      <c r="C494" t="s">
        <v>180</v>
      </c>
      <c r="D494">
        <v>1</v>
      </c>
      <c r="E494">
        <v>71</v>
      </c>
      <c r="F494">
        <v>93</v>
      </c>
      <c r="G494">
        <v>61</v>
      </c>
      <c r="H494">
        <v>9</v>
      </c>
      <c r="I494">
        <v>0</v>
      </c>
    </row>
    <row r="495" spans="1:9">
      <c r="A495" t="s">
        <v>71</v>
      </c>
      <c r="B495">
        <v>4</v>
      </c>
      <c r="C495" t="s">
        <v>180</v>
      </c>
      <c r="D495">
        <v>1</v>
      </c>
      <c r="E495">
        <v>71</v>
      </c>
      <c r="F495">
        <v>93</v>
      </c>
      <c r="G495">
        <v>61</v>
      </c>
      <c r="H495">
        <v>9</v>
      </c>
      <c r="I495">
        <v>0</v>
      </c>
    </row>
    <row r="496" spans="1:9">
      <c r="A496" t="s">
        <v>149</v>
      </c>
      <c r="B496">
        <v>4</v>
      </c>
      <c r="C496" t="s">
        <v>180</v>
      </c>
      <c r="D496">
        <v>1</v>
      </c>
      <c r="E496">
        <v>71</v>
      </c>
      <c r="F496">
        <v>93</v>
      </c>
      <c r="G496">
        <v>61</v>
      </c>
      <c r="H496">
        <v>9</v>
      </c>
      <c r="I496">
        <v>0</v>
      </c>
    </row>
    <row r="497" spans="1:9">
      <c r="A497" t="s">
        <v>150</v>
      </c>
      <c r="B497">
        <v>5</v>
      </c>
      <c r="C497" t="s">
        <v>180</v>
      </c>
      <c r="D497">
        <v>1</v>
      </c>
      <c r="E497">
        <v>71</v>
      </c>
      <c r="F497">
        <v>93</v>
      </c>
      <c r="G497">
        <v>61</v>
      </c>
      <c r="H497">
        <v>9</v>
      </c>
      <c r="I497">
        <v>0</v>
      </c>
    </row>
    <row r="498" spans="1:9">
      <c r="A498" t="s">
        <v>151</v>
      </c>
      <c r="B498">
        <v>21</v>
      </c>
      <c r="C498" t="s">
        <v>180</v>
      </c>
      <c r="D498">
        <v>1</v>
      </c>
      <c r="E498">
        <v>71</v>
      </c>
      <c r="F498">
        <v>93</v>
      </c>
      <c r="G498">
        <v>61</v>
      </c>
      <c r="H498">
        <v>9</v>
      </c>
      <c r="I498">
        <v>0</v>
      </c>
    </row>
    <row r="499" spans="1:9">
      <c r="A499" t="s">
        <v>152</v>
      </c>
      <c r="B499">
        <v>23</v>
      </c>
      <c r="C499" t="s">
        <v>180</v>
      </c>
      <c r="D499">
        <v>1</v>
      </c>
      <c r="E499">
        <v>71</v>
      </c>
      <c r="F499">
        <v>93</v>
      </c>
      <c r="G499">
        <v>61</v>
      </c>
      <c r="H499">
        <v>9</v>
      </c>
      <c r="I499">
        <v>0</v>
      </c>
    </row>
    <row r="500" spans="1:9">
      <c r="A500" t="s">
        <v>153</v>
      </c>
      <c r="B500">
        <v>33</v>
      </c>
      <c r="C500" t="s">
        <v>180</v>
      </c>
      <c r="D500">
        <v>1</v>
      </c>
      <c r="E500">
        <v>71</v>
      </c>
      <c r="F500">
        <v>93</v>
      </c>
      <c r="G500">
        <v>61</v>
      </c>
      <c r="H500">
        <v>9</v>
      </c>
      <c r="I500">
        <v>0</v>
      </c>
    </row>
    <row r="501" spans="1:9">
      <c r="A501" t="s">
        <v>154</v>
      </c>
      <c r="B501">
        <v>3</v>
      </c>
      <c r="C501" t="s">
        <v>180</v>
      </c>
      <c r="D501">
        <v>1</v>
      </c>
      <c r="E501">
        <v>71</v>
      </c>
      <c r="F501">
        <v>93</v>
      </c>
      <c r="G501">
        <v>61</v>
      </c>
      <c r="H501">
        <v>9</v>
      </c>
      <c r="I501">
        <v>0</v>
      </c>
    </row>
    <row r="502" spans="1:9">
      <c r="A502" t="s">
        <v>155</v>
      </c>
      <c r="B502">
        <v>23</v>
      </c>
      <c r="C502" t="s">
        <v>180</v>
      </c>
      <c r="D502">
        <v>1</v>
      </c>
      <c r="E502">
        <v>71</v>
      </c>
      <c r="F502">
        <v>93</v>
      </c>
      <c r="G502">
        <v>61</v>
      </c>
      <c r="H502">
        <v>9</v>
      </c>
      <c r="I502">
        <v>0</v>
      </c>
    </row>
    <row r="503" spans="1:9">
      <c r="A503" t="s">
        <v>156</v>
      </c>
      <c r="B503">
        <v>22</v>
      </c>
      <c r="C503" t="s">
        <v>180</v>
      </c>
      <c r="D503">
        <v>1</v>
      </c>
      <c r="E503">
        <v>71</v>
      </c>
      <c r="F503">
        <v>93</v>
      </c>
      <c r="G503">
        <v>61</v>
      </c>
      <c r="H503">
        <v>9</v>
      </c>
      <c r="I503">
        <v>0</v>
      </c>
    </row>
    <row r="504" spans="1:9">
      <c r="A504" t="s">
        <v>157</v>
      </c>
      <c r="B504">
        <v>3</v>
      </c>
      <c r="C504" t="s">
        <v>180</v>
      </c>
      <c r="D504">
        <v>1</v>
      </c>
      <c r="E504">
        <v>71</v>
      </c>
      <c r="F504">
        <v>93</v>
      </c>
      <c r="G504">
        <v>61</v>
      </c>
      <c r="H504">
        <v>9</v>
      </c>
      <c r="I504">
        <v>0</v>
      </c>
    </row>
    <row r="505" spans="1:9">
      <c r="A505" t="s">
        <v>158</v>
      </c>
      <c r="B505">
        <v>5</v>
      </c>
      <c r="C505" t="s">
        <v>180</v>
      </c>
      <c r="D505">
        <v>1</v>
      </c>
      <c r="E505">
        <v>71</v>
      </c>
      <c r="F505">
        <v>93</v>
      </c>
      <c r="G505">
        <v>61</v>
      </c>
      <c r="H505">
        <v>9</v>
      </c>
      <c r="I505">
        <v>0</v>
      </c>
    </row>
    <row r="506" spans="1:9">
      <c r="A506" t="s">
        <v>159</v>
      </c>
      <c r="B506">
        <v>3</v>
      </c>
      <c r="C506" t="s">
        <v>180</v>
      </c>
      <c r="D506">
        <v>1</v>
      </c>
      <c r="E506">
        <v>71</v>
      </c>
      <c r="F506">
        <v>93</v>
      </c>
      <c r="G506">
        <v>61</v>
      </c>
      <c r="H506">
        <v>9</v>
      </c>
      <c r="I506">
        <v>0</v>
      </c>
    </row>
    <row r="507" spans="1:9">
      <c r="A507" t="s">
        <v>160</v>
      </c>
      <c r="B507">
        <v>23</v>
      </c>
      <c r="C507" t="s">
        <v>180</v>
      </c>
      <c r="D507">
        <v>1</v>
      </c>
      <c r="E507">
        <v>71</v>
      </c>
      <c r="F507">
        <v>93</v>
      </c>
      <c r="G507">
        <v>61</v>
      </c>
      <c r="H507">
        <v>9</v>
      </c>
      <c r="I507">
        <v>0</v>
      </c>
    </row>
    <row r="508" spans="1:9">
      <c r="A508" t="s">
        <v>161</v>
      </c>
      <c r="B508">
        <v>21</v>
      </c>
      <c r="C508" t="s">
        <v>180</v>
      </c>
      <c r="D508">
        <v>1</v>
      </c>
      <c r="E508">
        <v>71</v>
      </c>
      <c r="F508">
        <v>93</v>
      </c>
      <c r="G508">
        <v>61</v>
      </c>
      <c r="H508">
        <v>9</v>
      </c>
      <c r="I508">
        <v>0</v>
      </c>
    </row>
    <row r="509" spans="1:9">
      <c r="A509" t="s">
        <v>162</v>
      </c>
      <c r="B509">
        <v>20</v>
      </c>
      <c r="C509" t="s">
        <v>180</v>
      </c>
      <c r="D509">
        <v>1</v>
      </c>
      <c r="E509">
        <v>71</v>
      </c>
      <c r="F509">
        <v>93</v>
      </c>
      <c r="G509">
        <v>61</v>
      </c>
      <c r="H509">
        <v>9</v>
      </c>
      <c r="I509">
        <v>0</v>
      </c>
    </row>
    <row r="510" spans="1:9">
      <c r="A510" t="s">
        <v>163</v>
      </c>
      <c r="B510">
        <v>4</v>
      </c>
      <c r="C510" t="s">
        <v>180</v>
      </c>
      <c r="D510">
        <v>1</v>
      </c>
      <c r="E510">
        <v>71</v>
      </c>
      <c r="F510">
        <v>93</v>
      </c>
      <c r="G510">
        <v>61</v>
      </c>
      <c r="H510">
        <v>9</v>
      </c>
      <c r="I510">
        <v>0</v>
      </c>
    </row>
    <row r="511" spans="1:9">
      <c r="A511" t="s">
        <v>164</v>
      </c>
      <c r="B511">
        <v>3</v>
      </c>
      <c r="C511" t="s">
        <v>180</v>
      </c>
      <c r="D511">
        <v>1</v>
      </c>
      <c r="E511">
        <v>71</v>
      </c>
      <c r="F511">
        <v>93</v>
      </c>
      <c r="G511">
        <v>61</v>
      </c>
      <c r="H511">
        <v>9</v>
      </c>
      <c r="I511">
        <v>0</v>
      </c>
    </row>
    <row r="512" spans="1:9">
      <c r="A512" t="s">
        <v>137</v>
      </c>
      <c r="B512">
        <v>3</v>
      </c>
      <c r="C512" t="s">
        <v>181</v>
      </c>
      <c r="D512">
        <v>3</v>
      </c>
      <c r="E512">
        <v>69</v>
      </c>
      <c r="F512">
        <v>97</v>
      </c>
      <c r="G512">
        <v>47</v>
      </c>
      <c r="H512">
        <v>26</v>
      </c>
      <c r="I512">
        <v>3</v>
      </c>
    </row>
    <row r="513" spans="1:9">
      <c r="A513" t="s">
        <v>139</v>
      </c>
      <c r="B513">
        <v>4</v>
      </c>
      <c r="C513" t="s">
        <v>181</v>
      </c>
      <c r="D513">
        <v>3</v>
      </c>
      <c r="E513">
        <v>69</v>
      </c>
      <c r="F513">
        <v>97</v>
      </c>
      <c r="G513">
        <v>47</v>
      </c>
      <c r="H513">
        <v>26</v>
      </c>
      <c r="I513">
        <v>3</v>
      </c>
    </row>
    <row r="514" spans="1:9">
      <c r="A514" t="s">
        <v>140</v>
      </c>
      <c r="B514">
        <v>4</v>
      </c>
      <c r="C514" t="s">
        <v>181</v>
      </c>
      <c r="D514">
        <v>1</v>
      </c>
      <c r="E514">
        <v>69</v>
      </c>
      <c r="F514">
        <v>97</v>
      </c>
      <c r="G514">
        <v>47</v>
      </c>
      <c r="H514">
        <v>26</v>
      </c>
      <c r="I514">
        <v>3</v>
      </c>
    </row>
    <row r="515" spans="1:9">
      <c r="A515" t="s">
        <v>141</v>
      </c>
      <c r="B515">
        <v>4</v>
      </c>
      <c r="C515" t="s">
        <v>181</v>
      </c>
      <c r="D515">
        <v>1</v>
      </c>
      <c r="E515">
        <v>69</v>
      </c>
      <c r="F515">
        <v>97</v>
      </c>
      <c r="G515">
        <v>47</v>
      </c>
      <c r="H515">
        <v>26</v>
      </c>
      <c r="I515">
        <v>3</v>
      </c>
    </row>
    <row r="516" spans="1:9">
      <c r="A516" t="s">
        <v>142</v>
      </c>
      <c r="B516">
        <v>23</v>
      </c>
      <c r="C516" t="s">
        <v>181</v>
      </c>
      <c r="D516">
        <v>1</v>
      </c>
      <c r="E516">
        <v>69</v>
      </c>
      <c r="F516">
        <v>97</v>
      </c>
      <c r="G516">
        <v>47</v>
      </c>
      <c r="H516">
        <v>26</v>
      </c>
      <c r="I516">
        <v>3</v>
      </c>
    </row>
    <row r="517" spans="1:9">
      <c r="A517" t="s">
        <v>143</v>
      </c>
      <c r="B517">
        <v>31</v>
      </c>
      <c r="C517" t="s">
        <v>181</v>
      </c>
      <c r="D517">
        <v>1</v>
      </c>
      <c r="E517">
        <v>69</v>
      </c>
      <c r="F517">
        <v>97</v>
      </c>
      <c r="G517">
        <v>47</v>
      </c>
      <c r="H517">
        <v>26</v>
      </c>
      <c r="I517">
        <v>3</v>
      </c>
    </row>
    <row r="518" spans="1:9">
      <c r="A518" t="s">
        <v>144</v>
      </c>
      <c r="B518">
        <v>3</v>
      </c>
      <c r="C518" t="s">
        <v>181</v>
      </c>
      <c r="D518">
        <v>2</v>
      </c>
      <c r="E518">
        <v>69</v>
      </c>
      <c r="F518">
        <v>97</v>
      </c>
      <c r="G518">
        <v>47</v>
      </c>
      <c r="H518">
        <v>26</v>
      </c>
      <c r="I518">
        <v>3</v>
      </c>
    </row>
    <row r="519" spans="1:9">
      <c r="A519" t="s">
        <v>145</v>
      </c>
      <c r="B519">
        <v>26</v>
      </c>
      <c r="C519" t="s">
        <v>181</v>
      </c>
      <c r="D519">
        <v>1</v>
      </c>
      <c r="E519">
        <v>69</v>
      </c>
      <c r="F519">
        <v>97</v>
      </c>
      <c r="G519">
        <v>47</v>
      </c>
      <c r="H519">
        <v>26</v>
      </c>
      <c r="I519">
        <v>3</v>
      </c>
    </row>
    <row r="520" spans="1:9">
      <c r="A520" t="s">
        <v>146</v>
      </c>
      <c r="B520">
        <v>21</v>
      </c>
      <c r="C520" t="s">
        <v>181</v>
      </c>
      <c r="D520">
        <v>3</v>
      </c>
      <c r="E520">
        <v>69</v>
      </c>
      <c r="F520">
        <v>97</v>
      </c>
      <c r="G520">
        <v>47</v>
      </c>
      <c r="H520">
        <v>26</v>
      </c>
      <c r="I520">
        <v>3</v>
      </c>
    </row>
    <row r="521" spans="1:9">
      <c r="A521" t="s">
        <v>106</v>
      </c>
      <c r="B521">
        <v>25</v>
      </c>
      <c r="C521" t="s">
        <v>181</v>
      </c>
      <c r="D521">
        <v>1</v>
      </c>
      <c r="E521">
        <v>69</v>
      </c>
      <c r="F521">
        <v>97</v>
      </c>
      <c r="G521">
        <v>47</v>
      </c>
      <c r="H521">
        <v>26</v>
      </c>
      <c r="I521">
        <v>3</v>
      </c>
    </row>
    <row r="522" spans="1:9">
      <c r="A522" t="s">
        <v>147</v>
      </c>
      <c r="B522">
        <v>20</v>
      </c>
      <c r="C522" t="s">
        <v>181</v>
      </c>
      <c r="D522">
        <v>4</v>
      </c>
      <c r="E522">
        <v>69</v>
      </c>
      <c r="F522">
        <v>97</v>
      </c>
      <c r="G522">
        <v>47</v>
      </c>
      <c r="H522">
        <v>26</v>
      </c>
      <c r="I522">
        <v>3</v>
      </c>
    </row>
    <row r="523" spans="1:9">
      <c r="A523" t="s">
        <v>148</v>
      </c>
      <c r="B523">
        <v>21</v>
      </c>
      <c r="C523" t="s">
        <v>181</v>
      </c>
      <c r="D523">
        <v>1</v>
      </c>
      <c r="E523">
        <v>69</v>
      </c>
      <c r="F523">
        <v>97</v>
      </c>
      <c r="G523">
        <v>47</v>
      </c>
      <c r="H523">
        <v>26</v>
      </c>
      <c r="I523">
        <v>3</v>
      </c>
    </row>
    <row r="524" spans="1:9">
      <c r="A524" t="s">
        <v>73</v>
      </c>
      <c r="B524">
        <v>5</v>
      </c>
      <c r="C524" t="s">
        <v>181</v>
      </c>
      <c r="D524">
        <v>3</v>
      </c>
      <c r="E524">
        <v>69</v>
      </c>
      <c r="F524">
        <v>97</v>
      </c>
      <c r="G524">
        <v>47</v>
      </c>
      <c r="H524">
        <v>26</v>
      </c>
      <c r="I524">
        <v>3</v>
      </c>
    </row>
    <row r="525" spans="1:9">
      <c r="A525" t="s">
        <v>71</v>
      </c>
      <c r="B525">
        <v>4</v>
      </c>
      <c r="C525" t="s">
        <v>181</v>
      </c>
      <c r="D525">
        <v>4</v>
      </c>
      <c r="E525">
        <v>69</v>
      </c>
      <c r="F525">
        <v>97</v>
      </c>
      <c r="G525">
        <v>47</v>
      </c>
      <c r="H525">
        <v>26</v>
      </c>
      <c r="I525">
        <v>3</v>
      </c>
    </row>
    <row r="526" spans="1:9">
      <c r="A526" t="s">
        <v>149</v>
      </c>
      <c r="B526">
        <v>4</v>
      </c>
      <c r="C526" t="s">
        <v>181</v>
      </c>
      <c r="D526">
        <v>1</v>
      </c>
      <c r="E526">
        <v>69</v>
      </c>
      <c r="F526">
        <v>97</v>
      </c>
      <c r="G526">
        <v>47</v>
      </c>
      <c r="H526">
        <v>26</v>
      </c>
      <c r="I526">
        <v>3</v>
      </c>
    </row>
    <row r="527" spans="1:9">
      <c r="A527" t="s">
        <v>150</v>
      </c>
      <c r="B527">
        <v>5</v>
      </c>
      <c r="C527" t="s">
        <v>181</v>
      </c>
      <c r="D527">
        <v>3</v>
      </c>
      <c r="E527">
        <v>69</v>
      </c>
      <c r="F527">
        <v>97</v>
      </c>
      <c r="G527">
        <v>47</v>
      </c>
      <c r="H527">
        <v>26</v>
      </c>
      <c r="I527">
        <v>3</v>
      </c>
    </row>
    <row r="528" spans="1:9">
      <c r="A528" t="s">
        <v>151</v>
      </c>
      <c r="B528">
        <v>21</v>
      </c>
      <c r="C528" t="s">
        <v>181</v>
      </c>
      <c r="D528">
        <v>3</v>
      </c>
      <c r="E528">
        <v>69</v>
      </c>
      <c r="F528">
        <v>97</v>
      </c>
      <c r="G528">
        <v>47</v>
      </c>
      <c r="H528">
        <v>26</v>
      </c>
      <c r="I528">
        <v>3</v>
      </c>
    </row>
    <row r="529" spans="1:9">
      <c r="A529" t="s">
        <v>152</v>
      </c>
      <c r="B529">
        <v>23</v>
      </c>
      <c r="C529" t="s">
        <v>181</v>
      </c>
      <c r="D529">
        <v>2</v>
      </c>
      <c r="E529">
        <v>69</v>
      </c>
      <c r="F529">
        <v>97</v>
      </c>
      <c r="G529">
        <v>47</v>
      </c>
      <c r="H529">
        <v>26</v>
      </c>
      <c r="I529">
        <v>3</v>
      </c>
    </row>
    <row r="530" spans="1:9">
      <c r="A530" t="s">
        <v>153</v>
      </c>
      <c r="B530">
        <v>33</v>
      </c>
      <c r="C530" t="s">
        <v>181</v>
      </c>
      <c r="D530">
        <v>2</v>
      </c>
      <c r="E530">
        <v>69</v>
      </c>
      <c r="F530">
        <v>97</v>
      </c>
      <c r="G530">
        <v>47</v>
      </c>
      <c r="H530">
        <v>26</v>
      </c>
      <c r="I530">
        <v>3</v>
      </c>
    </row>
    <row r="531" spans="1:9">
      <c r="A531" t="s">
        <v>154</v>
      </c>
      <c r="B531">
        <v>3</v>
      </c>
      <c r="C531" t="s">
        <v>181</v>
      </c>
      <c r="D531">
        <v>3</v>
      </c>
      <c r="E531">
        <v>69</v>
      </c>
      <c r="F531">
        <v>97</v>
      </c>
      <c r="G531">
        <v>47</v>
      </c>
      <c r="H531">
        <v>26</v>
      </c>
      <c r="I531">
        <v>3</v>
      </c>
    </row>
    <row r="532" spans="1:9">
      <c r="A532" t="s">
        <v>155</v>
      </c>
      <c r="B532">
        <v>23</v>
      </c>
      <c r="C532" t="s">
        <v>181</v>
      </c>
      <c r="D532">
        <v>2</v>
      </c>
      <c r="E532">
        <v>69</v>
      </c>
      <c r="F532">
        <v>97</v>
      </c>
      <c r="G532">
        <v>47</v>
      </c>
      <c r="H532">
        <v>26</v>
      </c>
      <c r="I532">
        <v>3</v>
      </c>
    </row>
    <row r="533" spans="1:9">
      <c r="A533" t="s">
        <v>156</v>
      </c>
      <c r="B533">
        <v>22</v>
      </c>
      <c r="C533" t="s">
        <v>181</v>
      </c>
      <c r="D533">
        <v>2</v>
      </c>
      <c r="E533">
        <v>69</v>
      </c>
      <c r="F533">
        <v>97</v>
      </c>
      <c r="G533">
        <v>47</v>
      </c>
      <c r="H533">
        <v>26</v>
      </c>
      <c r="I533">
        <v>3</v>
      </c>
    </row>
    <row r="534" spans="1:9">
      <c r="A534" t="s">
        <v>157</v>
      </c>
      <c r="B534">
        <v>3</v>
      </c>
      <c r="C534" t="s">
        <v>181</v>
      </c>
      <c r="D534">
        <v>1</v>
      </c>
      <c r="E534">
        <v>69</v>
      </c>
      <c r="F534">
        <v>97</v>
      </c>
      <c r="G534">
        <v>47</v>
      </c>
      <c r="H534">
        <v>26</v>
      </c>
      <c r="I534">
        <v>3</v>
      </c>
    </row>
    <row r="535" spans="1:9">
      <c r="A535" t="s">
        <v>158</v>
      </c>
      <c r="B535">
        <v>5</v>
      </c>
      <c r="C535" t="s">
        <v>181</v>
      </c>
      <c r="D535">
        <v>1</v>
      </c>
      <c r="E535">
        <v>69</v>
      </c>
      <c r="F535">
        <v>97</v>
      </c>
      <c r="G535">
        <v>47</v>
      </c>
      <c r="H535">
        <v>26</v>
      </c>
      <c r="I535">
        <v>3</v>
      </c>
    </row>
    <row r="536" spans="1:9">
      <c r="A536" t="s">
        <v>159</v>
      </c>
      <c r="B536">
        <v>3</v>
      </c>
      <c r="C536" t="s">
        <v>181</v>
      </c>
      <c r="D536">
        <v>1</v>
      </c>
      <c r="E536">
        <v>69</v>
      </c>
      <c r="F536">
        <v>97</v>
      </c>
      <c r="G536">
        <v>47</v>
      </c>
      <c r="H536">
        <v>26</v>
      </c>
      <c r="I536">
        <v>3</v>
      </c>
    </row>
    <row r="537" spans="1:9">
      <c r="A537" t="s">
        <v>160</v>
      </c>
      <c r="B537">
        <v>23</v>
      </c>
      <c r="C537" t="s">
        <v>181</v>
      </c>
      <c r="D537">
        <v>4</v>
      </c>
      <c r="E537">
        <v>69</v>
      </c>
      <c r="F537">
        <v>97</v>
      </c>
      <c r="G537">
        <v>47</v>
      </c>
      <c r="H537">
        <v>26</v>
      </c>
      <c r="I537">
        <v>3</v>
      </c>
    </row>
    <row r="538" spans="1:9">
      <c r="A538" t="s">
        <v>161</v>
      </c>
      <c r="B538">
        <v>21</v>
      </c>
      <c r="C538" t="s">
        <v>181</v>
      </c>
      <c r="D538">
        <v>1</v>
      </c>
      <c r="E538">
        <v>69</v>
      </c>
      <c r="F538">
        <v>97</v>
      </c>
      <c r="G538">
        <v>47</v>
      </c>
      <c r="H538">
        <v>26</v>
      </c>
      <c r="I538">
        <v>3</v>
      </c>
    </row>
    <row r="539" spans="1:9">
      <c r="A539" t="s">
        <v>162</v>
      </c>
      <c r="B539">
        <v>20</v>
      </c>
      <c r="C539" t="s">
        <v>181</v>
      </c>
      <c r="D539">
        <v>2</v>
      </c>
      <c r="E539">
        <v>69</v>
      </c>
      <c r="F539">
        <v>97</v>
      </c>
      <c r="G539">
        <v>47</v>
      </c>
      <c r="H539">
        <v>26</v>
      </c>
      <c r="I539">
        <v>3</v>
      </c>
    </row>
    <row r="540" spans="1:9">
      <c r="A540" t="s">
        <v>163</v>
      </c>
      <c r="B540">
        <v>4</v>
      </c>
      <c r="C540" t="s">
        <v>181</v>
      </c>
      <c r="D540">
        <v>3</v>
      </c>
      <c r="E540">
        <v>69</v>
      </c>
      <c r="F540">
        <v>97</v>
      </c>
      <c r="G540">
        <v>47</v>
      </c>
      <c r="H540">
        <v>26</v>
      </c>
      <c r="I540">
        <v>3</v>
      </c>
    </row>
    <row r="541" spans="1:9">
      <c r="A541" t="s">
        <v>164</v>
      </c>
      <c r="B541">
        <v>3</v>
      </c>
      <c r="C541" t="s">
        <v>181</v>
      </c>
      <c r="D541">
        <v>4</v>
      </c>
      <c r="E541">
        <v>69</v>
      </c>
      <c r="F541">
        <v>97</v>
      </c>
      <c r="G541">
        <v>47</v>
      </c>
      <c r="H541">
        <v>26</v>
      </c>
      <c r="I541">
        <v>3</v>
      </c>
    </row>
    <row r="542" spans="1:9">
      <c r="A542" t="s">
        <v>137</v>
      </c>
      <c r="B542">
        <v>3</v>
      </c>
      <c r="C542" t="s">
        <v>182</v>
      </c>
      <c r="D542">
        <v>4</v>
      </c>
      <c r="E542">
        <v>37</v>
      </c>
      <c r="F542">
        <v>100</v>
      </c>
      <c r="G542">
        <v>21</v>
      </c>
      <c r="H542">
        <v>21</v>
      </c>
      <c r="I542">
        <v>3</v>
      </c>
    </row>
    <row r="543" spans="1:9">
      <c r="A543" t="s">
        <v>139</v>
      </c>
      <c r="B543">
        <v>4</v>
      </c>
      <c r="C543" t="s">
        <v>182</v>
      </c>
      <c r="D543">
        <v>4</v>
      </c>
      <c r="E543">
        <v>37</v>
      </c>
      <c r="F543">
        <v>100</v>
      </c>
      <c r="G543">
        <v>21</v>
      </c>
      <c r="H543">
        <v>21</v>
      </c>
      <c r="I543">
        <v>3</v>
      </c>
    </row>
    <row r="544" spans="1:9">
      <c r="A544" t="s">
        <v>140</v>
      </c>
      <c r="B544">
        <v>4</v>
      </c>
      <c r="C544" t="s">
        <v>182</v>
      </c>
      <c r="D544">
        <v>3</v>
      </c>
      <c r="E544">
        <v>37</v>
      </c>
      <c r="F544">
        <v>100</v>
      </c>
      <c r="G544">
        <v>21</v>
      </c>
      <c r="H544">
        <v>21</v>
      </c>
      <c r="I544">
        <v>3</v>
      </c>
    </row>
    <row r="545" spans="1:9">
      <c r="A545" t="s">
        <v>141</v>
      </c>
      <c r="B545">
        <v>4</v>
      </c>
      <c r="C545" t="s">
        <v>182</v>
      </c>
      <c r="D545">
        <v>3</v>
      </c>
      <c r="E545">
        <v>37</v>
      </c>
      <c r="F545">
        <v>100</v>
      </c>
      <c r="G545">
        <v>21</v>
      </c>
      <c r="H545">
        <v>21</v>
      </c>
      <c r="I545">
        <v>3</v>
      </c>
    </row>
    <row r="546" spans="1:9">
      <c r="A546" t="s">
        <v>142</v>
      </c>
      <c r="B546">
        <v>23</v>
      </c>
      <c r="C546" t="s">
        <v>182</v>
      </c>
      <c r="D546">
        <v>3</v>
      </c>
      <c r="E546">
        <v>37</v>
      </c>
      <c r="F546">
        <v>100</v>
      </c>
      <c r="G546">
        <v>21</v>
      </c>
      <c r="H546">
        <v>21</v>
      </c>
      <c r="I546">
        <v>3</v>
      </c>
    </row>
    <row r="547" spans="1:9">
      <c r="A547" t="s">
        <v>143</v>
      </c>
      <c r="B547">
        <v>31</v>
      </c>
      <c r="C547" t="s">
        <v>182</v>
      </c>
      <c r="D547">
        <v>6</v>
      </c>
      <c r="E547">
        <v>37</v>
      </c>
      <c r="F547">
        <v>100</v>
      </c>
      <c r="G547">
        <v>21</v>
      </c>
      <c r="H547">
        <v>21</v>
      </c>
      <c r="I547">
        <v>3</v>
      </c>
    </row>
    <row r="548" spans="1:9">
      <c r="A548" t="s">
        <v>144</v>
      </c>
      <c r="B548">
        <v>3</v>
      </c>
      <c r="C548" t="s">
        <v>182</v>
      </c>
      <c r="D548">
        <v>5</v>
      </c>
      <c r="E548">
        <v>37</v>
      </c>
      <c r="F548">
        <v>100</v>
      </c>
      <c r="G548">
        <v>21</v>
      </c>
      <c r="H548">
        <v>21</v>
      </c>
      <c r="I548">
        <v>3</v>
      </c>
    </row>
    <row r="549" spans="1:9">
      <c r="A549" t="s">
        <v>145</v>
      </c>
      <c r="B549">
        <v>26</v>
      </c>
      <c r="C549" t="s">
        <v>182</v>
      </c>
      <c r="D549">
        <v>3</v>
      </c>
      <c r="E549">
        <v>37</v>
      </c>
      <c r="F549">
        <v>100</v>
      </c>
      <c r="G549">
        <v>21</v>
      </c>
      <c r="H549">
        <v>21</v>
      </c>
      <c r="I549">
        <v>3</v>
      </c>
    </row>
    <row r="550" spans="1:9">
      <c r="A550" t="s">
        <v>146</v>
      </c>
      <c r="B550">
        <v>21</v>
      </c>
      <c r="C550" t="s">
        <v>182</v>
      </c>
      <c r="D550">
        <v>4</v>
      </c>
      <c r="E550">
        <v>37</v>
      </c>
      <c r="F550">
        <v>100</v>
      </c>
      <c r="G550">
        <v>21</v>
      </c>
      <c r="H550">
        <v>21</v>
      </c>
      <c r="I550">
        <v>3</v>
      </c>
    </row>
    <row r="551" spans="1:9">
      <c r="A551" t="s">
        <v>106</v>
      </c>
      <c r="B551">
        <v>25</v>
      </c>
      <c r="C551" t="s">
        <v>182</v>
      </c>
      <c r="D551">
        <v>6</v>
      </c>
      <c r="E551">
        <v>37</v>
      </c>
      <c r="F551">
        <v>100</v>
      </c>
      <c r="G551">
        <v>21</v>
      </c>
      <c r="H551">
        <v>21</v>
      </c>
      <c r="I551">
        <v>3</v>
      </c>
    </row>
    <row r="552" spans="1:9">
      <c r="A552" t="s">
        <v>147</v>
      </c>
      <c r="B552">
        <v>20</v>
      </c>
      <c r="C552" t="s">
        <v>182</v>
      </c>
      <c r="D552">
        <v>4</v>
      </c>
      <c r="E552">
        <v>37</v>
      </c>
      <c r="F552">
        <v>100</v>
      </c>
      <c r="G552">
        <v>21</v>
      </c>
      <c r="H552">
        <v>21</v>
      </c>
      <c r="I552">
        <v>3</v>
      </c>
    </row>
    <row r="553" spans="1:9">
      <c r="A553" t="s">
        <v>148</v>
      </c>
      <c r="B553">
        <v>21</v>
      </c>
      <c r="C553" t="s">
        <v>182</v>
      </c>
      <c r="D553">
        <v>3</v>
      </c>
      <c r="E553">
        <v>37</v>
      </c>
      <c r="F553">
        <v>100</v>
      </c>
      <c r="G553">
        <v>21</v>
      </c>
      <c r="H553">
        <v>21</v>
      </c>
      <c r="I553">
        <v>3</v>
      </c>
    </row>
    <row r="554" spans="1:9">
      <c r="A554" t="s">
        <v>73</v>
      </c>
      <c r="B554">
        <v>5</v>
      </c>
      <c r="C554" t="s">
        <v>182</v>
      </c>
      <c r="D554">
        <v>5</v>
      </c>
      <c r="E554">
        <v>37</v>
      </c>
      <c r="F554">
        <v>100</v>
      </c>
      <c r="G554">
        <v>21</v>
      </c>
      <c r="H554">
        <v>21</v>
      </c>
      <c r="I554">
        <v>3</v>
      </c>
    </row>
    <row r="555" spans="1:9">
      <c r="A555" t="s">
        <v>71</v>
      </c>
      <c r="B555">
        <v>4</v>
      </c>
      <c r="C555" t="s">
        <v>182</v>
      </c>
      <c r="D555">
        <v>6</v>
      </c>
      <c r="E555">
        <v>37</v>
      </c>
      <c r="F555">
        <v>100</v>
      </c>
      <c r="G555">
        <v>21</v>
      </c>
      <c r="H555">
        <v>21</v>
      </c>
      <c r="I555">
        <v>3</v>
      </c>
    </row>
    <row r="556" spans="1:9">
      <c r="A556" t="s">
        <v>149</v>
      </c>
      <c r="B556">
        <v>4</v>
      </c>
      <c r="C556" t="s">
        <v>182</v>
      </c>
      <c r="D556">
        <v>5</v>
      </c>
      <c r="E556">
        <v>37</v>
      </c>
      <c r="F556">
        <v>100</v>
      </c>
      <c r="G556">
        <v>21</v>
      </c>
      <c r="H556">
        <v>21</v>
      </c>
      <c r="I556">
        <v>3</v>
      </c>
    </row>
    <row r="557" spans="1:9">
      <c r="A557" t="s">
        <v>150</v>
      </c>
      <c r="B557">
        <v>5</v>
      </c>
      <c r="C557" t="s">
        <v>182</v>
      </c>
      <c r="D557">
        <v>3</v>
      </c>
      <c r="E557">
        <v>37</v>
      </c>
      <c r="F557">
        <v>100</v>
      </c>
      <c r="G557">
        <v>21</v>
      </c>
      <c r="H557">
        <v>21</v>
      </c>
      <c r="I557">
        <v>3</v>
      </c>
    </row>
    <row r="558" spans="1:9">
      <c r="A558" t="s">
        <v>151</v>
      </c>
      <c r="B558">
        <v>21</v>
      </c>
      <c r="C558" t="s">
        <v>182</v>
      </c>
      <c r="D558">
        <v>4</v>
      </c>
      <c r="E558">
        <v>37</v>
      </c>
      <c r="F558">
        <v>100</v>
      </c>
      <c r="G558">
        <v>21</v>
      </c>
      <c r="H558">
        <v>21</v>
      </c>
      <c r="I558">
        <v>3</v>
      </c>
    </row>
    <row r="559" spans="1:9">
      <c r="A559" t="s">
        <v>152</v>
      </c>
      <c r="B559">
        <v>23</v>
      </c>
      <c r="C559" t="s">
        <v>182</v>
      </c>
      <c r="D559">
        <v>4</v>
      </c>
      <c r="E559">
        <v>37</v>
      </c>
      <c r="F559">
        <v>100</v>
      </c>
      <c r="G559">
        <v>21</v>
      </c>
      <c r="H559">
        <v>21</v>
      </c>
      <c r="I559">
        <v>3</v>
      </c>
    </row>
    <row r="560" spans="1:9">
      <c r="A560" t="s">
        <v>153</v>
      </c>
      <c r="B560">
        <v>33</v>
      </c>
      <c r="C560" t="s">
        <v>182</v>
      </c>
      <c r="D560">
        <v>5</v>
      </c>
      <c r="E560">
        <v>37</v>
      </c>
      <c r="F560">
        <v>100</v>
      </c>
      <c r="G560">
        <v>21</v>
      </c>
      <c r="H560">
        <v>21</v>
      </c>
      <c r="I560">
        <v>3</v>
      </c>
    </row>
    <row r="561" spans="1:9">
      <c r="A561" t="s">
        <v>154</v>
      </c>
      <c r="B561">
        <v>3</v>
      </c>
      <c r="C561" t="s">
        <v>182</v>
      </c>
      <c r="D561">
        <v>6</v>
      </c>
      <c r="E561">
        <v>37</v>
      </c>
      <c r="F561">
        <v>100</v>
      </c>
      <c r="G561">
        <v>21</v>
      </c>
      <c r="H561">
        <v>21</v>
      </c>
      <c r="I561">
        <v>3</v>
      </c>
    </row>
    <row r="562" spans="1:9">
      <c r="A562" t="s">
        <v>155</v>
      </c>
      <c r="B562">
        <v>23</v>
      </c>
      <c r="C562" t="s">
        <v>182</v>
      </c>
      <c r="D562">
        <v>6</v>
      </c>
      <c r="E562">
        <v>37</v>
      </c>
      <c r="F562">
        <v>100</v>
      </c>
      <c r="G562">
        <v>21</v>
      </c>
      <c r="H562">
        <v>21</v>
      </c>
      <c r="I562">
        <v>3</v>
      </c>
    </row>
    <row r="563" spans="1:9">
      <c r="A563" t="s">
        <v>156</v>
      </c>
      <c r="B563">
        <v>22</v>
      </c>
      <c r="C563" t="s">
        <v>182</v>
      </c>
      <c r="D563">
        <v>3</v>
      </c>
      <c r="E563">
        <v>37</v>
      </c>
      <c r="F563">
        <v>100</v>
      </c>
      <c r="G563">
        <v>21</v>
      </c>
      <c r="H563">
        <v>21</v>
      </c>
      <c r="I563">
        <v>3</v>
      </c>
    </row>
    <row r="564" spans="1:9">
      <c r="A564" t="s">
        <v>157</v>
      </c>
      <c r="B564">
        <v>3</v>
      </c>
      <c r="C564" t="s">
        <v>182</v>
      </c>
      <c r="D564">
        <v>3</v>
      </c>
      <c r="E564">
        <v>37</v>
      </c>
      <c r="F564">
        <v>100</v>
      </c>
      <c r="G564">
        <v>21</v>
      </c>
      <c r="H564">
        <v>21</v>
      </c>
      <c r="I564">
        <v>3</v>
      </c>
    </row>
    <row r="565" spans="1:9">
      <c r="A565" t="s">
        <v>158</v>
      </c>
      <c r="B565">
        <v>5</v>
      </c>
      <c r="C565" t="s">
        <v>182</v>
      </c>
      <c r="D565">
        <v>4</v>
      </c>
      <c r="E565">
        <v>37</v>
      </c>
      <c r="F565">
        <v>100</v>
      </c>
      <c r="G565">
        <v>21</v>
      </c>
      <c r="H565">
        <v>21</v>
      </c>
      <c r="I565">
        <v>3</v>
      </c>
    </row>
    <row r="566" spans="1:9">
      <c r="A566" t="s">
        <v>159</v>
      </c>
      <c r="B566">
        <v>3</v>
      </c>
      <c r="C566" t="s">
        <v>182</v>
      </c>
      <c r="D566">
        <v>4</v>
      </c>
      <c r="E566">
        <v>37</v>
      </c>
      <c r="F566">
        <v>100</v>
      </c>
      <c r="G566">
        <v>21</v>
      </c>
      <c r="H566">
        <v>21</v>
      </c>
      <c r="I566">
        <v>3</v>
      </c>
    </row>
    <row r="567" spans="1:9">
      <c r="A567" t="s">
        <v>160</v>
      </c>
      <c r="B567">
        <v>23</v>
      </c>
      <c r="C567" t="s">
        <v>182</v>
      </c>
      <c r="D567">
        <v>3</v>
      </c>
      <c r="E567">
        <v>37</v>
      </c>
      <c r="F567">
        <v>100</v>
      </c>
      <c r="G567">
        <v>21</v>
      </c>
      <c r="H567">
        <v>21</v>
      </c>
      <c r="I567">
        <v>3</v>
      </c>
    </row>
    <row r="568" spans="1:9">
      <c r="A568" t="s">
        <v>161</v>
      </c>
      <c r="B568">
        <v>21</v>
      </c>
      <c r="C568" t="s">
        <v>182</v>
      </c>
      <c r="D568">
        <v>3</v>
      </c>
      <c r="E568">
        <v>37</v>
      </c>
      <c r="F568">
        <v>100</v>
      </c>
      <c r="G568">
        <v>21</v>
      </c>
      <c r="H568">
        <v>21</v>
      </c>
      <c r="I568">
        <v>3</v>
      </c>
    </row>
    <row r="569" spans="1:9">
      <c r="A569" t="s">
        <v>162</v>
      </c>
      <c r="B569">
        <v>20</v>
      </c>
      <c r="C569" t="s">
        <v>182</v>
      </c>
      <c r="D569">
        <v>4</v>
      </c>
      <c r="E569">
        <v>37</v>
      </c>
      <c r="F569">
        <v>100</v>
      </c>
      <c r="G569">
        <v>21</v>
      </c>
      <c r="H569">
        <v>21</v>
      </c>
      <c r="I569">
        <v>3</v>
      </c>
    </row>
    <row r="570" spans="1:9">
      <c r="A570" t="s">
        <v>163</v>
      </c>
      <c r="B570">
        <v>4</v>
      </c>
      <c r="C570" t="s">
        <v>182</v>
      </c>
      <c r="D570">
        <v>7</v>
      </c>
      <c r="E570">
        <v>37</v>
      </c>
      <c r="F570">
        <v>100</v>
      </c>
      <c r="G570">
        <v>21</v>
      </c>
      <c r="H570">
        <v>21</v>
      </c>
      <c r="I570">
        <v>3</v>
      </c>
    </row>
    <row r="571" spans="1:9">
      <c r="A571" t="s">
        <v>164</v>
      </c>
      <c r="B571">
        <v>3</v>
      </c>
      <c r="C571" t="s">
        <v>182</v>
      </c>
      <c r="D571">
        <v>4</v>
      </c>
      <c r="E571">
        <v>37</v>
      </c>
      <c r="F571">
        <v>100</v>
      </c>
      <c r="G571">
        <v>21</v>
      </c>
      <c r="H571">
        <v>21</v>
      </c>
      <c r="I571">
        <v>3</v>
      </c>
    </row>
    <row r="572" spans="1:9">
      <c r="A572" t="s">
        <v>137</v>
      </c>
      <c r="B572">
        <v>3</v>
      </c>
      <c r="C572" t="s">
        <v>183</v>
      </c>
      <c r="D572">
        <v>1</v>
      </c>
      <c r="E572">
        <v>55</v>
      </c>
      <c r="F572">
        <v>92</v>
      </c>
      <c r="G572">
        <v>38</v>
      </c>
      <c r="H572">
        <v>7</v>
      </c>
      <c r="I572">
        <v>0</v>
      </c>
    </row>
    <row r="573" spans="1:9">
      <c r="A573" t="s">
        <v>139</v>
      </c>
      <c r="B573">
        <v>4</v>
      </c>
      <c r="C573" t="s">
        <v>183</v>
      </c>
      <c r="D573">
        <v>1</v>
      </c>
      <c r="E573">
        <v>55</v>
      </c>
      <c r="F573">
        <v>92</v>
      </c>
      <c r="G573">
        <v>38</v>
      </c>
      <c r="H573">
        <v>7</v>
      </c>
      <c r="I573">
        <v>0</v>
      </c>
    </row>
    <row r="574" spans="1:9">
      <c r="A574" t="s">
        <v>140</v>
      </c>
      <c r="B574">
        <v>4</v>
      </c>
      <c r="C574" t="s">
        <v>183</v>
      </c>
      <c r="D574">
        <v>1</v>
      </c>
      <c r="E574">
        <v>55</v>
      </c>
      <c r="F574">
        <v>92</v>
      </c>
      <c r="G574">
        <v>38</v>
      </c>
      <c r="H574">
        <v>7</v>
      </c>
      <c r="I574">
        <v>0</v>
      </c>
    </row>
    <row r="575" spans="1:9">
      <c r="A575" t="s">
        <v>141</v>
      </c>
      <c r="B575">
        <v>4</v>
      </c>
      <c r="C575" t="s">
        <v>183</v>
      </c>
      <c r="D575">
        <v>1</v>
      </c>
      <c r="E575">
        <v>55</v>
      </c>
      <c r="F575">
        <v>92</v>
      </c>
      <c r="G575">
        <v>38</v>
      </c>
      <c r="H575">
        <v>7</v>
      </c>
      <c r="I575">
        <v>0</v>
      </c>
    </row>
    <row r="576" spans="1:9">
      <c r="A576" t="s">
        <v>142</v>
      </c>
      <c r="B576">
        <v>23</v>
      </c>
      <c r="C576" t="s">
        <v>183</v>
      </c>
      <c r="D576">
        <v>1</v>
      </c>
      <c r="E576">
        <v>55</v>
      </c>
      <c r="F576">
        <v>92</v>
      </c>
      <c r="G576">
        <v>38</v>
      </c>
      <c r="H576">
        <v>7</v>
      </c>
      <c r="I576">
        <v>0</v>
      </c>
    </row>
    <row r="577" spans="1:9">
      <c r="A577" t="s">
        <v>143</v>
      </c>
      <c r="B577">
        <v>31</v>
      </c>
      <c r="C577" t="s">
        <v>183</v>
      </c>
      <c r="D577">
        <v>1</v>
      </c>
      <c r="E577">
        <v>55</v>
      </c>
      <c r="F577">
        <v>92</v>
      </c>
      <c r="G577">
        <v>38</v>
      </c>
      <c r="H577">
        <v>7</v>
      </c>
      <c r="I577">
        <v>0</v>
      </c>
    </row>
    <row r="578" spans="1:9">
      <c r="A578" t="s">
        <v>144</v>
      </c>
      <c r="B578">
        <v>3</v>
      </c>
      <c r="C578" t="s">
        <v>183</v>
      </c>
      <c r="D578">
        <v>1</v>
      </c>
      <c r="E578">
        <v>55</v>
      </c>
      <c r="F578">
        <v>92</v>
      </c>
      <c r="G578">
        <v>38</v>
      </c>
      <c r="H578">
        <v>7</v>
      </c>
      <c r="I578">
        <v>0</v>
      </c>
    </row>
    <row r="579" spans="1:9">
      <c r="A579" t="s">
        <v>145</v>
      </c>
      <c r="B579">
        <v>26</v>
      </c>
      <c r="C579" t="s">
        <v>183</v>
      </c>
      <c r="D579">
        <v>1</v>
      </c>
      <c r="E579">
        <v>55</v>
      </c>
      <c r="F579">
        <v>92</v>
      </c>
      <c r="G579">
        <v>38</v>
      </c>
      <c r="H579">
        <v>7</v>
      </c>
      <c r="I579">
        <v>0</v>
      </c>
    </row>
    <row r="580" spans="1:9">
      <c r="A580" t="s">
        <v>146</v>
      </c>
      <c r="B580">
        <v>21</v>
      </c>
      <c r="C580" t="s">
        <v>183</v>
      </c>
      <c r="D580">
        <v>1</v>
      </c>
      <c r="E580">
        <v>55</v>
      </c>
      <c r="F580">
        <v>92</v>
      </c>
      <c r="G580">
        <v>38</v>
      </c>
      <c r="H580">
        <v>7</v>
      </c>
      <c r="I580">
        <v>0</v>
      </c>
    </row>
    <row r="581" spans="1:9">
      <c r="A581" t="s">
        <v>106</v>
      </c>
      <c r="B581">
        <v>25</v>
      </c>
      <c r="C581" t="s">
        <v>183</v>
      </c>
      <c r="D581">
        <v>1</v>
      </c>
      <c r="E581">
        <v>55</v>
      </c>
      <c r="F581">
        <v>92</v>
      </c>
      <c r="G581">
        <v>38</v>
      </c>
      <c r="H581">
        <v>7</v>
      </c>
      <c r="I581">
        <v>0</v>
      </c>
    </row>
    <row r="582" spans="1:9">
      <c r="A582" t="s">
        <v>147</v>
      </c>
      <c r="B582">
        <v>20</v>
      </c>
      <c r="C582" t="s">
        <v>183</v>
      </c>
      <c r="D582">
        <v>1</v>
      </c>
      <c r="E582">
        <v>55</v>
      </c>
      <c r="F582">
        <v>92</v>
      </c>
      <c r="G582">
        <v>38</v>
      </c>
      <c r="H582">
        <v>7</v>
      </c>
      <c r="I582">
        <v>0</v>
      </c>
    </row>
    <row r="583" spans="1:9">
      <c r="A583" t="s">
        <v>148</v>
      </c>
      <c r="B583">
        <v>21</v>
      </c>
      <c r="C583" t="s">
        <v>183</v>
      </c>
      <c r="D583">
        <v>1</v>
      </c>
      <c r="E583">
        <v>55</v>
      </c>
      <c r="F583">
        <v>92</v>
      </c>
      <c r="G583">
        <v>38</v>
      </c>
      <c r="H583">
        <v>7</v>
      </c>
      <c r="I583">
        <v>0</v>
      </c>
    </row>
    <row r="584" spans="1:9">
      <c r="A584" t="s">
        <v>73</v>
      </c>
      <c r="B584">
        <v>5</v>
      </c>
      <c r="C584" t="s">
        <v>183</v>
      </c>
      <c r="D584">
        <v>1</v>
      </c>
      <c r="E584">
        <v>55</v>
      </c>
      <c r="F584">
        <v>92</v>
      </c>
      <c r="G584">
        <v>38</v>
      </c>
      <c r="H584">
        <v>7</v>
      </c>
      <c r="I584">
        <v>0</v>
      </c>
    </row>
    <row r="585" spans="1:9">
      <c r="A585" t="s">
        <v>71</v>
      </c>
      <c r="B585">
        <v>4</v>
      </c>
      <c r="C585" t="s">
        <v>183</v>
      </c>
      <c r="D585">
        <v>1</v>
      </c>
      <c r="E585">
        <v>55</v>
      </c>
      <c r="F585">
        <v>92</v>
      </c>
      <c r="G585">
        <v>38</v>
      </c>
      <c r="H585">
        <v>7</v>
      </c>
      <c r="I585">
        <v>0</v>
      </c>
    </row>
    <row r="586" spans="1:9">
      <c r="A586" t="s">
        <v>149</v>
      </c>
      <c r="B586">
        <v>4</v>
      </c>
      <c r="C586" t="s">
        <v>183</v>
      </c>
      <c r="D586">
        <v>1</v>
      </c>
      <c r="E586">
        <v>55</v>
      </c>
      <c r="F586">
        <v>92</v>
      </c>
      <c r="G586">
        <v>38</v>
      </c>
      <c r="H586">
        <v>7</v>
      </c>
      <c r="I586">
        <v>0</v>
      </c>
    </row>
    <row r="587" spans="1:9">
      <c r="A587" t="s">
        <v>150</v>
      </c>
      <c r="B587">
        <v>5</v>
      </c>
      <c r="C587" t="s">
        <v>183</v>
      </c>
      <c r="D587">
        <v>1</v>
      </c>
      <c r="E587">
        <v>55</v>
      </c>
      <c r="F587">
        <v>92</v>
      </c>
      <c r="G587">
        <v>38</v>
      </c>
      <c r="H587">
        <v>7</v>
      </c>
      <c r="I587">
        <v>0</v>
      </c>
    </row>
    <row r="588" spans="1:9">
      <c r="A588" t="s">
        <v>151</v>
      </c>
      <c r="B588">
        <v>21</v>
      </c>
      <c r="C588" t="s">
        <v>183</v>
      </c>
      <c r="D588">
        <v>1</v>
      </c>
      <c r="E588">
        <v>55</v>
      </c>
      <c r="F588">
        <v>92</v>
      </c>
      <c r="G588">
        <v>38</v>
      </c>
      <c r="H588">
        <v>7</v>
      </c>
      <c r="I588">
        <v>0</v>
      </c>
    </row>
    <row r="589" spans="1:9">
      <c r="A589" t="s">
        <v>152</v>
      </c>
      <c r="B589">
        <v>23</v>
      </c>
      <c r="C589" t="s">
        <v>183</v>
      </c>
      <c r="D589">
        <v>1</v>
      </c>
      <c r="E589">
        <v>55</v>
      </c>
      <c r="F589">
        <v>92</v>
      </c>
      <c r="G589">
        <v>38</v>
      </c>
      <c r="H589">
        <v>7</v>
      </c>
      <c r="I589">
        <v>0</v>
      </c>
    </row>
    <row r="590" spans="1:9">
      <c r="A590" t="s">
        <v>153</v>
      </c>
      <c r="B590">
        <v>33</v>
      </c>
      <c r="C590" t="s">
        <v>183</v>
      </c>
      <c r="D590">
        <v>1</v>
      </c>
      <c r="E590">
        <v>55</v>
      </c>
      <c r="F590">
        <v>92</v>
      </c>
      <c r="G590">
        <v>38</v>
      </c>
      <c r="H590">
        <v>7</v>
      </c>
      <c r="I590">
        <v>0</v>
      </c>
    </row>
    <row r="591" spans="1:9">
      <c r="A591" t="s">
        <v>154</v>
      </c>
      <c r="B591">
        <v>3</v>
      </c>
      <c r="C591" t="s">
        <v>183</v>
      </c>
      <c r="D591">
        <v>1</v>
      </c>
      <c r="E591">
        <v>55</v>
      </c>
      <c r="F591">
        <v>92</v>
      </c>
      <c r="G591">
        <v>38</v>
      </c>
      <c r="H591">
        <v>7</v>
      </c>
      <c r="I591">
        <v>0</v>
      </c>
    </row>
    <row r="592" spans="1:9">
      <c r="A592" t="s">
        <v>155</v>
      </c>
      <c r="B592">
        <v>23</v>
      </c>
      <c r="C592" t="s">
        <v>183</v>
      </c>
      <c r="D592">
        <v>1</v>
      </c>
      <c r="E592">
        <v>55</v>
      </c>
      <c r="F592">
        <v>92</v>
      </c>
      <c r="G592">
        <v>38</v>
      </c>
      <c r="H592">
        <v>7</v>
      </c>
      <c r="I592">
        <v>0</v>
      </c>
    </row>
    <row r="593" spans="1:9">
      <c r="A593" t="s">
        <v>156</v>
      </c>
      <c r="B593">
        <v>22</v>
      </c>
      <c r="C593" t="s">
        <v>183</v>
      </c>
      <c r="D593">
        <v>1</v>
      </c>
      <c r="E593">
        <v>55</v>
      </c>
      <c r="F593">
        <v>92</v>
      </c>
      <c r="G593">
        <v>38</v>
      </c>
      <c r="H593">
        <v>7</v>
      </c>
      <c r="I593">
        <v>0</v>
      </c>
    </row>
    <row r="594" spans="1:9">
      <c r="A594" t="s">
        <v>157</v>
      </c>
      <c r="B594">
        <v>3</v>
      </c>
      <c r="C594" t="s">
        <v>183</v>
      </c>
      <c r="D594">
        <v>1</v>
      </c>
      <c r="E594">
        <v>55</v>
      </c>
      <c r="F594">
        <v>92</v>
      </c>
      <c r="G594">
        <v>38</v>
      </c>
      <c r="H594">
        <v>7</v>
      </c>
      <c r="I594">
        <v>0</v>
      </c>
    </row>
    <row r="595" spans="1:9">
      <c r="A595" t="s">
        <v>158</v>
      </c>
      <c r="B595">
        <v>5</v>
      </c>
      <c r="C595" t="s">
        <v>183</v>
      </c>
      <c r="D595">
        <v>1</v>
      </c>
      <c r="E595">
        <v>55</v>
      </c>
      <c r="F595">
        <v>92</v>
      </c>
      <c r="G595">
        <v>38</v>
      </c>
      <c r="H595">
        <v>7</v>
      </c>
      <c r="I595">
        <v>0</v>
      </c>
    </row>
    <row r="596" spans="1:9">
      <c r="A596" t="s">
        <v>159</v>
      </c>
      <c r="B596">
        <v>3</v>
      </c>
      <c r="C596" t="s">
        <v>183</v>
      </c>
      <c r="D596">
        <v>1</v>
      </c>
      <c r="E596">
        <v>55</v>
      </c>
      <c r="F596">
        <v>92</v>
      </c>
      <c r="G596">
        <v>38</v>
      </c>
      <c r="H596">
        <v>7</v>
      </c>
      <c r="I596">
        <v>0</v>
      </c>
    </row>
    <row r="597" spans="1:9">
      <c r="A597" t="s">
        <v>160</v>
      </c>
      <c r="B597">
        <v>23</v>
      </c>
      <c r="C597" t="s">
        <v>183</v>
      </c>
      <c r="D597">
        <v>1</v>
      </c>
      <c r="E597">
        <v>55</v>
      </c>
      <c r="F597">
        <v>92</v>
      </c>
      <c r="G597">
        <v>38</v>
      </c>
      <c r="H597">
        <v>7</v>
      </c>
      <c r="I597">
        <v>0</v>
      </c>
    </row>
    <row r="598" spans="1:9">
      <c r="A598" t="s">
        <v>161</v>
      </c>
      <c r="B598">
        <v>21</v>
      </c>
      <c r="C598" t="s">
        <v>183</v>
      </c>
      <c r="D598">
        <v>1</v>
      </c>
      <c r="E598">
        <v>55</v>
      </c>
      <c r="F598">
        <v>92</v>
      </c>
      <c r="G598">
        <v>38</v>
      </c>
      <c r="H598">
        <v>7</v>
      </c>
      <c r="I598">
        <v>0</v>
      </c>
    </row>
    <row r="599" spans="1:9">
      <c r="A599" t="s">
        <v>162</v>
      </c>
      <c r="B599">
        <v>20</v>
      </c>
      <c r="C599" t="s">
        <v>183</v>
      </c>
      <c r="D599">
        <v>1</v>
      </c>
      <c r="E599">
        <v>55</v>
      </c>
      <c r="F599">
        <v>92</v>
      </c>
      <c r="G599">
        <v>38</v>
      </c>
      <c r="H599">
        <v>7</v>
      </c>
      <c r="I599">
        <v>0</v>
      </c>
    </row>
    <row r="600" spans="1:9">
      <c r="A600" t="s">
        <v>163</v>
      </c>
      <c r="B600">
        <v>4</v>
      </c>
      <c r="C600" t="s">
        <v>183</v>
      </c>
      <c r="D600">
        <v>1</v>
      </c>
      <c r="E600">
        <v>55</v>
      </c>
      <c r="F600">
        <v>92</v>
      </c>
      <c r="G600">
        <v>38</v>
      </c>
      <c r="H600">
        <v>7</v>
      </c>
      <c r="I600">
        <v>0</v>
      </c>
    </row>
    <row r="601" spans="1:9">
      <c r="A601" t="s">
        <v>164</v>
      </c>
      <c r="B601">
        <v>3</v>
      </c>
      <c r="C601" t="s">
        <v>183</v>
      </c>
      <c r="D601">
        <v>1</v>
      </c>
      <c r="E601">
        <v>55</v>
      </c>
      <c r="F601">
        <v>92</v>
      </c>
      <c r="G601">
        <v>38</v>
      </c>
      <c r="H601">
        <v>7</v>
      </c>
      <c r="I601">
        <v>0</v>
      </c>
    </row>
    <row r="602" spans="1:9">
      <c r="A602" t="s">
        <v>137</v>
      </c>
      <c r="B602">
        <v>3</v>
      </c>
      <c r="C602" t="s">
        <v>184</v>
      </c>
      <c r="D602">
        <v>1</v>
      </c>
      <c r="E602">
        <v>37</v>
      </c>
      <c r="F602">
        <v>89</v>
      </c>
      <c r="G602">
        <v>21</v>
      </c>
      <c r="H602">
        <v>9</v>
      </c>
      <c r="I602">
        <v>0</v>
      </c>
    </row>
    <row r="603" spans="1:9">
      <c r="A603" t="s">
        <v>139</v>
      </c>
      <c r="B603">
        <v>4</v>
      </c>
      <c r="C603" t="s">
        <v>184</v>
      </c>
      <c r="D603">
        <v>1</v>
      </c>
      <c r="E603">
        <v>37</v>
      </c>
      <c r="F603">
        <v>89</v>
      </c>
      <c r="G603">
        <v>21</v>
      </c>
      <c r="H603">
        <v>9</v>
      </c>
      <c r="I603">
        <v>0</v>
      </c>
    </row>
    <row r="604" spans="1:9">
      <c r="A604" t="s">
        <v>140</v>
      </c>
      <c r="B604">
        <v>4</v>
      </c>
      <c r="C604" t="s">
        <v>184</v>
      </c>
      <c r="D604">
        <v>1</v>
      </c>
      <c r="E604">
        <v>37</v>
      </c>
      <c r="F604">
        <v>89</v>
      </c>
      <c r="G604">
        <v>21</v>
      </c>
      <c r="H604">
        <v>9</v>
      </c>
      <c r="I604">
        <v>0</v>
      </c>
    </row>
    <row r="605" spans="1:9">
      <c r="A605" t="s">
        <v>141</v>
      </c>
      <c r="B605">
        <v>4</v>
      </c>
      <c r="C605" t="s">
        <v>184</v>
      </c>
      <c r="D605">
        <v>1</v>
      </c>
      <c r="E605">
        <v>37</v>
      </c>
      <c r="F605">
        <v>89</v>
      </c>
      <c r="G605">
        <v>21</v>
      </c>
      <c r="H605">
        <v>9</v>
      </c>
      <c r="I605">
        <v>0</v>
      </c>
    </row>
    <row r="606" spans="1:9">
      <c r="A606" t="s">
        <v>142</v>
      </c>
      <c r="B606">
        <v>23</v>
      </c>
      <c r="C606" t="s">
        <v>184</v>
      </c>
      <c r="D606">
        <v>1</v>
      </c>
      <c r="E606">
        <v>37</v>
      </c>
      <c r="F606">
        <v>89</v>
      </c>
      <c r="G606">
        <v>21</v>
      </c>
      <c r="H606">
        <v>9</v>
      </c>
      <c r="I606">
        <v>0</v>
      </c>
    </row>
    <row r="607" spans="1:9">
      <c r="A607" t="s">
        <v>143</v>
      </c>
      <c r="B607">
        <v>31</v>
      </c>
      <c r="C607" t="s">
        <v>184</v>
      </c>
      <c r="D607">
        <v>1</v>
      </c>
      <c r="E607">
        <v>37</v>
      </c>
      <c r="F607">
        <v>89</v>
      </c>
      <c r="G607">
        <v>21</v>
      </c>
      <c r="H607">
        <v>9</v>
      </c>
      <c r="I607">
        <v>0</v>
      </c>
    </row>
    <row r="608" spans="1:9">
      <c r="A608" t="s">
        <v>144</v>
      </c>
      <c r="B608">
        <v>3</v>
      </c>
      <c r="C608" t="s">
        <v>184</v>
      </c>
      <c r="D608">
        <v>1</v>
      </c>
      <c r="E608">
        <v>37</v>
      </c>
      <c r="F608">
        <v>89</v>
      </c>
      <c r="G608">
        <v>21</v>
      </c>
      <c r="H608">
        <v>9</v>
      </c>
      <c r="I608">
        <v>0</v>
      </c>
    </row>
    <row r="609" spans="1:9">
      <c r="A609" t="s">
        <v>145</v>
      </c>
      <c r="B609">
        <v>26</v>
      </c>
      <c r="C609" t="s">
        <v>184</v>
      </c>
      <c r="D609">
        <v>1</v>
      </c>
      <c r="E609">
        <v>37</v>
      </c>
      <c r="F609">
        <v>89</v>
      </c>
      <c r="G609">
        <v>21</v>
      </c>
      <c r="H609">
        <v>9</v>
      </c>
      <c r="I609">
        <v>0</v>
      </c>
    </row>
    <row r="610" spans="1:9">
      <c r="A610" t="s">
        <v>146</v>
      </c>
      <c r="B610">
        <v>21</v>
      </c>
      <c r="C610" t="s">
        <v>184</v>
      </c>
      <c r="D610">
        <v>1</v>
      </c>
      <c r="E610">
        <v>37</v>
      </c>
      <c r="F610">
        <v>89</v>
      </c>
      <c r="G610">
        <v>21</v>
      </c>
      <c r="H610">
        <v>9</v>
      </c>
      <c r="I610">
        <v>0</v>
      </c>
    </row>
    <row r="611" spans="1:9">
      <c r="A611" t="s">
        <v>106</v>
      </c>
      <c r="B611">
        <v>25</v>
      </c>
      <c r="C611" t="s">
        <v>184</v>
      </c>
      <c r="D611">
        <v>1</v>
      </c>
      <c r="E611">
        <v>37</v>
      </c>
      <c r="F611">
        <v>89</v>
      </c>
      <c r="G611">
        <v>21</v>
      </c>
      <c r="H611">
        <v>9</v>
      </c>
      <c r="I611">
        <v>0</v>
      </c>
    </row>
    <row r="612" spans="1:9">
      <c r="A612" t="s">
        <v>147</v>
      </c>
      <c r="B612">
        <v>20</v>
      </c>
      <c r="C612" t="s">
        <v>184</v>
      </c>
      <c r="D612">
        <v>1</v>
      </c>
      <c r="E612">
        <v>37</v>
      </c>
      <c r="F612">
        <v>89</v>
      </c>
      <c r="G612">
        <v>21</v>
      </c>
      <c r="H612">
        <v>9</v>
      </c>
      <c r="I612">
        <v>0</v>
      </c>
    </row>
    <row r="613" spans="1:9">
      <c r="A613" t="s">
        <v>148</v>
      </c>
      <c r="B613">
        <v>21</v>
      </c>
      <c r="C613" t="s">
        <v>184</v>
      </c>
      <c r="D613">
        <v>1</v>
      </c>
      <c r="E613">
        <v>37</v>
      </c>
      <c r="F613">
        <v>89</v>
      </c>
      <c r="G613">
        <v>21</v>
      </c>
      <c r="H613">
        <v>9</v>
      </c>
      <c r="I613">
        <v>0</v>
      </c>
    </row>
    <row r="614" spans="1:9">
      <c r="A614" t="s">
        <v>73</v>
      </c>
      <c r="B614">
        <v>5</v>
      </c>
      <c r="C614" t="s">
        <v>184</v>
      </c>
      <c r="D614">
        <v>1</v>
      </c>
      <c r="E614">
        <v>37</v>
      </c>
      <c r="F614">
        <v>89</v>
      </c>
      <c r="G614">
        <v>21</v>
      </c>
      <c r="H614">
        <v>9</v>
      </c>
      <c r="I614">
        <v>0</v>
      </c>
    </row>
    <row r="615" spans="1:9">
      <c r="A615" t="s">
        <v>71</v>
      </c>
      <c r="B615">
        <v>4</v>
      </c>
      <c r="C615" t="s">
        <v>184</v>
      </c>
      <c r="D615">
        <v>1</v>
      </c>
      <c r="E615">
        <v>37</v>
      </c>
      <c r="F615">
        <v>89</v>
      </c>
      <c r="G615">
        <v>21</v>
      </c>
      <c r="H615">
        <v>9</v>
      </c>
      <c r="I615">
        <v>0</v>
      </c>
    </row>
    <row r="616" spans="1:9">
      <c r="A616" t="s">
        <v>149</v>
      </c>
      <c r="B616">
        <v>4</v>
      </c>
      <c r="C616" t="s">
        <v>184</v>
      </c>
      <c r="D616">
        <v>1</v>
      </c>
      <c r="E616">
        <v>37</v>
      </c>
      <c r="F616">
        <v>89</v>
      </c>
      <c r="G616">
        <v>21</v>
      </c>
      <c r="H616">
        <v>9</v>
      </c>
      <c r="I616">
        <v>0</v>
      </c>
    </row>
    <row r="617" spans="1:9">
      <c r="A617" t="s">
        <v>150</v>
      </c>
      <c r="B617">
        <v>5</v>
      </c>
      <c r="C617" t="s">
        <v>184</v>
      </c>
      <c r="D617">
        <v>1</v>
      </c>
      <c r="E617">
        <v>37</v>
      </c>
      <c r="F617">
        <v>89</v>
      </c>
      <c r="G617">
        <v>21</v>
      </c>
      <c r="H617">
        <v>9</v>
      </c>
      <c r="I617">
        <v>0</v>
      </c>
    </row>
    <row r="618" spans="1:9">
      <c r="A618" t="s">
        <v>151</v>
      </c>
      <c r="B618">
        <v>21</v>
      </c>
      <c r="C618" t="s">
        <v>184</v>
      </c>
      <c r="D618">
        <v>1</v>
      </c>
      <c r="E618">
        <v>37</v>
      </c>
      <c r="F618">
        <v>89</v>
      </c>
      <c r="G618">
        <v>21</v>
      </c>
      <c r="H618">
        <v>9</v>
      </c>
      <c r="I618">
        <v>0</v>
      </c>
    </row>
    <row r="619" spans="1:9">
      <c r="A619" t="s">
        <v>152</v>
      </c>
      <c r="B619">
        <v>23</v>
      </c>
      <c r="C619" t="s">
        <v>184</v>
      </c>
      <c r="D619">
        <v>1</v>
      </c>
      <c r="E619">
        <v>37</v>
      </c>
      <c r="F619">
        <v>89</v>
      </c>
      <c r="G619">
        <v>21</v>
      </c>
      <c r="H619">
        <v>9</v>
      </c>
      <c r="I619">
        <v>0</v>
      </c>
    </row>
    <row r="620" spans="1:9">
      <c r="A620" t="s">
        <v>153</v>
      </c>
      <c r="B620">
        <v>33</v>
      </c>
      <c r="C620" t="s">
        <v>184</v>
      </c>
      <c r="D620">
        <v>1</v>
      </c>
      <c r="E620">
        <v>37</v>
      </c>
      <c r="F620">
        <v>89</v>
      </c>
      <c r="G620">
        <v>21</v>
      </c>
      <c r="H620">
        <v>9</v>
      </c>
      <c r="I620">
        <v>0</v>
      </c>
    </row>
    <row r="621" spans="1:9">
      <c r="A621" t="s">
        <v>154</v>
      </c>
      <c r="B621">
        <v>3</v>
      </c>
      <c r="C621" t="s">
        <v>184</v>
      </c>
      <c r="D621">
        <v>1</v>
      </c>
      <c r="E621">
        <v>37</v>
      </c>
      <c r="F621">
        <v>89</v>
      </c>
      <c r="G621">
        <v>21</v>
      </c>
      <c r="H621">
        <v>9</v>
      </c>
      <c r="I621">
        <v>0</v>
      </c>
    </row>
    <row r="622" spans="1:9">
      <c r="A622" t="s">
        <v>155</v>
      </c>
      <c r="B622">
        <v>23</v>
      </c>
      <c r="C622" t="s">
        <v>184</v>
      </c>
      <c r="D622">
        <v>1</v>
      </c>
      <c r="E622">
        <v>37</v>
      </c>
      <c r="F622">
        <v>89</v>
      </c>
      <c r="G622">
        <v>21</v>
      </c>
      <c r="H622">
        <v>9</v>
      </c>
      <c r="I622">
        <v>0</v>
      </c>
    </row>
    <row r="623" spans="1:9">
      <c r="A623" t="s">
        <v>156</v>
      </c>
      <c r="B623">
        <v>22</v>
      </c>
      <c r="C623" t="s">
        <v>184</v>
      </c>
      <c r="D623">
        <v>1</v>
      </c>
      <c r="E623">
        <v>37</v>
      </c>
      <c r="F623">
        <v>89</v>
      </c>
      <c r="G623">
        <v>21</v>
      </c>
      <c r="H623">
        <v>9</v>
      </c>
      <c r="I623">
        <v>0</v>
      </c>
    </row>
    <row r="624" spans="1:9">
      <c r="A624" t="s">
        <v>157</v>
      </c>
      <c r="B624">
        <v>3</v>
      </c>
      <c r="C624" t="s">
        <v>184</v>
      </c>
      <c r="D624">
        <v>1</v>
      </c>
      <c r="E624">
        <v>37</v>
      </c>
      <c r="F624">
        <v>89</v>
      </c>
      <c r="G624">
        <v>21</v>
      </c>
      <c r="H624">
        <v>9</v>
      </c>
      <c r="I624">
        <v>0</v>
      </c>
    </row>
    <row r="625" spans="1:9">
      <c r="A625" t="s">
        <v>158</v>
      </c>
      <c r="B625">
        <v>5</v>
      </c>
      <c r="C625" t="s">
        <v>184</v>
      </c>
      <c r="D625">
        <v>1</v>
      </c>
      <c r="E625">
        <v>37</v>
      </c>
      <c r="F625">
        <v>89</v>
      </c>
      <c r="G625">
        <v>21</v>
      </c>
      <c r="H625">
        <v>9</v>
      </c>
      <c r="I625">
        <v>0</v>
      </c>
    </row>
    <row r="626" spans="1:9">
      <c r="A626" t="s">
        <v>159</v>
      </c>
      <c r="B626">
        <v>3</v>
      </c>
      <c r="C626" t="s">
        <v>184</v>
      </c>
      <c r="D626">
        <v>1</v>
      </c>
      <c r="E626">
        <v>37</v>
      </c>
      <c r="F626">
        <v>89</v>
      </c>
      <c r="G626">
        <v>21</v>
      </c>
      <c r="H626">
        <v>9</v>
      </c>
      <c r="I626">
        <v>0</v>
      </c>
    </row>
    <row r="627" spans="1:9">
      <c r="A627" t="s">
        <v>160</v>
      </c>
      <c r="B627">
        <v>23</v>
      </c>
      <c r="C627" t="s">
        <v>184</v>
      </c>
      <c r="D627">
        <v>1</v>
      </c>
      <c r="E627">
        <v>37</v>
      </c>
      <c r="F627">
        <v>89</v>
      </c>
      <c r="G627">
        <v>21</v>
      </c>
      <c r="H627">
        <v>9</v>
      </c>
      <c r="I627">
        <v>0</v>
      </c>
    </row>
    <row r="628" spans="1:9">
      <c r="A628" t="s">
        <v>161</v>
      </c>
      <c r="B628">
        <v>21</v>
      </c>
      <c r="C628" t="s">
        <v>184</v>
      </c>
      <c r="D628">
        <v>1</v>
      </c>
      <c r="E628">
        <v>37</v>
      </c>
      <c r="F628">
        <v>89</v>
      </c>
      <c r="G628">
        <v>21</v>
      </c>
      <c r="H628">
        <v>9</v>
      </c>
      <c r="I628">
        <v>0</v>
      </c>
    </row>
    <row r="629" spans="1:9">
      <c r="A629" t="s">
        <v>162</v>
      </c>
      <c r="B629">
        <v>20</v>
      </c>
      <c r="C629" t="s">
        <v>184</v>
      </c>
      <c r="D629">
        <v>1</v>
      </c>
      <c r="E629">
        <v>37</v>
      </c>
      <c r="F629">
        <v>89</v>
      </c>
      <c r="G629">
        <v>21</v>
      </c>
      <c r="H629">
        <v>9</v>
      </c>
      <c r="I629">
        <v>0</v>
      </c>
    </row>
    <row r="630" spans="1:9">
      <c r="A630" t="s">
        <v>163</v>
      </c>
      <c r="B630">
        <v>4</v>
      </c>
      <c r="C630" t="s">
        <v>184</v>
      </c>
      <c r="D630">
        <v>1</v>
      </c>
      <c r="E630">
        <v>37</v>
      </c>
      <c r="F630">
        <v>89</v>
      </c>
      <c r="G630">
        <v>21</v>
      </c>
      <c r="H630">
        <v>9</v>
      </c>
      <c r="I630">
        <v>0</v>
      </c>
    </row>
    <row r="631" spans="1:9">
      <c r="A631" t="s">
        <v>164</v>
      </c>
      <c r="B631">
        <v>3</v>
      </c>
      <c r="C631" t="s">
        <v>184</v>
      </c>
      <c r="D631">
        <v>1</v>
      </c>
      <c r="E631">
        <v>37</v>
      </c>
      <c r="F631">
        <v>89</v>
      </c>
      <c r="G631">
        <v>21</v>
      </c>
      <c r="H631">
        <v>9</v>
      </c>
      <c r="I631">
        <v>0</v>
      </c>
    </row>
    <row r="632" spans="1:9">
      <c r="A632" t="s">
        <v>137</v>
      </c>
      <c r="B632">
        <v>3</v>
      </c>
      <c r="C632" t="s">
        <v>185</v>
      </c>
      <c r="D632">
        <v>2</v>
      </c>
      <c r="E632">
        <v>48</v>
      </c>
      <c r="F632">
        <v>95</v>
      </c>
      <c r="G632">
        <v>28</v>
      </c>
      <c r="H632">
        <v>14</v>
      </c>
      <c r="I632">
        <v>3</v>
      </c>
    </row>
    <row r="633" spans="1:9">
      <c r="A633" t="s">
        <v>139</v>
      </c>
      <c r="B633">
        <v>4</v>
      </c>
      <c r="C633" t="s">
        <v>185</v>
      </c>
      <c r="D633">
        <v>3</v>
      </c>
      <c r="E633">
        <v>48</v>
      </c>
      <c r="F633">
        <v>95</v>
      </c>
      <c r="G633">
        <v>28</v>
      </c>
      <c r="H633">
        <v>14</v>
      </c>
      <c r="I633">
        <v>3</v>
      </c>
    </row>
    <row r="634" spans="1:9">
      <c r="A634" t="s">
        <v>140</v>
      </c>
      <c r="B634">
        <v>4</v>
      </c>
      <c r="C634" t="s">
        <v>185</v>
      </c>
      <c r="D634">
        <v>2</v>
      </c>
      <c r="E634">
        <v>48</v>
      </c>
      <c r="F634">
        <v>95</v>
      </c>
      <c r="G634">
        <v>28</v>
      </c>
      <c r="H634">
        <v>14</v>
      </c>
      <c r="I634">
        <v>3</v>
      </c>
    </row>
    <row r="635" spans="1:9">
      <c r="A635" t="s">
        <v>141</v>
      </c>
      <c r="B635">
        <v>4</v>
      </c>
      <c r="C635" t="s">
        <v>185</v>
      </c>
      <c r="D635">
        <v>2</v>
      </c>
      <c r="E635">
        <v>48</v>
      </c>
      <c r="F635">
        <v>95</v>
      </c>
      <c r="G635">
        <v>28</v>
      </c>
      <c r="H635">
        <v>14</v>
      </c>
      <c r="I635">
        <v>3</v>
      </c>
    </row>
    <row r="636" spans="1:9">
      <c r="A636" t="s">
        <v>142</v>
      </c>
      <c r="B636">
        <v>23</v>
      </c>
      <c r="C636" t="s">
        <v>185</v>
      </c>
      <c r="D636">
        <v>2</v>
      </c>
      <c r="E636">
        <v>48</v>
      </c>
      <c r="F636">
        <v>95</v>
      </c>
      <c r="G636">
        <v>28</v>
      </c>
      <c r="H636">
        <v>14</v>
      </c>
      <c r="I636">
        <v>3</v>
      </c>
    </row>
    <row r="637" spans="1:9">
      <c r="A637" t="s">
        <v>143</v>
      </c>
      <c r="B637">
        <v>31</v>
      </c>
      <c r="C637" t="s">
        <v>185</v>
      </c>
      <c r="D637">
        <v>2</v>
      </c>
      <c r="E637">
        <v>48</v>
      </c>
      <c r="F637">
        <v>95</v>
      </c>
      <c r="G637">
        <v>28</v>
      </c>
      <c r="H637">
        <v>14</v>
      </c>
      <c r="I637">
        <v>3</v>
      </c>
    </row>
    <row r="638" spans="1:9">
      <c r="A638" t="s">
        <v>144</v>
      </c>
      <c r="B638">
        <v>3</v>
      </c>
      <c r="C638" t="s">
        <v>185</v>
      </c>
      <c r="D638">
        <v>2</v>
      </c>
      <c r="E638">
        <v>48</v>
      </c>
      <c r="F638">
        <v>95</v>
      </c>
      <c r="G638">
        <v>28</v>
      </c>
      <c r="H638">
        <v>14</v>
      </c>
      <c r="I638">
        <v>3</v>
      </c>
    </row>
    <row r="639" spans="1:9">
      <c r="A639" t="s">
        <v>145</v>
      </c>
      <c r="B639">
        <v>26</v>
      </c>
      <c r="C639" t="s">
        <v>185</v>
      </c>
      <c r="D639">
        <v>3</v>
      </c>
      <c r="E639">
        <v>48</v>
      </c>
      <c r="F639">
        <v>95</v>
      </c>
      <c r="G639">
        <v>28</v>
      </c>
      <c r="H639">
        <v>14</v>
      </c>
      <c r="I639">
        <v>3</v>
      </c>
    </row>
    <row r="640" spans="1:9">
      <c r="A640" t="s">
        <v>146</v>
      </c>
      <c r="B640">
        <v>21</v>
      </c>
      <c r="C640" t="s">
        <v>185</v>
      </c>
      <c r="D640">
        <v>1</v>
      </c>
      <c r="E640">
        <v>48</v>
      </c>
      <c r="F640">
        <v>95</v>
      </c>
      <c r="G640">
        <v>28</v>
      </c>
      <c r="H640">
        <v>14</v>
      </c>
      <c r="I640">
        <v>3</v>
      </c>
    </row>
    <row r="641" spans="1:9">
      <c r="A641" t="s">
        <v>106</v>
      </c>
      <c r="B641">
        <v>25</v>
      </c>
      <c r="C641" t="s">
        <v>185</v>
      </c>
      <c r="D641">
        <v>4</v>
      </c>
      <c r="E641">
        <v>48</v>
      </c>
      <c r="F641">
        <v>95</v>
      </c>
      <c r="G641">
        <v>28</v>
      </c>
      <c r="H641">
        <v>14</v>
      </c>
      <c r="I641">
        <v>3</v>
      </c>
    </row>
    <row r="642" spans="1:9">
      <c r="A642" t="s">
        <v>147</v>
      </c>
      <c r="B642">
        <v>20</v>
      </c>
      <c r="C642" t="s">
        <v>185</v>
      </c>
      <c r="D642">
        <v>2</v>
      </c>
      <c r="E642">
        <v>48</v>
      </c>
      <c r="F642">
        <v>95</v>
      </c>
      <c r="G642">
        <v>28</v>
      </c>
      <c r="H642">
        <v>14</v>
      </c>
      <c r="I642">
        <v>3</v>
      </c>
    </row>
    <row r="643" spans="1:9">
      <c r="A643" t="s">
        <v>148</v>
      </c>
      <c r="B643">
        <v>21</v>
      </c>
      <c r="C643" t="s">
        <v>185</v>
      </c>
      <c r="D643">
        <v>2</v>
      </c>
      <c r="E643">
        <v>48</v>
      </c>
      <c r="F643">
        <v>95</v>
      </c>
      <c r="G643">
        <v>28</v>
      </c>
      <c r="H643">
        <v>14</v>
      </c>
      <c r="I643">
        <v>3</v>
      </c>
    </row>
    <row r="644" spans="1:9">
      <c r="A644" t="s">
        <v>73</v>
      </c>
      <c r="B644">
        <v>5</v>
      </c>
      <c r="C644" t="s">
        <v>185</v>
      </c>
      <c r="D644">
        <v>2</v>
      </c>
      <c r="E644">
        <v>48</v>
      </c>
      <c r="F644">
        <v>95</v>
      </c>
      <c r="G644">
        <v>28</v>
      </c>
      <c r="H644">
        <v>14</v>
      </c>
      <c r="I644">
        <v>3</v>
      </c>
    </row>
    <row r="645" spans="1:9">
      <c r="A645" t="s">
        <v>71</v>
      </c>
      <c r="B645">
        <v>4</v>
      </c>
      <c r="C645" t="s">
        <v>185</v>
      </c>
      <c r="D645">
        <v>1</v>
      </c>
      <c r="E645">
        <v>48</v>
      </c>
      <c r="F645">
        <v>95</v>
      </c>
      <c r="G645">
        <v>28</v>
      </c>
      <c r="H645">
        <v>14</v>
      </c>
      <c r="I645">
        <v>3</v>
      </c>
    </row>
    <row r="646" spans="1:9">
      <c r="A646" t="s">
        <v>149</v>
      </c>
      <c r="B646">
        <v>4</v>
      </c>
      <c r="C646" t="s">
        <v>185</v>
      </c>
      <c r="D646">
        <v>2</v>
      </c>
      <c r="E646">
        <v>48</v>
      </c>
      <c r="F646">
        <v>95</v>
      </c>
      <c r="G646">
        <v>28</v>
      </c>
      <c r="H646">
        <v>14</v>
      </c>
      <c r="I646">
        <v>3</v>
      </c>
    </row>
    <row r="647" spans="1:9">
      <c r="A647" t="s">
        <v>150</v>
      </c>
      <c r="B647">
        <v>5</v>
      </c>
      <c r="C647" t="s">
        <v>185</v>
      </c>
      <c r="D647">
        <v>2</v>
      </c>
      <c r="E647">
        <v>48</v>
      </c>
      <c r="F647">
        <v>95</v>
      </c>
      <c r="G647">
        <v>28</v>
      </c>
      <c r="H647">
        <v>14</v>
      </c>
      <c r="I647">
        <v>3</v>
      </c>
    </row>
    <row r="648" spans="1:9">
      <c r="A648" t="s">
        <v>151</v>
      </c>
      <c r="B648">
        <v>21</v>
      </c>
      <c r="C648" t="s">
        <v>185</v>
      </c>
      <c r="D648">
        <v>2</v>
      </c>
      <c r="E648">
        <v>48</v>
      </c>
      <c r="F648">
        <v>95</v>
      </c>
      <c r="G648">
        <v>28</v>
      </c>
      <c r="H648">
        <v>14</v>
      </c>
      <c r="I648">
        <v>3</v>
      </c>
    </row>
    <row r="649" spans="1:9">
      <c r="A649" t="s">
        <v>152</v>
      </c>
      <c r="B649">
        <v>23</v>
      </c>
      <c r="C649" t="s">
        <v>185</v>
      </c>
      <c r="D649">
        <v>2</v>
      </c>
      <c r="E649">
        <v>48</v>
      </c>
      <c r="F649">
        <v>95</v>
      </c>
      <c r="G649">
        <v>28</v>
      </c>
      <c r="H649">
        <v>14</v>
      </c>
      <c r="I649">
        <v>3</v>
      </c>
    </row>
    <row r="650" spans="1:9">
      <c r="A650" t="s">
        <v>153</v>
      </c>
      <c r="B650">
        <v>33</v>
      </c>
      <c r="C650" t="s">
        <v>185</v>
      </c>
      <c r="D650">
        <v>3</v>
      </c>
      <c r="E650">
        <v>48</v>
      </c>
      <c r="F650">
        <v>95</v>
      </c>
      <c r="G650">
        <v>28</v>
      </c>
      <c r="H650">
        <v>14</v>
      </c>
      <c r="I650">
        <v>3</v>
      </c>
    </row>
    <row r="651" spans="1:9">
      <c r="A651" t="s">
        <v>154</v>
      </c>
      <c r="B651">
        <v>3</v>
      </c>
      <c r="C651" t="s">
        <v>185</v>
      </c>
      <c r="D651">
        <v>1</v>
      </c>
      <c r="E651">
        <v>48</v>
      </c>
      <c r="F651">
        <v>95</v>
      </c>
      <c r="G651">
        <v>28</v>
      </c>
      <c r="H651">
        <v>14</v>
      </c>
      <c r="I651">
        <v>3</v>
      </c>
    </row>
    <row r="652" spans="1:9">
      <c r="A652" t="s">
        <v>155</v>
      </c>
      <c r="B652">
        <v>23</v>
      </c>
      <c r="C652" t="s">
        <v>185</v>
      </c>
      <c r="D652">
        <v>2</v>
      </c>
      <c r="E652">
        <v>48</v>
      </c>
      <c r="F652">
        <v>95</v>
      </c>
      <c r="G652">
        <v>28</v>
      </c>
      <c r="H652">
        <v>14</v>
      </c>
      <c r="I652">
        <v>3</v>
      </c>
    </row>
    <row r="653" spans="1:9">
      <c r="A653" t="s">
        <v>156</v>
      </c>
      <c r="B653">
        <v>22</v>
      </c>
      <c r="C653" t="s">
        <v>185</v>
      </c>
      <c r="D653">
        <v>2</v>
      </c>
      <c r="E653">
        <v>48</v>
      </c>
      <c r="F653">
        <v>95</v>
      </c>
      <c r="G653">
        <v>28</v>
      </c>
      <c r="H653">
        <v>14</v>
      </c>
      <c r="I653">
        <v>3</v>
      </c>
    </row>
    <row r="654" spans="1:9">
      <c r="A654" t="s">
        <v>157</v>
      </c>
      <c r="B654">
        <v>3</v>
      </c>
      <c r="C654" t="s">
        <v>185</v>
      </c>
      <c r="D654">
        <v>2</v>
      </c>
      <c r="E654">
        <v>48</v>
      </c>
      <c r="F654">
        <v>95</v>
      </c>
      <c r="G654">
        <v>28</v>
      </c>
      <c r="H654">
        <v>14</v>
      </c>
      <c r="I654">
        <v>3</v>
      </c>
    </row>
    <row r="655" spans="1:9">
      <c r="A655" t="s">
        <v>158</v>
      </c>
      <c r="B655">
        <v>5</v>
      </c>
      <c r="C655" t="s">
        <v>185</v>
      </c>
      <c r="D655">
        <v>2</v>
      </c>
      <c r="E655">
        <v>48</v>
      </c>
      <c r="F655">
        <v>95</v>
      </c>
      <c r="G655">
        <v>28</v>
      </c>
      <c r="H655">
        <v>14</v>
      </c>
      <c r="I655">
        <v>3</v>
      </c>
    </row>
    <row r="656" spans="1:9">
      <c r="A656" t="s">
        <v>159</v>
      </c>
      <c r="B656">
        <v>3</v>
      </c>
      <c r="C656" t="s">
        <v>185</v>
      </c>
      <c r="D656">
        <v>2</v>
      </c>
      <c r="E656">
        <v>48</v>
      </c>
      <c r="F656">
        <v>95</v>
      </c>
      <c r="G656">
        <v>28</v>
      </c>
      <c r="H656">
        <v>14</v>
      </c>
      <c r="I656">
        <v>3</v>
      </c>
    </row>
    <row r="657" spans="1:9">
      <c r="A657" t="s">
        <v>160</v>
      </c>
      <c r="B657">
        <v>23</v>
      </c>
      <c r="C657" t="s">
        <v>185</v>
      </c>
      <c r="D657">
        <v>2</v>
      </c>
      <c r="E657">
        <v>48</v>
      </c>
      <c r="F657">
        <v>95</v>
      </c>
      <c r="G657">
        <v>28</v>
      </c>
      <c r="H657">
        <v>14</v>
      </c>
      <c r="I657">
        <v>3</v>
      </c>
    </row>
    <row r="658" spans="1:9">
      <c r="A658" t="s">
        <v>161</v>
      </c>
      <c r="B658">
        <v>21</v>
      </c>
      <c r="C658" t="s">
        <v>185</v>
      </c>
      <c r="D658">
        <v>2</v>
      </c>
      <c r="E658">
        <v>48</v>
      </c>
      <c r="F658">
        <v>95</v>
      </c>
      <c r="G658">
        <v>28</v>
      </c>
      <c r="H658">
        <v>14</v>
      </c>
      <c r="I658">
        <v>3</v>
      </c>
    </row>
    <row r="659" spans="1:9">
      <c r="A659" t="s">
        <v>162</v>
      </c>
      <c r="B659">
        <v>20</v>
      </c>
      <c r="C659" t="s">
        <v>185</v>
      </c>
      <c r="D659">
        <v>2</v>
      </c>
      <c r="E659">
        <v>48</v>
      </c>
      <c r="F659">
        <v>95</v>
      </c>
      <c r="G659">
        <v>28</v>
      </c>
      <c r="H659">
        <v>14</v>
      </c>
      <c r="I659">
        <v>3</v>
      </c>
    </row>
    <row r="660" spans="1:9">
      <c r="A660" t="s">
        <v>163</v>
      </c>
      <c r="B660">
        <v>4</v>
      </c>
      <c r="C660" t="s">
        <v>185</v>
      </c>
      <c r="D660">
        <v>2</v>
      </c>
      <c r="E660">
        <v>48</v>
      </c>
      <c r="F660">
        <v>95</v>
      </c>
      <c r="G660">
        <v>28</v>
      </c>
      <c r="H660">
        <v>14</v>
      </c>
      <c r="I660">
        <v>3</v>
      </c>
    </row>
    <row r="661" spans="1:9">
      <c r="A661" t="s">
        <v>164</v>
      </c>
      <c r="B661">
        <v>3</v>
      </c>
      <c r="C661" t="s">
        <v>185</v>
      </c>
      <c r="D661">
        <v>2</v>
      </c>
      <c r="E661">
        <v>48</v>
      </c>
      <c r="F661">
        <v>95</v>
      </c>
      <c r="G661">
        <v>28</v>
      </c>
      <c r="H661">
        <v>14</v>
      </c>
      <c r="I661">
        <v>3</v>
      </c>
    </row>
    <row r="662" spans="1:9">
      <c r="A662" t="s">
        <v>137</v>
      </c>
      <c r="B662">
        <v>3</v>
      </c>
      <c r="C662" t="s">
        <v>186</v>
      </c>
      <c r="D662">
        <v>1</v>
      </c>
      <c r="E662">
        <v>58</v>
      </c>
      <c r="F662">
        <v>99</v>
      </c>
      <c r="G662">
        <v>42</v>
      </c>
      <c r="H662">
        <v>11</v>
      </c>
      <c r="I662">
        <v>0</v>
      </c>
    </row>
    <row r="663" spans="1:9">
      <c r="A663" t="s">
        <v>139</v>
      </c>
      <c r="B663">
        <v>4</v>
      </c>
      <c r="C663" t="s">
        <v>186</v>
      </c>
      <c r="D663">
        <v>1</v>
      </c>
      <c r="E663">
        <v>58</v>
      </c>
      <c r="F663">
        <v>99</v>
      </c>
      <c r="G663">
        <v>42</v>
      </c>
      <c r="H663">
        <v>11</v>
      </c>
      <c r="I663">
        <v>0</v>
      </c>
    </row>
    <row r="664" spans="1:9">
      <c r="A664" t="s">
        <v>140</v>
      </c>
      <c r="B664">
        <v>4</v>
      </c>
      <c r="C664" t="s">
        <v>186</v>
      </c>
      <c r="D664">
        <v>1</v>
      </c>
      <c r="E664">
        <v>58</v>
      </c>
      <c r="F664">
        <v>99</v>
      </c>
      <c r="G664">
        <v>42</v>
      </c>
      <c r="H664">
        <v>11</v>
      </c>
      <c r="I664">
        <v>0</v>
      </c>
    </row>
    <row r="665" spans="1:9">
      <c r="A665" t="s">
        <v>141</v>
      </c>
      <c r="B665">
        <v>4</v>
      </c>
      <c r="C665" t="s">
        <v>186</v>
      </c>
      <c r="D665">
        <v>1</v>
      </c>
      <c r="E665">
        <v>58</v>
      </c>
      <c r="F665">
        <v>99</v>
      </c>
      <c r="G665">
        <v>42</v>
      </c>
      <c r="H665">
        <v>11</v>
      </c>
      <c r="I665">
        <v>0</v>
      </c>
    </row>
    <row r="666" spans="1:9">
      <c r="A666" t="s">
        <v>142</v>
      </c>
      <c r="B666">
        <v>23</v>
      </c>
      <c r="C666" t="s">
        <v>186</v>
      </c>
      <c r="D666">
        <v>1</v>
      </c>
      <c r="E666">
        <v>58</v>
      </c>
      <c r="F666">
        <v>99</v>
      </c>
      <c r="G666">
        <v>42</v>
      </c>
      <c r="H666">
        <v>11</v>
      </c>
      <c r="I666">
        <v>0</v>
      </c>
    </row>
    <row r="667" spans="1:9">
      <c r="A667" t="s">
        <v>143</v>
      </c>
      <c r="B667">
        <v>31</v>
      </c>
      <c r="C667" t="s">
        <v>186</v>
      </c>
      <c r="D667">
        <v>1</v>
      </c>
      <c r="E667">
        <v>58</v>
      </c>
      <c r="F667">
        <v>99</v>
      </c>
      <c r="G667">
        <v>42</v>
      </c>
      <c r="H667">
        <v>11</v>
      </c>
      <c r="I667">
        <v>0</v>
      </c>
    </row>
    <row r="668" spans="1:9">
      <c r="A668" t="s">
        <v>144</v>
      </c>
      <c r="B668">
        <v>3</v>
      </c>
      <c r="C668" t="s">
        <v>186</v>
      </c>
      <c r="D668">
        <v>1</v>
      </c>
      <c r="E668">
        <v>58</v>
      </c>
      <c r="F668">
        <v>99</v>
      </c>
      <c r="G668">
        <v>42</v>
      </c>
      <c r="H668">
        <v>11</v>
      </c>
      <c r="I668">
        <v>0</v>
      </c>
    </row>
    <row r="669" spans="1:9">
      <c r="A669" t="s">
        <v>145</v>
      </c>
      <c r="B669">
        <v>26</v>
      </c>
      <c r="C669" t="s">
        <v>186</v>
      </c>
      <c r="D669">
        <v>1</v>
      </c>
      <c r="E669">
        <v>58</v>
      </c>
      <c r="F669">
        <v>99</v>
      </c>
      <c r="G669">
        <v>42</v>
      </c>
      <c r="H669">
        <v>11</v>
      </c>
      <c r="I669">
        <v>0</v>
      </c>
    </row>
    <row r="670" spans="1:9">
      <c r="A670" t="s">
        <v>146</v>
      </c>
      <c r="B670">
        <v>21</v>
      </c>
      <c r="C670" t="s">
        <v>186</v>
      </c>
      <c r="D670">
        <v>1</v>
      </c>
      <c r="E670">
        <v>58</v>
      </c>
      <c r="F670">
        <v>99</v>
      </c>
      <c r="G670">
        <v>42</v>
      </c>
      <c r="H670">
        <v>11</v>
      </c>
      <c r="I670">
        <v>0</v>
      </c>
    </row>
    <row r="671" spans="1:9">
      <c r="A671" t="s">
        <v>106</v>
      </c>
      <c r="B671">
        <v>25</v>
      </c>
      <c r="C671" t="s">
        <v>186</v>
      </c>
      <c r="D671">
        <v>1</v>
      </c>
      <c r="E671">
        <v>58</v>
      </c>
      <c r="F671">
        <v>99</v>
      </c>
      <c r="G671">
        <v>42</v>
      </c>
      <c r="H671">
        <v>11</v>
      </c>
      <c r="I671">
        <v>0</v>
      </c>
    </row>
    <row r="672" spans="1:9">
      <c r="A672" t="s">
        <v>147</v>
      </c>
      <c r="B672">
        <v>20</v>
      </c>
      <c r="C672" t="s">
        <v>186</v>
      </c>
      <c r="D672">
        <v>1</v>
      </c>
      <c r="E672">
        <v>58</v>
      </c>
      <c r="F672">
        <v>99</v>
      </c>
      <c r="G672">
        <v>42</v>
      </c>
      <c r="H672">
        <v>11</v>
      </c>
      <c r="I672">
        <v>0</v>
      </c>
    </row>
    <row r="673" spans="1:9">
      <c r="A673" t="s">
        <v>148</v>
      </c>
      <c r="B673">
        <v>21</v>
      </c>
      <c r="C673" t="s">
        <v>186</v>
      </c>
      <c r="D673">
        <v>1</v>
      </c>
      <c r="E673">
        <v>58</v>
      </c>
      <c r="F673">
        <v>99</v>
      </c>
      <c r="G673">
        <v>42</v>
      </c>
      <c r="H673">
        <v>11</v>
      </c>
      <c r="I673">
        <v>0</v>
      </c>
    </row>
    <row r="674" spans="1:9">
      <c r="A674" t="s">
        <v>73</v>
      </c>
      <c r="B674">
        <v>5</v>
      </c>
      <c r="C674" t="s">
        <v>186</v>
      </c>
      <c r="D674">
        <v>1</v>
      </c>
      <c r="E674">
        <v>58</v>
      </c>
      <c r="F674">
        <v>99</v>
      </c>
      <c r="G674">
        <v>42</v>
      </c>
      <c r="H674">
        <v>11</v>
      </c>
      <c r="I674">
        <v>0</v>
      </c>
    </row>
    <row r="675" spans="1:9">
      <c r="A675" t="s">
        <v>71</v>
      </c>
      <c r="B675">
        <v>4</v>
      </c>
      <c r="C675" t="s">
        <v>186</v>
      </c>
      <c r="D675">
        <v>1</v>
      </c>
      <c r="E675">
        <v>58</v>
      </c>
      <c r="F675">
        <v>99</v>
      </c>
      <c r="G675">
        <v>42</v>
      </c>
      <c r="H675">
        <v>11</v>
      </c>
      <c r="I675">
        <v>0</v>
      </c>
    </row>
    <row r="676" spans="1:9">
      <c r="A676" t="s">
        <v>149</v>
      </c>
      <c r="B676">
        <v>4</v>
      </c>
      <c r="C676" t="s">
        <v>186</v>
      </c>
      <c r="D676">
        <v>1</v>
      </c>
      <c r="E676">
        <v>58</v>
      </c>
      <c r="F676">
        <v>99</v>
      </c>
      <c r="G676">
        <v>42</v>
      </c>
      <c r="H676">
        <v>11</v>
      </c>
      <c r="I676">
        <v>0</v>
      </c>
    </row>
    <row r="677" spans="1:9">
      <c r="A677" t="s">
        <v>150</v>
      </c>
      <c r="B677">
        <v>5</v>
      </c>
      <c r="C677" t="s">
        <v>186</v>
      </c>
      <c r="D677">
        <v>1</v>
      </c>
      <c r="E677">
        <v>58</v>
      </c>
      <c r="F677">
        <v>99</v>
      </c>
      <c r="G677">
        <v>42</v>
      </c>
      <c r="H677">
        <v>11</v>
      </c>
      <c r="I677">
        <v>0</v>
      </c>
    </row>
    <row r="678" spans="1:9">
      <c r="A678" t="s">
        <v>151</v>
      </c>
      <c r="B678">
        <v>21</v>
      </c>
      <c r="C678" t="s">
        <v>186</v>
      </c>
      <c r="D678">
        <v>1</v>
      </c>
      <c r="E678">
        <v>58</v>
      </c>
      <c r="F678">
        <v>99</v>
      </c>
      <c r="G678">
        <v>42</v>
      </c>
      <c r="H678">
        <v>11</v>
      </c>
      <c r="I678">
        <v>0</v>
      </c>
    </row>
    <row r="679" spans="1:9">
      <c r="A679" t="s">
        <v>152</v>
      </c>
      <c r="B679">
        <v>23</v>
      </c>
      <c r="C679" t="s">
        <v>186</v>
      </c>
      <c r="D679">
        <v>1</v>
      </c>
      <c r="E679">
        <v>58</v>
      </c>
      <c r="F679">
        <v>99</v>
      </c>
      <c r="G679">
        <v>42</v>
      </c>
      <c r="H679">
        <v>11</v>
      </c>
      <c r="I679">
        <v>0</v>
      </c>
    </row>
    <row r="680" spans="1:9">
      <c r="A680" t="s">
        <v>153</v>
      </c>
      <c r="B680">
        <v>33</v>
      </c>
      <c r="C680" t="s">
        <v>186</v>
      </c>
      <c r="D680">
        <v>1</v>
      </c>
      <c r="E680">
        <v>58</v>
      </c>
      <c r="F680">
        <v>99</v>
      </c>
      <c r="G680">
        <v>42</v>
      </c>
      <c r="H680">
        <v>11</v>
      </c>
      <c r="I680">
        <v>0</v>
      </c>
    </row>
    <row r="681" spans="1:9">
      <c r="A681" t="s">
        <v>154</v>
      </c>
      <c r="B681">
        <v>3</v>
      </c>
      <c r="C681" t="s">
        <v>186</v>
      </c>
      <c r="D681">
        <v>1</v>
      </c>
      <c r="E681">
        <v>58</v>
      </c>
      <c r="F681">
        <v>99</v>
      </c>
      <c r="G681">
        <v>42</v>
      </c>
      <c r="H681">
        <v>11</v>
      </c>
      <c r="I681">
        <v>0</v>
      </c>
    </row>
    <row r="682" spans="1:9">
      <c r="A682" t="s">
        <v>155</v>
      </c>
      <c r="B682">
        <v>23</v>
      </c>
      <c r="C682" t="s">
        <v>186</v>
      </c>
      <c r="D682">
        <v>1</v>
      </c>
      <c r="E682">
        <v>58</v>
      </c>
      <c r="F682">
        <v>99</v>
      </c>
      <c r="G682">
        <v>42</v>
      </c>
      <c r="H682">
        <v>11</v>
      </c>
      <c r="I682">
        <v>0</v>
      </c>
    </row>
    <row r="683" spans="1:9">
      <c r="A683" t="s">
        <v>156</v>
      </c>
      <c r="B683">
        <v>22</v>
      </c>
      <c r="C683" t="s">
        <v>186</v>
      </c>
      <c r="D683">
        <v>1</v>
      </c>
      <c r="E683">
        <v>58</v>
      </c>
      <c r="F683">
        <v>99</v>
      </c>
      <c r="G683">
        <v>42</v>
      </c>
      <c r="H683">
        <v>11</v>
      </c>
      <c r="I683">
        <v>0</v>
      </c>
    </row>
    <row r="684" spans="1:9">
      <c r="A684" t="s">
        <v>157</v>
      </c>
      <c r="B684">
        <v>3</v>
      </c>
      <c r="C684" t="s">
        <v>186</v>
      </c>
      <c r="D684">
        <v>1</v>
      </c>
      <c r="E684">
        <v>58</v>
      </c>
      <c r="F684">
        <v>99</v>
      </c>
      <c r="G684">
        <v>42</v>
      </c>
      <c r="H684">
        <v>11</v>
      </c>
      <c r="I684">
        <v>0</v>
      </c>
    </row>
    <row r="685" spans="1:9">
      <c r="A685" t="s">
        <v>158</v>
      </c>
      <c r="B685">
        <v>5</v>
      </c>
      <c r="C685" t="s">
        <v>186</v>
      </c>
      <c r="D685">
        <v>1</v>
      </c>
      <c r="E685">
        <v>58</v>
      </c>
      <c r="F685">
        <v>99</v>
      </c>
      <c r="G685">
        <v>42</v>
      </c>
      <c r="H685">
        <v>11</v>
      </c>
      <c r="I685">
        <v>0</v>
      </c>
    </row>
    <row r="686" spans="1:9">
      <c r="A686" t="s">
        <v>159</v>
      </c>
      <c r="B686">
        <v>3</v>
      </c>
      <c r="C686" t="s">
        <v>186</v>
      </c>
      <c r="D686">
        <v>1</v>
      </c>
      <c r="E686">
        <v>58</v>
      </c>
      <c r="F686">
        <v>99</v>
      </c>
      <c r="G686">
        <v>42</v>
      </c>
      <c r="H686">
        <v>11</v>
      </c>
      <c r="I686">
        <v>0</v>
      </c>
    </row>
    <row r="687" spans="1:9">
      <c r="A687" t="s">
        <v>160</v>
      </c>
      <c r="B687">
        <v>23</v>
      </c>
      <c r="C687" t="s">
        <v>186</v>
      </c>
      <c r="D687">
        <v>1</v>
      </c>
      <c r="E687">
        <v>58</v>
      </c>
      <c r="F687">
        <v>99</v>
      </c>
      <c r="G687">
        <v>42</v>
      </c>
      <c r="H687">
        <v>11</v>
      </c>
      <c r="I687">
        <v>0</v>
      </c>
    </row>
    <row r="688" spans="1:9">
      <c r="A688" t="s">
        <v>161</v>
      </c>
      <c r="B688">
        <v>21</v>
      </c>
      <c r="C688" t="s">
        <v>186</v>
      </c>
      <c r="D688">
        <v>1</v>
      </c>
      <c r="E688">
        <v>58</v>
      </c>
      <c r="F688">
        <v>99</v>
      </c>
      <c r="G688">
        <v>42</v>
      </c>
      <c r="H688">
        <v>11</v>
      </c>
      <c r="I688">
        <v>0</v>
      </c>
    </row>
    <row r="689" spans="1:9">
      <c r="A689" t="s">
        <v>162</v>
      </c>
      <c r="B689">
        <v>20</v>
      </c>
      <c r="C689" t="s">
        <v>186</v>
      </c>
      <c r="D689">
        <v>1</v>
      </c>
      <c r="E689">
        <v>58</v>
      </c>
      <c r="F689">
        <v>99</v>
      </c>
      <c r="G689">
        <v>42</v>
      </c>
      <c r="H689">
        <v>11</v>
      </c>
      <c r="I689">
        <v>0</v>
      </c>
    </row>
    <row r="690" spans="1:9">
      <c r="A690" t="s">
        <v>163</v>
      </c>
      <c r="B690">
        <v>4</v>
      </c>
      <c r="C690" t="s">
        <v>186</v>
      </c>
      <c r="D690">
        <v>1</v>
      </c>
      <c r="E690">
        <v>58</v>
      </c>
      <c r="F690">
        <v>99</v>
      </c>
      <c r="G690">
        <v>42</v>
      </c>
      <c r="H690">
        <v>11</v>
      </c>
      <c r="I690">
        <v>0</v>
      </c>
    </row>
    <row r="691" spans="1:9">
      <c r="A691" t="s">
        <v>164</v>
      </c>
      <c r="B691">
        <v>3</v>
      </c>
      <c r="C691" t="s">
        <v>186</v>
      </c>
      <c r="D691">
        <v>1</v>
      </c>
      <c r="E691">
        <v>58</v>
      </c>
      <c r="F691">
        <v>99</v>
      </c>
      <c r="G691">
        <v>42</v>
      </c>
      <c r="H691">
        <v>11</v>
      </c>
      <c r="I691">
        <v>0</v>
      </c>
    </row>
    <row r="692" spans="1:9">
      <c r="A692" t="s">
        <v>137</v>
      </c>
      <c r="B692">
        <v>3</v>
      </c>
      <c r="C692" t="s">
        <v>187</v>
      </c>
      <c r="D692">
        <v>4</v>
      </c>
      <c r="E692">
        <v>56</v>
      </c>
      <c r="F692">
        <v>99</v>
      </c>
      <c r="G692">
        <v>39</v>
      </c>
      <c r="H692">
        <v>17</v>
      </c>
      <c r="I692">
        <v>3</v>
      </c>
    </row>
    <row r="693" spans="1:9">
      <c r="A693" t="s">
        <v>139</v>
      </c>
      <c r="B693">
        <v>4</v>
      </c>
      <c r="C693" t="s">
        <v>187</v>
      </c>
      <c r="D693">
        <v>2</v>
      </c>
      <c r="E693">
        <v>56</v>
      </c>
      <c r="F693">
        <v>99</v>
      </c>
      <c r="G693">
        <v>39</v>
      </c>
      <c r="H693">
        <v>17</v>
      </c>
      <c r="I693">
        <v>3</v>
      </c>
    </row>
    <row r="694" spans="1:9">
      <c r="A694" t="s">
        <v>140</v>
      </c>
      <c r="B694">
        <v>4</v>
      </c>
      <c r="C694" t="s">
        <v>187</v>
      </c>
      <c r="D694">
        <v>3</v>
      </c>
      <c r="E694">
        <v>56</v>
      </c>
      <c r="F694">
        <v>99</v>
      </c>
      <c r="G694">
        <v>39</v>
      </c>
      <c r="H694">
        <v>17</v>
      </c>
      <c r="I694">
        <v>3</v>
      </c>
    </row>
    <row r="695" spans="1:9">
      <c r="A695" t="s">
        <v>141</v>
      </c>
      <c r="B695">
        <v>4</v>
      </c>
      <c r="C695" t="s">
        <v>187</v>
      </c>
      <c r="D695">
        <v>1</v>
      </c>
      <c r="E695">
        <v>56</v>
      </c>
      <c r="F695">
        <v>99</v>
      </c>
      <c r="G695">
        <v>39</v>
      </c>
      <c r="H695">
        <v>17</v>
      </c>
      <c r="I695">
        <v>3</v>
      </c>
    </row>
    <row r="696" spans="1:9">
      <c r="A696" t="s">
        <v>142</v>
      </c>
      <c r="B696">
        <v>23</v>
      </c>
      <c r="C696" t="s">
        <v>187</v>
      </c>
      <c r="D696">
        <v>1</v>
      </c>
      <c r="E696">
        <v>56</v>
      </c>
      <c r="F696">
        <v>99</v>
      </c>
      <c r="G696">
        <v>39</v>
      </c>
      <c r="H696">
        <v>17</v>
      </c>
      <c r="I696">
        <v>3</v>
      </c>
    </row>
    <row r="697" spans="1:9">
      <c r="A697" t="s">
        <v>143</v>
      </c>
      <c r="B697">
        <v>31</v>
      </c>
      <c r="C697" t="s">
        <v>187</v>
      </c>
      <c r="D697">
        <v>5</v>
      </c>
      <c r="E697">
        <v>56</v>
      </c>
      <c r="F697">
        <v>99</v>
      </c>
      <c r="G697">
        <v>39</v>
      </c>
      <c r="H697">
        <v>17</v>
      </c>
      <c r="I697">
        <v>3</v>
      </c>
    </row>
    <row r="698" spans="1:9">
      <c r="A698" t="s">
        <v>144</v>
      </c>
      <c r="B698">
        <v>3</v>
      </c>
      <c r="C698" t="s">
        <v>187</v>
      </c>
      <c r="D698">
        <v>3</v>
      </c>
      <c r="E698">
        <v>56</v>
      </c>
      <c r="F698">
        <v>99</v>
      </c>
      <c r="G698">
        <v>39</v>
      </c>
      <c r="H698">
        <v>17</v>
      </c>
      <c r="I698">
        <v>3</v>
      </c>
    </row>
    <row r="699" spans="1:9">
      <c r="A699" t="s">
        <v>145</v>
      </c>
      <c r="B699">
        <v>26</v>
      </c>
      <c r="C699" t="s">
        <v>187</v>
      </c>
      <c r="D699">
        <v>3</v>
      </c>
      <c r="E699">
        <v>56</v>
      </c>
      <c r="F699">
        <v>99</v>
      </c>
      <c r="G699">
        <v>39</v>
      </c>
      <c r="H699">
        <v>17</v>
      </c>
      <c r="I699">
        <v>3</v>
      </c>
    </row>
    <row r="700" spans="1:9">
      <c r="A700" t="s">
        <v>146</v>
      </c>
      <c r="B700">
        <v>21</v>
      </c>
      <c r="C700" t="s">
        <v>187</v>
      </c>
      <c r="D700">
        <v>4</v>
      </c>
      <c r="E700">
        <v>56</v>
      </c>
      <c r="F700">
        <v>99</v>
      </c>
      <c r="G700">
        <v>39</v>
      </c>
      <c r="H700">
        <v>17</v>
      </c>
      <c r="I700">
        <v>3</v>
      </c>
    </row>
    <row r="701" spans="1:9">
      <c r="A701" t="s">
        <v>106</v>
      </c>
      <c r="B701">
        <v>25</v>
      </c>
      <c r="C701" t="s">
        <v>187</v>
      </c>
      <c r="D701">
        <v>4</v>
      </c>
      <c r="E701">
        <v>56</v>
      </c>
      <c r="F701">
        <v>99</v>
      </c>
      <c r="G701">
        <v>39</v>
      </c>
      <c r="H701">
        <v>17</v>
      </c>
      <c r="I701">
        <v>3</v>
      </c>
    </row>
    <row r="702" spans="1:9">
      <c r="A702" t="s">
        <v>147</v>
      </c>
      <c r="B702">
        <v>20</v>
      </c>
      <c r="C702" t="s">
        <v>187</v>
      </c>
      <c r="D702">
        <v>2</v>
      </c>
      <c r="E702">
        <v>56</v>
      </c>
      <c r="F702">
        <v>99</v>
      </c>
      <c r="G702">
        <v>39</v>
      </c>
      <c r="H702">
        <v>17</v>
      </c>
      <c r="I702">
        <v>3</v>
      </c>
    </row>
    <row r="703" spans="1:9">
      <c r="A703" t="s">
        <v>148</v>
      </c>
      <c r="B703">
        <v>21</v>
      </c>
      <c r="C703" t="s">
        <v>187</v>
      </c>
      <c r="D703">
        <v>1</v>
      </c>
      <c r="E703">
        <v>56</v>
      </c>
      <c r="F703">
        <v>99</v>
      </c>
      <c r="G703">
        <v>39</v>
      </c>
      <c r="H703">
        <v>17</v>
      </c>
      <c r="I703">
        <v>3</v>
      </c>
    </row>
    <row r="704" spans="1:9">
      <c r="A704" t="s">
        <v>73</v>
      </c>
      <c r="B704">
        <v>5</v>
      </c>
      <c r="C704" t="s">
        <v>187</v>
      </c>
      <c r="D704">
        <v>4</v>
      </c>
      <c r="E704">
        <v>56</v>
      </c>
      <c r="F704">
        <v>99</v>
      </c>
      <c r="G704">
        <v>39</v>
      </c>
      <c r="H704">
        <v>17</v>
      </c>
      <c r="I704">
        <v>3</v>
      </c>
    </row>
    <row r="705" spans="1:9">
      <c r="A705" t="s">
        <v>71</v>
      </c>
      <c r="B705">
        <v>4</v>
      </c>
      <c r="C705" t="s">
        <v>187</v>
      </c>
      <c r="D705">
        <v>4</v>
      </c>
      <c r="E705">
        <v>56</v>
      </c>
      <c r="F705">
        <v>99</v>
      </c>
      <c r="G705">
        <v>39</v>
      </c>
      <c r="H705">
        <v>17</v>
      </c>
      <c r="I705">
        <v>3</v>
      </c>
    </row>
    <row r="706" spans="1:9">
      <c r="A706" t="s">
        <v>149</v>
      </c>
      <c r="B706">
        <v>4</v>
      </c>
      <c r="C706" t="s">
        <v>187</v>
      </c>
      <c r="D706">
        <v>2</v>
      </c>
      <c r="E706">
        <v>56</v>
      </c>
      <c r="F706">
        <v>99</v>
      </c>
      <c r="G706">
        <v>39</v>
      </c>
      <c r="H706">
        <v>17</v>
      </c>
      <c r="I706">
        <v>3</v>
      </c>
    </row>
    <row r="707" spans="1:9">
      <c r="A707" t="s">
        <v>150</v>
      </c>
      <c r="B707">
        <v>5</v>
      </c>
      <c r="C707" t="s">
        <v>187</v>
      </c>
      <c r="D707">
        <v>2</v>
      </c>
      <c r="E707">
        <v>56</v>
      </c>
      <c r="F707">
        <v>99</v>
      </c>
      <c r="G707">
        <v>39</v>
      </c>
      <c r="H707">
        <v>17</v>
      </c>
      <c r="I707">
        <v>3</v>
      </c>
    </row>
    <row r="708" spans="1:9">
      <c r="A708" t="s">
        <v>151</v>
      </c>
      <c r="B708">
        <v>21</v>
      </c>
      <c r="C708" t="s">
        <v>187</v>
      </c>
      <c r="D708">
        <v>1</v>
      </c>
      <c r="E708">
        <v>56</v>
      </c>
      <c r="F708">
        <v>99</v>
      </c>
      <c r="G708">
        <v>39</v>
      </c>
      <c r="H708">
        <v>17</v>
      </c>
      <c r="I708">
        <v>3</v>
      </c>
    </row>
    <row r="709" spans="1:9">
      <c r="A709" t="s">
        <v>152</v>
      </c>
      <c r="B709">
        <v>23</v>
      </c>
      <c r="C709" t="s">
        <v>187</v>
      </c>
      <c r="D709">
        <v>3</v>
      </c>
      <c r="E709">
        <v>56</v>
      </c>
      <c r="F709">
        <v>99</v>
      </c>
      <c r="G709">
        <v>39</v>
      </c>
      <c r="H709">
        <v>17</v>
      </c>
      <c r="I709">
        <v>3</v>
      </c>
    </row>
    <row r="710" spans="1:9">
      <c r="A710" t="s">
        <v>153</v>
      </c>
      <c r="B710">
        <v>33</v>
      </c>
      <c r="C710" t="s">
        <v>187</v>
      </c>
      <c r="D710">
        <v>6</v>
      </c>
      <c r="E710">
        <v>56</v>
      </c>
      <c r="F710">
        <v>99</v>
      </c>
      <c r="G710">
        <v>39</v>
      </c>
      <c r="H710">
        <v>17</v>
      </c>
      <c r="I710">
        <v>3</v>
      </c>
    </row>
    <row r="711" spans="1:9">
      <c r="A711" t="s">
        <v>154</v>
      </c>
      <c r="B711">
        <v>3</v>
      </c>
      <c r="C711" t="s">
        <v>187</v>
      </c>
      <c r="D711">
        <v>2</v>
      </c>
      <c r="E711">
        <v>56</v>
      </c>
      <c r="F711">
        <v>99</v>
      </c>
      <c r="G711">
        <v>39</v>
      </c>
      <c r="H711">
        <v>17</v>
      </c>
      <c r="I711">
        <v>3</v>
      </c>
    </row>
    <row r="712" spans="1:9">
      <c r="A712" t="s">
        <v>155</v>
      </c>
      <c r="B712">
        <v>23</v>
      </c>
      <c r="C712" t="s">
        <v>187</v>
      </c>
      <c r="D712">
        <v>2</v>
      </c>
      <c r="E712">
        <v>56</v>
      </c>
      <c r="F712">
        <v>99</v>
      </c>
      <c r="G712">
        <v>39</v>
      </c>
      <c r="H712">
        <v>17</v>
      </c>
      <c r="I712">
        <v>3</v>
      </c>
    </row>
    <row r="713" spans="1:9">
      <c r="A713" t="s">
        <v>156</v>
      </c>
      <c r="B713">
        <v>22</v>
      </c>
      <c r="C713" t="s">
        <v>187</v>
      </c>
      <c r="D713">
        <v>4</v>
      </c>
      <c r="E713">
        <v>56</v>
      </c>
      <c r="F713">
        <v>99</v>
      </c>
      <c r="G713">
        <v>39</v>
      </c>
      <c r="H713">
        <v>17</v>
      </c>
      <c r="I713">
        <v>3</v>
      </c>
    </row>
    <row r="714" spans="1:9">
      <c r="A714" t="s">
        <v>157</v>
      </c>
      <c r="B714">
        <v>3</v>
      </c>
      <c r="C714" t="s">
        <v>187</v>
      </c>
      <c r="D714">
        <v>2</v>
      </c>
      <c r="E714">
        <v>56</v>
      </c>
      <c r="F714">
        <v>99</v>
      </c>
      <c r="G714">
        <v>39</v>
      </c>
      <c r="H714">
        <v>17</v>
      </c>
      <c r="I714">
        <v>3</v>
      </c>
    </row>
    <row r="715" spans="1:9">
      <c r="A715" t="s">
        <v>158</v>
      </c>
      <c r="B715">
        <v>5</v>
      </c>
      <c r="C715" t="s">
        <v>187</v>
      </c>
      <c r="D715">
        <v>2</v>
      </c>
      <c r="E715">
        <v>56</v>
      </c>
      <c r="F715">
        <v>99</v>
      </c>
      <c r="G715">
        <v>39</v>
      </c>
      <c r="H715">
        <v>17</v>
      </c>
      <c r="I715">
        <v>3</v>
      </c>
    </row>
    <row r="716" spans="1:9">
      <c r="A716" t="s">
        <v>159</v>
      </c>
      <c r="B716">
        <v>3</v>
      </c>
      <c r="C716" t="s">
        <v>187</v>
      </c>
      <c r="D716">
        <v>1</v>
      </c>
      <c r="E716">
        <v>56</v>
      </c>
      <c r="F716">
        <v>99</v>
      </c>
      <c r="G716">
        <v>39</v>
      </c>
      <c r="H716">
        <v>17</v>
      </c>
      <c r="I716">
        <v>3</v>
      </c>
    </row>
    <row r="717" spans="1:9">
      <c r="A717" t="s">
        <v>160</v>
      </c>
      <c r="B717">
        <v>23</v>
      </c>
      <c r="C717" t="s">
        <v>187</v>
      </c>
      <c r="D717">
        <v>2</v>
      </c>
      <c r="E717">
        <v>56</v>
      </c>
      <c r="F717">
        <v>99</v>
      </c>
      <c r="G717">
        <v>39</v>
      </c>
      <c r="H717">
        <v>17</v>
      </c>
      <c r="I717">
        <v>3</v>
      </c>
    </row>
    <row r="718" spans="1:9">
      <c r="A718" t="s">
        <v>161</v>
      </c>
      <c r="B718">
        <v>21</v>
      </c>
      <c r="C718" t="s">
        <v>187</v>
      </c>
      <c r="D718">
        <v>3</v>
      </c>
      <c r="E718">
        <v>56</v>
      </c>
      <c r="F718">
        <v>99</v>
      </c>
      <c r="G718">
        <v>39</v>
      </c>
      <c r="H718">
        <v>17</v>
      </c>
      <c r="I718">
        <v>3</v>
      </c>
    </row>
    <row r="719" spans="1:9">
      <c r="A719" t="s">
        <v>162</v>
      </c>
      <c r="B719">
        <v>20</v>
      </c>
      <c r="C719" t="s">
        <v>187</v>
      </c>
      <c r="D719">
        <v>1</v>
      </c>
      <c r="E719">
        <v>56</v>
      </c>
      <c r="F719">
        <v>99</v>
      </c>
      <c r="G719">
        <v>39</v>
      </c>
      <c r="H719">
        <v>17</v>
      </c>
      <c r="I719">
        <v>3</v>
      </c>
    </row>
    <row r="720" spans="1:9">
      <c r="A720" t="s">
        <v>163</v>
      </c>
      <c r="B720">
        <v>4</v>
      </c>
      <c r="C720" t="s">
        <v>187</v>
      </c>
      <c r="D720">
        <v>3</v>
      </c>
      <c r="E720">
        <v>56</v>
      </c>
      <c r="F720">
        <v>99</v>
      </c>
      <c r="G720">
        <v>39</v>
      </c>
      <c r="H720">
        <v>17</v>
      </c>
      <c r="I720">
        <v>3</v>
      </c>
    </row>
    <row r="721" spans="1:9">
      <c r="A721" t="s">
        <v>164</v>
      </c>
      <c r="B721">
        <v>3</v>
      </c>
      <c r="C721" t="s">
        <v>187</v>
      </c>
      <c r="D721">
        <v>3</v>
      </c>
      <c r="E721">
        <v>56</v>
      </c>
      <c r="F721">
        <v>99</v>
      </c>
      <c r="G721">
        <v>39</v>
      </c>
      <c r="H721">
        <v>17</v>
      </c>
      <c r="I721">
        <v>3</v>
      </c>
    </row>
    <row r="722" spans="1:9">
      <c r="A722" t="s">
        <v>137</v>
      </c>
      <c r="B722">
        <v>3</v>
      </c>
      <c r="C722" t="s">
        <v>188</v>
      </c>
      <c r="D722">
        <v>1</v>
      </c>
      <c r="E722">
        <v>54</v>
      </c>
      <c r="F722">
        <v>85</v>
      </c>
      <c r="G722">
        <v>33</v>
      </c>
      <c r="H722">
        <v>4</v>
      </c>
      <c r="I722">
        <v>1</v>
      </c>
    </row>
    <row r="723" spans="1:9">
      <c r="A723" t="s">
        <v>139</v>
      </c>
      <c r="B723">
        <v>4</v>
      </c>
      <c r="C723" t="s">
        <v>188</v>
      </c>
      <c r="D723">
        <v>2</v>
      </c>
      <c r="E723">
        <v>54</v>
      </c>
      <c r="F723">
        <v>85</v>
      </c>
      <c r="G723">
        <v>33</v>
      </c>
      <c r="H723">
        <v>4</v>
      </c>
      <c r="I723">
        <v>1</v>
      </c>
    </row>
    <row r="724" spans="1:9">
      <c r="A724" t="s">
        <v>140</v>
      </c>
      <c r="B724">
        <v>4</v>
      </c>
      <c r="C724" t="s">
        <v>188</v>
      </c>
      <c r="D724">
        <v>1</v>
      </c>
      <c r="E724">
        <v>54</v>
      </c>
      <c r="F724">
        <v>85</v>
      </c>
      <c r="G724">
        <v>33</v>
      </c>
      <c r="H724">
        <v>4</v>
      </c>
      <c r="I724">
        <v>1</v>
      </c>
    </row>
    <row r="725" spans="1:9">
      <c r="A725" t="s">
        <v>141</v>
      </c>
      <c r="B725">
        <v>4</v>
      </c>
      <c r="C725" t="s">
        <v>188</v>
      </c>
      <c r="D725">
        <v>1</v>
      </c>
      <c r="E725">
        <v>54</v>
      </c>
      <c r="F725">
        <v>85</v>
      </c>
      <c r="G725">
        <v>33</v>
      </c>
      <c r="H725">
        <v>4</v>
      </c>
      <c r="I725">
        <v>1</v>
      </c>
    </row>
    <row r="726" spans="1:9">
      <c r="A726" t="s">
        <v>142</v>
      </c>
      <c r="B726">
        <v>23</v>
      </c>
      <c r="C726" t="s">
        <v>188</v>
      </c>
      <c r="D726">
        <v>1</v>
      </c>
      <c r="E726">
        <v>54</v>
      </c>
      <c r="F726">
        <v>85</v>
      </c>
      <c r="G726">
        <v>33</v>
      </c>
      <c r="H726">
        <v>4</v>
      </c>
      <c r="I726">
        <v>1</v>
      </c>
    </row>
    <row r="727" spans="1:9">
      <c r="A727" t="s">
        <v>143</v>
      </c>
      <c r="B727">
        <v>31</v>
      </c>
      <c r="C727" t="s">
        <v>188</v>
      </c>
      <c r="D727">
        <v>1</v>
      </c>
      <c r="E727">
        <v>54</v>
      </c>
      <c r="F727">
        <v>85</v>
      </c>
      <c r="G727">
        <v>33</v>
      </c>
      <c r="H727">
        <v>4</v>
      </c>
      <c r="I727">
        <v>1</v>
      </c>
    </row>
    <row r="728" spans="1:9">
      <c r="A728" t="s">
        <v>144</v>
      </c>
      <c r="B728">
        <v>3</v>
      </c>
      <c r="C728" t="s">
        <v>188</v>
      </c>
      <c r="D728">
        <v>1</v>
      </c>
      <c r="E728">
        <v>54</v>
      </c>
      <c r="F728">
        <v>85</v>
      </c>
      <c r="G728">
        <v>33</v>
      </c>
      <c r="H728">
        <v>4</v>
      </c>
      <c r="I728">
        <v>1</v>
      </c>
    </row>
    <row r="729" spans="1:9">
      <c r="A729" t="s">
        <v>145</v>
      </c>
      <c r="B729">
        <v>26</v>
      </c>
      <c r="C729" t="s">
        <v>188</v>
      </c>
      <c r="D729">
        <v>1</v>
      </c>
      <c r="E729">
        <v>54</v>
      </c>
      <c r="F729">
        <v>85</v>
      </c>
      <c r="G729">
        <v>33</v>
      </c>
      <c r="H729">
        <v>4</v>
      </c>
      <c r="I729">
        <v>1</v>
      </c>
    </row>
    <row r="730" spans="1:9">
      <c r="A730" t="s">
        <v>146</v>
      </c>
      <c r="B730">
        <v>21</v>
      </c>
      <c r="C730" t="s">
        <v>188</v>
      </c>
      <c r="D730">
        <v>1</v>
      </c>
      <c r="E730">
        <v>54</v>
      </c>
      <c r="F730">
        <v>85</v>
      </c>
      <c r="G730">
        <v>33</v>
      </c>
      <c r="H730">
        <v>4</v>
      </c>
      <c r="I730">
        <v>1</v>
      </c>
    </row>
    <row r="731" spans="1:9">
      <c r="A731" t="s">
        <v>106</v>
      </c>
      <c r="B731">
        <v>25</v>
      </c>
      <c r="C731" t="s">
        <v>188</v>
      </c>
      <c r="D731">
        <v>1</v>
      </c>
      <c r="E731">
        <v>54</v>
      </c>
      <c r="F731">
        <v>85</v>
      </c>
      <c r="G731">
        <v>33</v>
      </c>
      <c r="H731">
        <v>4</v>
      </c>
      <c r="I731">
        <v>1</v>
      </c>
    </row>
    <row r="732" spans="1:9">
      <c r="A732" t="s">
        <v>147</v>
      </c>
      <c r="B732">
        <v>20</v>
      </c>
      <c r="C732" t="s">
        <v>188</v>
      </c>
      <c r="D732">
        <v>1</v>
      </c>
      <c r="E732">
        <v>54</v>
      </c>
      <c r="F732">
        <v>85</v>
      </c>
      <c r="G732">
        <v>33</v>
      </c>
      <c r="H732">
        <v>4</v>
      </c>
      <c r="I732">
        <v>1</v>
      </c>
    </row>
    <row r="733" spans="1:9">
      <c r="A733" t="s">
        <v>148</v>
      </c>
      <c r="B733">
        <v>21</v>
      </c>
      <c r="C733" t="s">
        <v>188</v>
      </c>
      <c r="D733">
        <v>1</v>
      </c>
      <c r="E733">
        <v>54</v>
      </c>
      <c r="F733">
        <v>85</v>
      </c>
      <c r="G733">
        <v>33</v>
      </c>
      <c r="H733">
        <v>4</v>
      </c>
      <c r="I733">
        <v>1</v>
      </c>
    </row>
    <row r="734" spans="1:9">
      <c r="A734" t="s">
        <v>73</v>
      </c>
      <c r="B734">
        <v>5</v>
      </c>
      <c r="C734" t="s">
        <v>188</v>
      </c>
      <c r="D734">
        <v>1</v>
      </c>
      <c r="E734">
        <v>54</v>
      </c>
      <c r="F734">
        <v>85</v>
      </c>
      <c r="G734">
        <v>33</v>
      </c>
      <c r="H734">
        <v>4</v>
      </c>
      <c r="I734">
        <v>1</v>
      </c>
    </row>
    <row r="735" spans="1:9">
      <c r="A735" t="s">
        <v>71</v>
      </c>
      <c r="B735">
        <v>4</v>
      </c>
      <c r="C735" t="s">
        <v>188</v>
      </c>
      <c r="D735">
        <v>1</v>
      </c>
      <c r="E735">
        <v>54</v>
      </c>
      <c r="F735">
        <v>85</v>
      </c>
      <c r="G735">
        <v>33</v>
      </c>
      <c r="H735">
        <v>4</v>
      </c>
      <c r="I735">
        <v>1</v>
      </c>
    </row>
    <row r="736" spans="1:9">
      <c r="A736" t="s">
        <v>149</v>
      </c>
      <c r="B736">
        <v>4</v>
      </c>
      <c r="C736" t="s">
        <v>188</v>
      </c>
      <c r="D736">
        <v>1</v>
      </c>
      <c r="E736">
        <v>54</v>
      </c>
      <c r="F736">
        <v>85</v>
      </c>
      <c r="G736">
        <v>33</v>
      </c>
      <c r="H736">
        <v>4</v>
      </c>
      <c r="I736">
        <v>1</v>
      </c>
    </row>
    <row r="737" spans="1:9">
      <c r="A737" t="s">
        <v>150</v>
      </c>
      <c r="B737">
        <v>5</v>
      </c>
      <c r="C737" t="s">
        <v>188</v>
      </c>
      <c r="D737">
        <v>1</v>
      </c>
      <c r="E737">
        <v>54</v>
      </c>
      <c r="F737">
        <v>85</v>
      </c>
      <c r="G737">
        <v>33</v>
      </c>
      <c r="H737">
        <v>4</v>
      </c>
      <c r="I737">
        <v>1</v>
      </c>
    </row>
    <row r="738" spans="1:9">
      <c r="A738" t="s">
        <v>151</v>
      </c>
      <c r="B738">
        <v>21</v>
      </c>
      <c r="C738" t="s">
        <v>188</v>
      </c>
      <c r="D738">
        <v>1</v>
      </c>
      <c r="E738">
        <v>54</v>
      </c>
      <c r="F738">
        <v>85</v>
      </c>
      <c r="G738">
        <v>33</v>
      </c>
      <c r="H738">
        <v>4</v>
      </c>
      <c r="I738">
        <v>1</v>
      </c>
    </row>
    <row r="739" spans="1:9">
      <c r="A739" t="s">
        <v>152</v>
      </c>
      <c r="B739">
        <v>23</v>
      </c>
      <c r="C739" t="s">
        <v>188</v>
      </c>
      <c r="D739">
        <v>1</v>
      </c>
      <c r="E739">
        <v>54</v>
      </c>
      <c r="F739">
        <v>85</v>
      </c>
      <c r="G739">
        <v>33</v>
      </c>
      <c r="H739">
        <v>4</v>
      </c>
      <c r="I739">
        <v>1</v>
      </c>
    </row>
    <row r="740" spans="1:9">
      <c r="A740" t="s">
        <v>153</v>
      </c>
      <c r="B740">
        <v>33</v>
      </c>
      <c r="C740" t="s">
        <v>188</v>
      </c>
      <c r="D740">
        <v>1</v>
      </c>
      <c r="E740">
        <v>54</v>
      </c>
      <c r="F740">
        <v>85</v>
      </c>
      <c r="G740">
        <v>33</v>
      </c>
      <c r="H740">
        <v>4</v>
      </c>
      <c r="I740">
        <v>1</v>
      </c>
    </row>
    <row r="741" spans="1:9">
      <c r="A741" t="s">
        <v>154</v>
      </c>
      <c r="B741">
        <v>3</v>
      </c>
      <c r="C741" t="s">
        <v>188</v>
      </c>
      <c r="D741">
        <v>1</v>
      </c>
      <c r="E741">
        <v>54</v>
      </c>
      <c r="F741">
        <v>85</v>
      </c>
      <c r="G741">
        <v>33</v>
      </c>
      <c r="H741">
        <v>4</v>
      </c>
      <c r="I741">
        <v>1</v>
      </c>
    </row>
    <row r="742" spans="1:9">
      <c r="A742" t="s">
        <v>155</v>
      </c>
      <c r="B742">
        <v>23</v>
      </c>
      <c r="C742" t="s">
        <v>188</v>
      </c>
      <c r="D742">
        <v>1</v>
      </c>
      <c r="E742">
        <v>54</v>
      </c>
      <c r="F742">
        <v>85</v>
      </c>
      <c r="G742">
        <v>33</v>
      </c>
      <c r="H742">
        <v>4</v>
      </c>
      <c r="I742">
        <v>1</v>
      </c>
    </row>
    <row r="743" spans="1:9">
      <c r="A743" t="s">
        <v>156</v>
      </c>
      <c r="B743">
        <v>22</v>
      </c>
      <c r="C743" t="s">
        <v>188</v>
      </c>
      <c r="D743">
        <v>1</v>
      </c>
      <c r="E743">
        <v>54</v>
      </c>
      <c r="F743">
        <v>85</v>
      </c>
      <c r="G743">
        <v>33</v>
      </c>
      <c r="H743">
        <v>4</v>
      </c>
      <c r="I743">
        <v>1</v>
      </c>
    </row>
    <row r="744" spans="1:9">
      <c r="A744" t="s">
        <v>157</v>
      </c>
      <c r="B744">
        <v>3</v>
      </c>
      <c r="C744" t="s">
        <v>188</v>
      </c>
      <c r="D744">
        <v>1</v>
      </c>
      <c r="E744">
        <v>54</v>
      </c>
      <c r="F744">
        <v>85</v>
      </c>
      <c r="G744">
        <v>33</v>
      </c>
      <c r="H744">
        <v>4</v>
      </c>
      <c r="I744">
        <v>1</v>
      </c>
    </row>
    <row r="745" spans="1:9">
      <c r="A745" t="s">
        <v>158</v>
      </c>
      <c r="B745">
        <v>5</v>
      </c>
      <c r="C745" t="s">
        <v>188</v>
      </c>
      <c r="D745">
        <v>1</v>
      </c>
      <c r="E745">
        <v>54</v>
      </c>
      <c r="F745">
        <v>85</v>
      </c>
      <c r="G745">
        <v>33</v>
      </c>
      <c r="H745">
        <v>4</v>
      </c>
      <c r="I745">
        <v>1</v>
      </c>
    </row>
    <row r="746" spans="1:9">
      <c r="A746" t="s">
        <v>159</v>
      </c>
      <c r="B746">
        <v>3</v>
      </c>
      <c r="C746" t="s">
        <v>188</v>
      </c>
      <c r="D746">
        <v>1</v>
      </c>
      <c r="E746">
        <v>54</v>
      </c>
      <c r="F746">
        <v>85</v>
      </c>
      <c r="G746">
        <v>33</v>
      </c>
      <c r="H746">
        <v>4</v>
      </c>
      <c r="I746">
        <v>1</v>
      </c>
    </row>
    <row r="747" spans="1:9">
      <c r="A747" t="s">
        <v>160</v>
      </c>
      <c r="B747">
        <v>23</v>
      </c>
      <c r="C747" t="s">
        <v>188</v>
      </c>
      <c r="D747">
        <v>1</v>
      </c>
      <c r="E747">
        <v>54</v>
      </c>
      <c r="F747">
        <v>85</v>
      </c>
      <c r="G747">
        <v>33</v>
      </c>
      <c r="H747">
        <v>4</v>
      </c>
      <c r="I747">
        <v>1</v>
      </c>
    </row>
    <row r="748" spans="1:9">
      <c r="A748" t="s">
        <v>161</v>
      </c>
      <c r="B748">
        <v>21</v>
      </c>
      <c r="C748" t="s">
        <v>188</v>
      </c>
      <c r="D748">
        <v>1</v>
      </c>
      <c r="E748">
        <v>54</v>
      </c>
      <c r="F748">
        <v>85</v>
      </c>
      <c r="G748">
        <v>33</v>
      </c>
      <c r="H748">
        <v>4</v>
      </c>
      <c r="I748">
        <v>1</v>
      </c>
    </row>
    <row r="749" spans="1:9">
      <c r="A749" t="s">
        <v>162</v>
      </c>
      <c r="B749">
        <v>20</v>
      </c>
      <c r="C749" t="s">
        <v>188</v>
      </c>
      <c r="D749">
        <v>1</v>
      </c>
      <c r="E749">
        <v>54</v>
      </c>
      <c r="F749">
        <v>85</v>
      </c>
      <c r="G749">
        <v>33</v>
      </c>
      <c r="H749">
        <v>4</v>
      </c>
      <c r="I749">
        <v>1</v>
      </c>
    </row>
    <row r="750" spans="1:9">
      <c r="A750" t="s">
        <v>163</v>
      </c>
      <c r="B750">
        <v>4</v>
      </c>
      <c r="C750" t="s">
        <v>188</v>
      </c>
      <c r="D750">
        <v>1</v>
      </c>
      <c r="E750">
        <v>54</v>
      </c>
      <c r="F750">
        <v>85</v>
      </c>
      <c r="G750">
        <v>33</v>
      </c>
      <c r="H750">
        <v>4</v>
      </c>
      <c r="I750">
        <v>1</v>
      </c>
    </row>
    <row r="751" spans="1:9">
      <c r="A751" t="s">
        <v>164</v>
      </c>
      <c r="B751">
        <v>3</v>
      </c>
      <c r="C751" t="s">
        <v>188</v>
      </c>
      <c r="D751">
        <v>1</v>
      </c>
      <c r="E751">
        <v>54</v>
      </c>
      <c r="F751">
        <v>85</v>
      </c>
      <c r="G751">
        <v>33</v>
      </c>
      <c r="H751">
        <v>4</v>
      </c>
      <c r="I751">
        <v>1</v>
      </c>
    </row>
    <row r="752" spans="1:9">
      <c r="A752" t="s">
        <v>137</v>
      </c>
      <c r="B752">
        <v>3</v>
      </c>
      <c r="C752" t="s">
        <v>189</v>
      </c>
      <c r="D752">
        <v>1</v>
      </c>
      <c r="E752">
        <v>73</v>
      </c>
      <c r="F752">
        <v>99</v>
      </c>
      <c r="G752">
        <v>62</v>
      </c>
      <c r="H752">
        <v>14</v>
      </c>
      <c r="I752">
        <v>0</v>
      </c>
    </row>
    <row r="753" spans="1:9">
      <c r="A753" t="s">
        <v>139</v>
      </c>
      <c r="B753">
        <v>4</v>
      </c>
      <c r="C753" t="s">
        <v>189</v>
      </c>
      <c r="D753">
        <v>1</v>
      </c>
      <c r="E753">
        <v>73</v>
      </c>
      <c r="F753">
        <v>99</v>
      </c>
      <c r="G753">
        <v>62</v>
      </c>
      <c r="H753">
        <v>14</v>
      </c>
      <c r="I753">
        <v>0</v>
      </c>
    </row>
    <row r="754" spans="1:9">
      <c r="A754" t="s">
        <v>140</v>
      </c>
      <c r="B754">
        <v>4</v>
      </c>
      <c r="C754" t="s">
        <v>189</v>
      </c>
      <c r="D754">
        <v>1</v>
      </c>
      <c r="E754">
        <v>73</v>
      </c>
      <c r="F754">
        <v>99</v>
      </c>
      <c r="G754">
        <v>62</v>
      </c>
      <c r="H754">
        <v>14</v>
      </c>
      <c r="I754">
        <v>0</v>
      </c>
    </row>
    <row r="755" spans="1:9">
      <c r="A755" t="s">
        <v>141</v>
      </c>
      <c r="B755">
        <v>4</v>
      </c>
      <c r="C755" t="s">
        <v>189</v>
      </c>
      <c r="D755">
        <v>1</v>
      </c>
      <c r="E755">
        <v>73</v>
      </c>
      <c r="F755">
        <v>99</v>
      </c>
      <c r="G755">
        <v>62</v>
      </c>
      <c r="H755">
        <v>14</v>
      </c>
      <c r="I755">
        <v>0</v>
      </c>
    </row>
    <row r="756" spans="1:9">
      <c r="A756" t="s">
        <v>142</v>
      </c>
      <c r="B756">
        <v>23</v>
      </c>
      <c r="C756" t="s">
        <v>189</v>
      </c>
      <c r="D756">
        <v>1</v>
      </c>
      <c r="E756">
        <v>73</v>
      </c>
      <c r="F756">
        <v>99</v>
      </c>
      <c r="G756">
        <v>62</v>
      </c>
      <c r="H756">
        <v>14</v>
      </c>
      <c r="I756">
        <v>0</v>
      </c>
    </row>
    <row r="757" spans="1:9">
      <c r="A757" t="s">
        <v>143</v>
      </c>
      <c r="B757">
        <v>31</v>
      </c>
      <c r="C757" t="s">
        <v>189</v>
      </c>
      <c r="D757">
        <v>1</v>
      </c>
      <c r="E757">
        <v>73</v>
      </c>
      <c r="F757">
        <v>99</v>
      </c>
      <c r="G757">
        <v>62</v>
      </c>
      <c r="H757">
        <v>14</v>
      </c>
      <c r="I757">
        <v>0</v>
      </c>
    </row>
    <row r="758" spans="1:9">
      <c r="A758" t="s">
        <v>144</v>
      </c>
      <c r="B758">
        <v>3</v>
      </c>
      <c r="C758" t="s">
        <v>189</v>
      </c>
      <c r="D758">
        <v>1</v>
      </c>
      <c r="E758">
        <v>73</v>
      </c>
      <c r="F758">
        <v>99</v>
      </c>
      <c r="G758">
        <v>62</v>
      </c>
      <c r="H758">
        <v>14</v>
      </c>
      <c r="I758">
        <v>0</v>
      </c>
    </row>
    <row r="759" spans="1:9">
      <c r="A759" t="s">
        <v>145</v>
      </c>
      <c r="B759">
        <v>26</v>
      </c>
      <c r="C759" t="s">
        <v>189</v>
      </c>
      <c r="D759">
        <v>1</v>
      </c>
      <c r="E759">
        <v>73</v>
      </c>
      <c r="F759">
        <v>99</v>
      </c>
      <c r="G759">
        <v>62</v>
      </c>
      <c r="H759">
        <v>14</v>
      </c>
      <c r="I759">
        <v>0</v>
      </c>
    </row>
    <row r="760" spans="1:9">
      <c r="A760" t="s">
        <v>146</v>
      </c>
      <c r="B760">
        <v>21</v>
      </c>
      <c r="C760" t="s">
        <v>189</v>
      </c>
      <c r="D760">
        <v>1</v>
      </c>
      <c r="E760">
        <v>73</v>
      </c>
      <c r="F760">
        <v>99</v>
      </c>
      <c r="G760">
        <v>62</v>
      </c>
      <c r="H760">
        <v>14</v>
      </c>
      <c r="I760">
        <v>0</v>
      </c>
    </row>
    <row r="761" spans="1:9">
      <c r="A761" t="s">
        <v>106</v>
      </c>
      <c r="B761">
        <v>25</v>
      </c>
      <c r="C761" t="s">
        <v>189</v>
      </c>
      <c r="D761">
        <v>1</v>
      </c>
      <c r="E761">
        <v>73</v>
      </c>
      <c r="F761">
        <v>99</v>
      </c>
      <c r="G761">
        <v>62</v>
      </c>
      <c r="H761">
        <v>14</v>
      </c>
      <c r="I761">
        <v>0</v>
      </c>
    </row>
    <row r="762" spans="1:9">
      <c r="A762" t="s">
        <v>147</v>
      </c>
      <c r="B762">
        <v>20</v>
      </c>
      <c r="C762" t="s">
        <v>189</v>
      </c>
      <c r="D762">
        <v>1</v>
      </c>
      <c r="E762">
        <v>73</v>
      </c>
      <c r="F762">
        <v>99</v>
      </c>
      <c r="G762">
        <v>62</v>
      </c>
      <c r="H762">
        <v>14</v>
      </c>
      <c r="I762">
        <v>0</v>
      </c>
    </row>
    <row r="763" spans="1:9">
      <c r="A763" t="s">
        <v>148</v>
      </c>
      <c r="B763">
        <v>21</v>
      </c>
      <c r="C763" t="s">
        <v>189</v>
      </c>
      <c r="D763">
        <v>1</v>
      </c>
      <c r="E763">
        <v>73</v>
      </c>
      <c r="F763">
        <v>99</v>
      </c>
      <c r="G763">
        <v>62</v>
      </c>
      <c r="H763">
        <v>14</v>
      </c>
      <c r="I763">
        <v>0</v>
      </c>
    </row>
    <row r="764" spans="1:9">
      <c r="A764" t="s">
        <v>73</v>
      </c>
      <c r="B764">
        <v>5</v>
      </c>
      <c r="C764" t="s">
        <v>189</v>
      </c>
      <c r="D764">
        <v>1</v>
      </c>
      <c r="E764">
        <v>73</v>
      </c>
      <c r="F764">
        <v>99</v>
      </c>
      <c r="G764">
        <v>62</v>
      </c>
      <c r="H764">
        <v>14</v>
      </c>
      <c r="I764">
        <v>0</v>
      </c>
    </row>
    <row r="765" spans="1:9">
      <c r="A765" t="s">
        <v>71</v>
      </c>
      <c r="B765">
        <v>4</v>
      </c>
      <c r="C765" t="s">
        <v>189</v>
      </c>
      <c r="D765">
        <v>1</v>
      </c>
      <c r="E765">
        <v>73</v>
      </c>
      <c r="F765">
        <v>99</v>
      </c>
      <c r="G765">
        <v>62</v>
      </c>
      <c r="H765">
        <v>14</v>
      </c>
      <c r="I765">
        <v>0</v>
      </c>
    </row>
    <row r="766" spans="1:9">
      <c r="A766" t="s">
        <v>149</v>
      </c>
      <c r="B766">
        <v>4</v>
      </c>
      <c r="C766" t="s">
        <v>189</v>
      </c>
      <c r="D766">
        <v>1</v>
      </c>
      <c r="E766">
        <v>73</v>
      </c>
      <c r="F766">
        <v>99</v>
      </c>
      <c r="G766">
        <v>62</v>
      </c>
      <c r="H766">
        <v>14</v>
      </c>
      <c r="I766">
        <v>0</v>
      </c>
    </row>
    <row r="767" spans="1:9">
      <c r="A767" t="s">
        <v>150</v>
      </c>
      <c r="B767">
        <v>5</v>
      </c>
      <c r="C767" t="s">
        <v>189</v>
      </c>
      <c r="D767">
        <v>1</v>
      </c>
      <c r="E767">
        <v>73</v>
      </c>
      <c r="F767">
        <v>99</v>
      </c>
      <c r="G767">
        <v>62</v>
      </c>
      <c r="H767">
        <v>14</v>
      </c>
      <c r="I767">
        <v>0</v>
      </c>
    </row>
    <row r="768" spans="1:9">
      <c r="A768" t="s">
        <v>151</v>
      </c>
      <c r="B768">
        <v>21</v>
      </c>
      <c r="C768" t="s">
        <v>189</v>
      </c>
      <c r="D768">
        <v>1</v>
      </c>
      <c r="E768">
        <v>73</v>
      </c>
      <c r="F768">
        <v>99</v>
      </c>
      <c r="G768">
        <v>62</v>
      </c>
      <c r="H768">
        <v>14</v>
      </c>
      <c r="I768">
        <v>0</v>
      </c>
    </row>
    <row r="769" spans="1:9">
      <c r="A769" t="s">
        <v>152</v>
      </c>
      <c r="B769">
        <v>23</v>
      </c>
      <c r="C769" t="s">
        <v>189</v>
      </c>
      <c r="D769">
        <v>1</v>
      </c>
      <c r="E769">
        <v>73</v>
      </c>
      <c r="F769">
        <v>99</v>
      </c>
      <c r="G769">
        <v>62</v>
      </c>
      <c r="H769">
        <v>14</v>
      </c>
      <c r="I769">
        <v>0</v>
      </c>
    </row>
    <row r="770" spans="1:9">
      <c r="A770" t="s">
        <v>153</v>
      </c>
      <c r="B770">
        <v>33</v>
      </c>
      <c r="C770" t="s">
        <v>189</v>
      </c>
      <c r="D770">
        <v>1</v>
      </c>
      <c r="E770">
        <v>73</v>
      </c>
      <c r="F770">
        <v>99</v>
      </c>
      <c r="G770">
        <v>62</v>
      </c>
      <c r="H770">
        <v>14</v>
      </c>
      <c r="I770">
        <v>0</v>
      </c>
    </row>
    <row r="771" spans="1:9">
      <c r="A771" t="s">
        <v>154</v>
      </c>
      <c r="B771">
        <v>3</v>
      </c>
      <c r="C771" t="s">
        <v>189</v>
      </c>
      <c r="D771">
        <v>1</v>
      </c>
      <c r="E771">
        <v>73</v>
      </c>
      <c r="F771">
        <v>99</v>
      </c>
      <c r="G771">
        <v>62</v>
      </c>
      <c r="H771">
        <v>14</v>
      </c>
      <c r="I771">
        <v>0</v>
      </c>
    </row>
    <row r="772" spans="1:9">
      <c r="A772" t="s">
        <v>155</v>
      </c>
      <c r="B772">
        <v>23</v>
      </c>
      <c r="C772" t="s">
        <v>189</v>
      </c>
      <c r="D772">
        <v>1</v>
      </c>
      <c r="E772">
        <v>73</v>
      </c>
      <c r="F772">
        <v>99</v>
      </c>
      <c r="G772">
        <v>62</v>
      </c>
      <c r="H772">
        <v>14</v>
      </c>
      <c r="I772">
        <v>0</v>
      </c>
    </row>
    <row r="773" spans="1:9">
      <c r="A773" t="s">
        <v>156</v>
      </c>
      <c r="B773">
        <v>22</v>
      </c>
      <c r="C773" t="s">
        <v>189</v>
      </c>
      <c r="D773">
        <v>1</v>
      </c>
      <c r="E773">
        <v>73</v>
      </c>
      <c r="F773">
        <v>99</v>
      </c>
      <c r="G773">
        <v>62</v>
      </c>
      <c r="H773">
        <v>14</v>
      </c>
      <c r="I773">
        <v>0</v>
      </c>
    </row>
    <row r="774" spans="1:9">
      <c r="A774" t="s">
        <v>157</v>
      </c>
      <c r="B774">
        <v>3</v>
      </c>
      <c r="C774" t="s">
        <v>189</v>
      </c>
      <c r="D774">
        <v>1</v>
      </c>
      <c r="E774">
        <v>73</v>
      </c>
      <c r="F774">
        <v>99</v>
      </c>
      <c r="G774">
        <v>62</v>
      </c>
      <c r="H774">
        <v>14</v>
      </c>
      <c r="I774">
        <v>0</v>
      </c>
    </row>
    <row r="775" spans="1:9">
      <c r="A775" t="s">
        <v>159</v>
      </c>
      <c r="B775">
        <v>3</v>
      </c>
      <c r="C775" t="s">
        <v>189</v>
      </c>
      <c r="D775">
        <v>1</v>
      </c>
      <c r="E775">
        <v>73</v>
      </c>
      <c r="F775">
        <v>99</v>
      </c>
      <c r="G775">
        <v>62</v>
      </c>
      <c r="H775">
        <v>14</v>
      </c>
      <c r="I775">
        <v>0</v>
      </c>
    </row>
    <row r="776" spans="1:9">
      <c r="A776" t="s">
        <v>160</v>
      </c>
      <c r="B776">
        <v>23</v>
      </c>
      <c r="C776" t="s">
        <v>189</v>
      </c>
      <c r="D776">
        <v>1</v>
      </c>
      <c r="E776">
        <v>73</v>
      </c>
      <c r="F776">
        <v>99</v>
      </c>
      <c r="G776">
        <v>62</v>
      </c>
      <c r="H776">
        <v>14</v>
      </c>
      <c r="I776">
        <v>0</v>
      </c>
    </row>
    <row r="777" spans="1:9">
      <c r="A777" t="s">
        <v>161</v>
      </c>
      <c r="B777">
        <v>21</v>
      </c>
      <c r="C777" t="s">
        <v>189</v>
      </c>
      <c r="D777">
        <v>1</v>
      </c>
      <c r="E777">
        <v>73</v>
      </c>
      <c r="F777">
        <v>99</v>
      </c>
      <c r="G777">
        <v>62</v>
      </c>
      <c r="H777">
        <v>14</v>
      </c>
      <c r="I777">
        <v>0</v>
      </c>
    </row>
    <row r="778" spans="1:9">
      <c r="A778" t="s">
        <v>162</v>
      </c>
      <c r="B778">
        <v>20</v>
      </c>
      <c r="C778" t="s">
        <v>189</v>
      </c>
      <c r="D778">
        <v>1</v>
      </c>
      <c r="E778">
        <v>73</v>
      </c>
      <c r="F778">
        <v>99</v>
      </c>
      <c r="G778">
        <v>62</v>
      </c>
      <c r="H778">
        <v>14</v>
      </c>
      <c r="I778">
        <v>0</v>
      </c>
    </row>
    <row r="779" spans="1:9">
      <c r="A779" t="s">
        <v>163</v>
      </c>
      <c r="B779">
        <v>4</v>
      </c>
      <c r="C779" t="s">
        <v>189</v>
      </c>
      <c r="D779">
        <v>1</v>
      </c>
      <c r="E779">
        <v>73</v>
      </c>
      <c r="F779">
        <v>99</v>
      </c>
      <c r="G779">
        <v>62</v>
      </c>
      <c r="H779">
        <v>14</v>
      </c>
      <c r="I779">
        <v>0</v>
      </c>
    </row>
    <row r="780" spans="1:9">
      <c r="A780" t="s">
        <v>164</v>
      </c>
      <c r="B780">
        <v>3</v>
      </c>
      <c r="C780" t="s">
        <v>189</v>
      </c>
      <c r="D780">
        <v>1</v>
      </c>
      <c r="E780">
        <v>73</v>
      </c>
      <c r="F780">
        <v>99</v>
      </c>
      <c r="G780">
        <v>62</v>
      </c>
      <c r="H780">
        <v>14</v>
      </c>
      <c r="I780">
        <v>0</v>
      </c>
    </row>
    <row r="781" spans="1:9">
      <c r="A781" t="s">
        <v>137</v>
      </c>
      <c r="B781">
        <v>3</v>
      </c>
      <c r="C781" t="s">
        <v>190</v>
      </c>
      <c r="D781">
        <v>2</v>
      </c>
      <c r="E781">
        <v>56</v>
      </c>
      <c r="F781">
        <v>95</v>
      </c>
      <c r="G781">
        <v>35</v>
      </c>
      <c r="H781">
        <v>9</v>
      </c>
      <c r="I781">
        <v>3</v>
      </c>
    </row>
    <row r="782" spans="1:9">
      <c r="A782" t="s">
        <v>139</v>
      </c>
      <c r="B782">
        <v>4</v>
      </c>
      <c r="C782" t="s">
        <v>190</v>
      </c>
      <c r="D782">
        <v>3</v>
      </c>
      <c r="E782">
        <v>56</v>
      </c>
      <c r="F782">
        <v>95</v>
      </c>
      <c r="G782">
        <v>35</v>
      </c>
      <c r="H782">
        <v>9</v>
      </c>
      <c r="I782">
        <v>3</v>
      </c>
    </row>
    <row r="783" spans="1:9">
      <c r="A783" t="s">
        <v>140</v>
      </c>
      <c r="B783">
        <v>4</v>
      </c>
      <c r="C783" t="s">
        <v>190</v>
      </c>
      <c r="D783">
        <v>2</v>
      </c>
      <c r="E783">
        <v>56</v>
      </c>
      <c r="F783">
        <v>95</v>
      </c>
      <c r="G783">
        <v>35</v>
      </c>
      <c r="H783">
        <v>9</v>
      </c>
      <c r="I783">
        <v>3</v>
      </c>
    </row>
    <row r="784" spans="1:9">
      <c r="A784" t="s">
        <v>141</v>
      </c>
      <c r="B784">
        <v>4</v>
      </c>
      <c r="C784" t="s">
        <v>190</v>
      </c>
      <c r="D784">
        <v>2</v>
      </c>
      <c r="E784">
        <v>56</v>
      </c>
      <c r="F784">
        <v>95</v>
      </c>
      <c r="G784">
        <v>35</v>
      </c>
      <c r="H784">
        <v>9</v>
      </c>
      <c r="I784">
        <v>3</v>
      </c>
    </row>
    <row r="785" spans="1:9">
      <c r="A785" t="s">
        <v>142</v>
      </c>
      <c r="B785">
        <v>23</v>
      </c>
      <c r="C785" t="s">
        <v>190</v>
      </c>
      <c r="D785">
        <v>3</v>
      </c>
      <c r="E785">
        <v>56</v>
      </c>
      <c r="F785">
        <v>95</v>
      </c>
      <c r="G785">
        <v>35</v>
      </c>
      <c r="H785">
        <v>9</v>
      </c>
      <c r="I785">
        <v>3</v>
      </c>
    </row>
    <row r="786" spans="1:9">
      <c r="A786" t="s">
        <v>143</v>
      </c>
      <c r="B786">
        <v>31</v>
      </c>
      <c r="C786" t="s">
        <v>190</v>
      </c>
      <c r="D786">
        <v>5</v>
      </c>
      <c r="E786">
        <v>56</v>
      </c>
      <c r="F786">
        <v>95</v>
      </c>
      <c r="G786">
        <v>35</v>
      </c>
      <c r="H786">
        <v>9</v>
      </c>
      <c r="I786">
        <v>3</v>
      </c>
    </row>
    <row r="787" spans="1:9">
      <c r="A787" t="s">
        <v>144</v>
      </c>
      <c r="B787">
        <v>3</v>
      </c>
      <c r="C787" t="s">
        <v>190</v>
      </c>
      <c r="D787">
        <v>4</v>
      </c>
      <c r="E787">
        <v>56</v>
      </c>
      <c r="F787">
        <v>95</v>
      </c>
      <c r="G787">
        <v>35</v>
      </c>
      <c r="H787">
        <v>9</v>
      </c>
      <c r="I787">
        <v>3</v>
      </c>
    </row>
    <row r="788" spans="1:9">
      <c r="A788" t="s">
        <v>145</v>
      </c>
      <c r="B788">
        <v>26</v>
      </c>
      <c r="C788" t="s">
        <v>190</v>
      </c>
      <c r="D788">
        <v>5</v>
      </c>
      <c r="E788">
        <v>56</v>
      </c>
      <c r="F788">
        <v>95</v>
      </c>
      <c r="G788">
        <v>35</v>
      </c>
      <c r="H788">
        <v>9</v>
      </c>
      <c r="I788">
        <v>3</v>
      </c>
    </row>
    <row r="789" spans="1:9">
      <c r="A789" t="s">
        <v>146</v>
      </c>
      <c r="B789">
        <v>21</v>
      </c>
      <c r="C789" t="s">
        <v>190</v>
      </c>
      <c r="D789">
        <v>5</v>
      </c>
      <c r="E789">
        <v>56</v>
      </c>
      <c r="F789">
        <v>95</v>
      </c>
      <c r="G789">
        <v>35</v>
      </c>
      <c r="H789">
        <v>9</v>
      </c>
      <c r="I789">
        <v>3</v>
      </c>
    </row>
    <row r="790" spans="1:9">
      <c r="A790" t="s">
        <v>106</v>
      </c>
      <c r="B790">
        <v>25</v>
      </c>
      <c r="C790" t="s">
        <v>190</v>
      </c>
      <c r="D790">
        <v>4</v>
      </c>
      <c r="E790">
        <v>56</v>
      </c>
      <c r="F790">
        <v>95</v>
      </c>
      <c r="G790">
        <v>35</v>
      </c>
      <c r="H790">
        <v>9</v>
      </c>
      <c r="I790">
        <v>3</v>
      </c>
    </row>
    <row r="791" spans="1:9">
      <c r="A791" t="s">
        <v>147</v>
      </c>
      <c r="B791">
        <v>20</v>
      </c>
      <c r="C791" t="s">
        <v>190</v>
      </c>
      <c r="D791">
        <v>4</v>
      </c>
      <c r="E791">
        <v>56</v>
      </c>
      <c r="F791">
        <v>95</v>
      </c>
      <c r="G791">
        <v>35</v>
      </c>
      <c r="H791">
        <v>9</v>
      </c>
      <c r="I791">
        <v>3</v>
      </c>
    </row>
    <row r="792" spans="1:9">
      <c r="A792" t="s">
        <v>148</v>
      </c>
      <c r="B792">
        <v>21</v>
      </c>
      <c r="C792" t="s">
        <v>190</v>
      </c>
      <c r="D792">
        <v>4</v>
      </c>
      <c r="E792">
        <v>56</v>
      </c>
      <c r="F792">
        <v>95</v>
      </c>
      <c r="G792">
        <v>35</v>
      </c>
      <c r="H792">
        <v>9</v>
      </c>
      <c r="I792">
        <v>3</v>
      </c>
    </row>
    <row r="793" spans="1:9">
      <c r="A793" t="s">
        <v>73</v>
      </c>
      <c r="B793">
        <v>5</v>
      </c>
      <c r="C793" t="s">
        <v>190</v>
      </c>
      <c r="D793">
        <v>5</v>
      </c>
      <c r="E793">
        <v>56</v>
      </c>
      <c r="F793">
        <v>95</v>
      </c>
      <c r="G793">
        <v>35</v>
      </c>
      <c r="H793">
        <v>9</v>
      </c>
      <c r="I793">
        <v>3</v>
      </c>
    </row>
    <row r="794" spans="1:9">
      <c r="A794" t="s">
        <v>71</v>
      </c>
      <c r="B794">
        <v>4</v>
      </c>
      <c r="C794" t="s">
        <v>190</v>
      </c>
      <c r="D794">
        <v>2</v>
      </c>
      <c r="E794">
        <v>56</v>
      </c>
      <c r="F794">
        <v>95</v>
      </c>
      <c r="G794">
        <v>35</v>
      </c>
      <c r="H794">
        <v>9</v>
      </c>
      <c r="I794">
        <v>3</v>
      </c>
    </row>
    <row r="795" spans="1:9">
      <c r="A795" t="s">
        <v>149</v>
      </c>
      <c r="B795">
        <v>4</v>
      </c>
      <c r="C795" t="s">
        <v>190</v>
      </c>
      <c r="D795">
        <v>3</v>
      </c>
      <c r="E795">
        <v>56</v>
      </c>
      <c r="F795">
        <v>95</v>
      </c>
      <c r="G795">
        <v>35</v>
      </c>
      <c r="H795">
        <v>9</v>
      </c>
      <c r="I795">
        <v>3</v>
      </c>
    </row>
    <row r="796" spans="1:9">
      <c r="A796" t="s">
        <v>150</v>
      </c>
      <c r="B796">
        <v>5</v>
      </c>
      <c r="C796" t="s">
        <v>190</v>
      </c>
      <c r="D796">
        <v>2</v>
      </c>
      <c r="E796">
        <v>56</v>
      </c>
      <c r="F796">
        <v>95</v>
      </c>
      <c r="G796">
        <v>35</v>
      </c>
      <c r="H796">
        <v>9</v>
      </c>
      <c r="I796">
        <v>3</v>
      </c>
    </row>
    <row r="797" spans="1:9">
      <c r="A797" t="s">
        <v>151</v>
      </c>
      <c r="B797">
        <v>21</v>
      </c>
      <c r="C797" t="s">
        <v>190</v>
      </c>
      <c r="D797">
        <v>3</v>
      </c>
      <c r="E797">
        <v>56</v>
      </c>
      <c r="F797">
        <v>95</v>
      </c>
      <c r="G797">
        <v>35</v>
      </c>
      <c r="H797">
        <v>9</v>
      </c>
      <c r="I797">
        <v>3</v>
      </c>
    </row>
    <row r="798" spans="1:9">
      <c r="A798" t="s">
        <v>152</v>
      </c>
      <c r="B798">
        <v>23</v>
      </c>
      <c r="C798" t="s">
        <v>190</v>
      </c>
      <c r="D798">
        <v>3</v>
      </c>
      <c r="E798">
        <v>56</v>
      </c>
      <c r="F798">
        <v>95</v>
      </c>
      <c r="G798">
        <v>35</v>
      </c>
      <c r="H798">
        <v>9</v>
      </c>
      <c r="I798">
        <v>3</v>
      </c>
    </row>
    <row r="799" spans="1:9">
      <c r="A799" t="s">
        <v>153</v>
      </c>
      <c r="B799">
        <v>33</v>
      </c>
      <c r="C799" t="s">
        <v>190</v>
      </c>
      <c r="D799">
        <v>3</v>
      </c>
      <c r="E799">
        <v>56</v>
      </c>
      <c r="F799">
        <v>95</v>
      </c>
      <c r="G799">
        <v>35</v>
      </c>
      <c r="H799">
        <v>9</v>
      </c>
      <c r="I799">
        <v>3</v>
      </c>
    </row>
    <row r="800" spans="1:9">
      <c r="A800" t="s">
        <v>154</v>
      </c>
      <c r="B800">
        <v>3</v>
      </c>
      <c r="C800" t="s">
        <v>190</v>
      </c>
      <c r="D800">
        <v>3</v>
      </c>
      <c r="E800">
        <v>56</v>
      </c>
      <c r="F800">
        <v>95</v>
      </c>
      <c r="G800">
        <v>35</v>
      </c>
      <c r="H800">
        <v>9</v>
      </c>
      <c r="I800">
        <v>3</v>
      </c>
    </row>
    <row r="801" spans="1:9">
      <c r="A801" t="s">
        <v>155</v>
      </c>
      <c r="B801">
        <v>23</v>
      </c>
      <c r="C801" t="s">
        <v>190</v>
      </c>
      <c r="D801">
        <v>3</v>
      </c>
      <c r="E801">
        <v>56</v>
      </c>
      <c r="F801">
        <v>95</v>
      </c>
      <c r="G801">
        <v>35</v>
      </c>
      <c r="H801">
        <v>9</v>
      </c>
      <c r="I801">
        <v>3</v>
      </c>
    </row>
    <row r="802" spans="1:9">
      <c r="A802" t="s">
        <v>156</v>
      </c>
      <c r="B802">
        <v>22</v>
      </c>
      <c r="C802" t="s">
        <v>190</v>
      </c>
      <c r="D802">
        <v>5</v>
      </c>
      <c r="E802">
        <v>56</v>
      </c>
      <c r="F802">
        <v>95</v>
      </c>
      <c r="G802">
        <v>35</v>
      </c>
      <c r="H802">
        <v>9</v>
      </c>
      <c r="I802">
        <v>3</v>
      </c>
    </row>
    <row r="803" spans="1:9">
      <c r="A803" t="s">
        <v>157</v>
      </c>
      <c r="B803">
        <v>3</v>
      </c>
      <c r="C803" t="s">
        <v>190</v>
      </c>
      <c r="D803">
        <v>2</v>
      </c>
      <c r="E803">
        <v>56</v>
      </c>
      <c r="F803">
        <v>95</v>
      </c>
      <c r="G803">
        <v>35</v>
      </c>
      <c r="H803">
        <v>9</v>
      </c>
      <c r="I803">
        <v>3</v>
      </c>
    </row>
    <row r="804" spans="1:9">
      <c r="A804" t="s">
        <v>159</v>
      </c>
      <c r="B804">
        <v>3</v>
      </c>
      <c r="C804" t="s">
        <v>190</v>
      </c>
      <c r="D804">
        <v>1</v>
      </c>
      <c r="E804">
        <v>56</v>
      </c>
      <c r="F804">
        <v>95</v>
      </c>
      <c r="G804">
        <v>35</v>
      </c>
      <c r="H804">
        <v>9</v>
      </c>
      <c r="I804">
        <v>3</v>
      </c>
    </row>
    <row r="805" spans="1:9">
      <c r="A805" t="s">
        <v>160</v>
      </c>
      <c r="B805">
        <v>23</v>
      </c>
      <c r="C805" t="s">
        <v>190</v>
      </c>
      <c r="D805">
        <v>3</v>
      </c>
      <c r="E805">
        <v>56</v>
      </c>
      <c r="F805">
        <v>95</v>
      </c>
      <c r="G805">
        <v>35</v>
      </c>
      <c r="H805">
        <v>9</v>
      </c>
      <c r="I805">
        <v>3</v>
      </c>
    </row>
    <row r="806" spans="1:9">
      <c r="A806" t="s">
        <v>161</v>
      </c>
      <c r="B806">
        <v>21</v>
      </c>
      <c r="C806" t="s">
        <v>190</v>
      </c>
      <c r="D806">
        <v>3</v>
      </c>
      <c r="E806">
        <v>56</v>
      </c>
      <c r="F806">
        <v>95</v>
      </c>
      <c r="G806">
        <v>35</v>
      </c>
      <c r="H806">
        <v>9</v>
      </c>
      <c r="I806">
        <v>3</v>
      </c>
    </row>
    <row r="807" spans="1:9">
      <c r="A807" t="s">
        <v>162</v>
      </c>
      <c r="B807">
        <v>20</v>
      </c>
      <c r="C807" t="s">
        <v>190</v>
      </c>
      <c r="D807">
        <v>4</v>
      </c>
      <c r="E807">
        <v>56</v>
      </c>
      <c r="F807">
        <v>95</v>
      </c>
      <c r="G807">
        <v>35</v>
      </c>
      <c r="H807">
        <v>9</v>
      </c>
      <c r="I807">
        <v>3</v>
      </c>
    </row>
    <row r="808" spans="1:9">
      <c r="A808" t="s">
        <v>163</v>
      </c>
      <c r="B808">
        <v>4</v>
      </c>
      <c r="C808" t="s">
        <v>190</v>
      </c>
      <c r="D808">
        <v>3</v>
      </c>
      <c r="E808">
        <v>56</v>
      </c>
      <c r="F808">
        <v>95</v>
      </c>
      <c r="G808">
        <v>35</v>
      </c>
      <c r="H808">
        <v>9</v>
      </c>
      <c r="I808">
        <v>3</v>
      </c>
    </row>
    <row r="809" spans="1:9">
      <c r="A809" t="s">
        <v>164</v>
      </c>
      <c r="B809">
        <v>3</v>
      </c>
      <c r="C809" t="s">
        <v>190</v>
      </c>
      <c r="D809">
        <v>6</v>
      </c>
      <c r="E809">
        <v>56</v>
      </c>
      <c r="F809">
        <v>95</v>
      </c>
      <c r="G809">
        <v>35</v>
      </c>
      <c r="H809">
        <v>9</v>
      </c>
      <c r="I809">
        <v>3</v>
      </c>
    </row>
    <row r="810" spans="1:9">
      <c r="A810" t="s">
        <v>137</v>
      </c>
      <c r="B810">
        <v>3</v>
      </c>
      <c r="C810" t="s">
        <v>191</v>
      </c>
      <c r="D810">
        <v>1</v>
      </c>
      <c r="E810">
        <v>50</v>
      </c>
      <c r="F810">
        <v>95</v>
      </c>
      <c r="G810">
        <v>30</v>
      </c>
      <c r="H810">
        <v>13</v>
      </c>
      <c r="I810">
        <v>3</v>
      </c>
    </row>
    <row r="811" spans="1:9">
      <c r="A811" t="s">
        <v>139</v>
      </c>
      <c r="B811">
        <v>4</v>
      </c>
      <c r="C811" t="s">
        <v>191</v>
      </c>
      <c r="D811">
        <v>1</v>
      </c>
      <c r="E811">
        <v>50</v>
      </c>
      <c r="F811">
        <v>95</v>
      </c>
      <c r="G811">
        <v>30</v>
      </c>
      <c r="H811">
        <v>13</v>
      </c>
      <c r="I811">
        <v>3</v>
      </c>
    </row>
    <row r="812" spans="1:9">
      <c r="A812" t="s">
        <v>140</v>
      </c>
      <c r="B812">
        <v>4</v>
      </c>
      <c r="C812" t="s">
        <v>191</v>
      </c>
      <c r="D812">
        <v>1</v>
      </c>
      <c r="E812">
        <v>50</v>
      </c>
      <c r="F812">
        <v>95</v>
      </c>
      <c r="G812">
        <v>30</v>
      </c>
      <c r="H812">
        <v>13</v>
      </c>
      <c r="I812">
        <v>3</v>
      </c>
    </row>
    <row r="813" spans="1:9">
      <c r="A813" t="s">
        <v>141</v>
      </c>
      <c r="B813">
        <v>4</v>
      </c>
      <c r="C813" t="s">
        <v>191</v>
      </c>
      <c r="D813">
        <v>2</v>
      </c>
      <c r="E813">
        <v>50</v>
      </c>
      <c r="F813">
        <v>95</v>
      </c>
      <c r="G813">
        <v>30</v>
      </c>
      <c r="H813">
        <v>13</v>
      </c>
      <c r="I813">
        <v>3</v>
      </c>
    </row>
    <row r="814" spans="1:9">
      <c r="A814" t="s">
        <v>142</v>
      </c>
      <c r="B814">
        <v>23</v>
      </c>
      <c r="C814" t="s">
        <v>191</v>
      </c>
      <c r="D814">
        <v>2</v>
      </c>
      <c r="E814">
        <v>50</v>
      </c>
      <c r="F814">
        <v>95</v>
      </c>
      <c r="G814">
        <v>30</v>
      </c>
      <c r="H814">
        <v>13</v>
      </c>
      <c r="I814">
        <v>3</v>
      </c>
    </row>
    <row r="815" spans="1:9">
      <c r="A815" t="s">
        <v>143</v>
      </c>
      <c r="B815">
        <v>31</v>
      </c>
      <c r="C815" t="s">
        <v>191</v>
      </c>
      <c r="D815">
        <v>2</v>
      </c>
      <c r="E815">
        <v>50</v>
      </c>
      <c r="F815">
        <v>95</v>
      </c>
      <c r="G815">
        <v>30</v>
      </c>
      <c r="H815">
        <v>13</v>
      </c>
      <c r="I815">
        <v>3</v>
      </c>
    </row>
    <row r="816" spans="1:9">
      <c r="A816" t="s">
        <v>144</v>
      </c>
      <c r="B816">
        <v>3</v>
      </c>
      <c r="C816" t="s">
        <v>191</v>
      </c>
      <c r="D816">
        <v>2</v>
      </c>
      <c r="E816">
        <v>50</v>
      </c>
      <c r="F816">
        <v>95</v>
      </c>
      <c r="G816">
        <v>30</v>
      </c>
      <c r="H816">
        <v>13</v>
      </c>
      <c r="I816">
        <v>3</v>
      </c>
    </row>
    <row r="817" spans="1:9">
      <c r="A817" t="s">
        <v>145</v>
      </c>
      <c r="B817">
        <v>26</v>
      </c>
      <c r="C817" t="s">
        <v>191</v>
      </c>
      <c r="D817">
        <v>2</v>
      </c>
      <c r="E817">
        <v>50</v>
      </c>
      <c r="F817">
        <v>95</v>
      </c>
      <c r="G817">
        <v>30</v>
      </c>
      <c r="H817">
        <v>13</v>
      </c>
      <c r="I817">
        <v>3</v>
      </c>
    </row>
    <row r="818" spans="1:9">
      <c r="A818" t="s">
        <v>146</v>
      </c>
      <c r="B818">
        <v>21</v>
      </c>
      <c r="C818" t="s">
        <v>191</v>
      </c>
      <c r="D818">
        <v>2</v>
      </c>
      <c r="E818">
        <v>50</v>
      </c>
      <c r="F818">
        <v>95</v>
      </c>
      <c r="G818">
        <v>30</v>
      </c>
      <c r="H818">
        <v>13</v>
      </c>
      <c r="I818">
        <v>3</v>
      </c>
    </row>
    <row r="819" spans="1:9">
      <c r="A819" t="s">
        <v>106</v>
      </c>
      <c r="B819">
        <v>25</v>
      </c>
      <c r="C819" t="s">
        <v>191</v>
      </c>
      <c r="D819">
        <v>2</v>
      </c>
      <c r="E819">
        <v>50</v>
      </c>
      <c r="F819">
        <v>95</v>
      </c>
      <c r="G819">
        <v>30</v>
      </c>
      <c r="H819">
        <v>13</v>
      </c>
      <c r="I819">
        <v>3</v>
      </c>
    </row>
    <row r="820" spans="1:9">
      <c r="A820" t="s">
        <v>147</v>
      </c>
      <c r="B820">
        <v>20</v>
      </c>
      <c r="C820" t="s">
        <v>191</v>
      </c>
      <c r="D820">
        <v>2</v>
      </c>
      <c r="E820">
        <v>50</v>
      </c>
      <c r="F820">
        <v>95</v>
      </c>
      <c r="G820">
        <v>30</v>
      </c>
      <c r="H820">
        <v>13</v>
      </c>
      <c r="I820">
        <v>3</v>
      </c>
    </row>
    <row r="821" spans="1:9">
      <c r="A821" t="s">
        <v>148</v>
      </c>
      <c r="B821">
        <v>21</v>
      </c>
      <c r="C821" t="s">
        <v>191</v>
      </c>
      <c r="D821">
        <v>2</v>
      </c>
      <c r="E821">
        <v>50</v>
      </c>
      <c r="F821">
        <v>95</v>
      </c>
      <c r="G821">
        <v>30</v>
      </c>
      <c r="H821">
        <v>13</v>
      </c>
      <c r="I821">
        <v>3</v>
      </c>
    </row>
    <row r="822" spans="1:9">
      <c r="A822" t="s">
        <v>73</v>
      </c>
      <c r="B822">
        <v>5</v>
      </c>
      <c r="C822" t="s">
        <v>191</v>
      </c>
      <c r="D822">
        <v>3</v>
      </c>
      <c r="E822">
        <v>50</v>
      </c>
      <c r="F822">
        <v>95</v>
      </c>
      <c r="G822">
        <v>30</v>
      </c>
      <c r="H822">
        <v>13</v>
      </c>
      <c r="I822">
        <v>3</v>
      </c>
    </row>
    <row r="823" spans="1:9">
      <c r="A823" t="s">
        <v>71</v>
      </c>
      <c r="B823">
        <v>4</v>
      </c>
      <c r="C823" t="s">
        <v>191</v>
      </c>
      <c r="D823">
        <v>3</v>
      </c>
      <c r="E823">
        <v>50</v>
      </c>
      <c r="F823">
        <v>95</v>
      </c>
      <c r="G823">
        <v>30</v>
      </c>
      <c r="H823">
        <v>13</v>
      </c>
      <c r="I823">
        <v>3</v>
      </c>
    </row>
    <row r="824" spans="1:9">
      <c r="A824" t="s">
        <v>149</v>
      </c>
      <c r="B824">
        <v>4</v>
      </c>
      <c r="C824" t="s">
        <v>191</v>
      </c>
      <c r="D824">
        <v>1</v>
      </c>
      <c r="E824">
        <v>50</v>
      </c>
      <c r="F824">
        <v>95</v>
      </c>
      <c r="G824">
        <v>30</v>
      </c>
      <c r="H824">
        <v>13</v>
      </c>
      <c r="I824">
        <v>3</v>
      </c>
    </row>
    <row r="825" spans="1:9">
      <c r="A825" t="s">
        <v>150</v>
      </c>
      <c r="B825">
        <v>5</v>
      </c>
      <c r="C825" t="s">
        <v>191</v>
      </c>
      <c r="D825">
        <v>1</v>
      </c>
      <c r="E825">
        <v>50</v>
      </c>
      <c r="F825">
        <v>95</v>
      </c>
      <c r="G825">
        <v>30</v>
      </c>
      <c r="H825">
        <v>13</v>
      </c>
      <c r="I825">
        <v>3</v>
      </c>
    </row>
    <row r="826" spans="1:9">
      <c r="A826" t="s">
        <v>151</v>
      </c>
      <c r="B826">
        <v>21</v>
      </c>
      <c r="C826" t="s">
        <v>191</v>
      </c>
      <c r="D826">
        <v>1</v>
      </c>
      <c r="E826">
        <v>50</v>
      </c>
      <c r="F826">
        <v>95</v>
      </c>
      <c r="G826">
        <v>30</v>
      </c>
      <c r="H826">
        <v>13</v>
      </c>
      <c r="I826">
        <v>3</v>
      </c>
    </row>
    <row r="827" spans="1:9">
      <c r="A827" t="s">
        <v>152</v>
      </c>
      <c r="B827">
        <v>23</v>
      </c>
      <c r="C827" t="s">
        <v>191</v>
      </c>
      <c r="D827">
        <v>1</v>
      </c>
      <c r="E827">
        <v>50</v>
      </c>
      <c r="F827">
        <v>95</v>
      </c>
      <c r="G827">
        <v>30</v>
      </c>
      <c r="H827">
        <v>13</v>
      </c>
      <c r="I827">
        <v>3</v>
      </c>
    </row>
    <row r="828" spans="1:9">
      <c r="A828" t="s">
        <v>153</v>
      </c>
      <c r="B828">
        <v>33</v>
      </c>
      <c r="C828" t="s">
        <v>191</v>
      </c>
      <c r="D828">
        <v>2</v>
      </c>
      <c r="E828">
        <v>50</v>
      </c>
      <c r="F828">
        <v>95</v>
      </c>
      <c r="G828">
        <v>30</v>
      </c>
      <c r="H828">
        <v>13</v>
      </c>
      <c r="I828">
        <v>3</v>
      </c>
    </row>
    <row r="829" spans="1:9">
      <c r="A829" t="s">
        <v>154</v>
      </c>
      <c r="B829">
        <v>3</v>
      </c>
      <c r="C829" t="s">
        <v>191</v>
      </c>
      <c r="D829">
        <v>2</v>
      </c>
      <c r="E829">
        <v>50</v>
      </c>
      <c r="F829">
        <v>95</v>
      </c>
      <c r="G829">
        <v>30</v>
      </c>
      <c r="H829">
        <v>13</v>
      </c>
      <c r="I829">
        <v>3</v>
      </c>
    </row>
    <row r="830" spans="1:9">
      <c r="A830" t="s">
        <v>155</v>
      </c>
      <c r="B830">
        <v>23</v>
      </c>
      <c r="C830" t="s">
        <v>191</v>
      </c>
      <c r="D830">
        <v>2</v>
      </c>
      <c r="E830">
        <v>50</v>
      </c>
      <c r="F830">
        <v>95</v>
      </c>
      <c r="G830">
        <v>30</v>
      </c>
      <c r="H830">
        <v>13</v>
      </c>
      <c r="I830">
        <v>3</v>
      </c>
    </row>
    <row r="831" spans="1:9">
      <c r="A831" t="s">
        <v>156</v>
      </c>
      <c r="B831">
        <v>22</v>
      </c>
      <c r="C831" t="s">
        <v>191</v>
      </c>
      <c r="D831">
        <v>2</v>
      </c>
      <c r="E831">
        <v>50</v>
      </c>
      <c r="F831">
        <v>95</v>
      </c>
      <c r="G831">
        <v>30</v>
      </c>
      <c r="H831">
        <v>13</v>
      </c>
      <c r="I831">
        <v>3</v>
      </c>
    </row>
    <row r="832" spans="1:9">
      <c r="A832" t="s">
        <v>157</v>
      </c>
      <c r="B832">
        <v>3</v>
      </c>
      <c r="C832" t="s">
        <v>191</v>
      </c>
      <c r="D832">
        <v>1</v>
      </c>
      <c r="E832">
        <v>50</v>
      </c>
      <c r="F832">
        <v>95</v>
      </c>
      <c r="G832">
        <v>30</v>
      </c>
      <c r="H832">
        <v>13</v>
      </c>
      <c r="I832">
        <v>3</v>
      </c>
    </row>
    <row r="833" spans="1:9">
      <c r="A833" t="s">
        <v>159</v>
      </c>
      <c r="B833">
        <v>3</v>
      </c>
      <c r="C833" t="s">
        <v>191</v>
      </c>
      <c r="D833">
        <v>2</v>
      </c>
      <c r="E833">
        <v>50</v>
      </c>
      <c r="F833">
        <v>95</v>
      </c>
      <c r="G833">
        <v>30</v>
      </c>
      <c r="H833">
        <v>13</v>
      </c>
      <c r="I833">
        <v>3</v>
      </c>
    </row>
    <row r="834" spans="1:9">
      <c r="A834" t="s">
        <v>160</v>
      </c>
      <c r="B834">
        <v>23</v>
      </c>
      <c r="C834" t="s">
        <v>191</v>
      </c>
      <c r="D834">
        <v>2</v>
      </c>
      <c r="E834">
        <v>50</v>
      </c>
      <c r="F834">
        <v>95</v>
      </c>
      <c r="G834">
        <v>30</v>
      </c>
      <c r="H834">
        <v>13</v>
      </c>
      <c r="I834">
        <v>3</v>
      </c>
    </row>
    <row r="835" spans="1:9">
      <c r="A835" t="s">
        <v>161</v>
      </c>
      <c r="B835">
        <v>21</v>
      </c>
      <c r="C835" t="s">
        <v>191</v>
      </c>
      <c r="D835">
        <v>1</v>
      </c>
      <c r="E835">
        <v>50</v>
      </c>
      <c r="F835">
        <v>95</v>
      </c>
      <c r="G835">
        <v>30</v>
      </c>
      <c r="H835">
        <v>13</v>
      </c>
      <c r="I835">
        <v>3</v>
      </c>
    </row>
    <row r="836" spans="1:9">
      <c r="A836" t="s">
        <v>162</v>
      </c>
      <c r="B836">
        <v>20</v>
      </c>
      <c r="C836" t="s">
        <v>191</v>
      </c>
      <c r="D836">
        <v>2</v>
      </c>
      <c r="E836">
        <v>50</v>
      </c>
      <c r="F836">
        <v>95</v>
      </c>
      <c r="G836">
        <v>30</v>
      </c>
      <c r="H836">
        <v>13</v>
      </c>
      <c r="I836">
        <v>3</v>
      </c>
    </row>
    <row r="837" spans="1:9">
      <c r="A837" t="s">
        <v>163</v>
      </c>
      <c r="B837">
        <v>4</v>
      </c>
      <c r="C837" t="s">
        <v>191</v>
      </c>
      <c r="D837">
        <v>2</v>
      </c>
      <c r="E837">
        <v>50</v>
      </c>
      <c r="F837">
        <v>95</v>
      </c>
      <c r="G837">
        <v>30</v>
      </c>
      <c r="H837">
        <v>13</v>
      </c>
      <c r="I837">
        <v>3</v>
      </c>
    </row>
    <row r="838" spans="1:9">
      <c r="A838" t="s">
        <v>164</v>
      </c>
      <c r="B838">
        <v>3</v>
      </c>
      <c r="C838" t="s">
        <v>191</v>
      </c>
      <c r="D838">
        <v>2</v>
      </c>
      <c r="E838">
        <v>50</v>
      </c>
      <c r="F838">
        <v>95</v>
      </c>
      <c r="G838">
        <v>30</v>
      </c>
      <c r="H838">
        <v>13</v>
      </c>
      <c r="I838">
        <v>3</v>
      </c>
    </row>
    <row r="839" spans="1:9">
      <c r="A839" t="s">
        <v>137</v>
      </c>
      <c r="B839">
        <v>3</v>
      </c>
      <c r="C839" t="s">
        <v>192</v>
      </c>
      <c r="D839">
        <v>1</v>
      </c>
      <c r="E839">
        <v>53</v>
      </c>
      <c r="F839">
        <v>83</v>
      </c>
      <c r="G839">
        <v>46</v>
      </c>
      <c r="H839">
        <v>9</v>
      </c>
      <c r="I839">
        <v>0</v>
      </c>
    </row>
    <row r="840" spans="1:9">
      <c r="A840" t="s">
        <v>139</v>
      </c>
      <c r="B840">
        <v>4</v>
      </c>
      <c r="C840" t="s">
        <v>192</v>
      </c>
      <c r="D840">
        <v>1</v>
      </c>
      <c r="E840">
        <v>53</v>
      </c>
      <c r="F840">
        <v>83</v>
      </c>
      <c r="G840">
        <v>46</v>
      </c>
      <c r="H840">
        <v>9</v>
      </c>
      <c r="I840">
        <v>0</v>
      </c>
    </row>
    <row r="841" spans="1:9">
      <c r="A841" t="s">
        <v>140</v>
      </c>
      <c r="B841">
        <v>4</v>
      </c>
      <c r="C841" t="s">
        <v>192</v>
      </c>
      <c r="D841">
        <v>1</v>
      </c>
      <c r="E841">
        <v>53</v>
      </c>
      <c r="F841">
        <v>83</v>
      </c>
      <c r="G841">
        <v>46</v>
      </c>
      <c r="H841">
        <v>9</v>
      </c>
      <c r="I841">
        <v>0</v>
      </c>
    </row>
    <row r="842" spans="1:9">
      <c r="A842" t="s">
        <v>141</v>
      </c>
      <c r="B842">
        <v>4</v>
      </c>
      <c r="C842" t="s">
        <v>192</v>
      </c>
      <c r="D842">
        <v>1</v>
      </c>
      <c r="E842">
        <v>53</v>
      </c>
      <c r="F842">
        <v>83</v>
      </c>
      <c r="G842">
        <v>46</v>
      </c>
      <c r="H842">
        <v>9</v>
      </c>
      <c r="I842">
        <v>0</v>
      </c>
    </row>
    <row r="843" spans="1:9">
      <c r="A843" t="s">
        <v>142</v>
      </c>
      <c r="B843">
        <v>23</v>
      </c>
      <c r="C843" t="s">
        <v>192</v>
      </c>
      <c r="D843">
        <v>1</v>
      </c>
      <c r="E843">
        <v>53</v>
      </c>
      <c r="F843">
        <v>83</v>
      </c>
      <c r="G843">
        <v>46</v>
      </c>
      <c r="H843">
        <v>9</v>
      </c>
      <c r="I843">
        <v>0</v>
      </c>
    </row>
    <row r="844" spans="1:9">
      <c r="A844" t="s">
        <v>143</v>
      </c>
      <c r="B844">
        <v>31</v>
      </c>
      <c r="C844" t="s">
        <v>192</v>
      </c>
      <c r="D844">
        <v>1</v>
      </c>
      <c r="E844">
        <v>53</v>
      </c>
      <c r="F844">
        <v>83</v>
      </c>
      <c r="G844">
        <v>46</v>
      </c>
      <c r="H844">
        <v>9</v>
      </c>
      <c r="I844">
        <v>0</v>
      </c>
    </row>
    <row r="845" spans="1:9">
      <c r="A845" t="s">
        <v>144</v>
      </c>
      <c r="B845">
        <v>3</v>
      </c>
      <c r="C845" t="s">
        <v>192</v>
      </c>
      <c r="D845">
        <v>1</v>
      </c>
      <c r="E845">
        <v>53</v>
      </c>
      <c r="F845">
        <v>83</v>
      </c>
      <c r="G845">
        <v>46</v>
      </c>
      <c r="H845">
        <v>9</v>
      </c>
      <c r="I845">
        <v>0</v>
      </c>
    </row>
    <row r="846" spans="1:9">
      <c r="A846" t="s">
        <v>145</v>
      </c>
      <c r="B846">
        <v>26</v>
      </c>
      <c r="C846" t="s">
        <v>192</v>
      </c>
      <c r="D846">
        <v>1</v>
      </c>
      <c r="E846">
        <v>53</v>
      </c>
      <c r="F846">
        <v>83</v>
      </c>
      <c r="G846">
        <v>46</v>
      </c>
      <c r="H846">
        <v>9</v>
      </c>
      <c r="I846">
        <v>0</v>
      </c>
    </row>
    <row r="847" spans="1:9">
      <c r="A847" t="s">
        <v>146</v>
      </c>
      <c r="B847">
        <v>21</v>
      </c>
      <c r="C847" t="s">
        <v>192</v>
      </c>
      <c r="D847">
        <v>1</v>
      </c>
      <c r="E847">
        <v>53</v>
      </c>
      <c r="F847">
        <v>83</v>
      </c>
      <c r="G847">
        <v>46</v>
      </c>
      <c r="H847">
        <v>9</v>
      </c>
      <c r="I847">
        <v>0</v>
      </c>
    </row>
    <row r="848" spans="1:9">
      <c r="A848" t="s">
        <v>106</v>
      </c>
      <c r="B848">
        <v>25</v>
      </c>
      <c r="C848" t="s">
        <v>192</v>
      </c>
      <c r="D848">
        <v>1</v>
      </c>
      <c r="E848">
        <v>53</v>
      </c>
      <c r="F848">
        <v>83</v>
      </c>
      <c r="G848">
        <v>46</v>
      </c>
      <c r="H848">
        <v>9</v>
      </c>
      <c r="I848">
        <v>0</v>
      </c>
    </row>
    <row r="849" spans="1:9">
      <c r="A849" t="s">
        <v>147</v>
      </c>
      <c r="B849">
        <v>20</v>
      </c>
      <c r="C849" t="s">
        <v>192</v>
      </c>
      <c r="D849">
        <v>1</v>
      </c>
      <c r="E849">
        <v>53</v>
      </c>
      <c r="F849">
        <v>83</v>
      </c>
      <c r="G849">
        <v>46</v>
      </c>
      <c r="H849">
        <v>9</v>
      </c>
      <c r="I849">
        <v>0</v>
      </c>
    </row>
    <row r="850" spans="1:9">
      <c r="A850" t="s">
        <v>148</v>
      </c>
      <c r="B850">
        <v>21</v>
      </c>
      <c r="C850" t="s">
        <v>192</v>
      </c>
      <c r="D850">
        <v>1</v>
      </c>
      <c r="E850">
        <v>53</v>
      </c>
      <c r="F850">
        <v>83</v>
      </c>
      <c r="G850">
        <v>46</v>
      </c>
      <c r="H850">
        <v>9</v>
      </c>
      <c r="I850">
        <v>0</v>
      </c>
    </row>
    <row r="851" spans="1:9">
      <c r="A851" t="s">
        <v>73</v>
      </c>
      <c r="B851">
        <v>5</v>
      </c>
      <c r="C851" t="s">
        <v>192</v>
      </c>
      <c r="D851">
        <v>1</v>
      </c>
      <c r="E851">
        <v>53</v>
      </c>
      <c r="F851">
        <v>83</v>
      </c>
      <c r="G851">
        <v>46</v>
      </c>
      <c r="H851">
        <v>9</v>
      </c>
      <c r="I851">
        <v>0</v>
      </c>
    </row>
    <row r="852" spans="1:9">
      <c r="A852" t="s">
        <v>71</v>
      </c>
      <c r="B852">
        <v>4</v>
      </c>
      <c r="C852" t="s">
        <v>192</v>
      </c>
      <c r="D852">
        <v>1</v>
      </c>
      <c r="E852">
        <v>53</v>
      </c>
      <c r="F852">
        <v>83</v>
      </c>
      <c r="G852">
        <v>46</v>
      </c>
      <c r="H852">
        <v>9</v>
      </c>
      <c r="I852">
        <v>0</v>
      </c>
    </row>
    <row r="853" spans="1:9">
      <c r="A853" t="s">
        <v>149</v>
      </c>
      <c r="B853">
        <v>4</v>
      </c>
      <c r="C853" t="s">
        <v>192</v>
      </c>
      <c r="D853">
        <v>1</v>
      </c>
      <c r="E853">
        <v>53</v>
      </c>
      <c r="F853">
        <v>83</v>
      </c>
      <c r="G853">
        <v>46</v>
      </c>
      <c r="H853">
        <v>9</v>
      </c>
      <c r="I853">
        <v>0</v>
      </c>
    </row>
    <row r="854" spans="1:9">
      <c r="A854" t="s">
        <v>150</v>
      </c>
      <c r="B854">
        <v>5</v>
      </c>
      <c r="C854" t="s">
        <v>192</v>
      </c>
      <c r="D854">
        <v>1</v>
      </c>
      <c r="E854">
        <v>53</v>
      </c>
      <c r="F854">
        <v>83</v>
      </c>
      <c r="G854">
        <v>46</v>
      </c>
      <c r="H854">
        <v>9</v>
      </c>
      <c r="I854">
        <v>0</v>
      </c>
    </row>
    <row r="855" spans="1:9">
      <c r="A855" t="s">
        <v>151</v>
      </c>
      <c r="B855">
        <v>21</v>
      </c>
      <c r="C855" t="s">
        <v>192</v>
      </c>
      <c r="D855">
        <v>1</v>
      </c>
      <c r="E855">
        <v>53</v>
      </c>
      <c r="F855">
        <v>83</v>
      </c>
      <c r="G855">
        <v>46</v>
      </c>
      <c r="H855">
        <v>9</v>
      </c>
      <c r="I855">
        <v>0</v>
      </c>
    </row>
    <row r="856" spans="1:9">
      <c r="A856" t="s">
        <v>152</v>
      </c>
      <c r="B856">
        <v>23</v>
      </c>
      <c r="C856" t="s">
        <v>192</v>
      </c>
      <c r="D856">
        <v>1</v>
      </c>
      <c r="E856">
        <v>53</v>
      </c>
      <c r="F856">
        <v>83</v>
      </c>
      <c r="G856">
        <v>46</v>
      </c>
      <c r="H856">
        <v>9</v>
      </c>
      <c r="I856">
        <v>0</v>
      </c>
    </row>
    <row r="857" spans="1:9">
      <c r="A857" t="s">
        <v>153</v>
      </c>
      <c r="B857">
        <v>33</v>
      </c>
      <c r="C857" t="s">
        <v>192</v>
      </c>
      <c r="D857">
        <v>1</v>
      </c>
      <c r="E857">
        <v>53</v>
      </c>
      <c r="F857">
        <v>83</v>
      </c>
      <c r="G857">
        <v>46</v>
      </c>
      <c r="H857">
        <v>9</v>
      </c>
      <c r="I857">
        <v>0</v>
      </c>
    </row>
    <row r="858" spans="1:9">
      <c r="A858" t="s">
        <v>154</v>
      </c>
      <c r="B858">
        <v>3</v>
      </c>
      <c r="C858" t="s">
        <v>192</v>
      </c>
      <c r="D858">
        <v>1</v>
      </c>
      <c r="E858">
        <v>53</v>
      </c>
      <c r="F858">
        <v>83</v>
      </c>
      <c r="G858">
        <v>46</v>
      </c>
      <c r="H858">
        <v>9</v>
      </c>
      <c r="I858">
        <v>0</v>
      </c>
    </row>
    <row r="859" spans="1:9">
      <c r="A859" t="s">
        <v>155</v>
      </c>
      <c r="B859">
        <v>23</v>
      </c>
      <c r="C859" t="s">
        <v>192</v>
      </c>
      <c r="D859">
        <v>1</v>
      </c>
      <c r="E859">
        <v>53</v>
      </c>
      <c r="F859">
        <v>83</v>
      </c>
      <c r="G859">
        <v>46</v>
      </c>
      <c r="H859">
        <v>9</v>
      </c>
      <c r="I859">
        <v>0</v>
      </c>
    </row>
    <row r="860" spans="1:9">
      <c r="A860" t="s">
        <v>156</v>
      </c>
      <c r="B860">
        <v>22</v>
      </c>
      <c r="C860" t="s">
        <v>192</v>
      </c>
      <c r="D860">
        <v>1</v>
      </c>
      <c r="E860">
        <v>53</v>
      </c>
      <c r="F860">
        <v>83</v>
      </c>
      <c r="G860">
        <v>46</v>
      </c>
      <c r="H860">
        <v>9</v>
      </c>
      <c r="I860">
        <v>0</v>
      </c>
    </row>
    <row r="861" spans="1:9">
      <c r="A861" t="s">
        <v>157</v>
      </c>
      <c r="B861">
        <v>3</v>
      </c>
      <c r="C861" t="s">
        <v>192</v>
      </c>
      <c r="D861">
        <v>1</v>
      </c>
      <c r="E861">
        <v>53</v>
      </c>
      <c r="F861">
        <v>83</v>
      </c>
      <c r="G861">
        <v>46</v>
      </c>
      <c r="H861">
        <v>9</v>
      </c>
      <c r="I861">
        <v>0</v>
      </c>
    </row>
    <row r="862" spans="1:9">
      <c r="A862" t="s">
        <v>159</v>
      </c>
      <c r="B862">
        <v>3</v>
      </c>
      <c r="C862" t="s">
        <v>192</v>
      </c>
      <c r="D862">
        <v>1</v>
      </c>
      <c r="E862">
        <v>53</v>
      </c>
      <c r="F862">
        <v>83</v>
      </c>
      <c r="G862">
        <v>46</v>
      </c>
      <c r="H862">
        <v>9</v>
      </c>
      <c r="I862">
        <v>0</v>
      </c>
    </row>
    <row r="863" spans="1:9">
      <c r="A863" t="s">
        <v>160</v>
      </c>
      <c r="B863">
        <v>23</v>
      </c>
      <c r="C863" t="s">
        <v>192</v>
      </c>
      <c r="D863">
        <v>1</v>
      </c>
      <c r="E863">
        <v>53</v>
      </c>
      <c r="F863">
        <v>83</v>
      </c>
      <c r="G863">
        <v>46</v>
      </c>
      <c r="H863">
        <v>9</v>
      </c>
      <c r="I863">
        <v>0</v>
      </c>
    </row>
    <row r="864" spans="1:9">
      <c r="A864" t="s">
        <v>161</v>
      </c>
      <c r="B864">
        <v>21</v>
      </c>
      <c r="C864" t="s">
        <v>192</v>
      </c>
      <c r="D864">
        <v>1</v>
      </c>
      <c r="E864">
        <v>53</v>
      </c>
      <c r="F864">
        <v>83</v>
      </c>
      <c r="G864">
        <v>46</v>
      </c>
      <c r="H864">
        <v>9</v>
      </c>
      <c r="I864">
        <v>0</v>
      </c>
    </row>
    <row r="865" spans="1:9">
      <c r="A865" t="s">
        <v>162</v>
      </c>
      <c r="B865">
        <v>20</v>
      </c>
      <c r="C865" t="s">
        <v>192</v>
      </c>
      <c r="D865">
        <v>1</v>
      </c>
      <c r="E865">
        <v>53</v>
      </c>
      <c r="F865">
        <v>83</v>
      </c>
      <c r="G865">
        <v>46</v>
      </c>
      <c r="H865">
        <v>9</v>
      </c>
      <c r="I865">
        <v>0</v>
      </c>
    </row>
    <row r="866" spans="1:9">
      <c r="A866" t="s">
        <v>163</v>
      </c>
      <c r="B866">
        <v>4</v>
      </c>
      <c r="C866" t="s">
        <v>192</v>
      </c>
      <c r="D866">
        <v>1</v>
      </c>
      <c r="E866">
        <v>53</v>
      </c>
      <c r="F866">
        <v>83</v>
      </c>
      <c r="G866">
        <v>46</v>
      </c>
      <c r="H866">
        <v>9</v>
      </c>
      <c r="I866">
        <v>0</v>
      </c>
    </row>
    <row r="867" spans="1:9">
      <c r="A867" t="s">
        <v>164</v>
      </c>
      <c r="B867">
        <v>3</v>
      </c>
      <c r="C867" t="s">
        <v>192</v>
      </c>
      <c r="D867">
        <v>1</v>
      </c>
      <c r="E867">
        <v>53</v>
      </c>
      <c r="F867">
        <v>83</v>
      </c>
      <c r="G867">
        <v>46</v>
      </c>
      <c r="H867">
        <v>9</v>
      </c>
      <c r="I867">
        <v>0</v>
      </c>
    </row>
    <row r="868" spans="1:9">
      <c r="A868" t="s">
        <v>137</v>
      </c>
      <c r="B868">
        <v>3</v>
      </c>
      <c r="C868" t="s">
        <v>193</v>
      </c>
      <c r="D868">
        <v>3</v>
      </c>
      <c r="E868">
        <v>15</v>
      </c>
      <c r="F868">
        <v>92</v>
      </c>
      <c r="G868">
        <v>6</v>
      </c>
      <c r="H868">
        <v>8</v>
      </c>
      <c r="I868">
        <v>3</v>
      </c>
    </row>
    <row r="869" spans="1:9">
      <c r="A869" t="s">
        <v>139</v>
      </c>
      <c r="B869">
        <v>4</v>
      </c>
      <c r="C869" t="s">
        <v>193</v>
      </c>
      <c r="D869">
        <v>1</v>
      </c>
      <c r="E869">
        <v>15</v>
      </c>
      <c r="F869">
        <v>92</v>
      </c>
      <c r="G869">
        <v>6</v>
      </c>
      <c r="H869">
        <v>8</v>
      </c>
      <c r="I869">
        <v>3</v>
      </c>
    </row>
    <row r="870" spans="1:9">
      <c r="A870" t="s">
        <v>140</v>
      </c>
      <c r="B870">
        <v>4</v>
      </c>
      <c r="C870" t="s">
        <v>193</v>
      </c>
      <c r="D870">
        <v>2</v>
      </c>
      <c r="E870">
        <v>15</v>
      </c>
      <c r="F870">
        <v>92</v>
      </c>
      <c r="G870">
        <v>6</v>
      </c>
      <c r="H870">
        <v>8</v>
      </c>
      <c r="I870">
        <v>3</v>
      </c>
    </row>
    <row r="871" spans="1:9">
      <c r="A871" t="s">
        <v>141</v>
      </c>
      <c r="B871">
        <v>4</v>
      </c>
      <c r="C871" t="s">
        <v>193</v>
      </c>
      <c r="D871">
        <v>2</v>
      </c>
      <c r="E871">
        <v>15</v>
      </c>
      <c r="F871">
        <v>92</v>
      </c>
      <c r="G871">
        <v>6</v>
      </c>
      <c r="H871">
        <v>8</v>
      </c>
      <c r="I871">
        <v>3</v>
      </c>
    </row>
    <row r="872" spans="1:9">
      <c r="A872" t="s">
        <v>142</v>
      </c>
      <c r="B872">
        <v>23</v>
      </c>
      <c r="C872" t="s">
        <v>193</v>
      </c>
      <c r="D872">
        <v>1</v>
      </c>
      <c r="E872">
        <v>15</v>
      </c>
      <c r="F872">
        <v>92</v>
      </c>
      <c r="G872">
        <v>6</v>
      </c>
      <c r="H872">
        <v>8</v>
      </c>
      <c r="I872">
        <v>3</v>
      </c>
    </row>
    <row r="873" spans="1:9">
      <c r="A873" t="s">
        <v>143</v>
      </c>
      <c r="B873">
        <v>31</v>
      </c>
      <c r="C873" t="s">
        <v>193</v>
      </c>
      <c r="D873">
        <v>1</v>
      </c>
      <c r="E873">
        <v>15</v>
      </c>
      <c r="F873">
        <v>92</v>
      </c>
      <c r="G873">
        <v>6</v>
      </c>
      <c r="H873">
        <v>8</v>
      </c>
      <c r="I873">
        <v>3</v>
      </c>
    </row>
    <row r="874" spans="1:9">
      <c r="A874" t="s">
        <v>144</v>
      </c>
      <c r="B874">
        <v>3</v>
      </c>
      <c r="C874" t="s">
        <v>193</v>
      </c>
      <c r="D874">
        <v>2</v>
      </c>
      <c r="E874">
        <v>15</v>
      </c>
      <c r="F874">
        <v>92</v>
      </c>
      <c r="G874">
        <v>6</v>
      </c>
      <c r="H874">
        <v>8</v>
      </c>
      <c r="I874">
        <v>3</v>
      </c>
    </row>
    <row r="875" spans="1:9">
      <c r="A875" t="s">
        <v>145</v>
      </c>
      <c r="B875">
        <v>26</v>
      </c>
      <c r="C875" t="s">
        <v>193</v>
      </c>
      <c r="D875">
        <v>2</v>
      </c>
      <c r="E875">
        <v>15</v>
      </c>
      <c r="F875">
        <v>92</v>
      </c>
      <c r="G875">
        <v>6</v>
      </c>
      <c r="H875">
        <v>8</v>
      </c>
      <c r="I875">
        <v>3</v>
      </c>
    </row>
    <row r="876" spans="1:9">
      <c r="A876" t="s">
        <v>146</v>
      </c>
      <c r="B876">
        <v>21</v>
      </c>
      <c r="C876" t="s">
        <v>193</v>
      </c>
      <c r="D876">
        <v>1</v>
      </c>
      <c r="E876">
        <v>15</v>
      </c>
      <c r="F876">
        <v>92</v>
      </c>
      <c r="G876">
        <v>6</v>
      </c>
      <c r="H876">
        <v>8</v>
      </c>
      <c r="I876">
        <v>3</v>
      </c>
    </row>
    <row r="877" spans="1:9">
      <c r="A877" t="s">
        <v>106</v>
      </c>
      <c r="B877">
        <v>25</v>
      </c>
      <c r="C877" t="s">
        <v>193</v>
      </c>
      <c r="D877">
        <v>2</v>
      </c>
      <c r="E877">
        <v>15</v>
      </c>
      <c r="F877">
        <v>92</v>
      </c>
      <c r="G877">
        <v>6</v>
      </c>
      <c r="H877">
        <v>8</v>
      </c>
      <c r="I877">
        <v>3</v>
      </c>
    </row>
    <row r="878" spans="1:9">
      <c r="A878" t="s">
        <v>147</v>
      </c>
      <c r="B878">
        <v>20</v>
      </c>
      <c r="C878" t="s">
        <v>193</v>
      </c>
      <c r="D878">
        <v>2</v>
      </c>
      <c r="E878">
        <v>15</v>
      </c>
      <c r="F878">
        <v>92</v>
      </c>
      <c r="G878">
        <v>6</v>
      </c>
      <c r="H878">
        <v>8</v>
      </c>
      <c r="I878">
        <v>3</v>
      </c>
    </row>
    <row r="879" spans="1:9">
      <c r="A879" t="s">
        <v>148</v>
      </c>
      <c r="B879">
        <v>21</v>
      </c>
      <c r="C879" t="s">
        <v>193</v>
      </c>
      <c r="D879">
        <v>2</v>
      </c>
      <c r="E879">
        <v>15</v>
      </c>
      <c r="F879">
        <v>92</v>
      </c>
      <c r="G879">
        <v>6</v>
      </c>
      <c r="H879">
        <v>8</v>
      </c>
      <c r="I879">
        <v>3</v>
      </c>
    </row>
    <row r="880" spans="1:9">
      <c r="A880" t="s">
        <v>73</v>
      </c>
      <c r="B880">
        <v>5</v>
      </c>
      <c r="C880" t="s">
        <v>193</v>
      </c>
      <c r="D880">
        <v>1</v>
      </c>
      <c r="E880">
        <v>15</v>
      </c>
      <c r="F880">
        <v>92</v>
      </c>
      <c r="G880">
        <v>6</v>
      </c>
      <c r="H880">
        <v>8</v>
      </c>
      <c r="I880">
        <v>3</v>
      </c>
    </row>
    <row r="881" spans="1:9">
      <c r="A881" t="s">
        <v>71</v>
      </c>
      <c r="B881">
        <v>4</v>
      </c>
      <c r="C881" t="s">
        <v>193</v>
      </c>
      <c r="D881">
        <v>2</v>
      </c>
      <c r="E881">
        <v>15</v>
      </c>
      <c r="F881">
        <v>92</v>
      </c>
      <c r="G881">
        <v>6</v>
      </c>
      <c r="H881">
        <v>8</v>
      </c>
      <c r="I881">
        <v>3</v>
      </c>
    </row>
    <row r="882" spans="1:9">
      <c r="A882" t="s">
        <v>149</v>
      </c>
      <c r="B882">
        <v>4</v>
      </c>
      <c r="C882" t="s">
        <v>193</v>
      </c>
      <c r="D882">
        <v>2</v>
      </c>
      <c r="E882">
        <v>15</v>
      </c>
      <c r="F882">
        <v>92</v>
      </c>
      <c r="G882">
        <v>6</v>
      </c>
      <c r="H882">
        <v>8</v>
      </c>
      <c r="I882">
        <v>3</v>
      </c>
    </row>
    <row r="883" spans="1:9">
      <c r="A883" t="s">
        <v>150</v>
      </c>
      <c r="B883">
        <v>5</v>
      </c>
      <c r="C883" t="s">
        <v>193</v>
      </c>
      <c r="D883">
        <v>2</v>
      </c>
      <c r="E883">
        <v>15</v>
      </c>
      <c r="F883">
        <v>92</v>
      </c>
      <c r="G883">
        <v>6</v>
      </c>
      <c r="H883">
        <v>8</v>
      </c>
      <c r="I883">
        <v>3</v>
      </c>
    </row>
    <row r="884" spans="1:9">
      <c r="A884" t="s">
        <v>151</v>
      </c>
      <c r="B884">
        <v>21</v>
      </c>
      <c r="C884" t="s">
        <v>193</v>
      </c>
      <c r="D884">
        <v>3</v>
      </c>
      <c r="E884">
        <v>15</v>
      </c>
      <c r="F884">
        <v>92</v>
      </c>
      <c r="G884">
        <v>6</v>
      </c>
      <c r="H884">
        <v>8</v>
      </c>
      <c r="I884">
        <v>3</v>
      </c>
    </row>
    <row r="885" spans="1:9">
      <c r="A885" t="s">
        <v>152</v>
      </c>
      <c r="B885">
        <v>23</v>
      </c>
      <c r="C885" t="s">
        <v>193</v>
      </c>
      <c r="D885">
        <v>2</v>
      </c>
      <c r="E885">
        <v>15</v>
      </c>
      <c r="F885">
        <v>92</v>
      </c>
      <c r="G885">
        <v>6</v>
      </c>
      <c r="H885">
        <v>8</v>
      </c>
      <c r="I885">
        <v>3</v>
      </c>
    </row>
    <row r="886" spans="1:9">
      <c r="A886" t="s">
        <v>153</v>
      </c>
      <c r="B886">
        <v>33</v>
      </c>
      <c r="C886" t="s">
        <v>193</v>
      </c>
      <c r="D886">
        <v>3</v>
      </c>
      <c r="E886">
        <v>15</v>
      </c>
      <c r="F886">
        <v>92</v>
      </c>
      <c r="G886">
        <v>6</v>
      </c>
      <c r="H886">
        <v>8</v>
      </c>
      <c r="I886">
        <v>3</v>
      </c>
    </row>
    <row r="887" spans="1:9">
      <c r="A887" t="s">
        <v>154</v>
      </c>
      <c r="B887">
        <v>3</v>
      </c>
      <c r="C887" t="s">
        <v>193</v>
      </c>
      <c r="D887">
        <v>3</v>
      </c>
      <c r="E887">
        <v>15</v>
      </c>
      <c r="F887">
        <v>92</v>
      </c>
      <c r="G887">
        <v>6</v>
      </c>
      <c r="H887">
        <v>8</v>
      </c>
      <c r="I887">
        <v>3</v>
      </c>
    </row>
    <row r="888" spans="1:9">
      <c r="A888" t="s">
        <v>155</v>
      </c>
      <c r="B888">
        <v>23</v>
      </c>
      <c r="C888" t="s">
        <v>193</v>
      </c>
      <c r="D888">
        <v>3</v>
      </c>
      <c r="E888">
        <v>15</v>
      </c>
      <c r="F888">
        <v>92</v>
      </c>
      <c r="G888">
        <v>6</v>
      </c>
      <c r="H888">
        <v>8</v>
      </c>
      <c r="I888">
        <v>3</v>
      </c>
    </row>
    <row r="889" spans="1:9">
      <c r="A889" t="s">
        <v>156</v>
      </c>
      <c r="B889">
        <v>22</v>
      </c>
      <c r="C889" t="s">
        <v>193</v>
      </c>
      <c r="D889">
        <v>2</v>
      </c>
      <c r="E889">
        <v>15</v>
      </c>
      <c r="F889">
        <v>92</v>
      </c>
      <c r="G889">
        <v>6</v>
      </c>
      <c r="H889">
        <v>8</v>
      </c>
      <c r="I889">
        <v>3</v>
      </c>
    </row>
    <row r="890" spans="1:9">
      <c r="A890" t="s">
        <v>157</v>
      </c>
      <c r="B890">
        <v>3</v>
      </c>
      <c r="C890" t="s">
        <v>193</v>
      </c>
      <c r="D890">
        <v>4</v>
      </c>
      <c r="E890">
        <v>15</v>
      </c>
      <c r="F890">
        <v>92</v>
      </c>
      <c r="G890">
        <v>6</v>
      </c>
      <c r="H890">
        <v>8</v>
      </c>
      <c r="I890">
        <v>3</v>
      </c>
    </row>
    <row r="891" spans="1:9">
      <c r="A891" t="s">
        <v>159</v>
      </c>
      <c r="B891">
        <v>3</v>
      </c>
      <c r="C891" t="s">
        <v>193</v>
      </c>
      <c r="D891">
        <v>1</v>
      </c>
      <c r="E891">
        <v>15</v>
      </c>
      <c r="F891">
        <v>92</v>
      </c>
      <c r="G891">
        <v>6</v>
      </c>
      <c r="H891">
        <v>8</v>
      </c>
      <c r="I891">
        <v>3</v>
      </c>
    </row>
    <row r="892" spans="1:9">
      <c r="A892" t="s">
        <v>160</v>
      </c>
      <c r="B892">
        <v>23</v>
      </c>
      <c r="C892" t="s">
        <v>193</v>
      </c>
      <c r="D892">
        <v>2</v>
      </c>
      <c r="E892">
        <v>15</v>
      </c>
      <c r="F892">
        <v>92</v>
      </c>
      <c r="G892">
        <v>6</v>
      </c>
      <c r="H892">
        <v>8</v>
      </c>
      <c r="I892">
        <v>3</v>
      </c>
    </row>
    <row r="893" spans="1:9">
      <c r="A893" t="s">
        <v>161</v>
      </c>
      <c r="B893">
        <v>21</v>
      </c>
      <c r="C893" t="s">
        <v>193</v>
      </c>
      <c r="D893">
        <v>1</v>
      </c>
      <c r="E893">
        <v>15</v>
      </c>
      <c r="F893">
        <v>92</v>
      </c>
      <c r="G893">
        <v>6</v>
      </c>
      <c r="H893">
        <v>8</v>
      </c>
      <c r="I893">
        <v>3</v>
      </c>
    </row>
    <row r="894" spans="1:9">
      <c r="A894" t="s">
        <v>162</v>
      </c>
      <c r="B894">
        <v>20</v>
      </c>
      <c r="C894" t="s">
        <v>193</v>
      </c>
      <c r="D894">
        <v>3</v>
      </c>
      <c r="E894">
        <v>15</v>
      </c>
      <c r="F894">
        <v>92</v>
      </c>
      <c r="G894">
        <v>6</v>
      </c>
      <c r="H894">
        <v>8</v>
      </c>
      <c r="I894">
        <v>3</v>
      </c>
    </row>
    <row r="895" spans="1:9">
      <c r="A895" t="s">
        <v>163</v>
      </c>
      <c r="B895">
        <v>4</v>
      </c>
      <c r="C895" t="s">
        <v>193</v>
      </c>
      <c r="D895">
        <v>2</v>
      </c>
      <c r="E895">
        <v>15</v>
      </c>
      <c r="F895">
        <v>92</v>
      </c>
      <c r="G895">
        <v>6</v>
      </c>
      <c r="H895">
        <v>8</v>
      </c>
      <c r="I895">
        <v>3</v>
      </c>
    </row>
    <row r="896" spans="1:9">
      <c r="A896" t="s">
        <v>164</v>
      </c>
      <c r="B896">
        <v>3</v>
      </c>
      <c r="C896" t="s">
        <v>193</v>
      </c>
      <c r="D896">
        <v>2</v>
      </c>
      <c r="E896">
        <v>15</v>
      </c>
      <c r="F896">
        <v>92</v>
      </c>
      <c r="G896">
        <v>6</v>
      </c>
      <c r="H896">
        <v>8</v>
      </c>
      <c r="I896">
        <v>3</v>
      </c>
    </row>
    <row r="897" spans="1:9">
      <c r="A897" t="s">
        <v>137</v>
      </c>
      <c r="B897">
        <v>3</v>
      </c>
      <c r="C897" t="s">
        <v>194</v>
      </c>
      <c r="D897">
        <v>1</v>
      </c>
      <c r="E897">
        <v>55</v>
      </c>
      <c r="F897">
        <v>97</v>
      </c>
      <c r="G897">
        <v>28</v>
      </c>
      <c r="H897">
        <v>17</v>
      </c>
      <c r="I897">
        <v>2</v>
      </c>
    </row>
    <row r="898" spans="1:9">
      <c r="A898" t="s">
        <v>139</v>
      </c>
      <c r="B898">
        <v>4</v>
      </c>
      <c r="C898" t="s">
        <v>194</v>
      </c>
      <c r="D898">
        <v>2</v>
      </c>
      <c r="E898">
        <v>55</v>
      </c>
      <c r="F898">
        <v>97</v>
      </c>
      <c r="G898">
        <v>28</v>
      </c>
      <c r="H898">
        <v>17</v>
      </c>
      <c r="I898">
        <v>2</v>
      </c>
    </row>
    <row r="899" spans="1:9">
      <c r="A899" t="s">
        <v>140</v>
      </c>
      <c r="B899">
        <v>4</v>
      </c>
      <c r="C899" t="s">
        <v>194</v>
      </c>
      <c r="D899">
        <v>1</v>
      </c>
      <c r="E899">
        <v>55</v>
      </c>
      <c r="F899">
        <v>97</v>
      </c>
      <c r="G899">
        <v>28</v>
      </c>
      <c r="H899">
        <v>17</v>
      </c>
      <c r="I899">
        <v>2</v>
      </c>
    </row>
    <row r="900" spans="1:9">
      <c r="A900" t="s">
        <v>141</v>
      </c>
      <c r="B900">
        <v>4</v>
      </c>
      <c r="C900" t="s">
        <v>194</v>
      </c>
      <c r="D900">
        <v>1</v>
      </c>
      <c r="E900">
        <v>55</v>
      </c>
      <c r="F900">
        <v>97</v>
      </c>
      <c r="G900">
        <v>28</v>
      </c>
      <c r="H900">
        <v>17</v>
      </c>
      <c r="I900">
        <v>2</v>
      </c>
    </row>
    <row r="901" spans="1:9">
      <c r="A901" t="s">
        <v>142</v>
      </c>
      <c r="B901">
        <v>23</v>
      </c>
      <c r="C901" t="s">
        <v>194</v>
      </c>
      <c r="D901">
        <v>1</v>
      </c>
      <c r="E901">
        <v>55</v>
      </c>
      <c r="F901">
        <v>97</v>
      </c>
      <c r="G901">
        <v>28</v>
      </c>
      <c r="H901">
        <v>17</v>
      </c>
      <c r="I901">
        <v>2</v>
      </c>
    </row>
    <row r="902" spans="1:9">
      <c r="A902" t="s">
        <v>143</v>
      </c>
      <c r="B902">
        <v>31</v>
      </c>
      <c r="C902" t="s">
        <v>194</v>
      </c>
      <c r="D902">
        <v>1</v>
      </c>
      <c r="E902">
        <v>55</v>
      </c>
      <c r="F902">
        <v>97</v>
      </c>
      <c r="G902">
        <v>28</v>
      </c>
      <c r="H902">
        <v>17</v>
      </c>
      <c r="I902">
        <v>2</v>
      </c>
    </row>
    <row r="903" spans="1:9">
      <c r="A903" t="s">
        <v>144</v>
      </c>
      <c r="B903">
        <v>3</v>
      </c>
      <c r="C903" t="s">
        <v>194</v>
      </c>
      <c r="D903">
        <v>1</v>
      </c>
      <c r="E903">
        <v>55</v>
      </c>
      <c r="F903">
        <v>97</v>
      </c>
      <c r="G903">
        <v>28</v>
      </c>
      <c r="H903">
        <v>17</v>
      </c>
      <c r="I903">
        <v>2</v>
      </c>
    </row>
    <row r="904" spans="1:9">
      <c r="A904" t="s">
        <v>145</v>
      </c>
      <c r="B904">
        <v>26</v>
      </c>
      <c r="C904" t="s">
        <v>194</v>
      </c>
      <c r="D904">
        <v>1</v>
      </c>
      <c r="E904">
        <v>55</v>
      </c>
      <c r="F904">
        <v>97</v>
      </c>
      <c r="G904">
        <v>28</v>
      </c>
      <c r="H904">
        <v>17</v>
      </c>
      <c r="I904">
        <v>2</v>
      </c>
    </row>
    <row r="905" spans="1:9">
      <c r="A905" t="s">
        <v>146</v>
      </c>
      <c r="B905">
        <v>21</v>
      </c>
      <c r="C905" t="s">
        <v>194</v>
      </c>
      <c r="D905">
        <v>1</v>
      </c>
      <c r="E905">
        <v>55</v>
      </c>
      <c r="F905">
        <v>97</v>
      </c>
      <c r="G905">
        <v>28</v>
      </c>
      <c r="H905">
        <v>17</v>
      </c>
      <c r="I905">
        <v>2</v>
      </c>
    </row>
    <row r="906" spans="1:9">
      <c r="A906" t="s">
        <v>106</v>
      </c>
      <c r="B906">
        <v>25</v>
      </c>
      <c r="C906" t="s">
        <v>194</v>
      </c>
      <c r="D906">
        <v>1</v>
      </c>
      <c r="E906">
        <v>55</v>
      </c>
      <c r="F906">
        <v>97</v>
      </c>
      <c r="G906">
        <v>28</v>
      </c>
      <c r="H906">
        <v>17</v>
      </c>
      <c r="I906">
        <v>2</v>
      </c>
    </row>
    <row r="907" spans="1:9">
      <c r="A907" t="s">
        <v>147</v>
      </c>
      <c r="B907">
        <v>20</v>
      </c>
      <c r="C907" t="s">
        <v>194</v>
      </c>
      <c r="D907">
        <v>1</v>
      </c>
      <c r="E907">
        <v>55</v>
      </c>
      <c r="F907">
        <v>97</v>
      </c>
      <c r="G907">
        <v>28</v>
      </c>
      <c r="H907">
        <v>17</v>
      </c>
      <c r="I907">
        <v>2</v>
      </c>
    </row>
    <row r="908" spans="1:9">
      <c r="A908" t="s">
        <v>148</v>
      </c>
      <c r="B908">
        <v>21</v>
      </c>
      <c r="C908" t="s">
        <v>194</v>
      </c>
      <c r="D908">
        <v>1</v>
      </c>
      <c r="E908">
        <v>55</v>
      </c>
      <c r="F908">
        <v>97</v>
      </c>
      <c r="G908">
        <v>28</v>
      </c>
      <c r="H908">
        <v>17</v>
      </c>
      <c r="I908">
        <v>2</v>
      </c>
    </row>
    <row r="909" spans="1:9">
      <c r="A909" t="s">
        <v>73</v>
      </c>
      <c r="B909">
        <v>5</v>
      </c>
      <c r="C909" t="s">
        <v>194</v>
      </c>
      <c r="D909">
        <v>2</v>
      </c>
      <c r="E909">
        <v>55</v>
      </c>
      <c r="F909">
        <v>97</v>
      </c>
      <c r="G909">
        <v>28</v>
      </c>
      <c r="H909">
        <v>17</v>
      </c>
      <c r="I909">
        <v>2</v>
      </c>
    </row>
    <row r="910" spans="1:9">
      <c r="A910" t="s">
        <v>71</v>
      </c>
      <c r="B910">
        <v>4</v>
      </c>
      <c r="C910" t="s">
        <v>194</v>
      </c>
      <c r="D910">
        <v>1</v>
      </c>
      <c r="E910">
        <v>55</v>
      </c>
      <c r="F910">
        <v>97</v>
      </c>
      <c r="G910">
        <v>28</v>
      </c>
      <c r="H910">
        <v>17</v>
      </c>
      <c r="I910">
        <v>2</v>
      </c>
    </row>
    <row r="911" spans="1:9">
      <c r="A911" t="s">
        <v>149</v>
      </c>
      <c r="B911">
        <v>4</v>
      </c>
      <c r="C911" t="s">
        <v>194</v>
      </c>
      <c r="D911">
        <v>1</v>
      </c>
      <c r="E911">
        <v>55</v>
      </c>
      <c r="F911">
        <v>97</v>
      </c>
      <c r="G911">
        <v>28</v>
      </c>
      <c r="H911">
        <v>17</v>
      </c>
      <c r="I911">
        <v>2</v>
      </c>
    </row>
    <row r="912" spans="1:9">
      <c r="A912" t="s">
        <v>150</v>
      </c>
      <c r="B912">
        <v>5</v>
      </c>
      <c r="C912" t="s">
        <v>194</v>
      </c>
      <c r="D912">
        <v>1</v>
      </c>
      <c r="E912">
        <v>55</v>
      </c>
      <c r="F912">
        <v>97</v>
      </c>
      <c r="G912">
        <v>28</v>
      </c>
      <c r="H912">
        <v>17</v>
      </c>
      <c r="I912">
        <v>2</v>
      </c>
    </row>
    <row r="913" spans="1:9">
      <c r="A913" t="s">
        <v>151</v>
      </c>
      <c r="B913">
        <v>21</v>
      </c>
      <c r="C913" t="s">
        <v>194</v>
      </c>
      <c r="D913">
        <v>1</v>
      </c>
      <c r="E913">
        <v>55</v>
      </c>
      <c r="F913">
        <v>97</v>
      </c>
      <c r="G913">
        <v>28</v>
      </c>
      <c r="H913">
        <v>17</v>
      </c>
      <c r="I913">
        <v>2</v>
      </c>
    </row>
    <row r="914" spans="1:9">
      <c r="A914" t="s">
        <v>152</v>
      </c>
      <c r="B914">
        <v>23</v>
      </c>
      <c r="C914" t="s">
        <v>194</v>
      </c>
      <c r="D914">
        <v>1</v>
      </c>
      <c r="E914">
        <v>55</v>
      </c>
      <c r="F914">
        <v>97</v>
      </c>
      <c r="G914">
        <v>28</v>
      </c>
      <c r="H914">
        <v>17</v>
      </c>
      <c r="I914">
        <v>2</v>
      </c>
    </row>
    <row r="915" spans="1:9">
      <c r="A915" t="s">
        <v>153</v>
      </c>
      <c r="B915">
        <v>33</v>
      </c>
      <c r="C915" t="s">
        <v>194</v>
      </c>
      <c r="D915">
        <v>1</v>
      </c>
      <c r="E915">
        <v>55</v>
      </c>
      <c r="F915">
        <v>97</v>
      </c>
      <c r="G915">
        <v>28</v>
      </c>
      <c r="H915">
        <v>17</v>
      </c>
      <c r="I915">
        <v>2</v>
      </c>
    </row>
    <row r="916" spans="1:9">
      <c r="A916" t="s">
        <v>154</v>
      </c>
      <c r="B916">
        <v>3</v>
      </c>
      <c r="C916" t="s">
        <v>194</v>
      </c>
      <c r="D916">
        <v>1</v>
      </c>
      <c r="E916">
        <v>55</v>
      </c>
      <c r="F916">
        <v>97</v>
      </c>
      <c r="G916">
        <v>28</v>
      </c>
      <c r="H916">
        <v>17</v>
      </c>
      <c r="I916">
        <v>2</v>
      </c>
    </row>
    <row r="917" spans="1:9">
      <c r="A917" t="s">
        <v>155</v>
      </c>
      <c r="B917">
        <v>23</v>
      </c>
      <c r="C917" t="s">
        <v>194</v>
      </c>
      <c r="D917">
        <v>1</v>
      </c>
      <c r="E917">
        <v>55</v>
      </c>
      <c r="F917">
        <v>97</v>
      </c>
      <c r="G917">
        <v>28</v>
      </c>
      <c r="H917">
        <v>17</v>
      </c>
      <c r="I917">
        <v>2</v>
      </c>
    </row>
    <row r="918" spans="1:9">
      <c r="A918" t="s">
        <v>156</v>
      </c>
      <c r="B918">
        <v>22</v>
      </c>
      <c r="C918" t="s">
        <v>194</v>
      </c>
      <c r="D918">
        <v>1</v>
      </c>
      <c r="E918">
        <v>55</v>
      </c>
      <c r="F918">
        <v>97</v>
      </c>
      <c r="G918">
        <v>28</v>
      </c>
      <c r="H918">
        <v>17</v>
      </c>
      <c r="I918">
        <v>2</v>
      </c>
    </row>
    <row r="919" spans="1:9">
      <c r="A919" t="s">
        <v>157</v>
      </c>
      <c r="B919">
        <v>3</v>
      </c>
      <c r="C919" t="s">
        <v>194</v>
      </c>
      <c r="D919">
        <v>1</v>
      </c>
      <c r="E919">
        <v>55</v>
      </c>
      <c r="F919">
        <v>97</v>
      </c>
      <c r="G919">
        <v>28</v>
      </c>
      <c r="H919">
        <v>17</v>
      </c>
      <c r="I919">
        <v>2</v>
      </c>
    </row>
    <row r="920" spans="1:9">
      <c r="A920" t="s">
        <v>159</v>
      </c>
      <c r="B920">
        <v>3</v>
      </c>
      <c r="C920" t="s">
        <v>194</v>
      </c>
      <c r="D920">
        <v>1</v>
      </c>
      <c r="E920">
        <v>55</v>
      </c>
      <c r="F920">
        <v>97</v>
      </c>
      <c r="G920">
        <v>28</v>
      </c>
      <c r="H920">
        <v>17</v>
      </c>
      <c r="I920">
        <v>2</v>
      </c>
    </row>
    <row r="921" spans="1:9">
      <c r="A921" t="s">
        <v>160</v>
      </c>
      <c r="B921">
        <v>23</v>
      </c>
      <c r="C921" t="s">
        <v>194</v>
      </c>
      <c r="D921">
        <v>2</v>
      </c>
      <c r="E921">
        <v>55</v>
      </c>
      <c r="F921">
        <v>97</v>
      </c>
      <c r="G921">
        <v>28</v>
      </c>
      <c r="H921">
        <v>17</v>
      </c>
      <c r="I921">
        <v>2</v>
      </c>
    </row>
    <row r="922" spans="1:9">
      <c r="A922" t="s">
        <v>161</v>
      </c>
      <c r="B922">
        <v>21</v>
      </c>
      <c r="C922" t="s">
        <v>194</v>
      </c>
      <c r="D922">
        <v>1</v>
      </c>
      <c r="E922">
        <v>55</v>
      </c>
      <c r="F922">
        <v>97</v>
      </c>
      <c r="G922">
        <v>28</v>
      </c>
      <c r="H922">
        <v>17</v>
      </c>
      <c r="I922">
        <v>2</v>
      </c>
    </row>
    <row r="923" spans="1:9">
      <c r="A923" t="s">
        <v>162</v>
      </c>
      <c r="B923">
        <v>20</v>
      </c>
      <c r="C923" t="s">
        <v>194</v>
      </c>
      <c r="D923">
        <v>1</v>
      </c>
      <c r="E923">
        <v>55</v>
      </c>
      <c r="F923">
        <v>97</v>
      </c>
      <c r="G923">
        <v>28</v>
      </c>
      <c r="H923">
        <v>17</v>
      </c>
      <c r="I923">
        <v>2</v>
      </c>
    </row>
    <row r="924" spans="1:9">
      <c r="A924" t="s">
        <v>163</v>
      </c>
      <c r="B924">
        <v>4</v>
      </c>
      <c r="C924" t="s">
        <v>194</v>
      </c>
      <c r="D924">
        <v>1</v>
      </c>
      <c r="E924">
        <v>55</v>
      </c>
      <c r="F924">
        <v>97</v>
      </c>
      <c r="G924">
        <v>28</v>
      </c>
      <c r="H924">
        <v>17</v>
      </c>
      <c r="I924">
        <v>2</v>
      </c>
    </row>
    <row r="925" spans="1:9">
      <c r="A925" t="s">
        <v>164</v>
      </c>
      <c r="B925">
        <v>3</v>
      </c>
      <c r="C925" t="s">
        <v>194</v>
      </c>
      <c r="D925">
        <v>1</v>
      </c>
      <c r="E925">
        <v>55</v>
      </c>
      <c r="F925">
        <v>97</v>
      </c>
      <c r="G925">
        <v>28</v>
      </c>
      <c r="H925">
        <v>17</v>
      </c>
      <c r="I925">
        <v>2</v>
      </c>
    </row>
    <row r="926" spans="1:9">
      <c r="A926" t="s">
        <v>137</v>
      </c>
      <c r="B926">
        <v>3</v>
      </c>
      <c r="C926" t="s">
        <v>195</v>
      </c>
      <c r="D926">
        <v>2</v>
      </c>
      <c r="E926">
        <v>58</v>
      </c>
      <c r="F926">
        <v>95</v>
      </c>
      <c r="G926">
        <v>34</v>
      </c>
      <c r="H926">
        <v>18</v>
      </c>
      <c r="I926">
        <v>3</v>
      </c>
    </row>
    <row r="927" spans="1:9">
      <c r="A927" t="s">
        <v>139</v>
      </c>
      <c r="B927">
        <v>4</v>
      </c>
      <c r="C927" t="s">
        <v>195</v>
      </c>
      <c r="D927">
        <v>3</v>
      </c>
      <c r="E927">
        <v>58</v>
      </c>
      <c r="F927">
        <v>95</v>
      </c>
      <c r="G927">
        <v>34</v>
      </c>
      <c r="H927">
        <v>18</v>
      </c>
      <c r="I927">
        <v>3</v>
      </c>
    </row>
    <row r="928" spans="1:9">
      <c r="A928" t="s">
        <v>140</v>
      </c>
      <c r="B928">
        <v>4</v>
      </c>
      <c r="C928" t="s">
        <v>195</v>
      </c>
      <c r="D928">
        <v>1</v>
      </c>
      <c r="E928">
        <v>58</v>
      </c>
      <c r="F928">
        <v>95</v>
      </c>
      <c r="G928">
        <v>34</v>
      </c>
      <c r="H928">
        <v>18</v>
      </c>
      <c r="I928">
        <v>3</v>
      </c>
    </row>
    <row r="929" spans="1:9">
      <c r="A929" t="s">
        <v>141</v>
      </c>
      <c r="B929">
        <v>4</v>
      </c>
      <c r="C929" t="s">
        <v>195</v>
      </c>
      <c r="D929">
        <v>2</v>
      </c>
      <c r="E929">
        <v>58</v>
      </c>
      <c r="F929">
        <v>95</v>
      </c>
      <c r="G929">
        <v>34</v>
      </c>
      <c r="H929">
        <v>18</v>
      </c>
      <c r="I929">
        <v>3</v>
      </c>
    </row>
    <row r="930" spans="1:9">
      <c r="A930" t="s">
        <v>142</v>
      </c>
      <c r="B930">
        <v>23</v>
      </c>
      <c r="C930" t="s">
        <v>195</v>
      </c>
      <c r="D930">
        <v>1</v>
      </c>
      <c r="E930">
        <v>58</v>
      </c>
      <c r="F930">
        <v>95</v>
      </c>
      <c r="G930">
        <v>34</v>
      </c>
      <c r="H930">
        <v>18</v>
      </c>
      <c r="I930">
        <v>3</v>
      </c>
    </row>
    <row r="931" spans="1:9">
      <c r="A931" t="s">
        <v>143</v>
      </c>
      <c r="B931">
        <v>31</v>
      </c>
      <c r="C931" t="s">
        <v>195</v>
      </c>
      <c r="D931">
        <v>1</v>
      </c>
      <c r="E931">
        <v>58</v>
      </c>
      <c r="F931">
        <v>95</v>
      </c>
      <c r="G931">
        <v>34</v>
      </c>
      <c r="H931">
        <v>18</v>
      </c>
      <c r="I931">
        <v>3</v>
      </c>
    </row>
    <row r="932" spans="1:9">
      <c r="A932" t="s">
        <v>144</v>
      </c>
      <c r="B932">
        <v>3</v>
      </c>
      <c r="C932" t="s">
        <v>195</v>
      </c>
      <c r="D932">
        <v>1</v>
      </c>
      <c r="E932">
        <v>58</v>
      </c>
      <c r="F932">
        <v>95</v>
      </c>
      <c r="G932">
        <v>34</v>
      </c>
      <c r="H932">
        <v>18</v>
      </c>
      <c r="I932">
        <v>3</v>
      </c>
    </row>
    <row r="933" spans="1:9">
      <c r="A933" t="s">
        <v>145</v>
      </c>
      <c r="B933">
        <v>26</v>
      </c>
      <c r="C933" t="s">
        <v>195</v>
      </c>
      <c r="D933">
        <v>2</v>
      </c>
      <c r="E933">
        <v>58</v>
      </c>
      <c r="F933">
        <v>95</v>
      </c>
      <c r="G933">
        <v>34</v>
      </c>
      <c r="H933">
        <v>18</v>
      </c>
      <c r="I933">
        <v>3</v>
      </c>
    </row>
    <row r="934" spans="1:9">
      <c r="A934" t="s">
        <v>146</v>
      </c>
      <c r="B934">
        <v>21</v>
      </c>
      <c r="C934" t="s">
        <v>195</v>
      </c>
      <c r="D934">
        <v>3</v>
      </c>
      <c r="E934">
        <v>58</v>
      </c>
      <c r="F934">
        <v>95</v>
      </c>
      <c r="G934">
        <v>34</v>
      </c>
      <c r="H934">
        <v>18</v>
      </c>
      <c r="I934">
        <v>3</v>
      </c>
    </row>
    <row r="935" spans="1:9">
      <c r="A935" t="s">
        <v>106</v>
      </c>
      <c r="B935">
        <v>25</v>
      </c>
      <c r="C935" t="s">
        <v>195</v>
      </c>
      <c r="D935">
        <v>1</v>
      </c>
      <c r="E935">
        <v>58</v>
      </c>
      <c r="F935">
        <v>95</v>
      </c>
      <c r="G935">
        <v>34</v>
      </c>
      <c r="H935">
        <v>18</v>
      </c>
      <c r="I935">
        <v>3</v>
      </c>
    </row>
    <row r="936" spans="1:9">
      <c r="A936" t="s">
        <v>147</v>
      </c>
      <c r="B936">
        <v>20</v>
      </c>
      <c r="C936" t="s">
        <v>195</v>
      </c>
      <c r="D936">
        <v>2</v>
      </c>
      <c r="E936">
        <v>58</v>
      </c>
      <c r="F936">
        <v>95</v>
      </c>
      <c r="G936">
        <v>34</v>
      </c>
      <c r="H936">
        <v>18</v>
      </c>
      <c r="I936">
        <v>3</v>
      </c>
    </row>
    <row r="937" spans="1:9">
      <c r="A937" t="s">
        <v>148</v>
      </c>
      <c r="B937">
        <v>21</v>
      </c>
      <c r="C937" t="s">
        <v>195</v>
      </c>
      <c r="D937">
        <v>2</v>
      </c>
      <c r="E937">
        <v>58</v>
      </c>
      <c r="F937">
        <v>95</v>
      </c>
      <c r="G937">
        <v>34</v>
      </c>
      <c r="H937">
        <v>18</v>
      </c>
      <c r="I937">
        <v>3</v>
      </c>
    </row>
    <row r="938" spans="1:9">
      <c r="A938" t="s">
        <v>73</v>
      </c>
      <c r="B938">
        <v>5</v>
      </c>
      <c r="C938" t="s">
        <v>195</v>
      </c>
      <c r="D938">
        <v>4</v>
      </c>
      <c r="E938">
        <v>58</v>
      </c>
      <c r="F938">
        <v>95</v>
      </c>
      <c r="G938">
        <v>34</v>
      </c>
      <c r="H938">
        <v>18</v>
      </c>
      <c r="I938">
        <v>3</v>
      </c>
    </row>
    <row r="939" spans="1:9">
      <c r="A939" t="s">
        <v>71</v>
      </c>
      <c r="B939">
        <v>4</v>
      </c>
      <c r="C939" t="s">
        <v>195</v>
      </c>
      <c r="D939">
        <v>3</v>
      </c>
      <c r="E939">
        <v>58</v>
      </c>
      <c r="F939">
        <v>95</v>
      </c>
      <c r="G939">
        <v>34</v>
      </c>
      <c r="H939">
        <v>18</v>
      </c>
      <c r="I939">
        <v>3</v>
      </c>
    </row>
    <row r="940" spans="1:9">
      <c r="A940" t="s">
        <v>149</v>
      </c>
      <c r="B940">
        <v>4</v>
      </c>
      <c r="C940" t="s">
        <v>195</v>
      </c>
      <c r="D940">
        <v>2</v>
      </c>
      <c r="E940">
        <v>58</v>
      </c>
      <c r="F940">
        <v>95</v>
      </c>
      <c r="G940">
        <v>34</v>
      </c>
      <c r="H940">
        <v>18</v>
      </c>
      <c r="I940">
        <v>3</v>
      </c>
    </row>
    <row r="941" spans="1:9">
      <c r="A941" t="s">
        <v>150</v>
      </c>
      <c r="B941">
        <v>5</v>
      </c>
      <c r="C941" t="s">
        <v>195</v>
      </c>
      <c r="D941">
        <v>2</v>
      </c>
      <c r="E941">
        <v>58</v>
      </c>
      <c r="F941">
        <v>95</v>
      </c>
      <c r="G941">
        <v>34</v>
      </c>
      <c r="H941">
        <v>18</v>
      </c>
      <c r="I941">
        <v>3</v>
      </c>
    </row>
    <row r="942" spans="1:9">
      <c r="A942" t="s">
        <v>151</v>
      </c>
      <c r="B942">
        <v>21</v>
      </c>
      <c r="C942" t="s">
        <v>195</v>
      </c>
      <c r="D942">
        <v>2</v>
      </c>
      <c r="E942">
        <v>58</v>
      </c>
      <c r="F942">
        <v>95</v>
      </c>
      <c r="G942">
        <v>34</v>
      </c>
      <c r="H942">
        <v>18</v>
      </c>
      <c r="I942">
        <v>3</v>
      </c>
    </row>
    <row r="943" spans="1:9">
      <c r="A943" t="s">
        <v>152</v>
      </c>
      <c r="B943">
        <v>23</v>
      </c>
      <c r="C943" t="s">
        <v>195</v>
      </c>
      <c r="D943">
        <v>3</v>
      </c>
      <c r="E943">
        <v>58</v>
      </c>
      <c r="F943">
        <v>95</v>
      </c>
      <c r="G943">
        <v>34</v>
      </c>
      <c r="H943">
        <v>18</v>
      </c>
      <c r="I943">
        <v>3</v>
      </c>
    </row>
    <row r="944" spans="1:9">
      <c r="A944" t="s">
        <v>153</v>
      </c>
      <c r="B944">
        <v>33</v>
      </c>
      <c r="C944" t="s">
        <v>195</v>
      </c>
      <c r="D944">
        <v>3</v>
      </c>
      <c r="E944">
        <v>58</v>
      </c>
      <c r="F944">
        <v>95</v>
      </c>
      <c r="G944">
        <v>34</v>
      </c>
      <c r="H944">
        <v>18</v>
      </c>
      <c r="I944">
        <v>3</v>
      </c>
    </row>
    <row r="945" spans="1:9">
      <c r="A945" t="s">
        <v>154</v>
      </c>
      <c r="B945">
        <v>3</v>
      </c>
      <c r="C945" t="s">
        <v>195</v>
      </c>
      <c r="D945">
        <v>2</v>
      </c>
      <c r="E945">
        <v>58</v>
      </c>
      <c r="F945">
        <v>95</v>
      </c>
      <c r="G945">
        <v>34</v>
      </c>
      <c r="H945">
        <v>18</v>
      </c>
      <c r="I945">
        <v>3</v>
      </c>
    </row>
    <row r="946" spans="1:9">
      <c r="A946" t="s">
        <v>155</v>
      </c>
      <c r="B946">
        <v>23</v>
      </c>
      <c r="C946" t="s">
        <v>195</v>
      </c>
      <c r="D946">
        <v>3</v>
      </c>
      <c r="E946">
        <v>58</v>
      </c>
      <c r="F946">
        <v>95</v>
      </c>
      <c r="G946">
        <v>34</v>
      </c>
      <c r="H946">
        <v>18</v>
      </c>
      <c r="I946">
        <v>3</v>
      </c>
    </row>
    <row r="947" spans="1:9">
      <c r="A947" t="s">
        <v>156</v>
      </c>
      <c r="B947">
        <v>22</v>
      </c>
      <c r="C947" t="s">
        <v>195</v>
      </c>
      <c r="D947">
        <v>2</v>
      </c>
      <c r="E947">
        <v>58</v>
      </c>
      <c r="F947">
        <v>95</v>
      </c>
      <c r="G947">
        <v>34</v>
      </c>
      <c r="H947">
        <v>18</v>
      </c>
      <c r="I947">
        <v>3</v>
      </c>
    </row>
    <row r="948" spans="1:9">
      <c r="A948" t="s">
        <v>157</v>
      </c>
      <c r="B948">
        <v>3</v>
      </c>
      <c r="C948" t="s">
        <v>195</v>
      </c>
      <c r="D948">
        <v>2</v>
      </c>
      <c r="E948">
        <v>58</v>
      </c>
      <c r="F948">
        <v>95</v>
      </c>
      <c r="G948">
        <v>34</v>
      </c>
      <c r="H948">
        <v>18</v>
      </c>
      <c r="I948">
        <v>3</v>
      </c>
    </row>
    <row r="949" spans="1:9">
      <c r="A949" t="s">
        <v>159</v>
      </c>
      <c r="B949">
        <v>3</v>
      </c>
      <c r="C949" t="s">
        <v>195</v>
      </c>
      <c r="D949">
        <v>1</v>
      </c>
      <c r="E949">
        <v>58</v>
      </c>
      <c r="F949">
        <v>95</v>
      </c>
      <c r="G949">
        <v>34</v>
      </c>
      <c r="H949">
        <v>18</v>
      </c>
      <c r="I949">
        <v>3</v>
      </c>
    </row>
    <row r="950" spans="1:9">
      <c r="A950" t="s">
        <v>160</v>
      </c>
      <c r="B950">
        <v>23</v>
      </c>
      <c r="C950" t="s">
        <v>195</v>
      </c>
      <c r="D950">
        <v>3</v>
      </c>
      <c r="E950">
        <v>58</v>
      </c>
      <c r="F950">
        <v>95</v>
      </c>
      <c r="G950">
        <v>34</v>
      </c>
      <c r="H950">
        <v>18</v>
      </c>
      <c r="I950">
        <v>3</v>
      </c>
    </row>
    <row r="951" spans="1:9">
      <c r="A951" t="s">
        <v>161</v>
      </c>
      <c r="B951">
        <v>21</v>
      </c>
      <c r="C951" t="s">
        <v>195</v>
      </c>
      <c r="D951">
        <v>1</v>
      </c>
      <c r="E951">
        <v>58</v>
      </c>
      <c r="F951">
        <v>95</v>
      </c>
      <c r="G951">
        <v>34</v>
      </c>
      <c r="H951">
        <v>18</v>
      </c>
      <c r="I951">
        <v>3</v>
      </c>
    </row>
    <row r="952" spans="1:9">
      <c r="A952" t="s">
        <v>162</v>
      </c>
      <c r="B952">
        <v>20</v>
      </c>
      <c r="C952" t="s">
        <v>195</v>
      </c>
      <c r="D952">
        <v>3</v>
      </c>
      <c r="E952">
        <v>58</v>
      </c>
      <c r="F952">
        <v>95</v>
      </c>
      <c r="G952">
        <v>34</v>
      </c>
      <c r="H952">
        <v>18</v>
      </c>
      <c r="I952">
        <v>3</v>
      </c>
    </row>
    <row r="953" spans="1:9">
      <c r="A953" t="s">
        <v>163</v>
      </c>
      <c r="B953">
        <v>4</v>
      </c>
      <c r="C953" t="s">
        <v>195</v>
      </c>
      <c r="D953">
        <v>1</v>
      </c>
      <c r="E953">
        <v>58</v>
      </c>
      <c r="F953">
        <v>95</v>
      </c>
      <c r="G953">
        <v>34</v>
      </c>
      <c r="H953">
        <v>18</v>
      </c>
      <c r="I953">
        <v>3</v>
      </c>
    </row>
    <row r="954" spans="1:9">
      <c r="A954" t="s">
        <v>164</v>
      </c>
      <c r="B954">
        <v>3</v>
      </c>
      <c r="C954" t="s">
        <v>195</v>
      </c>
      <c r="D954">
        <v>1</v>
      </c>
      <c r="E954">
        <v>58</v>
      </c>
      <c r="F954">
        <v>95</v>
      </c>
      <c r="G954">
        <v>34</v>
      </c>
      <c r="H954">
        <v>18</v>
      </c>
      <c r="I954">
        <v>3</v>
      </c>
    </row>
    <row r="955" spans="1:9">
      <c r="A955" t="s">
        <v>137</v>
      </c>
      <c r="B955">
        <v>3</v>
      </c>
      <c r="C955" t="s">
        <v>196</v>
      </c>
      <c r="D955">
        <v>2</v>
      </c>
      <c r="E955">
        <v>41</v>
      </c>
      <c r="F955">
        <v>95</v>
      </c>
      <c r="G955">
        <v>27</v>
      </c>
      <c r="H955">
        <v>8</v>
      </c>
      <c r="I955">
        <v>3</v>
      </c>
    </row>
    <row r="956" spans="1:9">
      <c r="A956" t="s">
        <v>139</v>
      </c>
      <c r="B956">
        <v>4</v>
      </c>
      <c r="C956" t="s">
        <v>196</v>
      </c>
      <c r="D956">
        <v>2</v>
      </c>
      <c r="E956">
        <v>41</v>
      </c>
      <c r="F956">
        <v>95</v>
      </c>
      <c r="G956">
        <v>27</v>
      </c>
      <c r="H956">
        <v>8</v>
      </c>
      <c r="I956">
        <v>3</v>
      </c>
    </row>
    <row r="957" spans="1:9">
      <c r="A957" t="s">
        <v>140</v>
      </c>
      <c r="B957">
        <v>4</v>
      </c>
      <c r="C957" t="s">
        <v>196</v>
      </c>
      <c r="D957">
        <v>2</v>
      </c>
      <c r="E957">
        <v>41</v>
      </c>
      <c r="F957">
        <v>95</v>
      </c>
      <c r="G957">
        <v>27</v>
      </c>
      <c r="H957">
        <v>8</v>
      </c>
      <c r="I957">
        <v>3</v>
      </c>
    </row>
    <row r="958" spans="1:9">
      <c r="A958" t="s">
        <v>141</v>
      </c>
      <c r="B958">
        <v>4</v>
      </c>
      <c r="C958" t="s">
        <v>196</v>
      </c>
      <c r="D958">
        <v>3</v>
      </c>
      <c r="E958">
        <v>41</v>
      </c>
      <c r="F958">
        <v>95</v>
      </c>
      <c r="G958">
        <v>27</v>
      </c>
      <c r="H958">
        <v>8</v>
      </c>
      <c r="I958">
        <v>3</v>
      </c>
    </row>
    <row r="959" spans="1:9">
      <c r="A959" t="s">
        <v>142</v>
      </c>
      <c r="B959">
        <v>23</v>
      </c>
      <c r="C959" t="s">
        <v>196</v>
      </c>
      <c r="D959">
        <v>3</v>
      </c>
      <c r="E959">
        <v>41</v>
      </c>
      <c r="F959">
        <v>95</v>
      </c>
      <c r="G959">
        <v>27</v>
      </c>
      <c r="H959">
        <v>8</v>
      </c>
      <c r="I959">
        <v>3</v>
      </c>
    </row>
    <row r="960" spans="1:9">
      <c r="A960" t="s">
        <v>143</v>
      </c>
      <c r="B960">
        <v>31</v>
      </c>
      <c r="C960" t="s">
        <v>196</v>
      </c>
      <c r="D960">
        <v>3</v>
      </c>
      <c r="E960">
        <v>41</v>
      </c>
      <c r="F960">
        <v>95</v>
      </c>
      <c r="G960">
        <v>27</v>
      </c>
      <c r="H960">
        <v>8</v>
      </c>
      <c r="I960">
        <v>3</v>
      </c>
    </row>
    <row r="961" spans="1:9">
      <c r="A961" t="s">
        <v>144</v>
      </c>
      <c r="B961">
        <v>3</v>
      </c>
      <c r="C961" t="s">
        <v>196</v>
      </c>
      <c r="D961">
        <v>3</v>
      </c>
      <c r="E961">
        <v>41</v>
      </c>
      <c r="F961">
        <v>95</v>
      </c>
      <c r="G961">
        <v>27</v>
      </c>
      <c r="H961">
        <v>8</v>
      </c>
      <c r="I961">
        <v>3</v>
      </c>
    </row>
    <row r="962" spans="1:9">
      <c r="A962" t="s">
        <v>145</v>
      </c>
      <c r="B962">
        <v>26</v>
      </c>
      <c r="C962" t="s">
        <v>196</v>
      </c>
      <c r="D962">
        <v>2</v>
      </c>
      <c r="E962">
        <v>41</v>
      </c>
      <c r="F962">
        <v>95</v>
      </c>
      <c r="G962">
        <v>27</v>
      </c>
      <c r="H962">
        <v>8</v>
      </c>
      <c r="I962">
        <v>3</v>
      </c>
    </row>
    <row r="963" spans="1:9">
      <c r="A963" t="s">
        <v>146</v>
      </c>
      <c r="B963">
        <v>21</v>
      </c>
      <c r="C963" t="s">
        <v>196</v>
      </c>
      <c r="D963">
        <v>2</v>
      </c>
      <c r="E963">
        <v>41</v>
      </c>
      <c r="F963">
        <v>95</v>
      </c>
      <c r="G963">
        <v>27</v>
      </c>
      <c r="H963">
        <v>8</v>
      </c>
      <c r="I963">
        <v>3</v>
      </c>
    </row>
    <row r="964" spans="1:9">
      <c r="A964" t="s">
        <v>106</v>
      </c>
      <c r="B964">
        <v>25</v>
      </c>
      <c r="C964" t="s">
        <v>196</v>
      </c>
      <c r="D964">
        <v>3</v>
      </c>
      <c r="E964">
        <v>41</v>
      </c>
      <c r="F964">
        <v>95</v>
      </c>
      <c r="G964">
        <v>27</v>
      </c>
      <c r="H964">
        <v>8</v>
      </c>
      <c r="I964">
        <v>3</v>
      </c>
    </row>
    <row r="965" spans="1:9">
      <c r="A965" t="s">
        <v>147</v>
      </c>
      <c r="B965">
        <v>20</v>
      </c>
      <c r="C965" t="s">
        <v>196</v>
      </c>
      <c r="D965">
        <v>2</v>
      </c>
      <c r="E965">
        <v>41</v>
      </c>
      <c r="F965">
        <v>95</v>
      </c>
      <c r="G965">
        <v>27</v>
      </c>
      <c r="H965">
        <v>8</v>
      </c>
      <c r="I965">
        <v>3</v>
      </c>
    </row>
    <row r="966" spans="1:9">
      <c r="A966" t="s">
        <v>148</v>
      </c>
      <c r="B966">
        <v>21</v>
      </c>
      <c r="C966" t="s">
        <v>196</v>
      </c>
      <c r="D966">
        <v>1</v>
      </c>
      <c r="E966">
        <v>41</v>
      </c>
      <c r="F966">
        <v>95</v>
      </c>
      <c r="G966">
        <v>27</v>
      </c>
      <c r="H966">
        <v>8</v>
      </c>
      <c r="I966">
        <v>3</v>
      </c>
    </row>
    <row r="967" spans="1:9">
      <c r="A967" t="s">
        <v>73</v>
      </c>
      <c r="B967">
        <v>5</v>
      </c>
      <c r="C967" t="s">
        <v>196</v>
      </c>
      <c r="D967">
        <v>2</v>
      </c>
      <c r="E967">
        <v>41</v>
      </c>
      <c r="F967">
        <v>95</v>
      </c>
      <c r="G967">
        <v>27</v>
      </c>
      <c r="H967">
        <v>8</v>
      </c>
      <c r="I967">
        <v>3</v>
      </c>
    </row>
    <row r="968" spans="1:9">
      <c r="A968" t="s">
        <v>71</v>
      </c>
      <c r="B968">
        <v>4</v>
      </c>
      <c r="C968" t="s">
        <v>196</v>
      </c>
      <c r="D968">
        <v>2</v>
      </c>
      <c r="E968">
        <v>41</v>
      </c>
      <c r="F968">
        <v>95</v>
      </c>
      <c r="G968">
        <v>27</v>
      </c>
      <c r="H968">
        <v>8</v>
      </c>
      <c r="I968">
        <v>3</v>
      </c>
    </row>
    <row r="969" spans="1:9">
      <c r="A969" t="s">
        <v>149</v>
      </c>
      <c r="B969">
        <v>4</v>
      </c>
      <c r="C969" t="s">
        <v>196</v>
      </c>
      <c r="D969">
        <v>3</v>
      </c>
      <c r="E969">
        <v>41</v>
      </c>
      <c r="F969">
        <v>95</v>
      </c>
      <c r="G969">
        <v>27</v>
      </c>
      <c r="H969">
        <v>8</v>
      </c>
      <c r="I969">
        <v>3</v>
      </c>
    </row>
    <row r="970" spans="1:9">
      <c r="A970" t="s">
        <v>150</v>
      </c>
      <c r="B970">
        <v>5</v>
      </c>
      <c r="C970" t="s">
        <v>196</v>
      </c>
      <c r="D970">
        <v>3</v>
      </c>
      <c r="E970">
        <v>41</v>
      </c>
      <c r="F970">
        <v>95</v>
      </c>
      <c r="G970">
        <v>27</v>
      </c>
      <c r="H970">
        <v>8</v>
      </c>
      <c r="I970">
        <v>3</v>
      </c>
    </row>
    <row r="971" spans="1:9">
      <c r="A971" t="s">
        <v>151</v>
      </c>
      <c r="B971">
        <v>21</v>
      </c>
      <c r="C971" t="s">
        <v>196</v>
      </c>
      <c r="D971">
        <v>2</v>
      </c>
      <c r="E971">
        <v>41</v>
      </c>
      <c r="F971">
        <v>95</v>
      </c>
      <c r="G971">
        <v>27</v>
      </c>
      <c r="H971">
        <v>8</v>
      </c>
      <c r="I971">
        <v>3</v>
      </c>
    </row>
    <row r="972" spans="1:9">
      <c r="A972" t="s">
        <v>152</v>
      </c>
      <c r="B972">
        <v>23</v>
      </c>
      <c r="C972" t="s">
        <v>196</v>
      </c>
      <c r="D972">
        <v>2</v>
      </c>
      <c r="E972">
        <v>41</v>
      </c>
      <c r="F972">
        <v>95</v>
      </c>
      <c r="G972">
        <v>27</v>
      </c>
      <c r="H972">
        <v>8</v>
      </c>
      <c r="I972">
        <v>3</v>
      </c>
    </row>
    <row r="973" spans="1:9">
      <c r="A973" t="s">
        <v>153</v>
      </c>
      <c r="B973">
        <v>33</v>
      </c>
      <c r="C973" t="s">
        <v>196</v>
      </c>
      <c r="D973">
        <v>3</v>
      </c>
      <c r="E973">
        <v>41</v>
      </c>
      <c r="F973">
        <v>95</v>
      </c>
      <c r="G973">
        <v>27</v>
      </c>
      <c r="H973">
        <v>8</v>
      </c>
      <c r="I973">
        <v>3</v>
      </c>
    </row>
    <row r="974" spans="1:9">
      <c r="A974" t="s">
        <v>154</v>
      </c>
      <c r="B974">
        <v>3</v>
      </c>
      <c r="C974" t="s">
        <v>196</v>
      </c>
      <c r="D974">
        <v>2</v>
      </c>
      <c r="E974">
        <v>41</v>
      </c>
      <c r="F974">
        <v>95</v>
      </c>
      <c r="G974">
        <v>27</v>
      </c>
      <c r="H974">
        <v>8</v>
      </c>
      <c r="I974">
        <v>3</v>
      </c>
    </row>
    <row r="975" spans="1:9">
      <c r="A975" t="s">
        <v>155</v>
      </c>
      <c r="B975">
        <v>23</v>
      </c>
      <c r="C975" t="s">
        <v>196</v>
      </c>
      <c r="D975">
        <v>2</v>
      </c>
      <c r="E975">
        <v>41</v>
      </c>
      <c r="F975">
        <v>95</v>
      </c>
      <c r="G975">
        <v>27</v>
      </c>
      <c r="H975">
        <v>8</v>
      </c>
      <c r="I975">
        <v>3</v>
      </c>
    </row>
    <row r="976" spans="1:9">
      <c r="A976" t="s">
        <v>156</v>
      </c>
      <c r="B976">
        <v>22</v>
      </c>
      <c r="C976" t="s">
        <v>196</v>
      </c>
      <c r="D976">
        <v>3</v>
      </c>
      <c r="E976">
        <v>41</v>
      </c>
      <c r="F976">
        <v>95</v>
      </c>
      <c r="G976">
        <v>27</v>
      </c>
      <c r="H976">
        <v>8</v>
      </c>
      <c r="I976">
        <v>3</v>
      </c>
    </row>
    <row r="977" spans="1:9">
      <c r="A977" t="s">
        <v>157</v>
      </c>
      <c r="B977">
        <v>3</v>
      </c>
      <c r="C977" t="s">
        <v>196</v>
      </c>
      <c r="D977">
        <v>2</v>
      </c>
      <c r="E977">
        <v>41</v>
      </c>
      <c r="F977">
        <v>95</v>
      </c>
      <c r="G977">
        <v>27</v>
      </c>
      <c r="H977">
        <v>8</v>
      </c>
      <c r="I977">
        <v>3</v>
      </c>
    </row>
    <row r="978" spans="1:9">
      <c r="A978" t="s">
        <v>159</v>
      </c>
      <c r="B978">
        <v>3</v>
      </c>
      <c r="C978" t="s">
        <v>196</v>
      </c>
      <c r="D978">
        <v>2</v>
      </c>
      <c r="E978">
        <v>41</v>
      </c>
      <c r="F978">
        <v>95</v>
      </c>
      <c r="G978">
        <v>27</v>
      </c>
      <c r="H978">
        <v>8</v>
      </c>
      <c r="I978">
        <v>3</v>
      </c>
    </row>
    <row r="979" spans="1:9">
      <c r="A979" t="s">
        <v>160</v>
      </c>
      <c r="B979">
        <v>23</v>
      </c>
      <c r="C979" t="s">
        <v>196</v>
      </c>
      <c r="D979">
        <v>2</v>
      </c>
      <c r="E979">
        <v>41</v>
      </c>
      <c r="F979">
        <v>95</v>
      </c>
      <c r="G979">
        <v>27</v>
      </c>
      <c r="H979">
        <v>8</v>
      </c>
      <c r="I979">
        <v>3</v>
      </c>
    </row>
    <row r="980" spans="1:9">
      <c r="A980" t="s">
        <v>161</v>
      </c>
      <c r="B980">
        <v>21</v>
      </c>
      <c r="C980" t="s">
        <v>196</v>
      </c>
      <c r="D980">
        <v>2</v>
      </c>
      <c r="E980">
        <v>41</v>
      </c>
      <c r="F980">
        <v>95</v>
      </c>
      <c r="G980">
        <v>27</v>
      </c>
      <c r="H980">
        <v>8</v>
      </c>
      <c r="I980">
        <v>3</v>
      </c>
    </row>
    <row r="981" spans="1:9">
      <c r="A981" t="s">
        <v>162</v>
      </c>
      <c r="B981">
        <v>20</v>
      </c>
      <c r="C981" t="s">
        <v>196</v>
      </c>
      <c r="D981">
        <v>2</v>
      </c>
      <c r="E981">
        <v>41</v>
      </c>
      <c r="F981">
        <v>95</v>
      </c>
      <c r="G981">
        <v>27</v>
      </c>
      <c r="H981">
        <v>8</v>
      </c>
      <c r="I981">
        <v>3</v>
      </c>
    </row>
    <row r="982" spans="1:9">
      <c r="A982" t="s">
        <v>163</v>
      </c>
      <c r="B982">
        <v>4</v>
      </c>
      <c r="C982" t="s">
        <v>196</v>
      </c>
      <c r="D982">
        <v>3</v>
      </c>
      <c r="E982">
        <v>41</v>
      </c>
      <c r="F982">
        <v>95</v>
      </c>
      <c r="G982">
        <v>27</v>
      </c>
      <c r="H982">
        <v>8</v>
      </c>
      <c r="I982">
        <v>3</v>
      </c>
    </row>
    <row r="983" spans="1:9">
      <c r="A983" t="s">
        <v>164</v>
      </c>
      <c r="B983">
        <v>3</v>
      </c>
      <c r="C983" t="s">
        <v>196</v>
      </c>
      <c r="D983">
        <v>2</v>
      </c>
      <c r="E983">
        <v>41</v>
      </c>
      <c r="F983">
        <v>95</v>
      </c>
      <c r="G983">
        <v>27</v>
      </c>
      <c r="H983">
        <v>8</v>
      </c>
      <c r="I983">
        <v>3</v>
      </c>
    </row>
    <row r="984" spans="1:9">
      <c r="A984" t="s">
        <v>137</v>
      </c>
      <c r="B984">
        <v>3</v>
      </c>
      <c r="C984" t="s">
        <v>197</v>
      </c>
      <c r="D984">
        <v>2</v>
      </c>
      <c r="E984">
        <v>59</v>
      </c>
      <c r="F984">
        <v>80</v>
      </c>
      <c r="G984">
        <v>37</v>
      </c>
      <c r="H984">
        <v>22</v>
      </c>
      <c r="I984">
        <v>3</v>
      </c>
    </row>
    <row r="985" spans="1:9">
      <c r="A985" t="s">
        <v>139</v>
      </c>
      <c r="B985">
        <v>4</v>
      </c>
      <c r="C985" t="s">
        <v>197</v>
      </c>
      <c r="D985">
        <v>3</v>
      </c>
      <c r="E985">
        <v>59</v>
      </c>
      <c r="F985">
        <v>80</v>
      </c>
      <c r="G985">
        <v>37</v>
      </c>
      <c r="H985">
        <v>22</v>
      </c>
      <c r="I985">
        <v>3</v>
      </c>
    </row>
    <row r="986" spans="1:9">
      <c r="A986" t="s">
        <v>140</v>
      </c>
      <c r="B986">
        <v>4</v>
      </c>
      <c r="C986" t="s">
        <v>197</v>
      </c>
      <c r="D986">
        <v>3</v>
      </c>
      <c r="E986">
        <v>59</v>
      </c>
      <c r="F986">
        <v>80</v>
      </c>
      <c r="G986">
        <v>37</v>
      </c>
      <c r="H986">
        <v>22</v>
      </c>
      <c r="I986">
        <v>3</v>
      </c>
    </row>
    <row r="987" spans="1:9">
      <c r="A987" t="s">
        <v>141</v>
      </c>
      <c r="B987">
        <v>4</v>
      </c>
      <c r="C987" t="s">
        <v>197</v>
      </c>
      <c r="D987">
        <v>2</v>
      </c>
      <c r="E987">
        <v>59</v>
      </c>
      <c r="F987">
        <v>80</v>
      </c>
      <c r="G987">
        <v>37</v>
      </c>
      <c r="H987">
        <v>22</v>
      </c>
      <c r="I987">
        <v>3</v>
      </c>
    </row>
    <row r="988" spans="1:9">
      <c r="A988" t="s">
        <v>142</v>
      </c>
      <c r="B988">
        <v>23</v>
      </c>
      <c r="C988" t="s">
        <v>197</v>
      </c>
      <c r="D988">
        <v>6</v>
      </c>
      <c r="E988">
        <v>59</v>
      </c>
      <c r="F988">
        <v>80</v>
      </c>
      <c r="G988">
        <v>37</v>
      </c>
      <c r="H988">
        <v>22</v>
      </c>
      <c r="I988">
        <v>3</v>
      </c>
    </row>
    <row r="989" spans="1:9">
      <c r="A989" t="s">
        <v>143</v>
      </c>
      <c r="B989">
        <v>31</v>
      </c>
      <c r="C989" t="s">
        <v>197</v>
      </c>
      <c r="D989">
        <v>5</v>
      </c>
      <c r="E989">
        <v>59</v>
      </c>
      <c r="F989">
        <v>80</v>
      </c>
      <c r="G989">
        <v>37</v>
      </c>
      <c r="H989">
        <v>22</v>
      </c>
      <c r="I989">
        <v>3</v>
      </c>
    </row>
    <row r="990" spans="1:9">
      <c r="A990" t="s">
        <v>144</v>
      </c>
      <c r="B990">
        <v>3</v>
      </c>
      <c r="C990" t="s">
        <v>197</v>
      </c>
      <c r="D990">
        <v>1</v>
      </c>
      <c r="E990">
        <v>59</v>
      </c>
      <c r="F990">
        <v>80</v>
      </c>
      <c r="G990">
        <v>37</v>
      </c>
      <c r="H990">
        <v>22</v>
      </c>
      <c r="I990">
        <v>3</v>
      </c>
    </row>
    <row r="991" spans="1:9">
      <c r="A991" t="s">
        <v>145</v>
      </c>
      <c r="B991">
        <v>26</v>
      </c>
      <c r="C991" t="s">
        <v>197</v>
      </c>
      <c r="D991">
        <v>7</v>
      </c>
      <c r="E991">
        <v>59</v>
      </c>
      <c r="F991">
        <v>80</v>
      </c>
      <c r="G991">
        <v>37</v>
      </c>
      <c r="H991">
        <v>22</v>
      </c>
      <c r="I991">
        <v>3</v>
      </c>
    </row>
    <row r="992" spans="1:9">
      <c r="A992" t="s">
        <v>146</v>
      </c>
      <c r="B992">
        <v>21</v>
      </c>
      <c r="C992" t="s">
        <v>197</v>
      </c>
      <c r="D992">
        <v>1</v>
      </c>
      <c r="E992">
        <v>59</v>
      </c>
      <c r="F992">
        <v>80</v>
      </c>
      <c r="G992">
        <v>37</v>
      </c>
      <c r="H992">
        <v>22</v>
      </c>
      <c r="I992">
        <v>3</v>
      </c>
    </row>
    <row r="993" spans="1:9">
      <c r="A993" t="s">
        <v>106</v>
      </c>
      <c r="B993">
        <v>25</v>
      </c>
      <c r="C993" t="s">
        <v>197</v>
      </c>
      <c r="D993">
        <v>4</v>
      </c>
      <c r="E993">
        <v>59</v>
      </c>
      <c r="F993">
        <v>80</v>
      </c>
      <c r="G993">
        <v>37</v>
      </c>
      <c r="H993">
        <v>22</v>
      </c>
      <c r="I993">
        <v>3</v>
      </c>
    </row>
    <row r="994" spans="1:9">
      <c r="A994" t="s">
        <v>147</v>
      </c>
      <c r="B994">
        <v>20</v>
      </c>
      <c r="C994" t="s">
        <v>197</v>
      </c>
      <c r="D994">
        <v>3</v>
      </c>
      <c r="E994">
        <v>59</v>
      </c>
      <c r="F994">
        <v>80</v>
      </c>
      <c r="G994">
        <v>37</v>
      </c>
      <c r="H994">
        <v>22</v>
      </c>
      <c r="I994">
        <v>3</v>
      </c>
    </row>
    <row r="995" spans="1:9">
      <c r="A995" t="s">
        <v>148</v>
      </c>
      <c r="B995">
        <v>21</v>
      </c>
      <c r="C995" t="s">
        <v>197</v>
      </c>
      <c r="D995">
        <v>3</v>
      </c>
      <c r="E995">
        <v>59</v>
      </c>
      <c r="F995">
        <v>80</v>
      </c>
      <c r="G995">
        <v>37</v>
      </c>
      <c r="H995">
        <v>22</v>
      </c>
      <c r="I995">
        <v>3</v>
      </c>
    </row>
    <row r="996" spans="1:9">
      <c r="A996" t="s">
        <v>73</v>
      </c>
      <c r="B996">
        <v>5</v>
      </c>
      <c r="C996" t="s">
        <v>197</v>
      </c>
      <c r="D996">
        <v>2</v>
      </c>
      <c r="E996">
        <v>59</v>
      </c>
      <c r="F996">
        <v>80</v>
      </c>
      <c r="G996">
        <v>37</v>
      </c>
      <c r="H996">
        <v>22</v>
      </c>
      <c r="I996">
        <v>3</v>
      </c>
    </row>
    <row r="997" spans="1:9">
      <c r="A997" t="s">
        <v>71</v>
      </c>
      <c r="B997">
        <v>4</v>
      </c>
      <c r="C997" t="s">
        <v>197</v>
      </c>
      <c r="D997">
        <v>1</v>
      </c>
      <c r="E997">
        <v>59</v>
      </c>
      <c r="F997">
        <v>80</v>
      </c>
      <c r="G997">
        <v>37</v>
      </c>
      <c r="H997">
        <v>22</v>
      </c>
      <c r="I997">
        <v>3</v>
      </c>
    </row>
    <row r="998" spans="1:9">
      <c r="A998" t="s">
        <v>149</v>
      </c>
      <c r="B998">
        <v>4</v>
      </c>
      <c r="C998" t="s">
        <v>197</v>
      </c>
      <c r="D998">
        <v>9</v>
      </c>
      <c r="E998">
        <v>59</v>
      </c>
      <c r="F998">
        <v>80</v>
      </c>
      <c r="G998">
        <v>37</v>
      </c>
      <c r="H998">
        <v>22</v>
      </c>
      <c r="I998">
        <v>3</v>
      </c>
    </row>
    <row r="999" spans="1:9">
      <c r="A999" t="s">
        <v>150</v>
      </c>
      <c r="B999">
        <v>5</v>
      </c>
      <c r="C999" t="s">
        <v>197</v>
      </c>
      <c r="D999">
        <v>1</v>
      </c>
      <c r="E999">
        <v>59</v>
      </c>
      <c r="F999">
        <v>80</v>
      </c>
      <c r="G999">
        <v>37</v>
      </c>
      <c r="H999">
        <v>22</v>
      </c>
      <c r="I999">
        <v>3</v>
      </c>
    </row>
    <row r="1000" spans="1:9">
      <c r="A1000" t="s">
        <v>151</v>
      </c>
      <c r="B1000">
        <v>21</v>
      </c>
      <c r="C1000" t="s">
        <v>197</v>
      </c>
      <c r="D1000">
        <v>3</v>
      </c>
      <c r="E1000">
        <v>59</v>
      </c>
      <c r="F1000">
        <v>80</v>
      </c>
      <c r="G1000">
        <v>37</v>
      </c>
      <c r="H1000">
        <v>22</v>
      </c>
      <c r="I1000">
        <v>3</v>
      </c>
    </row>
    <row r="1001" spans="1:9">
      <c r="A1001" t="s">
        <v>152</v>
      </c>
      <c r="B1001">
        <v>23</v>
      </c>
      <c r="C1001" t="s">
        <v>197</v>
      </c>
      <c r="D1001">
        <v>2</v>
      </c>
      <c r="E1001">
        <v>59</v>
      </c>
      <c r="F1001">
        <v>80</v>
      </c>
      <c r="G1001">
        <v>37</v>
      </c>
      <c r="H1001">
        <v>22</v>
      </c>
      <c r="I1001">
        <v>3</v>
      </c>
    </row>
    <row r="1002" spans="1:9">
      <c r="A1002" t="s">
        <v>153</v>
      </c>
      <c r="B1002">
        <v>33</v>
      </c>
      <c r="C1002" t="s">
        <v>197</v>
      </c>
      <c r="D1002">
        <v>4</v>
      </c>
      <c r="E1002">
        <v>59</v>
      </c>
      <c r="F1002">
        <v>80</v>
      </c>
      <c r="G1002">
        <v>37</v>
      </c>
      <c r="H1002">
        <v>22</v>
      </c>
      <c r="I1002">
        <v>3</v>
      </c>
    </row>
    <row r="1003" spans="1:9">
      <c r="A1003" t="s">
        <v>154</v>
      </c>
      <c r="B1003">
        <v>3</v>
      </c>
      <c r="C1003" t="s">
        <v>197</v>
      </c>
      <c r="D1003">
        <v>3</v>
      </c>
      <c r="E1003">
        <v>59</v>
      </c>
      <c r="F1003">
        <v>80</v>
      </c>
      <c r="G1003">
        <v>37</v>
      </c>
      <c r="H1003">
        <v>22</v>
      </c>
      <c r="I1003">
        <v>3</v>
      </c>
    </row>
    <row r="1004" spans="1:9">
      <c r="A1004" t="s">
        <v>155</v>
      </c>
      <c r="B1004">
        <v>23</v>
      </c>
      <c r="C1004" t="s">
        <v>197</v>
      </c>
      <c r="D1004">
        <v>5</v>
      </c>
      <c r="E1004">
        <v>59</v>
      </c>
      <c r="F1004">
        <v>80</v>
      </c>
      <c r="G1004">
        <v>37</v>
      </c>
      <c r="H1004">
        <v>22</v>
      </c>
      <c r="I1004">
        <v>3</v>
      </c>
    </row>
    <row r="1005" spans="1:9">
      <c r="A1005" t="s">
        <v>156</v>
      </c>
      <c r="B1005">
        <v>22</v>
      </c>
      <c r="C1005" t="s">
        <v>197</v>
      </c>
      <c r="D1005">
        <v>3</v>
      </c>
      <c r="E1005">
        <v>59</v>
      </c>
      <c r="F1005">
        <v>80</v>
      </c>
      <c r="G1005">
        <v>37</v>
      </c>
      <c r="H1005">
        <v>22</v>
      </c>
      <c r="I1005">
        <v>3</v>
      </c>
    </row>
    <row r="1006" spans="1:9">
      <c r="A1006" t="s">
        <v>157</v>
      </c>
      <c r="B1006">
        <v>3</v>
      </c>
      <c r="C1006" t="s">
        <v>197</v>
      </c>
      <c r="D1006">
        <v>2</v>
      </c>
      <c r="E1006">
        <v>59</v>
      </c>
      <c r="F1006">
        <v>80</v>
      </c>
      <c r="G1006">
        <v>37</v>
      </c>
      <c r="H1006">
        <v>22</v>
      </c>
      <c r="I1006">
        <v>3</v>
      </c>
    </row>
    <row r="1007" spans="1:9">
      <c r="A1007" t="s">
        <v>159</v>
      </c>
      <c r="B1007">
        <v>3</v>
      </c>
      <c r="C1007" t="s">
        <v>197</v>
      </c>
      <c r="D1007">
        <v>2</v>
      </c>
      <c r="E1007">
        <v>59</v>
      </c>
      <c r="F1007">
        <v>80</v>
      </c>
      <c r="G1007">
        <v>37</v>
      </c>
      <c r="H1007">
        <v>22</v>
      </c>
      <c r="I1007">
        <v>3</v>
      </c>
    </row>
    <row r="1008" spans="1:9">
      <c r="A1008" t="s">
        <v>160</v>
      </c>
      <c r="B1008">
        <v>23</v>
      </c>
      <c r="C1008" t="s">
        <v>197</v>
      </c>
      <c r="D1008">
        <v>6</v>
      </c>
      <c r="E1008">
        <v>59</v>
      </c>
      <c r="F1008">
        <v>80</v>
      </c>
      <c r="G1008">
        <v>37</v>
      </c>
      <c r="H1008">
        <v>22</v>
      </c>
      <c r="I1008">
        <v>3</v>
      </c>
    </row>
    <row r="1009" spans="1:9">
      <c r="A1009" t="s">
        <v>161</v>
      </c>
      <c r="B1009">
        <v>21</v>
      </c>
      <c r="C1009" t="s">
        <v>197</v>
      </c>
      <c r="D1009">
        <v>3</v>
      </c>
      <c r="E1009">
        <v>59</v>
      </c>
      <c r="F1009">
        <v>80</v>
      </c>
      <c r="G1009">
        <v>37</v>
      </c>
      <c r="H1009">
        <v>22</v>
      </c>
      <c r="I1009">
        <v>3</v>
      </c>
    </row>
    <row r="1010" spans="1:9">
      <c r="A1010" t="s">
        <v>162</v>
      </c>
      <c r="B1010">
        <v>20</v>
      </c>
      <c r="C1010" t="s">
        <v>197</v>
      </c>
      <c r="D1010">
        <v>6</v>
      </c>
      <c r="E1010">
        <v>59</v>
      </c>
      <c r="F1010">
        <v>80</v>
      </c>
      <c r="G1010">
        <v>37</v>
      </c>
      <c r="H1010">
        <v>22</v>
      </c>
      <c r="I1010">
        <v>3</v>
      </c>
    </row>
    <row r="1011" spans="1:9">
      <c r="A1011" t="s">
        <v>163</v>
      </c>
      <c r="B1011">
        <v>4</v>
      </c>
      <c r="C1011" t="s">
        <v>197</v>
      </c>
      <c r="D1011">
        <v>5</v>
      </c>
      <c r="E1011">
        <v>59</v>
      </c>
      <c r="F1011">
        <v>80</v>
      </c>
      <c r="G1011">
        <v>37</v>
      </c>
      <c r="H1011">
        <v>22</v>
      </c>
      <c r="I1011">
        <v>3</v>
      </c>
    </row>
    <row r="1012" spans="1:9">
      <c r="A1012" t="s">
        <v>164</v>
      </c>
      <c r="B1012">
        <v>3</v>
      </c>
      <c r="C1012" t="s">
        <v>197</v>
      </c>
      <c r="D1012">
        <v>3</v>
      </c>
      <c r="E1012">
        <v>59</v>
      </c>
      <c r="F1012">
        <v>80</v>
      </c>
      <c r="G1012">
        <v>37</v>
      </c>
      <c r="H1012">
        <v>22</v>
      </c>
      <c r="I1012">
        <v>3</v>
      </c>
    </row>
    <row r="1013" spans="1:9">
      <c r="A1013" t="s">
        <v>137</v>
      </c>
      <c r="B1013">
        <v>3</v>
      </c>
      <c r="C1013" t="s">
        <v>198</v>
      </c>
      <c r="D1013">
        <v>1</v>
      </c>
      <c r="E1013">
        <v>49</v>
      </c>
      <c r="F1013">
        <v>92</v>
      </c>
      <c r="G1013">
        <v>33</v>
      </c>
      <c r="H1013">
        <v>21</v>
      </c>
      <c r="I1013">
        <v>0</v>
      </c>
    </row>
    <row r="1014" spans="1:9">
      <c r="A1014" t="s">
        <v>139</v>
      </c>
      <c r="B1014">
        <v>4</v>
      </c>
      <c r="C1014" t="s">
        <v>198</v>
      </c>
      <c r="D1014">
        <v>1</v>
      </c>
      <c r="E1014">
        <v>49</v>
      </c>
      <c r="F1014">
        <v>92</v>
      </c>
      <c r="G1014">
        <v>33</v>
      </c>
      <c r="H1014">
        <v>21</v>
      </c>
      <c r="I1014">
        <v>0</v>
      </c>
    </row>
    <row r="1015" spans="1:9">
      <c r="A1015" t="s">
        <v>140</v>
      </c>
      <c r="B1015">
        <v>4</v>
      </c>
      <c r="C1015" t="s">
        <v>198</v>
      </c>
      <c r="D1015">
        <v>1</v>
      </c>
      <c r="E1015">
        <v>49</v>
      </c>
      <c r="F1015">
        <v>92</v>
      </c>
      <c r="G1015">
        <v>33</v>
      </c>
      <c r="H1015">
        <v>21</v>
      </c>
      <c r="I1015">
        <v>0</v>
      </c>
    </row>
    <row r="1016" spans="1:9">
      <c r="A1016" t="s">
        <v>141</v>
      </c>
      <c r="B1016">
        <v>4</v>
      </c>
      <c r="C1016" t="s">
        <v>198</v>
      </c>
      <c r="D1016">
        <v>1</v>
      </c>
      <c r="E1016">
        <v>49</v>
      </c>
      <c r="F1016">
        <v>92</v>
      </c>
      <c r="G1016">
        <v>33</v>
      </c>
      <c r="H1016">
        <v>21</v>
      </c>
      <c r="I1016">
        <v>0</v>
      </c>
    </row>
    <row r="1017" spans="1:9">
      <c r="A1017" t="s">
        <v>142</v>
      </c>
      <c r="B1017">
        <v>23</v>
      </c>
      <c r="C1017" t="s">
        <v>198</v>
      </c>
      <c r="D1017">
        <v>1</v>
      </c>
      <c r="E1017">
        <v>49</v>
      </c>
      <c r="F1017">
        <v>92</v>
      </c>
      <c r="G1017">
        <v>33</v>
      </c>
      <c r="H1017">
        <v>21</v>
      </c>
      <c r="I1017">
        <v>0</v>
      </c>
    </row>
    <row r="1018" spans="1:9">
      <c r="A1018" t="s">
        <v>143</v>
      </c>
      <c r="B1018">
        <v>31</v>
      </c>
      <c r="C1018" t="s">
        <v>198</v>
      </c>
      <c r="D1018">
        <v>1</v>
      </c>
      <c r="E1018">
        <v>49</v>
      </c>
      <c r="F1018">
        <v>92</v>
      </c>
      <c r="G1018">
        <v>33</v>
      </c>
      <c r="H1018">
        <v>21</v>
      </c>
      <c r="I1018">
        <v>0</v>
      </c>
    </row>
    <row r="1019" spans="1:9">
      <c r="A1019" t="s">
        <v>144</v>
      </c>
      <c r="B1019">
        <v>3</v>
      </c>
      <c r="C1019" t="s">
        <v>198</v>
      </c>
      <c r="D1019">
        <v>1</v>
      </c>
      <c r="E1019">
        <v>49</v>
      </c>
      <c r="F1019">
        <v>92</v>
      </c>
      <c r="G1019">
        <v>33</v>
      </c>
      <c r="H1019">
        <v>21</v>
      </c>
      <c r="I1019">
        <v>0</v>
      </c>
    </row>
    <row r="1020" spans="1:9">
      <c r="A1020" t="s">
        <v>145</v>
      </c>
      <c r="B1020">
        <v>26</v>
      </c>
      <c r="C1020" t="s">
        <v>198</v>
      </c>
      <c r="D1020">
        <v>1</v>
      </c>
      <c r="E1020">
        <v>49</v>
      </c>
      <c r="F1020">
        <v>92</v>
      </c>
      <c r="G1020">
        <v>33</v>
      </c>
      <c r="H1020">
        <v>21</v>
      </c>
      <c r="I1020">
        <v>0</v>
      </c>
    </row>
    <row r="1021" spans="1:9">
      <c r="A1021" t="s">
        <v>146</v>
      </c>
      <c r="B1021">
        <v>21</v>
      </c>
      <c r="C1021" t="s">
        <v>198</v>
      </c>
      <c r="D1021">
        <v>1</v>
      </c>
      <c r="E1021">
        <v>49</v>
      </c>
      <c r="F1021">
        <v>92</v>
      </c>
      <c r="G1021">
        <v>33</v>
      </c>
      <c r="H1021">
        <v>21</v>
      </c>
      <c r="I1021">
        <v>0</v>
      </c>
    </row>
    <row r="1022" spans="1:9">
      <c r="A1022" t="s">
        <v>106</v>
      </c>
      <c r="B1022">
        <v>25</v>
      </c>
      <c r="C1022" t="s">
        <v>198</v>
      </c>
      <c r="D1022">
        <v>1</v>
      </c>
      <c r="E1022">
        <v>49</v>
      </c>
      <c r="F1022">
        <v>92</v>
      </c>
      <c r="G1022">
        <v>33</v>
      </c>
      <c r="H1022">
        <v>21</v>
      </c>
      <c r="I1022">
        <v>0</v>
      </c>
    </row>
    <row r="1023" spans="1:9">
      <c r="A1023" t="s">
        <v>147</v>
      </c>
      <c r="B1023">
        <v>20</v>
      </c>
      <c r="C1023" t="s">
        <v>198</v>
      </c>
      <c r="D1023">
        <v>1</v>
      </c>
      <c r="E1023">
        <v>49</v>
      </c>
      <c r="F1023">
        <v>92</v>
      </c>
      <c r="G1023">
        <v>33</v>
      </c>
      <c r="H1023">
        <v>21</v>
      </c>
      <c r="I1023">
        <v>0</v>
      </c>
    </row>
    <row r="1024" spans="1:9">
      <c r="A1024" t="s">
        <v>148</v>
      </c>
      <c r="B1024">
        <v>21</v>
      </c>
      <c r="C1024" t="s">
        <v>198</v>
      </c>
      <c r="D1024">
        <v>1</v>
      </c>
      <c r="E1024">
        <v>49</v>
      </c>
      <c r="F1024">
        <v>92</v>
      </c>
      <c r="G1024">
        <v>33</v>
      </c>
      <c r="H1024">
        <v>21</v>
      </c>
      <c r="I1024">
        <v>0</v>
      </c>
    </row>
    <row r="1025" spans="1:9">
      <c r="A1025" t="s">
        <v>73</v>
      </c>
      <c r="B1025">
        <v>5</v>
      </c>
      <c r="C1025" t="s">
        <v>198</v>
      </c>
      <c r="D1025">
        <v>1</v>
      </c>
      <c r="E1025">
        <v>49</v>
      </c>
      <c r="F1025">
        <v>92</v>
      </c>
      <c r="G1025">
        <v>33</v>
      </c>
      <c r="H1025">
        <v>21</v>
      </c>
      <c r="I1025">
        <v>0</v>
      </c>
    </row>
    <row r="1026" spans="1:9">
      <c r="A1026" t="s">
        <v>71</v>
      </c>
      <c r="B1026">
        <v>4</v>
      </c>
      <c r="C1026" t="s">
        <v>198</v>
      </c>
      <c r="D1026">
        <v>1</v>
      </c>
      <c r="E1026">
        <v>49</v>
      </c>
      <c r="F1026">
        <v>92</v>
      </c>
      <c r="G1026">
        <v>33</v>
      </c>
      <c r="H1026">
        <v>21</v>
      </c>
      <c r="I1026">
        <v>0</v>
      </c>
    </row>
    <row r="1027" spans="1:9">
      <c r="A1027" t="s">
        <v>149</v>
      </c>
      <c r="B1027">
        <v>4</v>
      </c>
      <c r="C1027" t="s">
        <v>198</v>
      </c>
      <c r="D1027">
        <v>1</v>
      </c>
      <c r="E1027">
        <v>49</v>
      </c>
      <c r="F1027">
        <v>92</v>
      </c>
      <c r="G1027">
        <v>33</v>
      </c>
      <c r="H1027">
        <v>21</v>
      </c>
      <c r="I1027">
        <v>0</v>
      </c>
    </row>
    <row r="1028" spans="1:9">
      <c r="A1028" t="s">
        <v>150</v>
      </c>
      <c r="B1028">
        <v>5</v>
      </c>
      <c r="C1028" t="s">
        <v>198</v>
      </c>
      <c r="D1028">
        <v>1</v>
      </c>
      <c r="E1028">
        <v>49</v>
      </c>
      <c r="F1028">
        <v>92</v>
      </c>
      <c r="G1028">
        <v>33</v>
      </c>
      <c r="H1028">
        <v>21</v>
      </c>
      <c r="I1028">
        <v>0</v>
      </c>
    </row>
    <row r="1029" spans="1:9">
      <c r="A1029" t="s">
        <v>151</v>
      </c>
      <c r="B1029">
        <v>21</v>
      </c>
      <c r="C1029" t="s">
        <v>198</v>
      </c>
      <c r="D1029">
        <v>1</v>
      </c>
      <c r="E1029">
        <v>49</v>
      </c>
      <c r="F1029">
        <v>92</v>
      </c>
      <c r="G1029">
        <v>33</v>
      </c>
      <c r="H1029">
        <v>21</v>
      </c>
      <c r="I1029">
        <v>0</v>
      </c>
    </row>
    <row r="1030" spans="1:9">
      <c r="A1030" t="s">
        <v>152</v>
      </c>
      <c r="B1030">
        <v>23</v>
      </c>
      <c r="C1030" t="s">
        <v>198</v>
      </c>
      <c r="D1030">
        <v>1</v>
      </c>
      <c r="E1030">
        <v>49</v>
      </c>
      <c r="F1030">
        <v>92</v>
      </c>
      <c r="G1030">
        <v>33</v>
      </c>
      <c r="H1030">
        <v>21</v>
      </c>
      <c r="I1030">
        <v>0</v>
      </c>
    </row>
    <row r="1031" spans="1:9">
      <c r="A1031" t="s">
        <v>153</v>
      </c>
      <c r="B1031">
        <v>33</v>
      </c>
      <c r="C1031" t="s">
        <v>198</v>
      </c>
      <c r="D1031">
        <v>1</v>
      </c>
      <c r="E1031">
        <v>49</v>
      </c>
      <c r="F1031">
        <v>92</v>
      </c>
      <c r="G1031">
        <v>33</v>
      </c>
      <c r="H1031">
        <v>21</v>
      </c>
      <c r="I1031">
        <v>0</v>
      </c>
    </row>
    <row r="1032" spans="1:9">
      <c r="A1032" t="s">
        <v>154</v>
      </c>
      <c r="B1032">
        <v>3</v>
      </c>
      <c r="C1032" t="s">
        <v>198</v>
      </c>
      <c r="D1032">
        <v>1</v>
      </c>
      <c r="E1032">
        <v>49</v>
      </c>
      <c r="F1032">
        <v>92</v>
      </c>
      <c r="G1032">
        <v>33</v>
      </c>
      <c r="H1032">
        <v>21</v>
      </c>
      <c r="I1032">
        <v>0</v>
      </c>
    </row>
    <row r="1033" spans="1:9">
      <c r="A1033" t="s">
        <v>155</v>
      </c>
      <c r="B1033">
        <v>23</v>
      </c>
      <c r="C1033" t="s">
        <v>198</v>
      </c>
      <c r="D1033">
        <v>1</v>
      </c>
      <c r="E1033">
        <v>49</v>
      </c>
      <c r="F1033">
        <v>92</v>
      </c>
      <c r="G1033">
        <v>33</v>
      </c>
      <c r="H1033">
        <v>21</v>
      </c>
      <c r="I1033">
        <v>0</v>
      </c>
    </row>
    <row r="1034" spans="1:9">
      <c r="A1034" t="s">
        <v>156</v>
      </c>
      <c r="B1034">
        <v>22</v>
      </c>
      <c r="C1034" t="s">
        <v>198</v>
      </c>
      <c r="D1034">
        <v>1</v>
      </c>
      <c r="E1034">
        <v>49</v>
      </c>
      <c r="F1034">
        <v>92</v>
      </c>
      <c r="G1034">
        <v>33</v>
      </c>
      <c r="H1034">
        <v>21</v>
      </c>
      <c r="I1034">
        <v>0</v>
      </c>
    </row>
    <row r="1035" spans="1:9">
      <c r="A1035" t="s">
        <v>157</v>
      </c>
      <c r="B1035">
        <v>3</v>
      </c>
      <c r="C1035" t="s">
        <v>198</v>
      </c>
      <c r="D1035">
        <v>1</v>
      </c>
      <c r="E1035">
        <v>49</v>
      </c>
      <c r="F1035">
        <v>92</v>
      </c>
      <c r="G1035">
        <v>33</v>
      </c>
      <c r="H1035">
        <v>21</v>
      </c>
      <c r="I1035">
        <v>0</v>
      </c>
    </row>
    <row r="1036" spans="1:9">
      <c r="A1036" t="s">
        <v>159</v>
      </c>
      <c r="B1036">
        <v>3</v>
      </c>
      <c r="C1036" t="s">
        <v>198</v>
      </c>
      <c r="D1036">
        <v>1</v>
      </c>
      <c r="E1036">
        <v>49</v>
      </c>
      <c r="F1036">
        <v>92</v>
      </c>
      <c r="G1036">
        <v>33</v>
      </c>
      <c r="H1036">
        <v>21</v>
      </c>
      <c r="I1036">
        <v>0</v>
      </c>
    </row>
    <row r="1037" spans="1:9">
      <c r="A1037" t="s">
        <v>160</v>
      </c>
      <c r="B1037">
        <v>23</v>
      </c>
      <c r="C1037" t="s">
        <v>198</v>
      </c>
      <c r="D1037">
        <v>2</v>
      </c>
      <c r="E1037">
        <v>49</v>
      </c>
      <c r="F1037">
        <v>92</v>
      </c>
      <c r="G1037">
        <v>33</v>
      </c>
      <c r="H1037">
        <v>21</v>
      </c>
      <c r="I1037">
        <v>0</v>
      </c>
    </row>
    <row r="1038" spans="1:9">
      <c r="A1038" t="s">
        <v>161</v>
      </c>
      <c r="B1038">
        <v>21</v>
      </c>
      <c r="C1038" t="s">
        <v>198</v>
      </c>
      <c r="D1038">
        <v>1</v>
      </c>
      <c r="E1038">
        <v>49</v>
      </c>
      <c r="F1038">
        <v>92</v>
      </c>
      <c r="G1038">
        <v>33</v>
      </c>
      <c r="H1038">
        <v>21</v>
      </c>
      <c r="I1038">
        <v>0</v>
      </c>
    </row>
    <row r="1039" spans="1:9">
      <c r="A1039" t="s">
        <v>162</v>
      </c>
      <c r="B1039">
        <v>20</v>
      </c>
      <c r="C1039" t="s">
        <v>198</v>
      </c>
      <c r="D1039">
        <v>1</v>
      </c>
      <c r="E1039">
        <v>49</v>
      </c>
      <c r="F1039">
        <v>92</v>
      </c>
      <c r="G1039">
        <v>33</v>
      </c>
      <c r="H1039">
        <v>21</v>
      </c>
      <c r="I1039">
        <v>0</v>
      </c>
    </row>
    <row r="1040" spans="1:9">
      <c r="A1040" t="s">
        <v>163</v>
      </c>
      <c r="B1040">
        <v>4</v>
      </c>
      <c r="C1040" t="s">
        <v>198</v>
      </c>
      <c r="D1040">
        <v>1</v>
      </c>
      <c r="E1040">
        <v>49</v>
      </c>
      <c r="F1040">
        <v>92</v>
      </c>
      <c r="G1040">
        <v>33</v>
      </c>
      <c r="H1040">
        <v>21</v>
      </c>
      <c r="I1040">
        <v>0</v>
      </c>
    </row>
    <row r="1041" spans="1:9">
      <c r="A1041" t="s">
        <v>164</v>
      </c>
      <c r="B1041">
        <v>3</v>
      </c>
      <c r="C1041" t="s">
        <v>198</v>
      </c>
      <c r="D1041">
        <v>1</v>
      </c>
      <c r="E1041">
        <v>49</v>
      </c>
      <c r="F1041">
        <v>92</v>
      </c>
      <c r="G1041">
        <v>33</v>
      </c>
      <c r="H1041">
        <v>21</v>
      </c>
      <c r="I1041">
        <v>0</v>
      </c>
    </row>
    <row r="1042" spans="1:9">
      <c r="A1042" t="s">
        <v>137</v>
      </c>
      <c r="B1042">
        <v>3</v>
      </c>
      <c r="C1042" t="s">
        <v>199</v>
      </c>
      <c r="D1042">
        <v>1</v>
      </c>
      <c r="E1042">
        <v>73</v>
      </c>
      <c r="F1042">
        <v>96</v>
      </c>
      <c r="G1042">
        <v>64</v>
      </c>
      <c r="H1042">
        <v>26</v>
      </c>
      <c r="I1042">
        <v>3</v>
      </c>
    </row>
    <row r="1043" spans="1:9">
      <c r="A1043" t="s">
        <v>139</v>
      </c>
      <c r="B1043">
        <v>4</v>
      </c>
      <c r="C1043" t="s">
        <v>199</v>
      </c>
      <c r="D1043">
        <v>4</v>
      </c>
      <c r="E1043">
        <v>73</v>
      </c>
      <c r="F1043">
        <v>96</v>
      </c>
      <c r="G1043">
        <v>64</v>
      </c>
      <c r="H1043">
        <v>26</v>
      </c>
      <c r="I1043">
        <v>3</v>
      </c>
    </row>
    <row r="1044" spans="1:9">
      <c r="A1044" t="s">
        <v>140</v>
      </c>
      <c r="B1044">
        <v>4</v>
      </c>
      <c r="C1044" t="s">
        <v>199</v>
      </c>
      <c r="D1044">
        <v>1</v>
      </c>
      <c r="E1044">
        <v>73</v>
      </c>
      <c r="F1044">
        <v>96</v>
      </c>
      <c r="G1044">
        <v>64</v>
      </c>
      <c r="H1044">
        <v>26</v>
      </c>
      <c r="I1044">
        <v>3</v>
      </c>
    </row>
    <row r="1045" spans="1:9">
      <c r="A1045" t="s">
        <v>141</v>
      </c>
      <c r="B1045">
        <v>4</v>
      </c>
      <c r="C1045" t="s">
        <v>199</v>
      </c>
      <c r="D1045">
        <v>1</v>
      </c>
      <c r="E1045">
        <v>73</v>
      </c>
      <c r="F1045">
        <v>96</v>
      </c>
      <c r="G1045">
        <v>64</v>
      </c>
      <c r="H1045">
        <v>26</v>
      </c>
      <c r="I1045">
        <v>3</v>
      </c>
    </row>
    <row r="1046" spans="1:9">
      <c r="A1046" t="s">
        <v>142</v>
      </c>
      <c r="B1046">
        <v>23</v>
      </c>
      <c r="C1046" t="s">
        <v>199</v>
      </c>
      <c r="D1046">
        <v>1</v>
      </c>
      <c r="E1046">
        <v>73</v>
      </c>
      <c r="F1046">
        <v>96</v>
      </c>
      <c r="G1046">
        <v>64</v>
      </c>
      <c r="H1046">
        <v>26</v>
      </c>
      <c r="I1046">
        <v>3</v>
      </c>
    </row>
    <row r="1047" spans="1:9">
      <c r="A1047" t="s">
        <v>143</v>
      </c>
      <c r="B1047">
        <v>31</v>
      </c>
      <c r="C1047" t="s">
        <v>199</v>
      </c>
      <c r="D1047">
        <v>1</v>
      </c>
      <c r="E1047">
        <v>73</v>
      </c>
      <c r="F1047">
        <v>96</v>
      </c>
      <c r="G1047">
        <v>64</v>
      </c>
      <c r="H1047">
        <v>26</v>
      </c>
      <c r="I1047">
        <v>3</v>
      </c>
    </row>
    <row r="1048" spans="1:9">
      <c r="A1048" t="s">
        <v>144</v>
      </c>
      <c r="B1048">
        <v>3</v>
      </c>
      <c r="C1048" t="s">
        <v>199</v>
      </c>
      <c r="D1048">
        <v>1</v>
      </c>
      <c r="E1048">
        <v>73</v>
      </c>
      <c r="F1048">
        <v>96</v>
      </c>
      <c r="G1048">
        <v>64</v>
      </c>
      <c r="H1048">
        <v>26</v>
      </c>
      <c r="I1048">
        <v>3</v>
      </c>
    </row>
    <row r="1049" spans="1:9">
      <c r="A1049" t="s">
        <v>145</v>
      </c>
      <c r="B1049">
        <v>26</v>
      </c>
      <c r="C1049" t="s">
        <v>199</v>
      </c>
      <c r="D1049">
        <v>1</v>
      </c>
      <c r="E1049">
        <v>73</v>
      </c>
      <c r="F1049">
        <v>96</v>
      </c>
      <c r="G1049">
        <v>64</v>
      </c>
      <c r="H1049">
        <v>26</v>
      </c>
      <c r="I1049">
        <v>3</v>
      </c>
    </row>
    <row r="1050" spans="1:9">
      <c r="A1050" t="s">
        <v>146</v>
      </c>
      <c r="B1050">
        <v>21</v>
      </c>
      <c r="C1050" t="s">
        <v>199</v>
      </c>
      <c r="D1050">
        <v>1</v>
      </c>
      <c r="E1050">
        <v>73</v>
      </c>
      <c r="F1050">
        <v>96</v>
      </c>
      <c r="G1050">
        <v>64</v>
      </c>
      <c r="H1050">
        <v>26</v>
      </c>
      <c r="I1050">
        <v>3</v>
      </c>
    </row>
    <row r="1051" spans="1:9">
      <c r="A1051" t="s">
        <v>106</v>
      </c>
      <c r="B1051">
        <v>25</v>
      </c>
      <c r="C1051" t="s">
        <v>199</v>
      </c>
      <c r="D1051">
        <v>1</v>
      </c>
      <c r="E1051">
        <v>73</v>
      </c>
      <c r="F1051">
        <v>96</v>
      </c>
      <c r="G1051">
        <v>64</v>
      </c>
      <c r="H1051">
        <v>26</v>
      </c>
      <c r="I1051">
        <v>3</v>
      </c>
    </row>
    <row r="1052" spans="1:9">
      <c r="A1052" t="s">
        <v>147</v>
      </c>
      <c r="B1052">
        <v>20</v>
      </c>
      <c r="C1052" t="s">
        <v>199</v>
      </c>
      <c r="D1052">
        <v>1</v>
      </c>
      <c r="E1052">
        <v>73</v>
      </c>
      <c r="F1052">
        <v>96</v>
      </c>
      <c r="G1052">
        <v>64</v>
      </c>
      <c r="H1052">
        <v>26</v>
      </c>
      <c r="I1052">
        <v>3</v>
      </c>
    </row>
    <row r="1053" spans="1:9">
      <c r="A1053" t="s">
        <v>148</v>
      </c>
      <c r="B1053">
        <v>21</v>
      </c>
      <c r="C1053" t="s">
        <v>199</v>
      </c>
      <c r="D1053">
        <v>1</v>
      </c>
      <c r="E1053">
        <v>73</v>
      </c>
      <c r="F1053">
        <v>96</v>
      </c>
      <c r="G1053">
        <v>64</v>
      </c>
      <c r="H1053">
        <v>26</v>
      </c>
      <c r="I1053">
        <v>3</v>
      </c>
    </row>
    <row r="1054" spans="1:9">
      <c r="A1054" t="s">
        <v>73</v>
      </c>
      <c r="B1054">
        <v>5</v>
      </c>
      <c r="C1054" t="s">
        <v>199</v>
      </c>
      <c r="D1054">
        <v>1</v>
      </c>
      <c r="E1054">
        <v>73</v>
      </c>
      <c r="F1054">
        <v>96</v>
      </c>
      <c r="G1054">
        <v>64</v>
      </c>
      <c r="H1054">
        <v>26</v>
      </c>
      <c r="I1054">
        <v>3</v>
      </c>
    </row>
    <row r="1055" spans="1:9">
      <c r="A1055" t="s">
        <v>71</v>
      </c>
      <c r="B1055">
        <v>4</v>
      </c>
      <c r="C1055" t="s">
        <v>199</v>
      </c>
      <c r="D1055">
        <v>1</v>
      </c>
      <c r="E1055">
        <v>73</v>
      </c>
      <c r="F1055">
        <v>96</v>
      </c>
      <c r="G1055">
        <v>64</v>
      </c>
      <c r="H1055">
        <v>26</v>
      </c>
      <c r="I1055">
        <v>3</v>
      </c>
    </row>
    <row r="1056" spans="1:9">
      <c r="A1056" t="s">
        <v>149</v>
      </c>
      <c r="B1056">
        <v>4</v>
      </c>
      <c r="C1056" t="s">
        <v>199</v>
      </c>
      <c r="D1056">
        <v>1</v>
      </c>
      <c r="E1056">
        <v>73</v>
      </c>
      <c r="F1056">
        <v>96</v>
      </c>
      <c r="G1056">
        <v>64</v>
      </c>
      <c r="H1056">
        <v>26</v>
      </c>
      <c r="I1056">
        <v>3</v>
      </c>
    </row>
    <row r="1057" spans="1:9">
      <c r="A1057" t="s">
        <v>150</v>
      </c>
      <c r="B1057">
        <v>5</v>
      </c>
      <c r="C1057" t="s">
        <v>199</v>
      </c>
      <c r="D1057">
        <v>1</v>
      </c>
      <c r="E1057">
        <v>73</v>
      </c>
      <c r="F1057">
        <v>96</v>
      </c>
      <c r="G1057">
        <v>64</v>
      </c>
      <c r="H1057">
        <v>26</v>
      </c>
      <c r="I1057">
        <v>3</v>
      </c>
    </row>
    <row r="1058" spans="1:9">
      <c r="A1058" t="s">
        <v>151</v>
      </c>
      <c r="B1058">
        <v>21</v>
      </c>
      <c r="C1058" t="s">
        <v>199</v>
      </c>
      <c r="D1058">
        <v>1</v>
      </c>
      <c r="E1058">
        <v>73</v>
      </c>
      <c r="F1058">
        <v>96</v>
      </c>
      <c r="G1058">
        <v>64</v>
      </c>
      <c r="H1058">
        <v>26</v>
      </c>
      <c r="I1058">
        <v>3</v>
      </c>
    </row>
    <row r="1059" spans="1:9">
      <c r="A1059" t="s">
        <v>152</v>
      </c>
      <c r="B1059">
        <v>23</v>
      </c>
      <c r="C1059" t="s">
        <v>199</v>
      </c>
      <c r="D1059">
        <v>1</v>
      </c>
      <c r="E1059">
        <v>73</v>
      </c>
      <c r="F1059">
        <v>96</v>
      </c>
      <c r="G1059">
        <v>64</v>
      </c>
      <c r="H1059">
        <v>26</v>
      </c>
      <c r="I1059">
        <v>3</v>
      </c>
    </row>
    <row r="1060" spans="1:9">
      <c r="A1060" t="s">
        <v>153</v>
      </c>
      <c r="B1060">
        <v>33</v>
      </c>
      <c r="C1060" t="s">
        <v>199</v>
      </c>
      <c r="D1060">
        <v>1</v>
      </c>
      <c r="E1060">
        <v>73</v>
      </c>
      <c r="F1060">
        <v>96</v>
      </c>
      <c r="G1060">
        <v>64</v>
      </c>
      <c r="H1060">
        <v>26</v>
      </c>
      <c r="I1060">
        <v>3</v>
      </c>
    </row>
    <row r="1061" spans="1:9">
      <c r="A1061" t="s">
        <v>154</v>
      </c>
      <c r="B1061">
        <v>3</v>
      </c>
      <c r="C1061" t="s">
        <v>199</v>
      </c>
      <c r="D1061">
        <v>1</v>
      </c>
      <c r="E1061">
        <v>73</v>
      </c>
      <c r="F1061">
        <v>96</v>
      </c>
      <c r="G1061">
        <v>64</v>
      </c>
      <c r="H1061">
        <v>26</v>
      </c>
      <c r="I1061">
        <v>3</v>
      </c>
    </row>
    <row r="1062" spans="1:9">
      <c r="A1062" t="s">
        <v>155</v>
      </c>
      <c r="B1062">
        <v>23</v>
      </c>
      <c r="C1062" t="s">
        <v>199</v>
      </c>
      <c r="D1062">
        <v>3</v>
      </c>
      <c r="E1062">
        <v>73</v>
      </c>
      <c r="F1062">
        <v>96</v>
      </c>
      <c r="G1062">
        <v>64</v>
      </c>
      <c r="H1062">
        <v>26</v>
      </c>
      <c r="I1062">
        <v>3</v>
      </c>
    </row>
    <row r="1063" spans="1:9">
      <c r="A1063" t="s">
        <v>156</v>
      </c>
      <c r="B1063">
        <v>22</v>
      </c>
      <c r="C1063" t="s">
        <v>199</v>
      </c>
      <c r="D1063">
        <v>1</v>
      </c>
      <c r="E1063">
        <v>73</v>
      </c>
      <c r="F1063">
        <v>96</v>
      </c>
      <c r="G1063">
        <v>64</v>
      </c>
      <c r="H1063">
        <v>26</v>
      </c>
      <c r="I1063">
        <v>3</v>
      </c>
    </row>
    <row r="1064" spans="1:9">
      <c r="A1064" t="s">
        <v>157</v>
      </c>
      <c r="B1064">
        <v>3</v>
      </c>
      <c r="C1064" t="s">
        <v>199</v>
      </c>
      <c r="D1064">
        <v>1</v>
      </c>
      <c r="E1064">
        <v>73</v>
      </c>
      <c r="F1064">
        <v>96</v>
      </c>
      <c r="G1064">
        <v>64</v>
      </c>
      <c r="H1064">
        <v>26</v>
      </c>
      <c r="I1064">
        <v>3</v>
      </c>
    </row>
    <row r="1065" spans="1:9">
      <c r="A1065" t="s">
        <v>159</v>
      </c>
      <c r="B1065">
        <v>3</v>
      </c>
      <c r="C1065" t="s">
        <v>199</v>
      </c>
      <c r="D1065">
        <v>1</v>
      </c>
      <c r="E1065">
        <v>73</v>
      </c>
      <c r="F1065">
        <v>96</v>
      </c>
      <c r="G1065">
        <v>64</v>
      </c>
      <c r="H1065">
        <v>26</v>
      </c>
      <c r="I1065">
        <v>3</v>
      </c>
    </row>
    <row r="1066" spans="1:9">
      <c r="A1066" t="s">
        <v>160</v>
      </c>
      <c r="B1066">
        <v>23</v>
      </c>
      <c r="C1066" t="s">
        <v>199</v>
      </c>
      <c r="D1066">
        <v>1</v>
      </c>
      <c r="E1066">
        <v>73</v>
      </c>
      <c r="F1066">
        <v>96</v>
      </c>
      <c r="G1066">
        <v>64</v>
      </c>
      <c r="H1066">
        <v>26</v>
      </c>
      <c r="I1066">
        <v>3</v>
      </c>
    </row>
    <row r="1067" spans="1:9">
      <c r="A1067" t="s">
        <v>161</v>
      </c>
      <c r="B1067">
        <v>21</v>
      </c>
      <c r="C1067" t="s">
        <v>199</v>
      </c>
      <c r="D1067">
        <v>1</v>
      </c>
      <c r="E1067">
        <v>73</v>
      </c>
      <c r="F1067">
        <v>96</v>
      </c>
      <c r="G1067">
        <v>64</v>
      </c>
      <c r="H1067">
        <v>26</v>
      </c>
      <c r="I1067">
        <v>3</v>
      </c>
    </row>
    <row r="1068" spans="1:9">
      <c r="A1068" t="s">
        <v>162</v>
      </c>
      <c r="B1068">
        <v>20</v>
      </c>
      <c r="C1068" t="s">
        <v>199</v>
      </c>
      <c r="D1068">
        <v>1</v>
      </c>
      <c r="E1068">
        <v>73</v>
      </c>
      <c r="F1068">
        <v>96</v>
      </c>
      <c r="G1068">
        <v>64</v>
      </c>
      <c r="H1068">
        <v>26</v>
      </c>
      <c r="I1068">
        <v>3</v>
      </c>
    </row>
    <row r="1069" spans="1:9">
      <c r="A1069" t="s">
        <v>163</v>
      </c>
      <c r="B1069">
        <v>4</v>
      </c>
      <c r="C1069" t="s">
        <v>199</v>
      </c>
      <c r="D1069">
        <v>1</v>
      </c>
      <c r="E1069">
        <v>73</v>
      </c>
      <c r="F1069">
        <v>96</v>
      </c>
      <c r="G1069">
        <v>64</v>
      </c>
      <c r="H1069">
        <v>26</v>
      </c>
      <c r="I1069">
        <v>3</v>
      </c>
    </row>
    <row r="1070" spans="1:9">
      <c r="A1070" t="s">
        <v>164</v>
      </c>
      <c r="B1070">
        <v>3</v>
      </c>
      <c r="C1070" t="s">
        <v>199</v>
      </c>
      <c r="D1070">
        <v>1</v>
      </c>
      <c r="E1070">
        <v>73</v>
      </c>
      <c r="F1070">
        <v>96</v>
      </c>
      <c r="G1070">
        <v>64</v>
      </c>
      <c r="H1070">
        <v>26</v>
      </c>
      <c r="I1070">
        <v>3</v>
      </c>
    </row>
    <row r="1071" spans="1:9">
      <c r="A1071" t="s">
        <v>137</v>
      </c>
      <c r="B1071">
        <v>3</v>
      </c>
      <c r="C1071" t="s">
        <v>200</v>
      </c>
      <c r="D1071">
        <v>1</v>
      </c>
      <c r="E1071">
        <v>74</v>
      </c>
      <c r="F1071">
        <v>97</v>
      </c>
      <c r="G1071">
        <v>72</v>
      </c>
      <c r="H1071">
        <v>20</v>
      </c>
      <c r="I1071">
        <v>0</v>
      </c>
    </row>
    <row r="1072" spans="1:9">
      <c r="A1072" t="s">
        <v>139</v>
      </c>
      <c r="B1072">
        <v>4</v>
      </c>
      <c r="C1072" t="s">
        <v>200</v>
      </c>
      <c r="D1072">
        <v>1</v>
      </c>
      <c r="E1072">
        <v>74</v>
      </c>
      <c r="F1072">
        <v>97</v>
      </c>
      <c r="G1072">
        <v>72</v>
      </c>
      <c r="H1072">
        <v>20</v>
      </c>
      <c r="I1072">
        <v>0</v>
      </c>
    </row>
    <row r="1073" spans="1:9">
      <c r="A1073" t="s">
        <v>140</v>
      </c>
      <c r="B1073">
        <v>4</v>
      </c>
      <c r="C1073" t="s">
        <v>200</v>
      </c>
      <c r="D1073">
        <v>1</v>
      </c>
      <c r="E1073">
        <v>74</v>
      </c>
      <c r="F1073">
        <v>97</v>
      </c>
      <c r="G1073">
        <v>72</v>
      </c>
      <c r="H1073">
        <v>20</v>
      </c>
      <c r="I1073">
        <v>0</v>
      </c>
    </row>
    <row r="1074" spans="1:9">
      <c r="A1074" t="s">
        <v>141</v>
      </c>
      <c r="B1074">
        <v>4</v>
      </c>
      <c r="C1074" t="s">
        <v>200</v>
      </c>
      <c r="D1074">
        <v>1</v>
      </c>
      <c r="E1074">
        <v>74</v>
      </c>
      <c r="F1074">
        <v>97</v>
      </c>
      <c r="G1074">
        <v>72</v>
      </c>
      <c r="H1074">
        <v>20</v>
      </c>
      <c r="I1074">
        <v>0</v>
      </c>
    </row>
    <row r="1075" spans="1:9">
      <c r="A1075" t="s">
        <v>142</v>
      </c>
      <c r="B1075">
        <v>23</v>
      </c>
      <c r="C1075" t="s">
        <v>200</v>
      </c>
      <c r="D1075">
        <v>1</v>
      </c>
      <c r="E1075">
        <v>74</v>
      </c>
      <c r="F1075">
        <v>97</v>
      </c>
      <c r="G1075">
        <v>72</v>
      </c>
      <c r="H1075">
        <v>20</v>
      </c>
      <c r="I1075">
        <v>0</v>
      </c>
    </row>
    <row r="1076" spans="1:9">
      <c r="A1076" t="s">
        <v>143</v>
      </c>
      <c r="B1076">
        <v>31</v>
      </c>
      <c r="C1076" t="s">
        <v>200</v>
      </c>
      <c r="D1076">
        <v>1</v>
      </c>
      <c r="E1076">
        <v>74</v>
      </c>
      <c r="F1076">
        <v>97</v>
      </c>
      <c r="G1076">
        <v>72</v>
      </c>
      <c r="H1076">
        <v>20</v>
      </c>
      <c r="I1076">
        <v>0</v>
      </c>
    </row>
    <row r="1077" spans="1:9">
      <c r="A1077" t="s">
        <v>144</v>
      </c>
      <c r="B1077">
        <v>3</v>
      </c>
      <c r="C1077" t="s">
        <v>200</v>
      </c>
      <c r="D1077">
        <v>1</v>
      </c>
      <c r="E1077">
        <v>74</v>
      </c>
      <c r="F1077">
        <v>97</v>
      </c>
      <c r="G1077">
        <v>72</v>
      </c>
      <c r="H1077">
        <v>20</v>
      </c>
      <c r="I1077">
        <v>0</v>
      </c>
    </row>
    <row r="1078" spans="1:9">
      <c r="A1078" t="s">
        <v>145</v>
      </c>
      <c r="B1078">
        <v>26</v>
      </c>
      <c r="C1078" t="s">
        <v>200</v>
      </c>
      <c r="D1078">
        <v>1</v>
      </c>
      <c r="E1078">
        <v>74</v>
      </c>
      <c r="F1078">
        <v>97</v>
      </c>
      <c r="G1078">
        <v>72</v>
      </c>
      <c r="H1078">
        <v>20</v>
      </c>
      <c r="I1078">
        <v>0</v>
      </c>
    </row>
    <row r="1079" spans="1:9">
      <c r="A1079" t="s">
        <v>146</v>
      </c>
      <c r="B1079">
        <v>21</v>
      </c>
      <c r="C1079" t="s">
        <v>200</v>
      </c>
      <c r="D1079">
        <v>1</v>
      </c>
      <c r="E1079">
        <v>74</v>
      </c>
      <c r="F1079">
        <v>97</v>
      </c>
      <c r="G1079">
        <v>72</v>
      </c>
      <c r="H1079">
        <v>20</v>
      </c>
      <c r="I1079">
        <v>0</v>
      </c>
    </row>
    <row r="1080" spans="1:9">
      <c r="A1080" t="s">
        <v>106</v>
      </c>
      <c r="B1080">
        <v>25</v>
      </c>
      <c r="C1080" t="s">
        <v>200</v>
      </c>
      <c r="D1080">
        <v>1</v>
      </c>
      <c r="E1080">
        <v>74</v>
      </c>
      <c r="F1080">
        <v>97</v>
      </c>
      <c r="G1080">
        <v>72</v>
      </c>
      <c r="H1080">
        <v>20</v>
      </c>
      <c r="I1080">
        <v>0</v>
      </c>
    </row>
    <row r="1081" spans="1:9">
      <c r="A1081" t="s">
        <v>147</v>
      </c>
      <c r="B1081">
        <v>20</v>
      </c>
      <c r="C1081" t="s">
        <v>200</v>
      </c>
      <c r="D1081">
        <v>1</v>
      </c>
      <c r="E1081">
        <v>74</v>
      </c>
      <c r="F1081">
        <v>97</v>
      </c>
      <c r="G1081">
        <v>72</v>
      </c>
      <c r="H1081">
        <v>20</v>
      </c>
      <c r="I1081">
        <v>0</v>
      </c>
    </row>
    <row r="1082" spans="1:9">
      <c r="A1082" t="s">
        <v>148</v>
      </c>
      <c r="B1082">
        <v>21</v>
      </c>
      <c r="C1082" t="s">
        <v>200</v>
      </c>
      <c r="D1082">
        <v>1</v>
      </c>
      <c r="E1082">
        <v>74</v>
      </c>
      <c r="F1082">
        <v>97</v>
      </c>
      <c r="G1082">
        <v>72</v>
      </c>
      <c r="H1082">
        <v>20</v>
      </c>
      <c r="I1082">
        <v>0</v>
      </c>
    </row>
    <row r="1083" spans="1:9">
      <c r="A1083" t="s">
        <v>73</v>
      </c>
      <c r="B1083">
        <v>5</v>
      </c>
      <c r="C1083" t="s">
        <v>200</v>
      </c>
      <c r="D1083">
        <v>1</v>
      </c>
      <c r="E1083">
        <v>74</v>
      </c>
      <c r="F1083">
        <v>97</v>
      </c>
      <c r="G1083">
        <v>72</v>
      </c>
      <c r="H1083">
        <v>20</v>
      </c>
      <c r="I1083">
        <v>0</v>
      </c>
    </row>
    <row r="1084" spans="1:9">
      <c r="A1084" t="s">
        <v>71</v>
      </c>
      <c r="B1084">
        <v>4</v>
      </c>
      <c r="C1084" t="s">
        <v>200</v>
      </c>
      <c r="D1084">
        <v>1</v>
      </c>
      <c r="E1084">
        <v>74</v>
      </c>
      <c r="F1084">
        <v>97</v>
      </c>
      <c r="G1084">
        <v>72</v>
      </c>
      <c r="H1084">
        <v>20</v>
      </c>
      <c r="I1084">
        <v>0</v>
      </c>
    </row>
    <row r="1085" spans="1:9">
      <c r="A1085" t="s">
        <v>149</v>
      </c>
      <c r="B1085">
        <v>4</v>
      </c>
      <c r="C1085" t="s">
        <v>200</v>
      </c>
      <c r="D1085">
        <v>1</v>
      </c>
      <c r="E1085">
        <v>74</v>
      </c>
      <c r="F1085">
        <v>97</v>
      </c>
      <c r="G1085">
        <v>72</v>
      </c>
      <c r="H1085">
        <v>20</v>
      </c>
      <c r="I1085">
        <v>0</v>
      </c>
    </row>
    <row r="1086" spans="1:9">
      <c r="A1086" t="s">
        <v>150</v>
      </c>
      <c r="B1086">
        <v>5</v>
      </c>
      <c r="C1086" t="s">
        <v>200</v>
      </c>
      <c r="D1086">
        <v>1</v>
      </c>
      <c r="E1086">
        <v>74</v>
      </c>
      <c r="F1086">
        <v>97</v>
      </c>
      <c r="G1086">
        <v>72</v>
      </c>
      <c r="H1086">
        <v>20</v>
      </c>
      <c r="I1086">
        <v>0</v>
      </c>
    </row>
    <row r="1087" spans="1:9">
      <c r="A1087" t="s">
        <v>151</v>
      </c>
      <c r="B1087">
        <v>21</v>
      </c>
      <c r="C1087" t="s">
        <v>200</v>
      </c>
      <c r="D1087">
        <v>1</v>
      </c>
      <c r="E1087">
        <v>74</v>
      </c>
      <c r="F1087">
        <v>97</v>
      </c>
      <c r="G1087">
        <v>72</v>
      </c>
      <c r="H1087">
        <v>20</v>
      </c>
      <c r="I1087">
        <v>0</v>
      </c>
    </row>
    <row r="1088" spans="1:9">
      <c r="A1088" t="s">
        <v>152</v>
      </c>
      <c r="B1088">
        <v>23</v>
      </c>
      <c r="C1088" t="s">
        <v>200</v>
      </c>
      <c r="D1088">
        <v>1</v>
      </c>
      <c r="E1088">
        <v>74</v>
      </c>
      <c r="F1088">
        <v>97</v>
      </c>
      <c r="G1088">
        <v>72</v>
      </c>
      <c r="H1088">
        <v>20</v>
      </c>
      <c r="I1088">
        <v>0</v>
      </c>
    </row>
    <row r="1089" spans="1:9">
      <c r="A1089" t="s">
        <v>153</v>
      </c>
      <c r="B1089">
        <v>33</v>
      </c>
      <c r="C1089" t="s">
        <v>200</v>
      </c>
      <c r="D1089">
        <v>1</v>
      </c>
      <c r="E1089">
        <v>74</v>
      </c>
      <c r="F1089">
        <v>97</v>
      </c>
      <c r="G1089">
        <v>72</v>
      </c>
      <c r="H1089">
        <v>20</v>
      </c>
      <c r="I1089">
        <v>0</v>
      </c>
    </row>
    <row r="1090" spans="1:9">
      <c r="A1090" t="s">
        <v>154</v>
      </c>
      <c r="B1090">
        <v>3</v>
      </c>
      <c r="C1090" t="s">
        <v>200</v>
      </c>
      <c r="D1090">
        <v>1</v>
      </c>
      <c r="E1090">
        <v>74</v>
      </c>
      <c r="F1090">
        <v>97</v>
      </c>
      <c r="G1090">
        <v>72</v>
      </c>
      <c r="H1090">
        <v>20</v>
      </c>
      <c r="I1090">
        <v>0</v>
      </c>
    </row>
    <row r="1091" spans="1:9">
      <c r="A1091" t="s">
        <v>155</v>
      </c>
      <c r="B1091">
        <v>23</v>
      </c>
      <c r="C1091" t="s">
        <v>200</v>
      </c>
      <c r="D1091">
        <v>1</v>
      </c>
      <c r="E1091">
        <v>74</v>
      </c>
      <c r="F1091">
        <v>97</v>
      </c>
      <c r="G1091">
        <v>72</v>
      </c>
      <c r="H1091">
        <v>20</v>
      </c>
      <c r="I1091">
        <v>0</v>
      </c>
    </row>
    <row r="1092" spans="1:9">
      <c r="A1092" t="s">
        <v>156</v>
      </c>
      <c r="B1092">
        <v>22</v>
      </c>
      <c r="C1092" t="s">
        <v>200</v>
      </c>
      <c r="D1092">
        <v>1</v>
      </c>
      <c r="E1092">
        <v>74</v>
      </c>
      <c r="F1092">
        <v>97</v>
      </c>
      <c r="G1092">
        <v>72</v>
      </c>
      <c r="H1092">
        <v>20</v>
      </c>
      <c r="I1092">
        <v>0</v>
      </c>
    </row>
    <row r="1093" spans="1:9">
      <c r="A1093" t="s">
        <v>157</v>
      </c>
      <c r="B1093">
        <v>3</v>
      </c>
      <c r="C1093" t="s">
        <v>200</v>
      </c>
      <c r="D1093">
        <v>1</v>
      </c>
      <c r="E1093">
        <v>74</v>
      </c>
      <c r="F1093">
        <v>97</v>
      </c>
      <c r="G1093">
        <v>72</v>
      </c>
      <c r="H1093">
        <v>20</v>
      </c>
      <c r="I1093">
        <v>0</v>
      </c>
    </row>
    <row r="1094" spans="1:9">
      <c r="A1094" t="s">
        <v>159</v>
      </c>
      <c r="B1094">
        <v>3</v>
      </c>
      <c r="C1094" t="s">
        <v>200</v>
      </c>
      <c r="D1094">
        <v>1</v>
      </c>
      <c r="E1094">
        <v>74</v>
      </c>
      <c r="F1094">
        <v>97</v>
      </c>
      <c r="G1094">
        <v>72</v>
      </c>
      <c r="H1094">
        <v>20</v>
      </c>
      <c r="I1094">
        <v>0</v>
      </c>
    </row>
    <row r="1095" spans="1:9">
      <c r="A1095" t="s">
        <v>160</v>
      </c>
      <c r="B1095">
        <v>23</v>
      </c>
      <c r="C1095" t="s">
        <v>200</v>
      </c>
      <c r="D1095">
        <v>1</v>
      </c>
      <c r="E1095">
        <v>74</v>
      </c>
      <c r="F1095">
        <v>97</v>
      </c>
      <c r="G1095">
        <v>72</v>
      </c>
      <c r="H1095">
        <v>20</v>
      </c>
      <c r="I1095">
        <v>0</v>
      </c>
    </row>
    <row r="1096" spans="1:9">
      <c r="A1096" t="s">
        <v>161</v>
      </c>
      <c r="B1096">
        <v>21</v>
      </c>
      <c r="C1096" t="s">
        <v>200</v>
      </c>
      <c r="D1096">
        <v>1</v>
      </c>
      <c r="E1096">
        <v>74</v>
      </c>
      <c r="F1096">
        <v>97</v>
      </c>
      <c r="G1096">
        <v>72</v>
      </c>
      <c r="H1096">
        <v>20</v>
      </c>
      <c r="I1096">
        <v>0</v>
      </c>
    </row>
    <row r="1097" spans="1:9">
      <c r="A1097" t="s">
        <v>162</v>
      </c>
      <c r="B1097">
        <v>20</v>
      </c>
      <c r="C1097" t="s">
        <v>200</v>
      </c>
      <c r="D1097">
        <v>1</v>
      </c>
      <c r="E1097">
        <v>74</v>
      </c>
      <c r="F1097">
        <v>97</v>
      </c>
      <c r="G1097">
        <v>72</v>
      </c>
      <c r="H1097">
        <v>20</v>
      </c>
      <c r="I1097">
        <v>0</v>
      </c>
    </row>
    <row r="1098" spans="1:9">
      <c r="A1098" t="s">
        <v>163</v>
      </c>
      <c r="B1098">
        <v>4</v>
      </c>
      <c r="C1098" t="s">
        <v>200</v>
      </c>
      <c r="D1098">
        <v>1</v>
      </c>
      <c r="E1098">
        <v>74</v>
      </c>
      <c r="F1098">
        <v>97</v>
      </c>
      <c r="G1098">
        <v>72</v>
      </c>
      <c r="H1098">
        <v>20</v>
      </c>
      <c r="I1098">
        <v>0</v>
      </c>
    </row>
    <row r="1099" spans="1:9">
      <c r="A1099" t="s">
        <v>164</v>
      </c>
      <c r="B1099">
        <v>3</v>
      </c>
      <c r="C1099" t="s">
        <v>200</v>
      </c>
      <c r="D1099">
        <v>1</v>
      </c>
      <c r="E1099">
        <v>74</v>
      </c>
      <c r="F1099">
        <v>97</v>
      </c>
      <c r="G1099">
        <v>72</v>
      </c>
      <c r="H1099">
        <v>20</v>
      </c>
      <c r="I1099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topLeftCell="A7" workbookViewId="0">
      <selection activeCell="G36" sqref="G36"/>
    </sheetView>
  </sheetViews>
  <sheetFormatPr defaultColWidth="8.875" defaultRowHeight="15.75"/>
  <sheetData>
    <row r="1" spans="1:13">
      <c r="A1" t="s">
        <v>1</v>
      </c>
      <c r="B1" t="s">
        <v>11</v>
      </c>
      <c r="C1" t="s">
        <v>13</v>
      </c>
      <c r="D1" t="s">
        <v>132</v>
      </c>
      <c r="E1" t="s">
        <v>12</v>
      </c>
      <c r="H1" t="s">
        <v>128</v>
      </c>
      <c r="I1" t="s">
        <v>201</v>
      </c>
    </row>
    <row r="2" spans="1:13">
      <c r="A2" s="5" t="s">
        <v>202</v>
      </c>
      <c r="B2" s="5">
        <v>50</v>
      </c>
      <c r="C2" s="5">
        <v>95</v>
      </c>
      <c r="D2">
        <v>30</v>
      </c>
      <c r="E2" s="5">
        <v>13</v>
      </c>
      <c r="H2" t="s">
        <v>137</v>
      </c>
      <c r="I2">
        <v>3</v>
      </c>
      <c r="L2" s="7" t="s">
        <v>191</v>
      </c>
      <c r="M2" s="8">
        <v>3</v>
      </c>
    </row>
    <row r="3" spans="1:13">
      <c r="A3" s="5" t="s">
        <v>203</v>
      </c>
      <c r="B3" s="5">
        <v>53</v>
      </c>
      <c r="C3" s="5">
        <v>83</v>
      </c>
      <c r="D3">
        <v>46</v>
      </c>
      <c r="E3" s="5">
        <v>9</v>
      </c>
      <c r="H3" t="s">
        <v>139</v>
      </c>
      <c r="I3">
        <v>4</v>
      </c>
      <c r="L3" s="7" t="s">
        <v>192</v>
      </c>
      <c r="M3" s="8">
        <v>0</v>
      </c>
    </row>
    <row r="4" spans="1:13">
      <c r="A4" s="5" t="s">
        <v>204</v>
      </c>
      <c r="B4" s="5">
        <v>15</v>
      </c>
      <c r="C4" s="5">
        <v>92</v>
      </c>
      <c r="D4">
        <v>6</v>
      </c>
      <c r="E4" s="5">
        <v>8</v>
      </c>
      <c r="H4" t="s">
        <v>140</v>
      </c>
      <c r="I4">
        <v>4</v>
      </c>
      <c r="L4" s="7" t="s">
        <v>193</v>
      </c>
      <c r="M4" s="8">
        <v>3</v>
      </c>
    </row>
    <row r="5" spans="1:13">
      <c r="A5" s="5" t="s">
        <v>205</v>
      </c>
      <c r="B5" s="5">
        <v>55</v>
      </c>
      <c r="C5" s="5">
        <v>97</v>
      </c>
      <c r="D5">
        <v>28</v>
      </c>
      <c r="E5" s="5">
        <v>17</v>
      </c>
      <c r="H5" t="s">
        <v>141</v>
      </c>
      <c r="I5">
        <v>4</v>
      </c>
      <c r="L5" s="7" t="s">
        <v>194</v>
      </c>
      <c r="M5" s="8">
        <v>2</v>
      </c>
    </row>
    <row r="6" spans="1:13">
      <c r="A6" s="5" t="s">
        <v>206</v>
      </c>
      <c r="B6" s="5">
        <v>58</v>
      </c>
      <c r="C6" s="5">
        <v>95</v>
      </c>
      <c r="D6">
        <v>34</v>
      </c>
      <c r="E6" s="5">
        <v>18</v>
      </c>
      <c r="H6" t="s">
        <v>142</v>
      </c>
      <c r="I6">
        <v>23</v>
      </c>
      <c r="L6" s="7" t="s">
        <v>195</v>
      </c>
      <c r="M6" s="8">
        <v>3</v>
      </c>
    </row>
    <row r="7" spans="1:13">
      <c r="A7" s="5" t="s">
        <v>207</v>
      </c>
      <c r="B7" s="5">
        <v>41</v>
      </c>
      <c r="C7" s="5">
        <v>95</v>
      </c>
      <c r="D7">
        <v>27</v>
      </c>
      <c r="E7" s="5">
        <v>8</v>
      </c>
      <c r="H7" t="s">
        <v>143</v>
      </c>
      <c r="I7">
        <v>31</v>
      </c>
      <c r="L7" s="7" t="s">
        <v>196</v>
      </c>
      <c r="M7" s="8">
        <v>3</v>
      </c>
    </row>
    <row r="8" spans="1:13">
      <c r="A8" s="5" t="s">
        <v>208</v>
      </c>
      <c r="B8" s="5">
        <v>67</v>
      </c>
      <c r="C8" s="5">
        <v>93</v>
      </c>
      <c r="D8">
        <v>51</v>
      </c>
      <c r="E8" s="5">
        <v>22</v>
      </c>
      <c r="H8" t="s">
        <v>144</v>
      </c>
      <c r="I8">
        <v>3</v>
      </c>
      <c r="L8" s="7" t="s">
        <v>197</v>
      </c>
      <c r="M8" s="8">
        <v>3</v>
      </c>
    </row>
    <row r="9" spans="1:13">
      <c r="A9" s="5" t="s">
        <v>209</v>
      </c>
      <c r="B9" s="5">
        <v>45</v>
      </c>
      <c r="C9" s="5">
        <v>92</v>
      </c>
      <c r="D9">
        <v>34</v>
      </c>
      <c r="E9" s="5">
        <v>7</v>
      </c>
      <c r="H9" t="s">
        <v>145</v>
      </c>
      <c r="I9">
        <v>26</v>
      </c>
      <c r="L9" s="7" t="s">
        <v>198</v>
      </c>
      <c r="M9" s="8">
        <v>0</v>
      </c>
    </row>
    <row r="10" spans="1:13">
      <c r="A10" s="5" t="s">
        <v>210</v>
      </c>
      <c r="B10" s="5">
        <v>59</v>
      </c>
      <c r="C10" s="5">
        <v>80</v>
      </c>
      <c r="D10">
        <v>37</v>
      </c>
      <c r="E10" s="5">
        <v>22</v>
      </c>
      <c r="H10" t="s">
        <v>146</v>
      </c>
      <c r="I10">
        <v>21</v>
      </c>
      <c r="L10" s="7" t="s">
        <v>199</v>
      </c>
      <c r="M10" s="8">
        <v>3</v>
      </c>
    </row>
    <row r="11" spans="1:13">
      <c r="A11" s="5" t="s">
        <v>211</v>
      </c>
      <c r="B11" s="5">
        <v>49</v>
      </c>
      <c r="C11" s="5">
        <v>92</v>
      </c>
      <c r="D11">
        <v>33</v>
      </c>
      <c r="E11" s="5">
        <v>21</v>
      </c>
      <c r="H11" t="s">
        <v>106</v>
      </c>
      <c r="I11">
        <v>25</v>
      </c>
      <c r="L11" s="7" t="s">
        <v>200</v>
      </c>
      <c r="M11" s="8">
        <v>0</v>
      </c>
    </row>
    <row r="12" spans="1:13">
      <c r="A12" s="5" t="s">
        <v>212</v>
      </c>
      <c r="B12" s="5">
        <v>73</v>
      </c>
      <c r="C12" s="5">
        <v>96</v>
      </c>
      <c r="D12">
        <v>64</v>
      </c>
      <c r="E12" s="5">
        <v>26</v>
      </c>
      <c r="H12" t="s">
        <v>147</v>
      </c>
      <c r="I12">
        <v>20</v>
      </c>
      <c r="L12" s="7" t="s">
        <v>138</v>
      </c>
      <c r="M12" s="8">
        <v>0</v>
      </c>
    </row>
    <row r="13" spans="1:13">
      <c r="A13" s="5" t="s">
        <v>213</v>
      </c>
      <c r="B13" s="5">
        <v>74</v>
      </c>
      <c r="C13" s="5">
        <v>97</v>
      </c>
      <c r="D13">
        <v>72</v>
      </c>
      <c r="E13" s="5">
        <v>20</v>
      </c>
      <c r="H13" t="s">
        <v>148</v>
      </c>
      <c r="I13">
        <v>21</v>
      </c>
      <c r="L13" s="7" t="s">
        <v>165</v>
      </c>
      <c r="M13" s="8">
        <v>3</v>
      </c>
    </row>
    <row r="14" spans="1:13">
      <c r="A14" s="5" t="s">
        <v>214</v>
      </c>
      <c r="B14" s="5">
        <v>63</v>
      </c>
      <c r="C14" s="5">
        <v>85</v>
      </c>
      <c r="D14" s="5">
        <v>41</v>
      </c>
      <c r="E14" s="5">
        <v>22</v>
      </c>
      <c r="H14" t="s">
        <v>73</v>
      </c>
      <c r="I14">
        <v>5</v>
      </c>
      <c r="L14" s="7" t="s">
        <v>166</v>
      </c>
      <c r="M14" s="8">
        <v>1</v>
      </c>
    </row>
    <row r="15" spans="1:13">
      <c r="A15" s="5" t="s">
        <v>215</v>
      </c>
      <c r="B15" s="5">
        <v>58</v>
      </c>
      <c r="C15" s="5">
        <v>96</v>
      </c>
      <c r="D15" s="5">
        <v>41</v>
      </c>
      <c r="E15" s="5">
        <v>17</v>
      </c>
      <c r="H15" t="s">
        <v>71</v>
      </c>
      <c r="I15">
        <v>4</v>
      </c>
      <c r="L15" s="7" t="s">
        <v>167</v>
      </c>
      <c r="M15" s="8">
        <v>1</v>
      </c>
    </row>
    <row r="16" spans="1:13">
      <c r="A16" s="5" t="s">
        <v>216</v>
      </c>
      <c r="B16" s="5">
        <v>43</v>
      </c>
      <c r="C16" s="5">
        <v>68</v>
      </c>
      <c r="D16" s="5">
        <v>26</v>
      </c>
      <c r="E16" s="5">
        <v>11</v>
      </c>
      <c r="H16" t="s">
        <v>149</v>
      </c>
      <c r="I16">
        <v>4</v>
      </c>
      <c r="L16" s="7" t="s">
        <v>168</v>
      </c>
      <c r="M16" s="8">
        <v>1</v>
      </c>
    </row>
    <row r="17" spans="1:13">
      <c r="A17" s="5" t="s">
        <v>217</v>
      </c>
      <c r="B17" s="5">
        <v>63</v>
      </c>
      <c r="C17" s="5">
        <v>97</v>
      </c>
      <c r="D17" s="5">
        <v>41</v>
      </c>
      <c r="E17" s="5">
        <v>16</v>
      </c>
      <c r="H17" t="s">
        <v>150</v>
      </c>
      <c r="I17">
        <v>5</v>
      </c>
      <c r="L17" s="7" t="s">
        <v>189</v>
      </c>
      <c r="M17" s="8">
        <v>0</v>
      </c>
    </row>
    <row r="18" spans="1:13">
      <c r="A18" s="5" t="s">
        <v>218</v>
      </c>
      <c r="B18" s="5">
        <v>73</v>
      </c>
      <c r="C18" s="5">
        <v>99</v>
      </c>
      <c r="D18" s="5">
        <v>62</v>
      </c>
      <c r="E18" s="5">
        <v>14</v>
      </c>
      <c r="H18" t="s">
        <v>151</v>
      </c>
      <c r="I18">
        <v>21</v>
      </c>
      <c r="L18" s="7" t="s">
        <v>190</v>
      </c>
      <c r="M18" s="8">
        <v>3</v>
      </c>
    </row>
    <row r="19" spans="1:13">
      <c r="A19" s="5" t="s">
        <v>219</v>
      </c>
      <c r="B19" s="5">
        <v>56</v>
      </c>
      <c r="C19" s="5">
        <v>95</v>
      </c>
      <c r="D19" s="5">
        <v>35</v>
      </c>
      <c r="E19" s="5">
        <v>9</v>
      </c>
      <c r="H19" t="s">
        <v>152</v>
      </c>
      <c r="I19">
        <v>23</v>
      </c>
      <c r="L19" s="7" t="s">
        <v>169</v>
      </c>
      <c r="M19" s="8">
        <v>1</v>
      </c>
    </row>
    <row r="20" spans="1:13">
      <c r="A20" s="5" t="s">
        <v>220</v>
      </c>
      <c r="B20" s="5">
        <v>49</v>
      </c>
      <c r="C20" s="5">
        <v>96</v>
      </c>
      <c r="D20" s="5">
        <v>21</v>
      </c>
      <c r="E20" s="5">
        <v>0</v>
      </c>
      <c r="H20" t="s">
        <v>153</v>
      </c>
      <c r="I20">
        <v>33</v>
      </c>
      <c r="L20" s="7" t="s">
        <v>170</v>
      </c>
      <c r="M20" s="8">
        <v>1</v>
      </c>
    </row>
    <row r="21" spans="1:13">
      <c r="A21" s="5" t="s">
        <v>221</v>
      </c>
      <c r="B21" s="5">
        <v>56</v>
      </c>
      <c r="C21" s="5">
        <v>95</v>
      </c>
      <c r="D21" s="5">
        <v>49</v>
      </c>
      <c r="E21" s="5">
        <v>17</v>
      </c>
      <c r="H21" t="s">
        <v>154</v>
      </c>
      <c r="I21">
        <v>3</v>
      </c>
      <c r="L21" s="7" t="s">
        <v>171</v>
      </c>
      <c r="M21" s="8">
        <v>2</v>
      </c>
    </row>
    <row r="22" spans="1:13">
      <c r="A22" s="5" t="s">
        <v>222</v>
      </c>
      <c r="B22" s="5">
        <v>48</v>
      </c>
      <c r="C22" s="5">
        <v>92</v>
      </c>
      <c r="D22" s="5">
        <v>22</v>
      </c>
      <c r="E22" s="5">
        <v>15</v>
      </c>
      <c r="H22" t="s">
        <v>155</v>
      </c>
      <c r="I22">
        <v>23</v>
      </c>
      <c r="L22" s="7" t="s">
        <v>172</v>
      </c>
      <c r="M22" s="8">
        <v>2</v>
      </c>
    </row>
    <row r="23" spans="1:13">
      <c r="A23" s="5" t="s">
        <v>223</v>
      </c>
      <c r="B23" s="5">
        <v>66</v>
      </c>
      <c r="C23" s="5">
        <v>93</v>
      </c>
      <c r="D23" s="5">
        <v>56</v>
      </c>
      <c r="E23" s="5">
        <v>6</v>
      </c>
      <c r="H23" t="s">
        <v>156</v>
      </c>
      <c r="I23">
        <v>22</v>
      </c>
      <c r="L23" s="7" t="s">
        <v>173</v>
      </c>
      <c r="M23" s="8">
        <v>3</v>
      </c>
    </row>
    <row r="24" spans="1:13">
      <c r="A24" s="5" t="s">
        <v>224</v>
      </c>
      <c r="B24" s="5">
        <v>70</v>
      </c>
      <c r="C24" s="5">
        <v>57</v>
      </c>
      <c r="D24">
        <v>54</v>
      </c>
      <c r="E24" s="5">
        <v>3</v>
      </c>
      <c r="H24" t="s">
        <v>157</v>
      </c>
      <c r="I24">
        <v>3</v>
      </c>
      <c r="L24" s="7" t="s">
        <v>174</v>
      </c>
      <c r="M24" s="8">
        <v>0</v>
      </c>
    </row>
    <row r="25" spans="1:13">
      <c r="A25" s="5" t="s">
        <v>225</v>
      </c>
      <c r="B25" s="5">
        <v>51</v>
      </c>
      <c r="C25" s="5">
        <v>95</v>
      </c>
      <c r="D25" s="5">
        <v>20</v>
      </c>
      <c r="E25" s="5">
        <v>5</v>
      </c>
      <c r="H25" t="s">
        <v>158</v>
      </c>
      <c r="I25">
        <v>5</v>
      </c>
      <c r="L25" s="7" t="s">
        <v>175</v>
      </c>
      <c r="M25" s="8">
        <v>0</v>
      </c>
    </row>
    <row r="26" spans="1:13">
      <c r="A26" s="5" t="s">
        <v>226</v>
      </c>
      <c r="B26" s="5">
        <v>75</v>
      </c>
      <c r="C26" s="5">
        <v>100</v>
      </c>
      <c r="D26" s="5">
        <v>75</v>
      </c>
      <c r="E26" s="5">
        <v>19</v>
      </c>
      <c r="H26" t="s">
        <v>159</v>
      </c>
      <c r="I26">
        <v>3</v>
      </c>
      <c r="L26" s="7" t="s">
        <v>176</v>
      </c>
      <c r="M26" s="8">
        <v>3</v>
      </c>
    </row>
    <row r="27" spans="1:13">
      <c r="A27" s="5" t="s">
        <v>227</v>
      </c>
      <c r="B27" s="5">
        <v>45</v>
      </c>
      <c r="C27" s="5">
        <v>93</v>
      </c>
      <c r="D27" s="5">
        <v>14</v>
      </c>
      <c r="E27" s="5">
        <v>9</v>
      </c>
      <c r="H27" t="s">
        <v>160</v>
      </c>
      <c r="I27">
        <v>23</v>
      </c>
      <c r="L27" s="7" t="s">
        <v>177</v>
      </c>
      <c r="M27" s="8">
        <v>3</v>
      </c>
    </row>
    <row r="28" spans="1:13">
      <c r="A28" s="5" t="s">
        <v>228</v>
      </c>
      <c r="B28" s="5">
        <v>59</v>
      </c>
      <c r="C28" s="5">
        <v>97</v>
      </c>
      <c r="D28" s="5">
        <v>45</v>
      </c>
      <c r="E28" s="5">
        <v>25</v>
      </c>
      <c r="H28" t="s">
        <v>161</v>
      </c>
      <c r="I28">
        <v>21</v>
      </c>
      <c r="L28" s="7" t="s">
        <v>178</v>
      </c>
      <c r="M28" s="8">
        <v>3</v>
      </c>
    </row>
    <row r="29" spans="1:13">
      <c r="A29" s="5" t="s">
        <v>229</v>
      </c>
      <c r="B29" s="5">
        <v>48</v>
      </c>
      <c r="C29" s="5">
        <v>91</v>
      </c>
      <c r="D29" s="5">
        <v>25</v>
      </c>
      <c r="E29" s="5">
        <v>0</v>
      </c>
      <c r="H29" t="s">
        <v>162</v>
      </c>
      <c r="I29">
        <v>20</v>
      </c>
      <c r="L29" s="7" t="s">
        <v>179</v>
      </c>
      <c r="M29" s="8">
        <v>3</v>
      </c>
    </row>
    <row r="30" spans="1:13">
      <c r="A30" s="5" t="s">
        <v>230</v>
      </c>
      <c r="B30" s="5">
        <v>75</v>
      </c>
      <c r="C30" s="5">
        <v>97</v>
      </c>
      <c r="D30" s="5">
        <v>75</v>
      </c>
      <c r="E30" s="5">
        <v>25</v>
      </c>
      <c r="H30" t="s">
        <v>163</v>
      </c>
      <c r="I30">
        <v>4</v>
      </c>
      <c r="L30" s="7" t="s">
        <v>180</v>
      </c>
      <c r="M30" s="8">
        <v>0</v>
      </c>
    </row>
    <row r="31" spans="1:13">
      <c r="A31" s="5" t="s">
        <v>231</v>
      </c>
      <c r="B31" s="5">
        <v>71</v>
      </c>
      <c r="C31" s="5">
        <v>93</v>
      </c>
      <c r="D31" s="5">
        <v>61</v>
      </c>
      <c r="E31" s="5">
        <v>9</v>
      </c>
      <c r="H31" t="s">
        <v>164</v>
      </c>
      <c r="I31">
        <v>3</v>
      </c>
      <c r="L31" s="7" t="s">
        <v>181</v>
      </c>
      <c r="M31" s="8">
        <v>3</v>
      </c>
    </row>
    <row r="32" spans="1:13">
      <c r="A32" s="5" t="s">
        <v>232</v>
      </c>
      <c r="B32" s="5">
        <v>69</v>
      </c>
      <c r="C32" s="5">
        <v>97</v>
      </c>
      <c r="D32" s="5">
        <f>69-22</f>
        <v>47</v>
      </c>
      <c r="E32" s="5">
        <v>26</v>
      </c>
      <c r="L32" s="7" t="s">
        <v>182</v>
      </c>
      <c r="M32" s="8">
        <v>3</v>
      </c>
    </row>
    <row r="33" spans="1:13">
      <c r="A33" s="5" t="s">
        <v>233</v>
      </c>
      <c r="B33" s="5">
        <v>37</v>
      </c>
      <c r="C33" s="5">
        <v>100</v>
      </c>
      <c r="D33" s="5">
        <f>B33-16</f>
        <v>21</v>
      </c>
      <c r="E33" s="5">
        <v>21</v>
      </c>
      <c r="L33" s="7" t="s">
        <v>183</v>
      </c>
      <c r="M33" s="8">
        <v>0</v>
      </c>
    </row>
    <row r="34" spans="1:13">
      <c r="A34" s="5" t="s">
        <v>234</v>
      </c>
      <c r="B34" s="5">
        <v>55</v>
      </c>
      <c r="C34" s="5">
        <v>92</v>
      </c>
      <c r="D34" s="5">
        <f>55-17</f>
        <v>38</v>
      </c>
      <c r="E34" s="5">
        <v>7</v>
      </c>
      <c r="L34" s="7" t="s">
        <v>184</v>
      </c>
      <c r="M34" s="8">
        <v>0</v>
      </c>
    </row>
    <row r="35" spans="1:13">
      <c r="A35" s="5" t="s">
        <v>235</v>
      </c>
      <c r="B35" s="5">
        <v>37</v>
      </c>
      <c r="C35" s="5">
        <v>89</v>
      </c>
      <c r="D35" s="5">
        <f>37-16</f>
        <v>21</v>
      </c>
      <c r="E35" s="5">
        <v>9</v>
      </c>
      <c r="L35" s="7" t="s">
        <v>185</v>
      </c>
      <c r="M35" s="8">
        <v>3</v>
      </c>
    </row>
    <row r="36" spans="1:13">
      <c r="A36" s="5" t="s">
        <v>236</v>
      </c>
      <c r="B36" s="5">
        <v>48</v>
      </c>
      <c r="C36" s="5">
        <v>95</v>
      </c>
      <c r="D36" s="5">
        <f>48-20</f>
        <v>28</v>
      </c>
      <c r="E36" s="5">
        <v>14</v>
      </c>
      <c r="L36" s="7" t="s">
        <v>186</v>
      </c>
      <c r="M36" s="8">
        <v>0</v>
      </c>
    </row>
    <row r="37" spans="1:13">
      <c r="A37" s="5" t="s">
        <v>237</v>
      </c>
      <c r="B37" s="5">
        <v>58</v>
      </c>
      <c r="C37" s="5">
        <v>99</v>
      </c>
      <c r="D37" s="5">
        <f>58-16</f>
        <v>42</v>
      </c>
      <c r="E37" s="5">
        <v>11</v>
      </c>
      <c r="L37" s="7" t="s">
        <v>187</v>
      </c>
      <c r="M37" s="8">
        <v>3</v>
      </c>
    </row>
    <row r="38" spans="1:13">
      <c r="A38" s="5" t="s">
        <v>238</v>
      </c>
      <c r="B38" s="5">
        <v>56</v>
      </c>
      <c r="C38" s="5">
        <v>99</v>
      </c>
      <c r="D38" s="5">
        <f>56-17</f>
        <v>39</v>
      </c>
      <c r="E38" s="5">
        <v>17</v>
      </c>
      <c r="L38" s="7" t="s">
        <v>188</v>
      </c>
      <c r="M38" s="8">
        <v>1</v>
      </c>
    </row>
    <row r="39" spans="1:13">
      <c r="A39" s="5" t="s">
        <v>239</v>
      </c>
      <c r="B39" s="5">
        <v>54</v>
      </c>
      <c r="C39" s="5">
        <v>85</v>
      </c>
      <c r="D39" s="5">
        <f>54-21</f>
        <v>33</v>
      </c>
      <c r="E39" s="5">
        <v>4</v>
      </c>
    </row>
  </sheetData>
  <sortState ref="L3:M38">
    <sortCondition ref="L2"/>
  </sortState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81"/>
  <sheetViews>
    <sheetView topLeftCell="A583" zoomScaleNormal="100" workbookViewId="0">
      <selection activeCell="B2" sqref="B2"/>
    </sheetView>
  </sheetViews>
  <sheetFormatPr defaultColWidth="11" defaultRowHeight="15.75"/>
  <sheetData>
    <row r="1" spans="1:8">
      <c r="A1" t="s">
        <v>128</v>
      </c>
      <c r="B1" t="s">
        <v>133</v>
      </c>
      <c r="C1" t="s">
        <v>1</v>
      </c>
      <c r="D1" t="s">
        <v>240</v>
      </c>
      <c r="E1" t="s">
        <v>11</v>
      </c>
      <c r="F1" t="s">
        <v>13</v>
      </c>
      <c r="G1" t="s">
        <v>132</v>
      </c>
      <c r="H1" t="s">
        <v>12</v>
      </c>
    </row>
    <row r="2" spans="1:8">
      <c r="A2" t="s">
        <v>137</v>
      </c>
      <c r="B2">
        <v>3</v>
      </c>
      <c r="C2" t="s">
        <v>241</v>
      </c>
      <c r="D2" s="10">
        <v>4</v>
      </c>
      <c r="E2">
        <f>VLOOKUP(C2,'pull exp 2'!A:E,2,FALSE)</f>
        <v>68</v>
      </c>
      <c r="F2">
        <f>VLOOKUP(C2,'pull exp 2'!A:E,3,FALSE)</f>
        <v>93</v>
      </c>
      <c r="G2">
        <f>VLOOKUP(C2,'pull exp 2'!A:E,4,FALSE)</f>
        <v>51</v>
      </c>
      <c r="H2">
        <f>VLOOKUP(C2,'pull exp 2'!A:E,5,FALSE)</f>
        <v>8</v>
      </c>
    </row>
    <row r="3" spans="1:8">
      <c r="A3" t="s">
        <v>139</v>
      </c>
      <c r="B3">
        <v>4</v>
      </c>
      <c r="C3" t="s">
        <v>241</v>
      </c>
      <c r="D3" s="10">
        <v>5</v>
      </c>
      <c r="E3">
        <f>VLOOKUP(C3,'pull exp 2'!A:E,2,FALSE)</f>
        <v>68</v>
      </c>
      <c r="F3">
        <f>VLOOKUP(C3,'pull exp 2'!A:E,3,FALSE)</f>
        <v>93</v>
      </c>
      <c r="G3">
        <f>VLOOKUP(C3,'pull exp 2'!A:E,4,FALSE)</f>
        <v>51</v>
      </c>
      <c r="H3">
        <f>VLOOKUP(C3,'pull exp 2'!A:E,5,FALSE)</f>
        <v>8</v>
      </c>
    </row>
    <row r="4" spans="1:8">
      <c r="A4" t="s">
        <v>140</v>
      </c>
      <c r="B4">
        <v>4</v>
      </c>
      <c r="C4" t="s">
        <v>241</v>
      </c>
      <c r="D4" s="10">
        <v>5</v>
      </c>
      <c r="E4">
        <f>VLOOKUP(C4,'pull exp 2'!A:E,2,FALSE)</f>
        <v>68</v>
      </c>
      <c r="F4">
        <f>VLOOKUP(C4,'pull exp 2'!A:E,3,FALSE)</f>
        <v>93</v>
      </c>
      <c r="G4">
        <f>VLOOKUP(C4,'pull exp 2'!A:E,4,FALSE)</f>
        <v>51</v>
      </c>
      <c r="H4">
        <f>VLOOKUP(C4,'pull exp 2'!A:E,5,FALSE)</f>
        <v>8</v>
      </c>
    </row>
    <row r="5" spans="1:8">
      <c r="A5" t="s">
        <v>141</v>
      </c>
      <c r="B5">
        <v>4</v>
      </c>
      <c r="C5" t="s">
        <v>241</v>
      </c>
      <c r="D5" s="10">
        <v>6</v>
      </c>
      <c r="E5">
        <f>VLOOKUP(C5,'pull exp 2'!A:E,2,FALSE)</f>
        <v>68</v>
      </c>
      <c r="F5">
        <f>VLOOKUP(C5,'pull exp 2'!A:E,3,FALSE)</f>
        <v>93</v>
      </c>
      <c r="G5">
        <f>VLOOKUP(C5,'pull exp 2'!A:E,4,FALSE)</f>
        <v>51</v>
      </c>
      <c r="H5">
        <f>VLOOKUP(C5,'pull exp 2'!A:E,5,FALSE)</f>
        <v>8</v>
      </c>
    </row>
    <row r="6" spans="1:8">
      <c r="A6" t="s">
        <v>142</v>
      </c>
      <c r="B6">
        <v>23</v>
      </c>
      <c r="C6" t="s">
        <v>241</v>
      </c>
      <c r="D6" s="10">
        <v>6</v>
      </c>
      <c r="E6">
        <f>VLOOKUP(C6,'pull exp 2'!A:E,2,FALSE)</f>
        <v>68</v>
      </c>
      <c r="F6">
        <f>VLOOKUP(C6,'pull exp 2'!A:E,3,FALSE)</f>
        <v>93</v>
      </c>
      <c r="G6">
        <f>VLOOKUP(C6,'pull exp 2'!A:E,4,FALSE)</f>
        <v>51</v>
      </c>
      <c r="H6">
        <f>VLOOKUP(C6,'pull exp 2'!A:E,5,FALSE)</f>
        <v>8</v>
      </c>
    </row>
    <row r="7" spans="1:8">
      <c r="A7" t="s">
        <v>143</v>
      </c>
      <c r="B7">
        <v>31</v>
      </c>
      <c r="C7" t="s">
        <v>241</v>
      </c>
      <c r="D7" s="10">
        <v>5</v>
      </c>
      <c r="E7">
        <f>VLOOKUP(C7,'pull exp 2'!A:E,2,FALSE)</f>
        <v>68</v>
      </c>
      <c r="F7">
        <f>VLOOKUP(C7,'pull exp 2'!A:E,3,FALSE)</f>
        <v>93</v>
      </c>
      <c r="G7">
        <f>VLOOKUP(C7,'pull exp 2'!A:E,4,FALSE)</f>
        <v>51</v>
      </c>
      <c r="H7">
        <f>VLOOKUP(C7,'pull exp 2'!A:E,5,FALSE)</f>
        <v>8</v>
      </c>
    </row>
    <row r="8" spans="1:8">
      <c r="A8" t="s">
        <v>144</v>
      </c>
      <c r="B8">
        <v>3</v>
      </c>
      <c r="C8" t="s">
        <v>241</v>
      </c>
      <c r="D8" s="10">
        <v>5</v>
      </c>
      <c r="E8">
        <f>VLOOKUP(C8,'pull exp 2'!A:E,2,FALSE)</f>
        <v>68</v>
      </c>
      <c r="F8">
        <f>VLOOKUP(C8,'pull exp 2'!A:E,3,FALSE)</f>
        <v>93</v>
      </c>
      <c r="G8">
        <f>VLOOKUP(C8,'pull exp 2'!A:E,4,FALSE)</f>
        <v>51</v>
      </c>
      <c r="H8">
        <f>VLOOKUP(C8,'pull exp 2'!A:E,5,FALSE)</f>
        <v>8</v>
      </c>
    </row>
    <row r="9" spans="1:8">
      <c r="A9" t="s">
        <v>145</v>
      </c>
      <c r="B9">
        <v>26</v>
      </c>
      <c r="C9" t="s">
        <v>241</v>
      </c>
      <c r="D9" s="10">
        <v>7</v>
      </c>
      <c r="E9">
        <f>VLOOKUP(C9,'pull exp 2'!A:E,2,FALSE)</f>
        <v>68</v>
      </c>
      <c r="F9">
        <f>VLOOKUP(C9,'pull exp 2'!A:E,3,FALSE)</f>
        <v>93</v>
      </c>
      <c r="G9">
        <f>VLOOKUP(C9,'pull exp 2'!A:E,4,FALSE)</f>
        <v>51</v>
      </c>
      <c r="H9">
        <f>VLOOKUP(C9,'pull exp 2'!A:E,5,FALSE)</f>
        <v>8</v>
      </c>
    </row>
    <row r="10" spans="1:8">
      <c r="A10" t="s">
        <v>146</v>
      </c>
      <c r="B10">
        <v>21</v>
      </c>
      <c r="C10" t="s">
        <v>241</v>
      </c>
      <c r="D10" s="10">
        <v>1</v>
      </c>
      <c r="E10">
        <f>VLOOKUP(C10,'pull exp 2'!A:E,2,FALSE)</f>
        <v>68</v>
      </c>
      <c r="F10">
        <f>VLOOKUP(C10,'pull exp 2'!A:E,3,FALSE)</f>
        <v>93</v>
      </c>
      <c r="G10">
        <f>VLOOKUP(C10,'pull exp 2'!A:E,4,FALSE)</f>
        <v>51</v>
      </c>
      <c r="H10">
        <f>VLOOKUP(C10,'pull exp 2'!A:E,5,FALSE)</f>
        <v>8</v>
      </c>
    </row>
    <row r="11" spans="1:8">
      <c r="A11" t="s">
        <v>106</v>
      </c>
      <c r="B11">
        <v>25</v>
      </c>
      <c r="C11" t="s">
        <v>241</v>
      </c>
      <c r="D11" s="10">
        <v>3</v>
      </c>
      <c r="E11">
        <f>VLOOKUP(C11,'pull exp 2'!A:E,2,FALSE)</f>
        <v>68</v>
      </c>
      <c r="F11">
        <f>VLOOKUP(C11,'pull exp 2'!A:E,3,FALSE)</f>
        <v>93</v>
      </c>
      <c r="G11">
        <f>VLOOKUP(C11,'pull exp 2'!A:E,4,FALSE)</f>
        <v>51</v>
      </c>
      <c r="H11">
        <f>VLOOKUP(C11,'pull exp 2'!A:E,5,FALSE)</f>
        <v>8</v>
      </c>
    </row>
    <row r="12" spans="1:8">
      <c r="A12" t="s">
        <v>147</v>
      </c>
      <c r="B12">
        <v>20</v>
      </c>
      <c r="C12" t="s">
        <v>241</v>
      </c>
      <c r="D12" s="10">
        <v>1</v>
      </c>
      <c r="E12">
        <f>VLOOKUP(C12,'pull exp 2'!A:E,2,FALSE)</f>
        <v>68</v>
      </c>
      <c r="F12">
        <f>VLOOKUP(C12,'pull exp 2'!A:E,3,FALSE)</f>
        <v>93</v>
      </c>
      <c r="G12">
        <f>VLOOKUP(C12,'pull exp 2'!A:E,4,FALSE)</f>
        <v>51</v>
      </c>
      <c r="H12">
        <f>VLOOKUP(C12,'pull exp 2'!A:E,5,FALSE)</f>
        <v>8</v>
      </c>
    </row>
    <row r="13" spans="1:8">
      <c r="A13" t="s">
        <v>148</v>
      </c>
      <c r="B13">
        <v>21</v>
      </c>
      <c r="C13" t="s">
        <v>241</v>
      </c>
      <c r="D13" s="10">
        <v>6</v>
      </c>
      <c r="E13">
        <f>VLOOKUP(C13,'pull exp 2'!A:E,2,FALSE)</f>
        <v>68</v>
      </c>
      <c r="F13">
        <f>VLOOKUP(C13,'pull exp 2'!A:E,3,FALSE)</f>
        <v>93</v>
      </c>
      <c r="G13">
        <f>VLOOKUP(C13,'pull exp 2'!A:E,4,FALSE)</f>
        <v>51</v>
      </c>
      <c r="H13">
        <f>VLOOKUP(C13,'pull exp 2'!A:E,5,FALSE)</f>
        <v>8</v>
      </c>
    </row>
    <row r="14" spans="1:8">
      <c r="A14" t="s">
        <v>73</v>
      </c>
      <c r="B14">
        <v>5</v>
      </c>
      <c r="C14" t="s">
        <v>241</v>
      </c>
      <c r="D14" s="10">
        <v>3</v>
      </c>
      <c r="E14">
        <f>VLOOKUP(C14,'pull exp 2'!A:E,2,FALSE)</f>
        <v>68</v>
      </c>
      <c r="F14">
        <f>VLOOKUP(C14,'pull exp 2'!A:E,3,FALSE)</f>
        <v>93</v>
      </c>
      <c r="G14">
        <f>VLOOKUP(C14,'pull exp 2'!A:E,4,FALSE)</f>
        <v>51</v>
      </c>
      <c r="H14">
        <f>VLOOKUP(C14,'pull exp 2'!A:E,5,FALSE)</f>
        <v>8</v>
      </c>
    </row>
    <row r="15" spans="1:8">
      <c r="A15" t="s">
        <v>71</v>
      </c>
      <c r="B15">
        <v>4</v>
      </c>
      <c r="C15" t="s">
        <v>241</v>
      </c>
      <c r="D15" s="10">
        <v>10</v>
      </c>
      <c r="E15">
        <f>VLOOKUP(C15,'pull exp 2'!A:E,2,FALSE)</f>
        <v>68</v>
      </c>
      <c r="F15">
        <f>VLOOKUP(C15,'pull exp 2'!A:E,3,FALSE)</f>
        <v>93</v>
      </c>
      <c r="G15">
        <f>VLOOKUP(C15,'pull exp 2'!A:E,4,FALSE)</f>
        <v>51</v>
      </c>
      <c r="H15">
        <f>VLOOKUP(C15,'pull exp 2'!A:E,5,FALSE)</f>
        <v>8</v>
      </c>
    </row>
    <row r="16" spans="1:8">
      <c r="A16" t="s">
        <v>149</v>
      </c>
      <c r="B16">
        <v>4</v>
      </c>
      <c r="C16" t="s">
        <v>241</v>
      </c>
      <c r="D16" s="10">
        <v>6</v>
      </c>
      <c r="E16">
        <f>VLOOKUP(C16,'pull exp 2'!A:E,2,FALSE)</f>
        <v>68</v>
      </c>
      <c r="F16">
        <f>VLOOKUP(C16,'pull exp 2'!A:E,3,FALSE)</f>
        <v>93</v>
      </c>
      <c r="G16">
        <f>VLOOKUP(C16,'pull exp 2'!A:E,4,FALSE)</f>
        <v>51</v>
      </c>
      <c r="H16">
        <f>VLOOKUP(C16,'pull exp 2'!A:E,5,FALSE)</f>
        <v>8</v>
      </c>
    </row>
    <row r="17" spans="1:8">
      <c r="A17" t="s">
        <v>150</v>
      </c>
      <c r="B17">
        <v>5</v>
      </c>
      <c r="C17" t="s">
        <v>241</v>
      </c>
      <c r="D17" s="10">
        <v>1</v>
      </c>
      <c r="E17">
        <f>VLOOKUP(C17,'pull exp 2'!A:E,2,FALSE)</f>
        <v>68</v>
      </c>
      <c r="F17">
        <f>VLOOKUP(C17,'pull exp 2'!A:E,3,FALSE)</f>
        <v>93</v>
      </c>
      <c r="G17">
        <f>VLOOKUP(C17,'pull exp 2'!A:E,4,FALSE)</f>
        <v>51</v>
      </c>
      <c r="H17">
        <f>VLOOKUP(C17,'pull exp 2'!A:E,5,FALSE)</f>
        <v>8</v>
      </c>
    </row>
    <row r="18" spans="1:8">
      <c r="A18" t="s">
        <v>151</v>
      </c>
      <c r="B18">
        <v>21</v>
      </c>
      <c r="C18" t="s">
        <v>241</v>
      </c>
      <c r="D18" s="10">
        <v>10</v>
      </c>
      <c r="E18">
        <f>VLOOKUP(C18,'pull exp 2'!A:E,2,FALSE)</f>
        <v>68</v>
      </c>
      <c r="F18">
        <f>VLOOKUP(C18,'pull exp 2'!A:E,3,FALSE)</f>
        <v>93</v>
      </c>
      <c r="G18">
        <f>VLOOKUP(C18,'pull exp 2'!A:E,4,FALSE)</f>
        <v>51</v>
      </c>
      <c r="H18">
        <f>VLOOKUP(C18,'pull exp 2'!A:E,5,FALSE)</f>
        <v>8</v>
      </c>
    </row>
    <row r="19" spans="1:8">
      <c r="A19" t="s">
        <v>152</v>
      </c>
      <c r="B19">
        <v>23</v>
      </c>
      <c r="C19" t="s">
        <v>241</v>
      </c>
      <c r="D19" s="10">
        <v>3</v>
      </c>
      <c r="E19">
        <f>VLOOKUP(C19,'pull exp 2'!A:E,2,FALSE)</f>
        <v>68</v>
      </c>
      <c r="F19">
        <f>VLOOKUP(C19,'pull exp 2'!A:E,3,FALSE)</f>
        <v>93</v>
      </c>
      <c r="G19">
        <f>VLOOKUP(C19,'pull exp 2'!A:E,4,FALSE)</f>
        <v>51</v>
      </c>
      <c r="H19">
        <f>VLOOKUP(C19,'pull exp 2'!A:E,5,FALSE)</f>
        <v>8</v>
      </c>
    </row>
    <row r="20" spans="1:8">
      <c r="A20" t="s">
        <v>153</v>
      </c>
      <c r="B20">
        <v>33</v>
      </c>
      <c r="C20" t="s">
        <v>241</v>
      </c>
      <c r="D20" s="10">
        <v>3</v>
      </c>
      <c r="E20">
        <f>VLOOKUP(C20,'pull exp 2'!A:E,2,FALSE)</f>
        <v>68</v>
      </c>
      <c r="F20">
        <f>VLOOKUP(C20,'pull exp 2'!A:E,3,FALSE)</f>
        <v>93</v>
      </c>
      <c r="G20">
        <f>VLOOKUP(C20,'pull exp 2'!A:E,4,FALSE)</f>
        <v>51</v>
      </c>
      <c r="H20">
        <f>VLOOKUP(C20,'pull exp 2'!A:E,5,FALSE)</f>
        <v>8</v>
      </c>
    </row>
    <row r="21" spans="1:8">
      <c r="A21" t="s">
        <v>154</v>
      </c>
      <c r="B21">
        <v>3</v>
      </c>
      <c r="C21" t="s">
        <v>241</v>
      </c>
      <c r="D21" s="10">
        <v>5</v>
      </c>
      <c r="E21">
        <f>VLOOKUP(C21,'pull exp 2'!A:E,2,FALSE)</f>
        <v>68</v>
      </c>
      <c r="F21">
        <f>VLOOKUP(C21,'pull exp 2'!A:E,3,FALSE)</f>
        <v>93</v>
      </c>
      <c r="G21">
        <f>VLOOKUP(C21,'pull exp 2'!A:E,4,FALSE)</f>
        <v>51</v>
      </c>
      <c r="H21">
        <f>VLOOKUP(C21,'pull exp 2'!A:E,5,FALSE)</f>
        <v>8</v>
      </c>
    </row>
    <row r="22" spans="1:8">
      <c r="A22" t="s">
        <v>155</v>
      </c>
      <c r="B22">
        <v>23</v>
      </c>
      <c r="C22" t="s">
        <v>241</v>
      </c>
      <c r="D22" s="10">
        <v>2</v>
      </c>
      <c r="E22">
        <f>VLOOKUP(C22,'pull exp 2'!A:E,2,FALSE)</f>
        <v>68</v>
      </c>
      <c r="F22">
        <f>VLOOKUP(C22,'pull exp 2'!A:E,3,FALSE)</f>
        <v>93</v>
      </c>
      <c r="G22">
        <f>VLOOKUP(C22,'pull exp 2'!A:E,4,FALSE)</f>
        <v>51</v>
      </c>
      <c r="H22">
        <f>VLOOKUP(C22,'pull exp 2'!A:E,5,FALSE)</f>
        <v>8</v>
      </c>
    </row>
    <row r="23" spans="1:8">
      <c r="A23" t="s">
        <v>156</v>
      </c>
      <c r="B23">
        <v>22</v>
      </c>
      <c r="C23" t="s">
        <v>241</v>
      </c>
      <c r="D23" s="10">
        <v>5</v>
      </c>
      <c r="E23">
        <f>VLOOKUP(C23,'pull exp 2'!A:E,2,FALSE)</f>
        <v>68</v>
      </c>
      <c r="F23">
        <f>VLOOKUP(C23,'pull exp 2'!A:E,3,FALSE)</f>
        <v>93</v>
      </c>
      <c r="G23">
        <f>VLOOKUP(C23,'pull exp 2'!A:E,4,FALSE)</f>
        <v>51</v>
      </c>
      <c r="H23">
        <f>VLOOKUP(C23,'pull exp 2'!A:E,5,FALSE)</f>
        <v>8</v>
      </c>
    </row>
    <row r="24" spans="1:8">
      <c r="A24" t="s">
        <v>157</v>
      </c>
      <c r="B24">
        <v>3</v>
      </c>
      <c r="C24" t="s">
        <v>241</v>
      </c>
      <c r="D24" s="10">
        <v>6</v>
      </c>
      <c r="E24">
        <f>VLOOKUP(C24,'pull exp 2'!A:E,2,FALSE)</f>
        <v>68</v>
      </c>
      <c r="F24">
        <f>VLOOKUP(C24,'pull exp 2'!A:E,3,FALSE)</f>
        <v>93</v>
      </c>
      <c r="G24">
        <f>VLOOKUP(C24,'pull exp 2'!A:E,4,FALSE)</f>
        <v>51</v>
      </c>
      <c r="H24">
        <f>VLOOKUP(C24,'pull exp 2'!A:E,5,FALSE)</f>
        <v>8</v>
      </c>
    </row>
    <row r="25" spans="1:8">
      <c r="A25" t="s">
        <v>158</v>
      </c>
      <c r="B25">
        <v>5</v>
      </c>
      <c r="C25" t="s">
        <v>241</v>
      </c>
      <c r="D25" s="10">
        <v>10</v>
      </c>
      <c r="E25">
        <f>VLOOKUP(C25,'pull exp 2'!A:E,2,FALSE)</f>
        <v>68</v>
      </c>
      <c r="F25">
        <f>VLOOKUP(C25,'pull exp 2'!A:E,3,FALSE)</f>
        <v>93</v>
      </c>
      <c r="G25">
        <f>VLOOKUP(C25,'pull exp 2'!A:E,4,FALSE)</f>
        <v>51</v>
      </c>
      <c r="H25">
        <f>VLOOKUP(C25,'pull exp 2'!A:E,5,FALSE)</f>
        <v>8</v>
      </c>
    </row>
    <row r="26" spans="1:8">
      <c r="A26" t="s">
        <v>159</v>
      </c>
      <c r="B26">
        <v>3</v>
      </c>
      <c r="C26" t="s">
        <v>241</v>
      </c>
      <c r="D26" s="10">
        <v>3</v>
      </c>
      <c r="E26">
        <f>VLOOKUP(C26,'pull exp 2'!A:E,2,FALSE)</f>
        <v>68</v>
      </c>
      <c r="F26">
        <f>VLOOKUP(C26,'pull exp 2'!A:E,3,FALSE)</f>
        <v>93</v>
      </c>
      <c r="G26">
        <f>VLOOKUP(C26,'pull exp 2'!A:E,4,FALSE)</f>
        <v>51</v>
      </c>
      <c r="H26">
        <f>VLOOKUP(C26,'pull exp 2'!A:E,5,FALSE)</f>
        <v>8</v>
      </c>
    </row>
    <row r="27" spans="1:8">
      <c r="A27" t="s">
        <v>160</v>
      </c>
      <c r="B27">
        <v>23</v>
      </c>
      <c r="C27" t="s">
        <v>241</v>
      </c>
      <c r="D27" s="10">
        <v>2</v>
      </c>
      <c r="E27">
        <f>VLOOKUP(C27,'pull exp 2'!A:E,2,FALSE)</f>
        <v>68</v>
      </c>
      <c r="F27">
        <f>VLOOKUP(C27,'pull exp 2'!A:E,3,FALSE)</f>
        <v>93</v>
      </c>
      <c r="G27">
        <f>VLOOKUP(C27,'pull exp 2'!A:E,4,FALSE)</f>
        <v>51</v>
      </c>
      <c r="H27">
        <f>VLOOKUP(C27,'pull exp 2'!A:E,5,FALSE)</f>
        <v>8</v>
      </c>
    </row>
    <row r="28" spans="1:8">
      <c r="A28" t="s">
        <v>161</v>
      </c>
      <c r="B28">
        <v>21</v>
      </c>
      <c r="C28" t="s">
        <v>241</v>
      </c>
      <c r="D28" s="10">
        <v>7</v>
      </c>
      <c r="E28">
        <f>VLOOKUP(C28,'pull exp 2'!A:E,2,FALSE)</f>
        <v>68</v>
      </c>
      <c r="F28">
        <f>VLOOKUP(C28,'pull exp 2'!A:E,3,FALSE)</f>
        <v>93</v>
      </c>
      <c r="G28">
        <f>VLOOKUP(C28,'pull exp 2'!A:E,4,FALSE)</f>
        <v>51</v>
      </c>
      <c r="H28">
        <f>VLOOKUP(C28,'pull exp 2'!A:E,5,FALSE)</f>
        <v>8</v>
      </c>
    </row>
    <row r="29" spans="1:8">
      <c r="A29" t="s">
        <v>162</v>
      </c>
      <c r="B29">
        <v>20</v>
      </c>
      <c r="C29" t="s">
        <v>241</v>
      </c>
      <c r="D29" s="10">
        <v>10</v>
      </c>
      <c r="E29">
        <f>VLOOKUP(C29,'pull exp 2'!A:E,2,FALSE)</f>
        <v>68</v>
      </c>
      <c r="F29">
        <f>VLOOKUP(C29,'pull exp 2'!A:E,3,FALSE)</f>
        <v>93</v>
      </c>
      <c r="G29">
        <f>VLOOKUP(C29,'pull exp 2'!A:E,4,FALSE)</f>
        <v>51</v>
      </c>
      <c r="H29">
        <f>VLOOKUP(C29,'pull exp 2'!A:E,5,FALSE)</f>
        <v>8</v>
      </c>
    </row>
    <row r="30" spans="1:8">
      <c r="A30" t="s">
        <v>163</v>
      </c>
      <c r="B30">
        <v>4</v>
      </c>
      <c r="C30" t="s">
        <v>241</v>
      </c>
      <c r="D30" s="10">
        <v>1</v>
      </c>
      <c r="E30">
        <f>VLOOKUP(C30,'pull exp 2'!A:E,2,FALSE)</f>
        <v>68</v>
      </c>
      <c r="F30">
        <f>VLOOKUP(C30,'pull exp 2'!A:E,3,FALSE)</f>
        <v>93</v>
      </c>
      <c r="G30">
        <f>VLOOKUP(C30,'pull exp 2'!A:E,4,FALSE)</f>
        <v>51</v>
      </c>
      <c r="H30">
        <f>VLOOKUP(C30,'pull exp 2'!A:E,5,FALSE)</f>
        <v>8</v>
      </c>
    </row>
    <row r="31" spans="1:8">
      <c r="A31" t="s">
        <v>164</v>
      </c>
      <c r="B31">
        <v>3</v>
      </c>
      <c r="C31" t="s">
        <v>241</v>
      </c>
      <c r="D31" s="10">
        <v>3</v>
      </c>
      <c r="E31">
        <f>VLOOKUP(C31,'pull exp 2'!A:E,2,FALSE)</f>
        <v>68</v>
      </c>
      <c r="F31">
        <f>VLOOKUP(C31,'pull exp 2'!A:E,3,FALSE)</f>
        <v>93</v>
      </c>
      <c r="G31">
        <f>VLOOKUP(C31,'pull exp 2'!A:E,4,FALSE)</f>
        <v>51</v>
      </c>
      <c r="H31">
        <f>VLOOKUP(C31,'pull exp 2'!A:E,5,FALSE)</f>
        <v>8</v>
      </c>
    </row>
    <row r="32" spans="1:8">
      <c r="A32" t="s">
        <v>137</v>
      </c>
      <c r="B32">
        <v>3</v>
      </c>
      <c r="C32" t="s">
        <v>242</v>
      </c>
      <c r="D32" s="10">
        <v>21</v>
      </c>
      <c r="E32">
        <f>VLOOKUP(C32,'pull exp 2'!A:E,2,FALSE)</f>
        <v>21</v>
      </c>
      <c r="F32">
        <f>VLOOKUP(C32,'pull exp 2'!A:E,3,FALSE)</f>
        <v>85</v>
      </c>
      <c r="G32">
        <f>VLOOKUP(C32,'pull exp 2'!A:E,4,FALSE)</f>
        <v>0</v>
      </c>
      <c r="H32">
        <f>VLOOKUP(C32,'pull exp 2'!A:E,5,FALSE)</f>
        <v>3</v>
      </c>
    </row>
    <row r="33" spans="1:8">
      <c r="A33" t="s">
        <v>139</v>
      </c>
      <c r="B33">
        <v>4</v>
      </c>
      <c r="C33" t="s">
        <v>242</v>
      </c>
      <c r="D33" s="10">
        <v>10</v>
      </c>
      <c r="E33">
        <f>VLOOKUP(C33,'pull exp 2'!A:E,2,FALSE)</f>
        <v>21</v>
      </c>
      <c r="F33">
        <f>VLOOKUP(C33,'pull exp 2'!A:E,3,FALSE)</f>
        <v>85</v>
      </c>
      <c r="G33">
        <f>VLOOKUP(C33,'pull exp 2'!A:E,4,FALSE)</f>
        <v>0</v>
      </c>
      <c r="H33">
        <f>VLOOKUP(C33,'pull exp 2'!A:E,5,FALSE)</f>
        <v>3</v>
      </c>
    </row>
    <row r="34" spans="1:8">
      <c r="A34" t="s">
        <v>140</v>
      </c>
      <c r="B34">
        <v>4</v>
      </c>
      <c r="C34" t="s">
        <v>242</v>
      </c>
      <c r="D34" s="10">
        <v>25</v>
      </c>
      <c r="E34">
        <f>VLOOKUP(C34,'pull exp 2'!A:E,2,FALSE)</f>
        <v>21</v>
      </c>
      <c r="F34">
        <f>VLOOKUP(C34,'pull exp 2'!A:E,3,FALSE)</f>
        <v>85</v>
      </c>
      <c r="G34">
        <f>VLOOKUP(C34,'pull exp 2'!A:E,4,FALSE)</f>
        <v>0</v>
      </c>
      <c r="H34">
        <f>VLOOKUP(C34,'pull exp 2'!A:E,5,FALSE)</f>
        <v>3</v>
      </c>
    </row>
    <row r="35" spans="1:8">
      <c r="A35" t="s">
        <v>141</v>
      </c>
      <c r="B35">
        <v>4</v>
      </c>
      <c r="C35" t="s">
        <v>242</v>
      </c>
      <c r="D35" s="10">
        <v>30</v>
      </c>
      <c r="E35">
        <f>VLOOKUP(C35,'pull exp 2'!A:E,2,FALSE)</f>
        <v>21</v>
      </c>
      <c r="F35">
        <f>VLOOKUP(C35,'pull exp 2'!A:E,3,FALSE)</f>
        <v>85</v>
      </c>
      <c r="G35">
        <f>VLOOKUP(C35,'pull exp 2'!A:E,4,FALSE)</f>
        <v>0</v>
      </c>
      <c r="H35">
        <f>VLOOKUP(C35,'pull exp 2'!A:E,5,FALSE)</f>
        <v>3</v>
      </c>
    </row>
    <row r="36" spans="1:8">
      <c r="A36" t="s">
        <v>142</v>
      </c>
      <c r="B36">
        <v>23</v>
      </c>
      <c r="C36" t="s">
        <v>242</v>
      </c>
      <c r="D36" s="10">
        <v>14</v>
      </c>
      <c r="E36">
        <f>VLOOKUP(C36,'pull exp 2'!A:E,2,FALSE)</f>
        <v>21</v>
      </c>
      <c r="F36">
        <f>VLOOKUP(C36,'pull exp 2'!A:E,3,FALSE)</f>
        <v>85</v>
      </c>
      <c r="G36">
        <f>VLOOKUP(C36,'pull exp 2'!A:E,4,FALSE)</f>
        <v>0</v>
      </c>
      <c r="H36">
        <f>VLOOKUP(C36,'pull exp 2'!A:E,5,FALSE)</f>
        <v>3</v>
      </c>
    </row>
    <row r="37" spans="1:8">
      <c r="A37" t="s">
        <v>143</v>
      </c>
      <c r="B37">
        <v>31</v>
      </c>
      <c r="C37" t="s">
        <v>242</v>
      </c>
      <c r="D37" s="10">
        <v>30</v>
      </c>
      <c r="E37">
        <f>VLOOKUP(C37,'pull exp 2'!A:E,2,FALSE)</f>
        <v>21</v>
      </c>
      <c r="F37">
        <f>VLOOKUP(C37,'pull exp 2'!A:E,3,FALSE)</f>
        <v>85</v>
      </c>
      <c r="G37">
        <f>VLOOKUP(C37,'pull exp 2'!A:E,4,FALSE)</f>
        <v>0</v>
      </c>
      <c r="H37">
        <f>VLOOKUP(C37,'pull exp 2'!A:E,5,FALSE)</f>
        <v>3</v>
      </c>
    </row>
    <row r="38" spans="1:8">
      <c r="A38" t="s">
        <v>144</v>
      </c>
      <c r="B38">
        <v>3</v>
      </c>
      <c r="C38" t="s">
        <v>242</v>
      </c>
      <c r="D38" s="10">
        <v>26</v>
      </c>
      <c r="E38">
        <f>VLOOKUP(C38,'pull exp 2'!A:E,2,FALSE)</f>
        <v>21</v>
      </c>
      <c r="F38">
        <f>VLOOKUP(C38,'pull exp 2'!A:E,3,FALSE)</f>
        <v>85</v>
      </c>
      <c r="G38">
        <f>VLOOKUP(C38,'pull exp 2'!A:E,4,FALSE)</f>
        <v>0</v>
      </c>
      <c r="H38">
        <f>VLOOKUP(C38,'pull exp 2'!A:E,5,FALSE)</f>
        <v>3</v>
      </c>
    </row>
    <row r="39" spans="1:8">
      <c r="A39" t="s">
        <v>145</v>
      </c>
      <c r="B39">
        <v>26</v>
      </c>
      <c r="C39" t="s">
        <v>242</v>
      </c>
      <c r="D39" s="10">
        <v>21</v>
      </c>
      <c r="E39">
        <f>VLOOKUP(C39,'pull exp 2'!A:E,2,FALSE)</f>
        <v>21</v>
      </c>
      <c r="F39">
        <f>VLOOKUP(C39,'pull exp 2'!A:E,3,FALSE)</f>
        <v>85</v>
      </c>
      <c r="G39">
        <f>VLOOKUP(C39,'pull exp 2'!A:E,4,FALSE)</f>
        <v>0</v>
      </c>
      <c r="H39">
        <f>VLOOKUP(C39,'pull exp 2'!A:E,5,FALSE)</f>
        <v>3</v>
      </c>
    </row>
    <row r="40" spans="1:8">
      <c r="A40" t="s">
        <v>146</v>
      </c>
      <c r="B40">
        <v>21</v>
      </c>
      <c r="C40" t="s">
        <v>242</v>
      </c>
      <c r="D40" s="10">
        <v>10</v>
      </c>
      <c r="E40">
        <f>VLOOKUP(C40,'pull exp 2'!A:E,2,FALSE)</f>
        <v>21</v>
      </c>
      <c r="F40">
        <f>VLOOKUP(C40,'pull exp 2'!A:E,3,FALSE)</f>
        <v>85</v>
      </c>
      <c r="G40">
        <f>VLOOKUP(C40,'pull exp 2'!A:E,4,FALSE)</f>
        <v>0</v>
      </c>
      <c r="H40">
        <f>VLOOKUP(C40,'pull exp 2'!A:E,5,FALSE)</f>
        <v>3</v>
      </c>
    </row>
    <row r="41" spans="1:8">
      <c r="A41" t="s">
        <v>106</v>
      </c>
      <c r="B41">
        <v>25</v>
      </c>
      <c r="C41" t="s">
        <v>242</v>
      </c>
      <c r="D41" s="10">
        <v>30</v>
      </c>
      <c r="E41">
        <f>VLOOKUP(C41,'pull exp 2'!A:E,2,FALSE)</f>
        <v>21</v>
      </c>
      <c r="F41">
        <f>VLOOKUP(C41,'pull exp 2'!A:E,3,FALSE)</f>
        <v>85</v>
      </c>
      <c r="G41">
        <f>VLOOKUP(C41,'pull exp 2'!A:E,4,FALSE)</f>
        <v>0</v>
      </c>
      <c r="H41">
        <f>VLOOKUP(C41,'pull exp 2'!A:E,5,FALSE)</f>
        <v>3</v>
      </c>
    </row>
    <row r="42" spans="1:8">
      <c r="A42" t="s">
        <v>147</v>
      </c>
      <c r="B42">
        <v>20</v>
      </c>
      <c r="C42" t="s">
        <v>242</v>
      </c>
      <c r="D42" s="10">
        <v>30</v>
      </c>
      <c r="E42">
        <f>VLOOKUP(C42,'pull exp 2'!A:E,2,FALSE)</f>
        <v>21</v>
      </c>
      <c r="F42">
        <f>VLOOKUP(C42,'pull exp 2'!A:E,3,FALSE)</f>
        <v>85</v>
      </c>
      <c r="G42">
        <f>VLOOKUP(C42,'pull exp 2'!A:E,4,FALSE)</f>
        <v>0</v>
      </c>
      <c r="H42">
        <f>VLOOKUP(C42,'pull exp 2'!A:E,5,FALSE)</f>
        <v>3</v>
      </c>
    </row>
    <row r="43" spans="1:8">
      <c r="A43" t="s">
        <v>148</v>
      </c>
      <c r="B43">
        <v>21</v>
      </c>
      <c r="C43" t="s">
        <v>242</v>
      </c>
      <c r="D43" s="10">
        <v>22</v>
      </c>
      <c r="E43">
        <f>VLOOKUP(C43,'pull exp 2'!A:E,2,FALSE)</f>
        <v>21</v>
      </c>
      <c r="F43">
        <f>VLOOKUP(C43,'pull exp 2'!A:E,3,FALSE)</f>
        <v>85</v>
      </c>
      <c r="G43">
        <f>VLOOKUP(C43,'pull exp 2'!A:E,4,FALSE)</f>
        <v>0</v>
      </c>
      <c r="H43">
        <f>VLOOKUP(C43,'pull exp 2'!A:E,5,FALSE)</f>
        <v>3</v>
      </c>
    </row>
    <row r="44" spans="1:8">
      <c r="A44" t="s">
        <v>73</v>
      </c>
      <c r="B44">
        <v>5</v>
      </c>
      <c r="C44" t="s">
        <v>242</v>
      </c>
      <c r="D44" s="10">
        <v>5</v>
      </c>
      <c r="E44">
        <f>VLOOKUP(C44,'pull exp 2'!A:E,2,FALSE)</f>
        <v>21</v>
      </c>
      <c r="F44">
        <f>VLOOKUP(C44,'pull exp 2'!A:E,3,FALSE)</f>
        <v>85</v>
      </c>
      <c r="G44">
        <f>VLOOKUP(C44,'pull exp 2'!A:E,4,FALSE)</f>
        <v>0</v>
      </c>
      <c r="H44">
        <f>VLOOKUP(C44,'pull exp 2'!A:E,5,FALSE)</f>
        <v>3</v>
      </c>
    </row>
    <row r="45" spans="1:8">
      <c r="A45" t="s">
        <v>71</v>
      </c>
      <c r="B45">
        <v>4</v>
      </c>
      <c r="C45" t="s">
        <v>242</v>
      </c>
      <c r="D45" s="10">
        <v>3</v>
      </c>
      <c r="E45">
        <f>VLOOKUP(C45,'pull exp 2'!A:E,2,FALSE)</f>
        <v>21</v>
      </c>
      <c r="F45">
        <f>VLOOKUP(C45,'pull exp 2'!A:E,3,FALSE)</f>
        <v>85</v>
      </c>
      <c r="G45">
        <f>VLOOKUP(C45,'pull exp 2'!A:E,4,FALSE)</f>
        <v>0</v>
      </c>
      <c r="H45">
        <f>VLOOKUP(C45,'pull exp 2'!A:E,5,FALSE)</f>
        <v>3</v>
      </c>
    </row>
    <row r="46" spans="1:8">
      <c r="A46" t="s">
        <v>149</v>
      </c>
      <c r="B46">
        <v>4</v>
      </c>
      <c r="C46" t="s">
        <v>242</v>
      </c>
      <c r="D46" s="10">
        <v>9</v>
      </c>
      <c r="E46">
        <f>VLOOKUP(C46,'pull exp 2'!A:E,2,FALSE)</f>
        <v>21</v>
      </c>
      <c r="F46">
        <f>VLOOKUP(C46,'pull exp 2'!A:E,3,FALSE)</f>
        <v>85</v>
      </c>
      <c r="G46">
        <f>VLOOKUP(C46,'pull exp 2'!A:E,4,FALSE)</f>
        <v>0</v>
      </c>
      <c r="H46">
        <f>VLOOKUP(C46,'pull exp 2'!A:E,5,FALSE)</f>
        <v>3</v>
      </c>
    </row>
    <row r="47" spans="1:8">
      <c r="A47" t="s">
        <v>150</v>
      </c>
      <c r="B47">
        <v>5</v>
      </c>
      <c r="C47" t="s">
        <v>242</v>
      </c>
      <c r="D47" s="10">
        <v>30</v>
      </c>
      <c r="E47">
        <f>VLOOKUP(C47,'pull exp 2'!A:E,2,FALSE)</f>
        <v>21</v>
      </c>
      <c r="F47">
        <f>VLOOKUP(C47,'pull exp 2'!A:E,3,FALSE)</f>
        <v>85</v>
      </c>
      <c r="G47">
        <f>VLOOKUP(C47,'pull exp 2'!A:E,4,FALSE)</f>
        <v>0</v>
      </c>
      <c r="H47">
        <f>VLOOKUP(C47,'pull exp 2'!A:E,5,FALSE)</f>
        <v>3</v>
      </c>
    </row>
    <row r="48" spans="1:8">
      <c r="A48" t="s">
        <v>151</v>
      </c>
      <c r="B48">
        <v>21</v>
      </c>
      <c r="C48" t="s">
        <v>242</v>
      </c>
      <c r="D48" s="10">
        <v>30</v>
      </c>
      <c r="E48">
        <f>VLOOKUP(C48,'pull exp 2'!A:E,2,FALSE)</f>
        <v>21</v>
      </c>
      <c r="F48">
        <f>VLOOKUP(C48,'pull exp 2'!A:E,3,FALSE)</f>
        <v>85</v>
      </c>
      <c r="G48">
        <f>VLOOKUP(C48,'pull exp 2'!A:E,4,FALSE)</f>
        <v>0</v>
      </c>
      <c r="H48">
        <f>VLOOKUP(C48,'pull exp 2'!A:E,5,FALSE)</f>
        <v>3</v>
      </c>
    </row>
    <row r="49" spans="1:8">
      <c r="A49" t="s">
        <v>152</v>
      </c>
      <c r="B49">
        <v>23</v>
      </c>
      <c r="C49" t="s">
        <v>242</v>
      </c>
      <c r="D49" s="10">
        <v>30</v>
      </c>
      <c r="E49">
        <f>VLOOKUP(C49,'pull exp 2'!A:E,2,FALSE)</f>
        <v>21</v>
      </c>
      <c r="F49">
        <f>VLOOKUP(C49,'pull exp 2'!A:E,3,FALSE)</f>
        <v>85</v>
      </c>
      <c r="G49">
        <f>VLOOKUP(C49,'pull exp 2'!A:E,4,FALSE)</f>
        <v>0</v>
      </c>
      <c r="H49">
        <f>VLOOKUP(C49,'pull exp 2'!A:E,5,FALSE)</f>
        <v>3</v>
      </c>
    </row>
    <row r="50" spans="1:8">
      <c r="A50" t="s">
        <v>153</v>
      </c>
      <c r="B50">
        <v>33</v>
      </c>
      <c r="C50" t="s">
        <v>242</v>
      </c>
      <c r="D50" s="10">
        <v>30</v>
      </c>
      <c r="E50">
        <f>VLOOKUP(C50,'pull exp 2'!A:E,2,FALSE)</f>
        <v>21</v>
      </c>
      <c r="F50">
        <f>VLOOKUP(C50,'pull exp 2'!A:E,3,FALSE)</f>
        <v>85</v>
      </c>
      <c r="G50">
        <f>VLOOKUP(C50,'pull exp 2'!A:E,4,FALSE)</f>
        <v>0</v>
      </c>
      <c r="H50">
        <f>VLOOKUP(C50,'pull exp 2'!A:E,5,FALSE)</f>
        <v>3</v>
      </c>
    </row>
    <row r="51" spans="1:8">
      <c r="A51" t="s">
        <v>154</v>
      </c>
      <c r="B51">
        <v>3</v>
      </c>
      <c r="C51" t="s">
        <v>242</v>
      </c>
      <c r="D51" s="10">
        <v>6</v>
      </c>
      <c r="E51">
        <f>VLOOKUP(C51,'pull exp 2'!A:E,2,FALSE)</f>
        <v>21</v>
      </c>
      <c r="F51">
        <f>VLOOKUP(C51,'pull exp 2'!A:E,3,FALSE)</f>
        <v>85</v>
      </c>
      <c r="G51">
        <f>VLOOKUP(C51,'pull exp 2'!A:E,4,FALSE)</f>
        <v>0</v>
      </c>
      <c r="H51">
        <f>VLOOKUP(C51,'pull exp 2'!A:E,5,FALSE)</f>
        <v>3</v>
      </c>
    </row>
    <row r="52" spans="1:8">
      <c r="A52" t="s">
        <v>155</v>
      </c>
      <c r="B52">
        <v>23</v>
      </c>
      <c r="C52" t="s">
        <v>242</v>
      </c>
      <c r="D52" s="10">
        <v>10</v>
      </c>
      <c r="E52">
        <f>VLOOKUP(C52,'pull exp 2'!A:E,2,FALSE)</f>
        <v>21</v>
      </c>
      <c r="F52">
        <f>VLOOKUP(C52,'pull exp 2'!A:E,3,FALSE)</f>
        <v>85</v>
      </c>
      <c r="G52">
        <f>VLOOKUP(C52,'pull exp 2'!A:E,4,FALSE)</f>
        <v>0</v>
      </c>
      <c r="H52">
        <f>VLOOKUP(C52,'pull exp 2'!A:E,5,FALSE)</f>
        <v>3</v>
      </c>
    </row>
    <row r="53" spans="1:8">
      <c r="A53" t="s">
        <v>156</v>
      </c>
      <c r="B53">
        <v>22</v>
      </c>
      <c r="C53" t="s">
        <v>242</v>
      </c>
      <c r="D53" s="10">
        <v>30</v>
      </c>
      <c r="E53">
        <f>VLOOKUP(C53,'pull exp 2'!A:E,2,FALSE)</f>
        <v>21</v>
      </c>
      <c r="F53">
        <f>VLOOKUP(C53,'pull exp 2'!A:E,3,FALSE)</f>
        <v>85</v>
      </c>
      <c r="G53">
        <f>VLOOKUP(C53,'pull exp 2'!A:E,4,FALSE)</f>
        <v>0</v>
      </c>
      <c r="H53">
        <f>VLOOKUP(C53,'pull exp 2'!A:E,5,FALSE)</f>
        <v>3</v>
      </c>
    </row>
    <row r="54" spans="1:8">
      <c r="A54" t="s">
        <v>157</v>
      </c>
      <c r="B54">
        <v>3</v>
      </c>
      <c r="C54" t="s">
        <v>242</v>
      </c>
      <c r="D54" s="10">
        <v>30</v>
      </c>
      <c r="E54">
        <f>VLOOKUP(C54,'pull exp 2'!A:E,2,FALSE)</f>
        <v>21</v>
      </c>
      <c r="F54">
        <f>VLOOKUP(C54,'pull exp 2'!A:E,3,FALSE)</f>
        <v>85</v>
      </c>
      <c r="G54">
        <f>VLOOKUP(C54,'pull exp 2'!A:E,4,FALSE)</f>
        <v>0</v>
      </c>
      <c r="H54">
        <f>VLOOKUP(C54,'pull exp 2'!A:E,5,FALSE)</f>
        <v>3</v>
      </c>
    </row>
    <row r="55" spans="1:8">
      <c r="A55" t="s">
        <v>158</v>
      </c>
      <c r="B55">
        <v>5</v>
      </c>
      <c r="C55" t="s">
        <v>242</v>
      </c>
      <c r="D55" s="10">
        <v>26</v>
      </c>
      <c r="E55">
        <f>VLOOKUP(C55,'pull exp 2'!A:E,2,FALSE)</f>
        <v>21</v>
      </c>
      <c r="F55">
        <f>VLOOKUP(C55,'pull exp 2'!A:E,3,FALSE)</f>
        <v>85</v>
      </c>
      <c r="G55">
        <f>VLOOKUP(C55,'pull exp 2'!A:E,4,FALSE)</f>
        <v>0</v>
      </c>
      <c r="H55">
        <f>VLOOKUP(C55,'pull exp 2'!A:E,5,FALSE)</f>
        <v>3</v>
      </c>
    </row>
    <row r="56" spans="1:8">
      <c r="A56" t="s">
        <v>159</v>
      </c>
      <c r="B56">
        <v>3</v>
      </c>
      <c r="C56" t="s">
        <v>242</v>
      </c>
      <c r="D56" s="10">
        <v>8</v>
      </c>
      <c r="E56">
        <f>VLOOKUP(C56,'pull exp 2'!A:E,2,FALSE)</f>
        <v>21</v>
      </c>
      <c r="F56">
        <f>VLOOKUP(C56,'pull exp 2'!A:E,3,FALSE)</f>
        <v>85</v>
      </c>
      <c r="G56">
        <f>VLOOKUP(C56,'pull exp 2'!A:E,4,FALSE)</f>
        <v>0</v>
      </c>
      <c r="H56">
        <f>VLOOKUP(C56,'pull exp 2'!A:E,5,FALSE)</f>
        <v>3</v>
      </c>
    </row>
    <row r="57" spans="1:8">
      <c r="A57" t="s">
        <v>160</v>
      </c>
      <c r="B57">
        <v>23</v>
      </c>
      <c r="C57" t="s">
        <v>242</v>
      </c>
      <c r="D57" s="10">
        <v>8</v>
      </c>
      <c r="E57">
        <f>VLOOKUP(C57,'pull exp 2'!A:E,2,FALSE)</f>
        <v>21</v>
      </c>
      <c r="F57">
        <f>VLOOKUP(C57,'pull exp 2'!A:E,3,FALSE)</f>
        <v>85</v>
      </c>
      <c r="G57">
        <f>VLOOKUP(C57,'pull exp 2'!A:E,4,FALSE)</f>
        <v>0</v>
      </c>
      <c r="H57">
        <f>VLOOKUP(C57,'pull exp 2'!A:E,5,FALSE)</f>
        <v>3</v>
      </c>
    </row>
    <row r="58" spans="1:8">
      <c r="A58" t="s">
        <v>161</v>
      </c>
      <c r="B58">
        <v>21</v>
      </c>
      <c r="C58" t="s">
        <v>242</v>
      </c>
      <c r="D58" s="10">
        <v>25</v>
      </c>
      <c r="E58">
        <f>VLOOKUP(C58,'pull exp 2'!A:E,2,FALSE)</f>
        <v>21</v>
      </c>
      <c r="F58">
        <f>VLOOKUP(C58,'pull exp 2'!A:E,3,FALSE)</f>
        <v>85</v>
      </c>
      <c r="G58">
        <f>VLOOKUP(C58,'pull exp 2'!A:E,4,FALSE)</f>
        <v>0</v>
      </c>
      <c r="H58">
        <f>VLOOKUP(C58,'pull exp 2'!A:E,5,FALSE)</f>
        <v>3</v>
      </c>
    </row>
    <row r="59" spans="1:8">
      <c r="A59" t="s">
        <v>162</v>
      </c>
      <c r="B59">
        <v>20</v>
      </c>
      <c r="C59" t="s">
        <v>242</v>
      </c>
      <c r="D59" s="10">
        <v>12</v>
      </c>
      <c r="E59">
        <f>VLOOKUP(C59,'pull exp 2'!A:E,2,FALSE)</f>
        <v>21</v>
      </c>
      <c r="F59">
        <f>VLOOKUP(C59,'pull exp 2'!A:E,3,FALSE)</f>
        <v>85</v>
      </c>
      <c r="G59">
        <f>VLOOKUP(C59,'pull exp 2'!A:E,4,FALSE)</f>
        <v>0</v>
      </c>
      <c r="H59">
        <f>VLOOKUP(C59,'pull exp 2'!A:E,5,FALSE)</f>
        <v>3</v>
      </c>
    </row>
    <row r="60" spans="1:8">
      <c r="A60" t="s">
        <v>163</v>
      </c>
      <c r="B60">
        <v>4</v>
      </c>
      <c r="C60" t="s">
        <v>242</v>
      </c>
      <c r="D60" s="10">
        <v>26</v>
      </c>
      <c r="E60">
        <f>VLOOKUP(C60,'pull exp 2'!A:E,2,FALSE)</f>
        <v>21</v>
      </c>
      <c r="F60">
        <f>VLOOKUP(C60,'pull exp 2'!A:E,3,FALSE)</f>
        <v>85</v>
      </c>
      <c r="G60">
        <f>VLOOKUP(C60,'pull exp 2'!A:E,4,FALSE)</f>
        <v>0</v>
      </c>
      <c r="H60">
        <f>VLOOKUP(C60,'pull exp 2'!A:E,5,FALSE)</f>
        <v>3</v>
      </c>
    </row>
    <row r="61" spans="1:8">
      <c r="A61" t="s">
        <v>164</v>
      </c>
      <c r="B61">
        <v>3</v>
      </c>
      <c r="C61" t="s">
        <v>242</v>
      </c>
      <c r="D61" s="10">
        <v>15</v>
      </c>
      <c r="E61">
        <f>VLOOKUP(C61,'pull exp 2'!A:E,2,FALSE)</f>
        <v>21</v>
      </c>
      <c r="F61">
        <f>VLOOKUP(C61,'pull exp 2'!A:E,3,FALSE)</f>
        <v>85</v>
      </c>
      <c r="G61">
        <f>VLOOKUP(C61,'pull exp 2'!A:E,4,FALSE)</f>
        <v>0</v>
      </c>
      <c r="H61">
        <f>VLOOKUP(C61,'pull exp 2'!A:E,5,FALSE)</f>
        <v>3</v>
      </c>
    </row>
    <row r="62" spans="1:8">
      <c r="A62" t="s">
        <v>137</v>
      </c>
      <c r="B62">
        <v>3</v>
      </c>
      <c r="C62" t="s">
        <v>243</v>
      </c>
      <c r="D62" s="10">
        <v>3</v>
      </c>
      <c r="E62">
        <f>VLOOKUP(C62,'pull exp 2'!A:E,2,FALSE)</f>
        <v>61</v>
      </c>
      <c r="F62">
        <f>VLOOKUP(C62,'pull exp 2'!A:E,3,FALSE)</f>
        <v>96</v>
      </c>
      <c r="G62">
        <f>VLOOKUP(C62,'pull exp 2'!A:E,4,FALSE)</f>
        <v>43</v>
      </c>
      <c r="H62">
        <f>VLOOKUP(C62,'pull exp 2'!A:E,5,FALSE)</f>
        <v>24</v>
      </c>
    </row>
    <row r="63" spans="1:8">
      <c r="A63" t="s">
        <v>139</v>
      </c>
      <c r="B63">
        <v>4</v>
      </c>
      <c r="C63" t="s">
        <v>243</v>
      </c>
      <c r="D63" s="10">
        <v>2</v>
      </c>
      <c r="E63">
        <f>VLOOKUP(C63,'pull exp 2'!A:E,2,FALSE)</f>
        <v>61</v>
      </c>
      <c r="F63">
        <f>VLOOKUP(C63,'pull exp 2'!A:E,3,FALSE)</f>
        <v>96</v>
      </c>
      <c r="G63">
        <f>VLOOKUP(C63,'pull exp 2'!A:E,4,FALSE)</f>
        <v>43</v>
      </c>
      <c r="H63">
        <f>VLOOKUP(C63,'pull exp 2'!A:E,5,FALSE)</f>
        <v>24</v>
      </c>
    </row>
    <row r="64" spans="1:8">
      <c r="A64" t="s">
        <v>140</v>
      </c>
      <c r="B64">
        <v>4</v>
      </c>
      <c r="C64" t="s">
        <v>243</v>
      </c>
      <c r="D64" s="10">
        <v>1</v>
      </c>
      <c r="E64">
        <f>VLOOKUP(C64,'pull exp 2'!A:E,2,FALSE)</f>
        <v>61</v>
      </c>
      <c r="F64">
        <f>VLOOKUP(C64,'pull exp 2'!A:E,3,FALSE)</f>
        <v>96</v>
      </c>
      <c r="G64">
        <f>VLOOKUP(C64,'pull exp 2'!A:E,4,FALSE)</f>
        <v>43</v>
      </c>
      <c r="H64">
        <f>VLOOKUP(C64,'pull exp 2'!A:E,5,FALSE)</f>
        <v>24</v>
      </c>
    </row>
    <row r="65" spans="1:8">
      <c r="A65" t="s">
        <v>141</v>
      </c>
      <c r="B65">
        <v>4</v>
      </c>
      <c r="C65" t="s">
        <v>243</v>
      </c>
      <c r="D65" s="10">
        <v>1</v>
      </c>
      <c r="E65">
        <f>VLOOKUP(C65,'pull exp 2'!A:E,2,FALSE)</f>
        <v>61</v>
      </c>
      <c r="F65">
        <f>VLOOKUP(C65,'pull exp 2'!A:E,3,FALSE)</f>
        <v>96</v>
      </c>
      <c r="G65">
        <f>VLOOKUP(C65,'pull exp 2'!A:E,4,FALSE)</f>
        <v>43</v>
      </c>
      <c r="H65">
        <f>VLOOKUP(C65,'pull exp 2'!A:E,5,FALSE)</f>
        <v>24</v>
      </c>
    </row>
    <row r="66" spans="1:8">
      <c r="A66" t="s">
        <v>142</v>
      </c>
      <c r="B66">
        <v>23</v>
      </c>
      <c r="C66" t="s">
        <v>243</v>
      </c>
      <c r="D66" s="10">
        <v>2</v>
      </c>
      <c r="E66">
        <f>VLOOKUP(C66,'pull exp 2'!A:E,2,FALSE)</f>
        <v>61</v>
      </c>
      <c r="F66">
        <f>VLOOKUP(C66,'pull exp 2'!A:E,3,FALSE)</f>
        <v>96</v>
      </c>
      <c r="G66">
        <f>VLOOKUP(C66,'pull exp 2'!A:E,4,FALSE)</f>
        <v>43</v>
      </c>
      <c r="H66">
        <f>VLOOKUP(C66,'pull exp 2'!A:E,5,FALSE)</f>
        <v>24</v>
      </c>
    </row>
    <row r="67" spans="1:8">
      <c r="A67" t="s">
        <v>143</v>
      </c>
      <c r="B67">
        <v>31</v>
      </c>
      <c r="C67" t="s">
        <v>243</v>
      </c>
      <c r="D67" s="10">
        <v>1</v>
      </c>
      <c r="E67">
        <f>VLOOKUP(C67,'pull exp 2'!A:E,2,FALSE)</f>
        <v>61</v>
      </c>
      <c r="F67">
        <f>VLOOKUP(C67,'pull exp 2'!A:E,3,FALSE)</f>
        <v>96</v>
      </c>
      <c r="G67">
        <f>VLOOKUP(C67,'pull exp 2'!A:E,4,FALSE)</f>
        <v>43</v>
      </c>
      <c r="H67">
        <f>VLOOKUP(C67,'pull exp 2'!A:E,5,FALSE)</f>
        <v>24</v>
      </c>
    </row>
    <row r="68" spans="1:8">
      <c r="A68" t="s">
        <v>144</v>
      </c>
      <c r="B68">
        <v>3</v>
      </c>
      <c r="C68" t="s">
        <v>243</v>
      </c>
      <c r="D68" s="10">
        <v>1</v>
      </c>
      <c r="E68">
        <f>VLOOKUP(C68,'pull exp 2'!A:E,2,FALSE)</f>
        <v>61</v>
      </c>
      <c r="F68">
        <f>VLOOKUP(C68,'pull exp 2'!A:E,3,FALSE)</f>
        <v>96</v>
      </c>
      <c r="G68">
        <f>VLOOKUP(C68,'pull exp 2'!A:E,4,FALSE)</f>
        <v>43</v>
      </c>
      <c r="H68">
        <f>VLOOKUP(C68,'pull exp 2'!A:E,5,FALSE)</f>
        <v>24</v>
      </c>
    </row>
    <row r="69" spans="1:8">
      <c r="A69" t="s">
        <v>145</v>
      </c>
      <c r="B69">
        <v>26</v>
      </c>
      <c r="C69" t="s">
        <v>243</v>
      </c>
      <c r="D69" s="10">
        <v>2</v>
      </c>
      <c r="E69">
        <f>VLOOKUP(C69,'pull exp 2'!A:E,2,FALSE)</f>
        <v>61</v>
      </c>
      <c r="F69">
        <f>VLOOKUP(C69,'pull exp 2'!A:E,3,FALSE)</f>
        <v>96</v>
      </c>
      <c r="G69">
        <f>VLOOKUP(C69,'pull exp 2'!A:E,4,FALSE)</f>
        <v>43</v>
      </c>
      <c r="H69">
        <f>VLOOKUP(C69,'pull exp 2'!A:E,5,FALSE)</f>
        <v>24</v>
      </c>
    </row>
    <row r="70" spans="1:8">
      <c r="A70" t="s">
        <v>146</v>
      </c>
      <c r="B70">
        <v>21</v>
      </c>
      <c r="C70" t="s">
        <v>243</v>
      </c>
      <c r="D70" s="10">
        <v>3</v>
      </c>
      <c r="E70">
        <f>VLOOKUP(C70,'pull exp 2'!A:E,2,FALSE)</f>
        <v>61</v>
      </c>
      <c r="F70">
        <f>VLOOKUP(C70,'pull exp 2'!A:E,3,FALSE)</f>
        <v>96</v>
      </c>
      <c r="G70">
        <f>VLOOKUP(C70,'pull exp 2'!A:E,4,FALSE)</f>
        <v>43</v>
      </c>
      <c r="H70">
        <f>VLOOKUP(C70,'pull exp 2'!A:E,5,FALSE)</f>
        <v>24</v>
      </c>
    </row>
    <row r="71" spans="1:8">
      <c r="A71" t="s">
        <v>106</v>
      </c>
      <c r="B71">
        <v>25</v>
      </c>
      <c r="C71" t="s">
        <v>243</v>
      </c>
      <c r="D71" s="10">
        <v>1</v>
      </c>
      <c r="E71">
        <f>VLOOKUP(C71,'pull exp 2'!A:E,2,FALSE)</f>
        <v>61</v>
      </c>
      <c r="F71">
        <f>VLOOKUP(C71,'pull exp 2'!A:E,3,FALSE)</f>
        <v>96</v>
      </c>
      <c r="G71">
        <f>VLOOKUP(C71,'pull exp 2'!A:E,4,FALSE)</f>
        <v>43</v>
      </c>
      <c r="H71">
        <f>VLOOKUP(C71,'pull exp 2'!A:E,5,FALSE)</f>
        <v>24</v>
      </c>
    </row>
    <row r="72" spans="1:8">
      <c r="A72" t="s">
        <v>147</v>
      </c>
      <c r="B72">
        <v>20</v>
      </c>
      <c r="C72" t="s">
        <v>243</v>
      </c>
      <c r="D72" s="10">
        <v>1</v>
      </c>
      <c r="E72">
        <f>VLOOKUP(C72,'pull exp 2'!A:E,2,FALSE)</f>
        <v>61</v>
      </c>
      <c r="F72">
        <f>VLOOKUP(C72,'pull exp 2'!A:E,3,FALSE)</f>
        <v>96</v>
      </c>
      <c r="G72">
        <f>VLOOKUP(C72,'pull exp 2'!A:E,4,FALSE)</f>
        <v>43</v>
      </c>
      <c r="H72">
        <f>VLOOKUP(C72,'pull exp 2'!A:E,5,FALSE)</f>
        <v>24</v>
      </c>
    </row>
    <row r="73" spans="1:8">
      <c r="A73" t="s">
        <v>148</v>
      </c>
      <c r="B73">
        <v>21</v>
      </c>
      <c r="C73" t="s">
        <v>243</v>
      </c>
      <c r="D73" s="10">
        <v>1</v>
      </c>
      <c r="E73">
        <f>VLOOKUP(C73,'pull exp 2'!A:E,2,FALSE)</f>
        <v>61</v>
      </c>
      <c r="F73">
        <f>VLOOKUP(C73,'pull exp 2'!A:E,3,FALSE)</f>
        <v>96</v>
      </c>
      <c r="G73">
        <f>VLOOKUP(C73,'pull exp 2'!A:E,4,FALSE)</f>
        <v>43</v>
      </c>
      <c r="H73">
        <f>VLOOKUP(C73,'pull exp 2'!A:E,5,FALSE)</f>
        <v>24</v>
      </c>
    </row>
    <row r="74" spans="1:8">
      <c r="A74" t="s">
        <v>73</v>
      </c>
      <c r="B74">
        <v>5</v>
      </c>
      <c r="C74" t="s">
        <v>243</v>
      </c>
      <c r="D74" s="10">
        <v>1</v>
      </c>
      <c r="E74">
        <f>VLOOKUP(C74,'pull exp 2'!A:E,2,FALSE)</f>
        <v>61</v>
      </c>
      <c r="F74">
        <f>VLOOKUP(C74,'pull exp 2'!A:E,3,FALSE)</f>
        <v>96</v>
      </c>
      <c r="G74">
        <f>VLOOKUP(C74,'pull exp 2'!A:E,4,FALSE)</f>
        <v>43</v>
      </c>
      <c r="H74">
        <f>VLOOKUP(C74,'pull exp 2'!A:E,5,FALSE)</f>
        <v>24</v>
      </c>
    </row>
    <row r="75" spans="1:8">
      <c r="A75" t="s">
        <v>71</v>
      </c>
      <c r="B75">
        <v>4</v>
      </c>
      <c r="C75" t="s">
        <v>243</v>
      </c>
      <c r="D75" s="10">
        <v>2</v>
      </c>
      <c r="E75">
        <f>VLOOKUP(C75,'pull exp 2'!A:E,2,FALSE)</f>
        <v>61</v>
      </c>
      <c r="F75">
        <f>VLOOKUP(C75,'pull exp 2'!A:E,3,FALSE)</f>
        <v>96</v>
      </c>
      <c r="G75">
        <f>VLOOKUP(C75,'pull exp 2'!A:E,4,FALSE)</f>
        <v>43</v>
      </c>
      <c r="H75">
        <f>VLOOKUP(C75,'pull exp 2'!A:E,5,FALSE)</f>
        <v>24</v>
      </c>
    </row>
    <row r="76" spans="1:8">
      <c r="A76" t="s">
        <v>149</v>
      </c>
      <c r="B76">
        <v>4</v>
      </c>
      <c r="C76" t="s">
        <v>243</v>
      </c>
      <c r="D76" s="10">
        <v>1</v>
      </c>
      <c r="E76">
        <f>VLOOKUP(C76,'pull exp 2'!A:E,2,FALSE)</f>
        <v>61</v>
      </c>
      <c r="F76">
        <f>VLOOKUP(C76,'pull exp 2'!A:E,3,FALSE)</f>
        <v>96</v>
      </c>
      <c r="G76">
        <f>VLOOKUP(C76,'pull exp 2'!A:E,4,FALSE)</f>
        <v>43</v>
      </c>
      <c r="H76">
        <f>VLOOKUP(C76,'pull exp 2'!A:E,5,FALSE)</f>
        <v>24</v>
      </c>
    </row>
    <row r="77" spans="1:8">
      <c r="A77" t="s">
        <v>150</v>
      </c>
      <c r="B77">
        <v>5</v>
      </c>
      <c r="C77" t="s">
        <v>243</v>
      </c>
      <c r="D77" s="10">
        <v>2</v>
      </c>
      <c r="E77">
        <f>VLOOKUP(C77,'pull exp 2'!A:E,2,FALSE)</f>
        <v>61</v>
      </c>
      <c r="F77">
        <f>VLOOKUP(C77,'pull exp 2'!A:E,3,FALSE)</f>
        <v>96</v>
      </c>
      <c r="G77">
        <f>VLOOKUP(C77,'pull exp 2'!A:E,4,FALSE)</f>
        <v>43</v>
      </c>
      <c r="H77">
        <f>VLOOKUP(C77,'pull exp 2'!A:E,5,FALSE)</f>
        <v>24</v>
      </c>
    </row>
    <row r="78" spans="1:8">
      <c r="A78" t="s">
        <v>151</v>
      </c>
      <c r="B78">
        <v>21</v>
      </c>
      <c r="C78" t="s">
        <v>243</v>
      </c>
      <c r="D78" s="10">
        <v>2</v>
      </c>
      <c r="E78">
        <f>VLOOKUP(C78,'pull exp 2'!A:E,2,FALSE)</f>
        <v>61</v>
      </c>
      <c r="F78">
        <f>VLOOKUP(C78,'pull exp 2'!A:E,3,FALSE)</f>
        <v>96</v>
      </c>
      <c r="G78">
        <f>VLOOKUP(C78,'pull exp 2'!A:E,4,FALSE)</f>
        <v>43</v>
      </c>
      <c r="H78">
        <f>VLOOKUP(C78,'pull exp 2'!A:E,5,FALSE)</f>
        <v>24</v>
      </c>
    </row>
    <row r="79" spans="1:8">
      <c r="A79" t="s">
        <v>152</v>
      </c>
      <c r="B79">
        <v>23</v>
      </c>
      <c r="C79" t="s">
        <v>243</v>
      </c>
      <c r="D79" s="10">
        <v>4</v>
      </c>
      <c r="E79">
        <f>VLOOKUP(C79,'pull exp 2'!A:E,2,FALSE)</f>
        <v>61</v>
      </c>
      <c r="F79">
        <f>VLOOKUP(C79,'pull exp 2'!A:E,3,FALSE)</f>
        <v>96</v>
      </c>
      <c r="G79">
        <f>VLOOKUP(C79,'pull exp 2'!A:E,4,FALSE)</f>
        <v>43</v>
      </c>
      <c r="H79">
        <f>VLOOKUP(C79,'pull exp 2'!A:E,5,FALSE)</f>
        <v>24</v>
      </c>
    </row>
    <row r="80" spans="1:8">
      <c r="A80" t="s">
        <v>153</v>
      </c>
      <c r="B80">
        <v>33</v>
      </c>
      <c r="C80" t="s">
        <v>243</v>
      </c>
      <c r="D80" s="10">
        <v>3</v>
      </c>
      <c r="E80">
        <f>VLOOKUP(C80,'pull exp 2'!A:E,2,FALSE)</f>
        <v>61</v>
      </c>
      <c r="F80">
        <f>VLOOKUP(C80,'pull exp 2'!A:E,3,FALSE)</f>
        <v>96</v>
      </c>
      <c r="G80">
        <f>VLOOKUP(C80,'pull exp 2'!A:E,4,FALSE)</f>
        <v>43</v>
      </c>
      <c r="H80">
        <f>VLOOKUP(C80,'pull exp 2'!A:E,5,FALSE)</f>
        <v>24</v>
      </c>
    </row>
    <row r="81" spans="1:8">
      <c r="A81" t="s">
        <v>154</v>
      </c>
      <c r="B81">
        <v>3</v>
      </c>
      <c r="C81" t="s">
        <v>243</v>
      </c>
      <c r="D81" s="10">
        <v>1</v>
      </c>
      <c r="E81">
        <f>VLOOKUP(C81,'pull exp 2'!A:E,2,FALSE)</f>
        <v>61</v>
      </c>
      <c r="F81">
        <f>VLOOKUP(C81,'pull exp 2'!A:E,3,FALSE)</f>
        <v>96</v>
      </c>
      <c r="G81">
        <f>VLOOKUP(C81,'pull exp 2'!A:E,4,FALSE)</f>
        <v>43</v>
      </c>
      <c r="H81">
        <f>VLOOKUP(C81,'pull exp 2'!A:E,5,FALSE)</f>
        <v>24</v>
      </c>
    </row>
    <row r="82" spans="1:8">
      <c r="A82" t="s">
        <v>155</v>
      </c>
      <c r="B82">
        <v>23</v>
      </c>
      <c r="C82" t="s">
        <v>243</v>
      </c>
      <c r="D82" s="10">
        <v>1</v>
      </c>
      <c r="E82">
        <f>VLOOKUP(C82,'pull exp 2'!A:E,2,FALSE)</f>
        <v>61</v>
      </c>
      <c r="F82">
        <f>VLOOKUP(C82,'pull exp 2'!A:E,3,FALSE)</f>
        <v>96</v>
      </c>
      <c r="G82">
        <f>VLOOKUP(C82,'pull exp 2'!A:E,4,FALSE)</f>
        <v>43</v>
      </c>
      <c r="H82">
        <f>VLOOKUP(C82,'pull exp 2'!A:E,5,FALSE)</f>
        <v>24</v>
      </c>
    </row>
    <row r="83" spans="1:8">
      <c r="A83" t="s">
        <v>156</v>
      </c>
      <c r="B83">
        <v>22</v>
      </c>
      <c r="C83" t="s">
        <v>243</v>
      </c>
      <c r="D83" s="10">
        <v>1</v>
      </c>
      <c r="E83">
        <f>VLOOKUP(C83,'pull exp 2'!A:E,2,FALSE)</f>
        <v>61</v>
      </c>
      <c r="F83">
        <f>VLOOKUP(C83,'pull exp 2'!A:E,3,FALSE)</f>
        <v>96</v>
      </c>
      <c r="G83">
        <f>VLOOKUP(C83,'pull exp 2'!A:E,4,FALSE)</f>
        <v>43</v>
      </c>
      <c r="H83">
        <f>VLOOKUP(C83,'pull exp 2'!A:E,5,FALSE)</f>
        <v>24</v>
      </c>
    </row>
    <row r="84" spans="1:8">
      <c r="A84" t="s">
        <v>157</v>
      </c>
      <c r="B84">
        <v>3</v>
      </c>
      <c r="C84" t="s">
        <v>243</v>
      </c>
      <c r="D84" s="10">
        <v>1</v>
      </c>
      <c r="E84">
        <f>VLOOKUP(C84,'pull exp 2'!A:E,2,FALSE)</f>
        <v>61</v>
      </c>
      <c r="F84">
        <f>VLOOKUP(C84,'pull exp 2'!A:E,3,FALSE)</f>
        <v>96</v>
      </c>
      <c r="G84">
        <f>VLOOKUP(C84,'pull exp 2'!A:E,4,FALSE)</f>
        <v>43</v>
      </c>
      <c r="H84">
        <f>VLOOKUP(C84,'pull exp 2'!A:E,5,FALSE)</f>
        <v>24</v>
      </c>
    </row>
    <row r="85" spans="1:8">
      <c r="A85" t="s">
        <v>158</v>
      </c>
      <c r="B85">
        <v>5</v>
      </c>
      <c r="C85" t="s">
        <v>243</v>
      </c>
      <c r="D85" s="10">
        <v>2</v>
      </c>
      <c r="E85">
        <f>VLOOKUP(C85,'pull exp 2'!A:E,2,FALSE)</f>
        <v>61</v>
      </c>
      <c r="F85">
        <f>VLOOKUP(C85,'pull exp 2'!A:E,3,FALSE)</f>
        <v>96</v>
      </c>
      <c r="G85">
        <f>VLOOKUP(C85,'pull exp 2'!A:E,4,FALSE)</f>
        <v>43</v>
      </c>
      <c r="H85">
        <f>VLOOKUP(C85,'pull exp 2'!A:E,5,FALSE)</f>
        <v>24</v>
      </c>
    </row>
    <row r="86" spans="1:8">
      <c r="A86" t="s">
        <v>159</v>
      </c>
      <c r="B86">
        <v>3</v>
      </c>
      <c r="C86" t="s">
        <v>243</v>
      </c>
      <c r="D86" s="10">
        <v>1</v>
      </c>
      <c r="E86">
        <f>VLOOKUP(C86,'pull exp 2'!A:E,2,FALSE)</f>
        <v>61</v>
      </c>
      <c r="F86">
        <f>VLOOKUP(C86,'pull exp 2'!A:E,3,FALSE)</f>
        <v>96</v>
      </c>
      <c r="G86">
        <f>VLOOKUP(C86,'pull exp 2'!A:E,4,FALSE)</f>
        <v>43</v>
      </c>
      <c r="H86">
        <f>VLOOKUP(C86,'pull exp 2'!A:E,5,FALSE)</f>
        <v>24</v>
      </c>
    </row>
    <row r="87" spans="1:8">
      <c r="A87" t="s">
        <v>160</v>
      </c>
      <c r="B87">
        <v>23</v>
      </c>
      <c r="C87" t="s">
        <v>243</v>
      </c>
      <c r="D87" s="10">
        <v>1</v>
      </c>
      <c r="E87">
        <f>VLOOKUP(C87,'pull exp 2'!A:E,2,FALSE)</f>
        <v>61</v>
      </c>
      <c r="F87">
        <f>VLOOKUP(C87,'pull exp 2'!A:E,3,FALSE)</f>
        <v>96</v>
      </c>
      <c r="G87">
        <f>VLOOKUP(C87,'pull exp 2'!A:E,4,FALSE)</f>
        <v>43</v>
      </c>
      <c r="H87">
        <f>VLOOKUP(C87,'pull exp 2'!A:E,5,FALSE)</f>
        <v>24</v>
      </c>
    </row>
    <row r="88" spans="1:8">
      <c r="A88" t="s">
        <v>161</v>
      </c>
      <c r="B88">
        <v>21</v>
      </c>
      <c r="C88" t="s">
        <v>243</v>
      </c>
      <c r="D88" s="10">
        <v>1</v>
      </c>
      <c r="E88">
        <f>VLOOKUP(C88,'pull exp 2'!A:E,2,FALSE)</f>
        <v>61</v>
      </c>
      <c r="F88">
        <f>VLOOKUP(C88,'pull exp 2'!A:E,3,FALSE)</f>
        <v>96</v>
      </c>
      <c r="G88">
        <f>VLOOKUP(C88,'pull exp 2'!A:E,4,FALSE)</f>
        <v>43</v>
      </c>
      <c r="H88">
        <f>VLOOKUP(C88,'pull exp 2'!A:E,5,FALSE)</f>
        <v>24</v>
      </c>
    </row>
    <row r="89" spans="1:8">
      <c r="A89" t="s">
        <v>162</v>
      </c>
      <c r="B89">
        <v>20</v>
      </c>
      <c r="C89" t="s">
        <v>243</v>
      </c>
      <c r="D89" s="10">
        <v>2</v>
      </c>
      <c r="E89">
        <f>VLOOKUP(C89,'pull exp 2'!A:E,2,FALSE)</f>
        <v>61</v>
      </c>
      <c r="F89">
        <f>VLOOKUP(C89,'pull exp 2'!A:E,3,FALSE)</f>
        <v>96</v>
      </c>
      <c r="G89">
        <f>VLOOKUP(C89,'pull exp 2'!A:E,4,FALSE)</f>
        <v>43</v>
      </c>
      <c r="H89">
        <f>VLOOKUP(C89,'pull exp 2'!A:E,5,FALSE)</f>
        <v>24</v>
      </c>
    </row>
    <row r="90" spans="1:8">
      <c r="A90" t="s">
        <v>163</v>
      </c>
      <c r="B90">
        <v>4</v>
      </c>
      <c r="C90" t="s">
        <v>243</v>
      </c>
      <c r="D90" s="10">
        <v>2</v>
      </c>
      <c r="E90">
        <f>VLOOKUP(C90,'pull exp 2'!A:E,2,FALSE)</f>
        <v>61</v>
      </c>
      <c r="F90">
        <f>VLOOKUP(C90,'pull exp 2'!A:E,3,FALSE)</f>
        <v>96</v>
      </c>
      <c r="G90">
        <f>VLOOKUP(C90,'pull exp 2'!A:E,4,FALSE)</f>
        <v>43</v>
      </c>
      <c r="H90">
        <f>VLOOKUP(C90,'pull exp 2'!A:E,5,FALSE)</f>
        <v>24</v>
      </c>
    </row>
    <row r="91" spans="1:8">
      <c r="A91" t="s">
        <v>164</v>
      </c>
      <c r="B91">
        <v>3</v>
      </c>
      <c r="C91" t="s">
        <v>243</v>
      </c>
      <c r="D91" s="10">
        <v>2</v>
      </c>
      <c r="E91">
        <f>VLOOKUP(C91,'pull exp 2'!A:E,2,FALSE)</f>
        <v>61</v>
      </c>
      <c r="F91">
        <f>VLOOKUP(C91,'pull exp 2'!A:E,3,FALSE)</f>
        <v>96</v>
      </c>
      <c r="G91">
        <f>VLOOKUP(C91,'pull exp 2'!A:E,4,FALSE)</f>
        <v>43</v>
      </c>
      <c r="H91">
        <f>VLOOKUP(C91,'pull exp 2'!A:E,5,FALSE)</f>
        <v>24</v>
      </c>
    </row>
    <row r="92" spans="1:8">
      <c r="A92" t="s">
        <v>137</v>
      </c>
      <c r="B92">
        <v>3</v>
      </c>
      <c r="C92" t="s">
        <v>244</v>
      </c>
      <c r="D92" s="10">
        <v>12</v>
      </c>
      <c r="E92">
        <f>VLOOKUP(C92,'pull exp 2'!A:E,2,FALSE)</f>
        <v>39</v>
      </c>
      <c r="F92">
        <f>VLOOKUP(C92,'pull exp 2'!A:E,3,FALSE)</f>
        <v>95</v>
      </c>
      <c r="G92">
        <f>VLOOKUP(C92,'pull exp 2'!A:E,4,FALSE)</f>
        <v>19</v>
      </c>
      <c r="H92">
        <f>VLOOKUP(C92,'pull exp 2'!A:E,5,FALSE)</f>
        <v>17</v>
      </c>
    </row>
    <row r="93" spans="1:8">
      <c r="A93" t="s">
        <v>139</v>
      </c>
      <c r="B93">
        <v>4</v>
      </c>
      <c r="C93" t="s">
        <v>244</v>
      </c>
      <c r="D93" s="10">
        <v>3</v>
      </c>
      <c r="E93">
        <f>VLOOKUP(C93,'pull exp 2'!A:E,2,FALSE)</f>
        <v>39</v>
      </c>
      <c r="F93">
        <f>VLOOKUP(C93,'pull exp 2'!A:E,3,FALSE)</f>
        <v>95</v>
      </c>
      <c r="G93">
        <f>VLOOKUP(C93,'pull exp 2'!A:E,4,FALSE)</f>
        <v>19</v>
      </c>
      <c r="H93">
        <f>VLOOKUP(C93,'pull exp 2'!A:E,5,FALSE)</f>
        <v>17</v>
      </c>
    </row>
    <row r="94" spans="1:8">
      <c r="A94" t="s">
        <v>140</v>
      </c>
      <c r="B94">
        <v>4</v>
      </c>
      <c r="C94" t="s">
        <v>244</v>
      </c>
      <c r="D94" s="10">
        <v>21</v>
      </c>
      <c r="E94">
        <f>VLOOKUP(C94,'pull exp 2'!A:E,2,FALSE)</f>
        <v>39</v>
      </c>
      <c r="F94">
        <f>VLOOKUP(C94,'pull exp 2'!A:E,3,FALSE)</f>
        <v>95</v>
      </c>
      <c r="G94">
        <f>VLOOKUP(C94,'pull exp 2'!A:E,4,FALSE)</f>
        <v>19</v>
      </c>
      <c r="H94">
        <f>VLOOKUP(C94,'pull exp 2'!A:E,5,FALSE)</f>
        <v>17</v>
      </c>
    </row>
    <row r="95" spans="1:8">
      <c r="A95" t="s">
        <v>141</v>
      </c>
      <c r="B95">
        <v>4</v>
      </c>
      <c r="C95" t="s">
        <v>244</v>
      </c>
      <c r="D95" s="10">
        <v>24</v>
      </c>
      <c r="E95">
        <f>VLOOKUP(C95,'pull exp 2'!A:E,2,FALSE)</f>
        <v>39</v>
      </c>
      <c r="F95">
        <f>VLOOKUP(C95,'pull exp 2'!A:E,3,FALSE)</f>
        <v>95</v>
      </c>
      <c r="G95">
        <f>VLOOKUP(C95,'pull exp 2'!A:E,4,FALSE)</f>
        <v>19</v>
      </c>
      <c r="H95">
        <f>VLOOKUP(C95,'pull exp 2'!A:E,5,FALSE)</f>
        <v>17</v>
      </c>
    </row>
    <row r="96" spans="1:8">
      <c r="A96" t="s">
        <v>142</v>
      </c>
      <c r="B96">
        <v>23</v>
      </c>
      <c r="C96" t="s">
        <v>244</v>
      </c>
      <c r="D96" s="10">
        <v>21</v>
      </c>
      <c r="E96">
        <f>VLOOKUP(C96,'pull exp 2'!A:E,2,FALSE)</f>
        <v>39</v>
      </c>
      <c r="F96">
        <f>VLOOKUP(C96,'pull exp 2'!A:E,3,FALSE)</f>
        <v>95</v>
      </c>
      <c r="G96">
        <f>VLOOKUP(C96,'pull exp 2'!A:E,4,FALSE)</f>
        <v>19</v>
      </c>
      <c r="H96">
        <f>VLOOKUP(C96,'pull exp 2'!A:E,5,FALSE)</f>
        <v>17</v>
      </c>
    </row>
    <row r="97" spans="1:8">
      <c r="A97" t="s">
        <v>143</v>
      </c>
      <c r="B97">
        <v>31</v>
      </c>
      <c r="C97" t="s">
        <v>244</v>
      </c>
      <c r="D97" s="10">
        <v>26</v>
      </c>
      <c r="E97">
        <f>VLOOKUP(C97,'pull exp 2'!A:E,2,FALSE)</f>
        <v>39</v>
      </c>
      <c r="F97">
        <f>VLOOKUP(C97,'pull exp 2'!A:E,3,FALSE)</f>
        <v>95</v>
      </c>
      <c r="G97">
        <f>VLOOKUP(C97,'pull exp 2'!A:E,4,FALSE)</f>
        <v>19</v>
      </c>
      <c r="H97">
        <f>VLOOKUP(C97,'pull exp 2'!A:E,5,FALSE)</f>
        <v>17</v>
      </c>
    </row>
    <row r="98" spans="1:8">
      <c r="A98" t="s">
        <v>144</v>
      </c>
      <c r="B98">
        <v>3</v>
      </c>
      <c r="C98" t="s">
        <v>244</v>
      </c>
      <c r="D98" s="10">
        <v>15</v>
      </c>
      <c r="E98">
        <f>VLOOKUP(C98,'pull exp 2'!A:E,2,FALSE)</f>
        <v>39</v>
      </c>
      <c r="F98">
        <f>VLOOKUP(C98,'pull exp 2'!A:E,3,FALSE)</f>
        <v>95</v>
      </c>
      <c r="G98">
        <f>VLOOKUP(C98,'pull exp 2'!A:E,4,FALSE)</f>
        <v>19</v>
      </c>
      <c r="H98">
        <f>VLOOKUP(C98,'pull exp 2'!A:E,5,FALSE)</f>
        <v>17</v>
      </c>
    </row>
    <row r="99" spans="1:8">
      <c r="A99" t="s">
        <v>145</v>
      </c>
      <c r="B99">
        <v>26</v>
      </c>
      <c r="C99" t="s">
        <v>244</v>
      </c>
      <c r="D99" s="10">
        <v>23</v>
      </c>
      <c r="E99">
        <f>VLOOKUP(C99,'pull exp 2'!A:E,2,FALSE)</f>
        <v>39</v>
      </c>
      <c r="F99">
        <f>VLOOKUP(C99,'pull exp 2'!A:E,3,FALSE)</f>
        <v>95</v>
      </c>
      <c r="G99">
        <f>VLOOKUP(C99,'pull exp 2'!A:E,4,FALSE)</f>
        <v>19</v>
      </c>
      <c r="H99">
        <f>VLOOKUP(C99,'pull exp 2'!A:E,5,FALSE)</f>
        <v>17</v>
      </c>
    </row>
    <row r="100" spans="1:8">
      <c r="A100" t="s">
        <v>146</v>
      </c>
      <c r="B100">
        <v>21</v>
      </c>
      <c r="C100" t="s">
        <v>244</v>
      </c>
      <c r="D100" s="10">
        <v>2</v>
      </c>
      <c r="E100">
        <f>VLOOKUP(C100,'pull exp 2'!A:E,2,FALSE)</f>
        <v>39</v>
      </c>
      <c r="F100">
        <f>VLOOKUP(C100,'pull exp 2'!A:E,3,FALSE)</f>
        <v>95</v>
      </c>
      <c r="G100">
        <f>VLOOKUP(C100,'pull exp 2'!A:E,4,FALSE)</f>
        <v>19</v>
      </c>
      <c r="H100">
        <f>VLOOKUP(C100,'pull exp 2'!A:E,5,FALSE)</f>
        <v>17</v>
      </c>
    </row>
    <row r="101" spans="1:8">
      <c r="A101" t="s">
        <v>106</v>
      </c>
      <c r="B101">
        <v>25</v>
      </c>
      <c r="C101" t="s">
        <v>244</v>
      </c>
      <c r="D101" s="10">
        <v>17</v>
      </c>
      <c r="E101">
        <f>VLOOKUP(C101,'pull exp 2'!A:E,2,FALSE)</f>
        <v>39</v>
      </c>
      <c r="F101">
        <f>VLOOKUP(C101,'pull exp 2'!A:E,3,FALSE)</f>
        <v>95</v>
      </c>
      <c r="G101">
        <f>VLOOKUP(C101,'pull exp 2'!A:E,4,FALSE)</f>
        <v>19</v>
      </c>
      <c r="H101">
        <f>VLOOKUP(C101,'pull exp 2'!A:E,5,FALSE)</f>
        <v>17</v>
      </c>
    </row>
    <row r="102" spans="1:8">
      <c r="A102" t="s">
        <v>147</v>
      </c>
      <c r="B102">
        <v>20</v>
      </c>
      <c r="C102" t="s">
        <v>244</v>
      </c>
      <c r="D102" s="10">
        <v>8</v>
      </c>
      <c r="E102">
        <f>VLOOKUP(C102,'pull exp 2'!A:E,2,FALSE)</f>
        <v>39</v>
      </c>
      <c r="F102">
        <f>VLOOKUP(C102,'pull exp 2'!A:E,3,FALSE)</f>
        <v>95</v>
      </c>
      <c r="G102">
        <f>VLOOKUP(C102,'pull exp 2'!A:E,4,FALSE)</f>
        <v>19</v>
      </c>
      <c r="H102">
        <f>VLOOKUP(C102,'pull exp 2'!A:E,5,FALSE)</f>
        <v>17</v>
      </c>
    </row>
    <row r="103" spans="1:8">
      <c r="A103" t="s">
        <v>148</v>
      </c>
      <c r="B103">
        <v>21</v>
      </c>
      <c r="C103" t="s">
        <v>244</v>
      </c>
      <c r="D103" s="10">
        <v>18</v>
      </c>
      <c r="E103">
        <f>VLOOKUP(C103,'pull exp 2'!A:E,2,FALSE)</f>
        <v>39</v>
      </c>
      <c r="F103">
        <f>VLOOKUP(C103,'pull exp 2'!A:E,3,FALSE)</f>
        <v>95</v>
      </c>
      <c r="G103">
        <f>VLOOKUP(C103,'pull exp 2'!A:E,4,FALSE)</f>
        <v>19</v>
      </c>
      <c r="H103">
        <f>VLOOKUP(C103,'pull exp 2'!A:E,5,FALSE)</f>
        <v>17</v>
      </c>
    </row>
    <row r="104" spans="1:8">
      <c r="A104" t="s">
        <v>73</v>
      </c>
      <c r="B104">
        <v>5</v>
      </c>
      <c r="C104" t="s">
        <v>244</v>
      </c>
      <c r="D104" s="10">
        <v>1</v>
      </c>
      <c r="E104">
        <f>VLOOKUP(C104,'pull exp 2'!A:E,2,FALSE)</f>
        <v>39</v>
      </c>
      <c r="F104">
        <f>VLOOKUP(C104,'pull exp 2'!A:E,3,FALSE)</f>
        <v>95</v>
      </c>
      <c r="G104">
        <f>VLOOKUP(C104,'pull exp 2'!A:E,4,FALSE)</f>
        <v>19</v>
      </c>
      <c r="H104">
        <f>VLOOKUP(C104,'pull exp 2'!A:E,5,FALSE)</f>
        <v>17</v>
      </c>
    </row>
    <row r="105" spans="1:8">
      <c r="A105" t="s">
        <v>71</v>
      </c>
      <c r="B105">
        <v>4</v>
      </c>
      <c r="C105" t="s">
        <v>244</v>
      </c>
      <c r="D105" s="10">
        <v>4</v>
      </c>
      <c r="E105">
        <f>VLOOKUP(C105,'pull exp 2'!A:E,2,FALSE)</f>
        <v>39</v>
      </c>
      <c r="F105">
        <f>VLOOKUP(C105,'pull exp 2'!A:E,3,FALSE)</f>
        <v>95</v>
      </c>
      <c r="G105">
        <f>VLOOKUP(C105,'pull exp 2'!A:E,4,FALSE)</f>
        <v>19</v>
      </c>
      <c r="H105">
        <f>VLOOKUP(C105,'pull exp 2'!A:E,5,FALSE)</f>
        <v>17</v>
      </c>
    </row>
    <row r="106" spans="1:8">
      <c r="A106" t="s">
        <v>149</v>
      </c>
      <c r="B106">
        <v>4</v>
      </c>
      <c r="C106" t="s">
        <v>244</v>
      </c>
      <c r="D106" s="10">
        <v>9</v>
      </c>
      <c r="E106">
        <f>VLOOKUP(C106,'pull exp 2'!A:E,2,FALSE)</f>
        <v>39</v>
      </c>
      <c r="F106">
        <f>VLOOKUP(C106,'pull exp 2'!A:E,3,FALSE)</f>
        <v>95</v>
      </c>
      <c r="G106">
        <f>VLOOKUP(C106,'pull exp 2'!A:E,4,FALSE)</f>
        <v>19</v>
      </c>
      <c r="H106">
        <f>VLOOKUP(C106,'pull exp 2'!A:E,5,FALSE)</f>
        <v>17</v>
      </c>
    </row>
    <row r="107" spans="1:8">
      <c r="A107" t="s">
        <v>150</v>
      </c>
      <c r="B107">
        <v>5</v>
      </c>
      <c r="C107" t="s">
        <v>244</v>
      </c>
      <c r="D107" s="10">
        <v>9</v>
      </c>
      <c r="E107">
        <f>VLOOKUP(C107,'pull exp 2'!A:E,2,FALSE)</f>
        <v>39</v>
      </c>
      <c r="F107">
        <f>VLOOKUP(C107,'pull exp 2'!A:E,3,FALSE)</f>
        <v>95</v>
      </c>
      <c r="G107">
        <f>VLOOKUP(C107,'pull exp 2'!A:E,4,FALSE)</f>
        <v>19</v>
      </c>
      <c r="H107">
        <f>VLOOKUP(C107,'pull exp 2'!A:E,5,FALSE)</f>
        <v>17</v>
      </c>
    </row>
    <row r="108" spans="1:8">
      <c r="A108" t="s">
        <v>151</v>
      </c>
      <c r="B108">
        <v>21</v>
      </c>
      <c r="C108" t="s">
        <v>244</v>
      </c>
      <c r="D108" s="10">
        <v>12</v>
      </c>
      <c r="E108">
        <f>VLOOKUP(C108,'pull exp 2'!A:E,2,FALSE)</f>
        <v>39</v>
      </c>
      <c r="F108">
        <f>VLOOKUP(C108,'pull exp 2'!A:E,3,FALSE)</f>
        <v>95</v>
      </c>
      <c r="G108">
        <f>VLOOKUP(C108,'pull exp 2'!A:E,4,FALSE)</f>
        <v>19</v>
      </c>
      <c r="H108">
        <f>VLOOKUP(C108,'pull exp 2'!A:E,5,FALSE)</f>
        <v>17</v>
      </c>
    </row>
    <row r="109" spans="1:8">
      <c r="A109" t="s">
        <v>152</v>
      </c>
      <c r="B109">
        <v>23</v>
      </c>
      <c r="C109" t="s">
        <v>244</v>
      </c>
      <c r="D109" s="10">
        <v>14</v>
      </c>
      <c r="E109">
        <f>VLOOKUP(C109,'pull exp 2'!A:E,2,FALSE)</f>
        <v>39</v>
      </c>
      <c r="F109">
        <f>VLOOKUP(C109,'pull exp 2'!A:E,3,FALSE)</f>
        <v>95</v>
      </c>
      <c r="G109">
        <f>VLOOKUP(C109,'pull exp 2'!A:E,4,FALSE)</f>
        <v>19</v>
      </c>
      <c r="H109">
        <f>VLOOKUP(C109,'pull exp 2'!A:E,5,FALSE)</f>
        <v>17</v>
      </c>
    </row>
    <row r="110" spans="1:8">
      <c r="A110" t="s">
        <v>153</v>
      </c>
      <c r="B110">
        <v>33</v>
      </c>
      <c r="C110" t="s">
        <v>244</v>
      </c>
      <c r="D110" s="10">
        <v>8</v>
      </c>
      <c r="E110">
        <f>VLOOKUP(C110,'pull exp 2'!A:E,2,FALSE)</f>
        <v>39</v>
      </c>
      <c r="F110">
        <f>VLOOKUP(C110,'pull exp 2'!A:E,3,FALSE)</f>
        <v>95</v>
      </c>
      <c r="G110">
        <f>VLOOKUP(C110,'pull exp 2'!A:E,4,FALSE)</f>
        <v>19</v>
      </c>
      <c r="H110">
        <f>VLOOKUP(C110,'pull exp 2'!A:E,5,FALSE)</f>
        <v>17</v>
      </c>
    </row>
    <row r="111" spans="1:8">
      <c r="A111" t="s">
        <v>154</v>
      </c>
      <c r="B111">
        <v>3</v>
      </c>
      <c r="C111" t="s">
        <v>244</v>
      </c>
      <c r="D111" s="10">
        <v>9</v>
      </c>
      <c r="E111">
        <f>VLOOKUP(C111,'pull exp 2'!A:E,2,FALSE)</f>
        <v>39</v>
      </c>
      <c r="F111">
        <f>VLOOKUP(C111,'pull exp 2'!A:E,3,FALSE)</f>
        <v>95</v>
      </c>
      <c r="G111">
        <f>VLOOKUP(C111,'pull exp 2'!A:E,4,FALSE)</f>
        <v>19</v>
      </c>
      <c r="H111">
        <f>VLOOKUP(C111,'pull exp 2'!A:E,5,FALSE)</f>
        <v>17</v>
      </c>
    </row>
    <row r="112" spans="1:8">
      <c r="A112" t="s">
        <v>155</v>
      </c>
      <c r="B112">
        <v>23</v>
      </c>
      <c r="C112" t="s">
        <v>244</v>
      </c>
      <c r="D112" s="10">
        <v>15</v>
      </c>
      <c r="E112">
        <f>VLOOKUP(C112,'pull exp 2'!A:E,2,FALSE)</f>
        <v>39</v>
      </c>
      <c r="F112">
        <f>VLOOKUP(C112,'pull exp 2'!A:E,3,FALSE)</f>
        <v>95</v>
      </c>
      <c r="G112">
        <f>VLOOKUP(C112,'pull exp 2'!A:E,4,FALSE)</f>
        <v>19</v>
      </c>
      <c r="H112">
        <f>VLOOKUP(C112,'pull exp 2'!A:E,5,FALSE)</f>
        <v>17</v>
      </c>
    </row>
    <row r="113" spans="1:8">
      <c r="A113" t="s">
        <v>156</v>
      </c>
      <c r="B113">
        <v>22</v>
      </c>
      <c r="C113" t="s">
        <v>244</v>
      </c>
      <c r="D113" s="10">
        <v>16</v>
      </c>
      <c r="E113">
        <f>VLOOKUP(C113,'pull exp 2'!A:E,2,FALSE)</f>
        <v>39</v>
      </c>
      <c r="F113">
        <f>VLOOKUP(C113,'pull exp 2'!A:E,3,FALSE)</f>
        <v>95</v>
      </c>
      <c r="G113">
        <f>VLOOKUP(C113,'pull exp 2'!A:E,4,FALSE)</f>
        <v>19</v>
      </c>
      <c r="H113">
        <f>VLOOKUP(C113,'pull exp 2'!A:E,5,FALSE)</f>
        <v>17</v>
      </c>
    </row>
    <row r="114" spans="1:8">
      <c r="A114" t="s">
        <v>157</v>
      </c>
      <c r="B114">
        <v>3</v>
      </c>
      <c r="C114" t="s">
        <v>244</v>
      </c>
      <c r="D114" s="10">
        <v>19</v>
      </c>
      <c r="E114">
        <f>VLOOKUP(C114,'pull exp 2'!A:E,2,FALSE)</f>
        <v>39</v>
      </c>
      <c r="F114">
        <f>VLOOKUP(C114,'pull exp 2'!A:E,3,FALSE)</f>
        <v>95</v>
      </c>
      <c r="G114">
        <f>VLOOKUP(C114,'pull exp 2'!A:E,4,FALSE)</f>
        <v>19</v>
      </c>
      <c r="H114">
        <f>VLOOKUP(C114,'pull exp 2'!A:E,5,FALSE)</f>
        <v>17</v>
      </c>
    </row>
    <row r="115" spans="1:8">
      <c r="A115" t="s">
        <v>158</v>
      </c>
      <c r="B115">
        <v>5</v>
      </c>
      <c r="C115" t="s">
        <v>244</v>
      </c>
      <c r="D115" s="10">
        <v>11</v>
      </c>
      <c r="E115">
        <f>VLOOKUP(C115,'pull exp 2'!A:E,2,FALSE)</f>
        <v>39</v>
      </c>
      <c r="F115">
        <f>VLOOKUP(C115,'pull exp 2'!A:E,3,FALSE)</f>
        <v>95</v>
      </c>
      <c r="G115">
        <f>VLOOKUP(C115,'pull exp 2'!A:E,4,FALSE)</f>
        <v>19</v>
      </c>
      <c r="H115">
        <f>VLOOKUP(C115,'pull exp 2'!A:E,5,FALSE)</f>
        <v>17</v>
      </c>
    </row>
    <row r="116" spans="1:8">
      <c r="A116" t="s">
        <v>159</v>
      </c>
      <c r="B116">
        <v>3</v>
      </c>
      <c r="C116" t="s">
        <v>244</v>
      </c>
      <c r="D116" s="10">
        <v>5</v>
      </c>
      <c r="E116">
        <f>VLOOKUP(C116,'pull exp 2'!A:E,2,FALSE)</f>
        <v>39</v>
      </c>
      <c r="F116">
        <f>VLOOKUP(C116,'pull exp 2'!A:E,3,FALSE)</f>
        <v>95</v>
      </c>
      <c r="G116">
        <f>VLOOKUP(C116,'pull exp 2'!A:E,4,FALSE)</f>
        <v>19</v>
      </c>
      <c r="H116">
        <f>VLOOKUP(C116,'pull exp 2'!A:E,5,FALSE)</f>
        <v>17</v>
      </c>
    </row>
    <row r="117" spans="1:8">
      <c r="A117" t="s">
        <v>160</v>
      </c>
      <c r="B117">
        <v>23</v>
      </c>
      <c r="C117" t="s">
        <v>244</v>
      </c>
      <c r="D117" s="10">
        <v>13</v>
      </c>
      <c r="E117">
        <f>VLOOKUP(C117,'pull exp 2'!A:E,2,FALSE)</f>
        <v>39</v>
      </c>
      <c r="F117">
        <f>VLOOKUP(C117,'pull exp 2'!A:E,3,FALSE)</f>
        <v>95</v>
      </c>
      <c r="G117">
        <f>VLOOKUP(C117,'pull exp 2'!A:E,4,FALSE)</f>
        <v>19</v>
      </c>
      <c r="H117">
        <f>VLOOKUP(C117,'pull exp 2'!A:E,5,FALSE)</f>
        <v>17</v>
      </c>
    </row>
    <row r="118" spans="1:8">
      <c r="A118" t="s">
        <v>161</v>
      </c>
      <c r="B118">
        <v>21</v>
      </c>
      <c r="C118" t="s">
        <v>244</v>
      </c>
      <c r="D118" s="10">
        <v>16</v>
      </c>
      <c r="E118">
        <f>VLOOKUP(C118,'pull exp 2'!A:E,2,FALSE)</f>
        <v>39</v>
      </c>
      <c r="F118">
        <f>VLOOKUP(C118,'pull exp 2'!A:E,3,FALSE)</f>
        <v>95</v>
      </c>
      <c r="G118">
        <f>VLOOKUP(C118,'pull exp 2'!A:E,4,FALSE)</f>
        <v>19</v>
      </c>
      <c r="H118">
        <f>VLOOKUP(C118,'pull exp 2'!A:E,5,FALSE)</f>
        <v>17</v>
      </c>
    </row>
    <row r="119" spans="1:8">
      <c r="A119" t="s">
        <v>162</v>
      </c>
      <c r="B119">
        <v>20</v>
      </c>
      <c r="C119" t="s">
        <v>244</v>
      </c>
      <c r="D119" s="10">
        <v>16</v>
      </c>
      <c r="E119">
        <f>VLOOKUP(C119,'pull exp 2'!A:E,2,FALSE)</f>
        <v>39</v>
      </c>
      <c r="F119">
        <f>VLOOKUP(C119,'pull exp 2'!A:E,3,FALSE)</f>
        <v>95</v>
      </c>
      <c r="G119">
        <f>VLOOKUP(C119,'pull exp 2'!A:E,4,FALSE)</f>
        <v>19</v>
      </c>
      <c r="H119">
        <f>VLOOKUP(C119,'pull exp 2'!A:E,5,FALSE)</f>
        <v>17</v>
      </c>
    </row>
    <row r="120" spans="1:8">
      <c r="A120" t="s">
        <v>163</v>
      </c>
      <c r="B120">
        <v>4</v>
      </c>
      <c r="C120" t="s">
        <v>244</v>
      </c>
      <c r="D120" s="10">
        <v>4</v>
      </c>
      <c r="E120">
        <f>VLOOKUP(C120,'pull exp 2'!A:E,2,FALSE)</f>
        <v>39</v>
      </c>
      <c r="F120">
        <f>VLOOKUP(C120,'pull exp 2'!A:E,3,FALSE)</f>
        <v>95</v>
      </c>
      <c r="G120">
        <f>VLOOKUP(C120,'pull exp 2'!A:E,4,FALSE)</f>
        <v>19</v>
      </c>
      <c r="H120">
        <f>VLOOKUP(C120,'pull exp 2'!A:E,5,FALSE)</f>
        <v>17</v>
      </c>
    </row>
    <row r="121" spans="1:8">
      <c r="A121" t="s">
        <v>164</v>
      </c>
      <c r="B121">
        <v>3</v>
      </c>
      <c r="C121" t="s">
        <v>244</v>
      </c>
      <c r="D121" s="10">
        <v>9</v>
      </c>
      <c r="E121">
        <f>VLOOKUP(C121,'pull exp 2'!A:E,2,FALSE)</f>
        <v>39</v>
      </c>
      <c r="F121">
        <f>VLOOKUP(C121,'pull exp 2'!A:E,3,FALSE)</f>
        <v>95</v>
      </c>
      <c r="G121">
        <f>VLOOKUP(C121,'pull exp 2'!A:E,4,FALSE)</f>
        <v>19</v>
      </c>
      <c r="H121">
        <f>VLOOKUP(C121,'pull exp 2'!A:E,5,FALSE)</f>
        <v>17</v>
      </c>
    </row>
    <row r="122" spans="1:8">
      <c r="A122" t="s">
        <v>137</v>
      </c>
      <c r="B122">
        <v>3</v>
      </c>
      <c r="C122" t="s">
        <v>245</v>
      </c>
      <c r="D122" s="10">
        <v>3</v>
      </c>
      <c r="E122">
        <f>VLOOKUP(C122,'pull exp 2'!A:E,2,FALSE)</f>
        <v>61</v>
      </c>
      <c r="F122">
        <f>VLOOKUP(C122,'pull exp 2'!A:E,3,FALSE)</f>
        <v>96</v>
      </c>
      <c r="G122">
        <f>VLOOKUP(C122,'pull exp 2'!A:E,4,FALSE)</f>
        <v>46</v>
      </c>
      <c r="H122">
        <f>VLOOKUP(C122,'pull exp 2'!A:E,5,FALSE)</f>
        <v>12</v>
      </c>
    </row>
    <row r="123" spans="1:8">
      <c r="A123" t="s">
        <v>139</v>
      </c>
      <c r="B123">
        <v>4</v>
      </c>
      <c r="C123" t="s">
        <v>245</v>
      </c>
      <c r="D123" s="10">
        <v>3</v>
      </c>
      <c r="E123">
        <f>VLOOKUP(C123,'pull exp 2'!A:E,2,FALSE)</f>
        <v>61</v>
      </c>
      <c r="F123">
        <f>VLOOKUP(C123,'pull exp 2'!A:E,3,FALSE)</f>
        <v>96</v>
      </c>
      <c r="G123">
        <f>VLOOKUP(C123,'pull exp 2'!A:E,4,FALSE)</f>
        <v>46</v>
      </c>
      <c r="H123">
        <f>VLOOKUP(C123,'pull exp 2'!A:E,5,FALSE)</f>
        <v>12</v>
      </c>
    </row>
    <row r="124" spans="1:8">
      <c r="A124" t="s">
        <v>140</v>
      </c>
      <c r="B124">
        <v>4</v>
      </c>
      <c r="C124" t="s">
        <v>245</v>
      </c>
      <c r="D124" s="10">
        <v>3</v>
      </c>
      <c r="E124">
        <f>VLOOKUP(C124,'pull exp 2'!A:E,2,FALSE)</f>
        <v>61</v>
      </c>
      <c r="F124">
        <f>VLOOKUP(C124,'pull exp 2'!A:E,3,FALSE)</f>
        <v>96</v>
      </c>
      <c r="G124">
        <f>VLOOKUP(C124,'pull exp 2'!A:E,4,FALSE)</f>
        <v>46</v>
      </c>
      <c r="H124">
        <f>VLOOKUP(C124,'pull exp 2'!A:E,5,FALSE)</f>
        <v>12</v>
      </c>
    </row>
    <row r="125" spans="1:8">
      <c r="A125" t="s">
        <v>141</v>
      </c>
      <c r="B125">
        <v>4</v>
      </c>
      <c r="C125" t="s">
        <v>245</v>
      </c>
      <c r="D125" s="10">
        <v>3</v>
      </c>
      <c r="E125">
        <f>VLOOKUP(C125,'pull exp 2'!A:E,2,FALSE)</f>
        <v>61</v>
      </c>
      <c r="F125">
        <f>VLOOKUP(C125,'pull exp 2'!A:E,3,FALSE)</f>
        <v>96</v>
      </c>
      <c r="G125">
        <f>VLOOKUP(C125,'pull exp 2'!A:E,4,FALSE)</f>
        <v>46</v>
      </c>
      <c r="H125">
        <f>VLOOKUP(C125,'pull exp 2'!A:E,5,FALSE)</f>
        <v>12</v>
      </c>
    </row>
    <row r="126" spans="1:8">
      <c r="A126" t="s">
        <v>142</v>
      </c>
      <c r="B126">
        <v>23</v>
      </c>
      <c r="C126" t="s">
        <v>245</v>
      </c>
      <c r="D126" s="10">
        <v>2</v>
      </c>
      <c r="E126">
        <f>VLOOKUP(C126,'pull exp 2'!A:E,2,FALSE)</f>
        <v>61</v>
      </c>
      <c r="F126">
        <f>VLOOKUP(C126,'pull exp 2'!A:E,3,FALSE)</f>
        <v>96</v>
      </c>
      <c r="G126">
        <f>VLOOKUP(C126,'pull exp 2'!A:E,4,FALSE)</f>
        <v>46</v>
      </c>
      <c r="H126">
        <f>VLOOKUP(C126,'pull exp 2'!A:E,5,FALSE)</f>
        <v>12</v>
      </c>
    </row>
    <row r="127" spans="1:8">
      <c r="A127" t="s">
        <v>143</v>
      </c>
      <c r="B127">
        <v>31</v>
      </c>
      <c r="C127" t="s">
        <v>245</v>
      </c>
      <c r="D127" s="10">
        <v>3</v>
      </c>
      <c r="E127">
        <f>VLOOKUP(C127,'pull exp 2'!A:E,2,FALSE)</f>
        <v>61</v>
      </c>
      <c r="F127">
        <f>VLOOKUP(C127,'pull exp 2'!A:E,3,FALSE)</f>
        <v>96</v>
      </c>
      <c r="G127">
        <f>VLOOKUP(C127,'pull exp 2'!A:E,4,FALSE)</f>
        <v>46</v>
      </c>
      <c r="H127">
        <f>VLOOKUP(C127,'pull exp 2'!A:E,5,FALSE)</f>
        <v>12</v>
      </c>
    </row>
    <row r="128" spans="1:8">
      <c r="A128" t="s">
        <v>144</v>
      </c>
      <c r="B128">
        <v>3</v>
      </c>
      <c r="C128" t="s">
        <v>245</v>
      </c>
      <c r="D128" s="10">
        <v>4</v>
      </c>
      <c r="E128">
        <f>VLOOKUP(C128,'pull exp 2'!A:E,2,FALSE)</f>
        <v>61</v>
      </c>
      <c r="F128">
        <f>VLOOKUP(C128,'pull exp 2'!A:E,3,FALSE)</f>
        <v>96</v>
      </c>
      <c r="G128">
        <f>VLOOKUP(C128,'pull exp 2'!A:E,4,FALSE)</f>
        <v>46</v>
      </c>
      <c r="H128">
        <f>VLOOKUP(C128,'pull exp 2'!A:E,5,FALSE)</f>
        <v>12</v>
      </c>
    </row>
    <row r="129" spans="1:8">
      <c r="A129" t="s">
        <v>145</v>
      </c>
      <c r="B129">
        <v>26</v>
      </c>
      <c r="C129" t="s">
        <v>245</v>
      </c>
      <c r="D129" s="10">
        <v>4</v>
      </c>
      <c r="E129">
        <f>VLOOKUP(C129,'pull exp 2'!A:E,2,FALSE)</f>
        <v>61</v>
      </c>
      <c r="F129">
        <f>VLOOKUP(C129,'pull exp 2'!A:E,3,FALSE)</f>
        <v>96</v>
      </c>
      <c r="G129">
        <f>VLOOKUP(C129,'pull exp 2'!A:E,4,FALSE)</f>
        <v>46</v>
      </c>
      <c r="H129">
        <f>VLOOKUP(C129,'pull exp 2'!A:E,5,FALSE)</f>
        <v>12</v>
      </c>
    </row>
    <row r="130" spans="1:8">
      <c r="A130" t="s">
        <v>146</v>
      </c>
      <c r="B130">
        <v>21</v>
      </c>
      <c r="C130" t="s">
        <v>245</v>
      </c>
      <c r="D130" s="10">
        <v>3</v>
      </c>
      <c r="E130">
        <f>VLOOKUP(C130,'pull exp 2'!A:E,2,FALSE)</f>
        <v>61</v>
      </c>
      <c r="F130">
        <f>VLOOKUP(C130,'pull exp 2'!A:E,3,FALSE)</f>
        <v>96</v>
      </c>
      <c r="G130">
        <f>VLOOKUP(C130,'pull exp 2'!A:E,4,FALSE)</f>
        <v>46</v>
      </c>
      <c r="H130">
        <f>VLOOKUP(C130,'pull exp 2'!A:E,5,FALSE)</f>
        <v>12</v>
      </c>
    </row>
    <row r="131" spans="1:8">
      <c r="A131" t="s">
        <v>106</v>
      </c>
      <c r="B131">
        <v>25</v>
      </c>
      <c r="C131" t="s">
        <v>245</v>
      </c>
      <c r="D131" s="10">
        <v>5</v>
      </c>
      <c r="E131">
        <f>VLOOKUP(C131,'pull exp 2'!A:E,2,FALSE)</f>
        <v>61</v>
      </c>
      <c r="F131">
        <f>VLOOKUP(C131,'pull exp 2'!A:E,3,FALSE)</f>
        <v>96</v>
      </c>
      <c r="G131">
        <f>VLOOKUP(C131,'pull exp 2'!A:E,4,FALSE)</f>
        <v>46</v>
      </c>
      <c r="H131">
        <f>VLOOKUP(C131,'pull exp 2'!A:E,5,FALSE)</f>
        <v>12</v>
      </c>
    </row>
    <row r="132" spans="1:8">
      <c r="A132" t="s">
        <v>147</v>
      </c>
      <c r="B132">
        <v>20</v>
      </c>
      <c r="C132" t="s">
        <v>245</v>
      </c>
      <c r="D132" s="10">
        <v>2</v>
      </c>
      <c r="E132">
        <f>VLOOKUP(C132,'pull exp 2'!A:E,2,FALSE)</f>
        <v>61</v>
      </c>
      <c r="F132">
        <f>VLOOKUP(C132,'pull exp 2'!A:E,3,FALSE)</f>
        <v>96</v>
      </c>
      <c r="G132">
        <f>VLOOKUP(C132,'pull exp 2'!A:E,4,FALSE)</f>
        <v>46</v>
      </c>
      <c r="H132">
        <f>VLOOKUP(C132,'pull exp 2'!A:E,5,FALSE)</f>
        <v>12</v>
      </c>
    </row>
    <row r="133" spans="1:8">
      <c r="A133" t="s">
        <v>148</v>
      </c>
      <c r="B133">
        <v>21</v>
      </c>
      <c r="C133" t="s">
        <v>245</v>
      </c>
      <c r="D133" s="10">
        <v>2</v>
      </c>
      <c r="E133">
        <f>VLOOKUP(C133,'pull exp 2'!A:E,2,FALSE)</f>
        <v>61</v>
      </c>
      <c r="F133">
        <f>VLOOKUP(C133,'pull exp 2'!A:E,3,FALSE)</f>
        <v>96</v>
      </c>
      <c r="G133">
        <f>VLOOKUP(C133,'pull exp 2'!A:E,4,FALSE)</f>
        <v>46</v>
      </c>
      <c r="H133">
        <f>VLOOKUP(C133,'pull exp 2'!A:E,5,FALSE)</f>
        <v>12</v>
      </c>
    </row>
    <row r="134" spans="1:8">
      <c r="A134" t="s">
        <v>73</v>
      </c>
      <c r="B134">
        <v>5</v>
      </c>
      <c r="C134" t="s">
        <v>245</v>
      </c>
      <c r="D134" s="10">
        <v>2</v>
      </c>
      <c r="E134">
        <f>VLOOKUP(C134,'pull exp 2'!A:E,2,FALSE)</f>
        <v>61</v>
      </c>
      <c r="F134">
        <f>VLOOKUP(C134,'pull exp 2'!A:E,3,FALSE)</f>
        <v>96</v>
      </c>
      <c r="G134">
        <f>VLOOKUP(C134,'pull exp 2'!A:E,4,FALSE)</f>
        <v>46</v>
      </c>
      <c r="H134">
        <f>VLOOKUP(C134,'pull exp 2'!A:E,5,FALSE)</f>
        <v>12</v>
      </c>
    </row>
    <row r="135" spans="1:8">
      <c r="A135" t="s">
        <v>71</v>
      </c>
      <c r="B135">
        <v>4</v>
      </c>
      <c r="C135" t="s">
        <v>245</v>
      </c>
      <c r="D135" s="10">
        <v>3</v>
      </c>
      <c r="E135">
        <f>VLOOKUP(C135,'pull exp 2'!A:E,2,FALSE)</f>
        <v>61</v>
      </c>
      <c r="F135">
        <f>VLOOKUP(C135,'pull exp 2'!A:E,3,FALSE)</f>
        <v>96</v>
      </c>
      <c r="G135">
        <f>VLOOKUP(C135,'pull exp 2'!A:E,4,FALSE)</f>
        <v>46</v>
      </c>
      <c r="H135">
        <f>VLOOKUP(C135,'pull exp 2'!A:E,5,FALSE)</f>
        <v>12</v>
      </c>
    </row>
    <row r="136" spans="1:8">
      <c r="A136" t="s">
        <v>149</v>
      </c>
      <c r="B136">
        <v>4</v>
      </c>
      <c r="C136" t="s">
        <v>245</v>
      </c>
      <c r="D136" s="10">
        <v>2</v>
      </c>
      <c r="E136">
        <f>VLOOKUP(C136,'pull exp 2'!A:E,2,FALSE)</f>
        <v>61</v>
      </c>
      <c r="F136">
        <f>VLOOKUP(C136,'pull exp 2'!A:E,3,FALSE)</f>
        <v>96</v>
      </c>
      <c r="G136">
        <f>VLOOKUP(C136,'pull exp 2'!A:E,4,FALSE)</f>
        <v>46</v>
      </c>
      <c r="H136">
        <f>VLOOKUP(C136,'pull exp 2'!A:E,5,FALSE)</f>
        <v>12</v>
      </c>
    </row>
    <row r="137" spans="1:8">
      <c r="A137" t="s">
        <v>150</v>
      </c>
      <c r="B137">
        <v>5</v>
      </c>
      <c r="C137" t="s">
        <v>245</v>
      </c>
      <c r="D137" s="10">
        <v>4</v>
      </c>
      <c r="E137">
        <f>VLOOKUP(C137,'pull exp 2'!A:E,2,FALSE)</f>
        <v>61</v>
      </c>
      <c r="F137">
        <f>VLOOKUP(C137,'pull exp 2'!A:E,3,FALSE)</f>
        <v>96</v>
      </c>
      <c r="G137">
        <f>VLOOKUP(C137,'pull exp 2'!A:E,4,FALSE)</f>
        <v>46</v>
      </c>
      <c r="H137">
        <f>VLOOKUP(C137,'pull exp 2'!A:E,5,FALSE)</f>
        <v>12</v>
      </c>
    </row>
    <row r="138" spans="1:8">
      <c r="A138" t="s">
        <v>151</v>
      </c>
      <c r="B138">
        <v>21</v>
      </c>
      <c r="C138" t="s">
        <v>245</v>
      </c>
      <c r="D138" s="10">
        <v>3</v>
      </c>
      <c r="E138">
        <f>VLOOKUP(C138,'pull exp 2'!A:E,2,FALSE)</f>
        <v>61</v>
      </c>
      <c r="F138">
        <f>VLOOKUP(C138,'pull exp 2'!A:E,3,FALSE)</f>
        <v>96</v>
      </c>
      <c r="G138">
        <f>VLOOKUP(C138,'pull exp 2'!A:E,4,FALSE)</f>
        <v>46</v>
      </c>
      <c r="H138">
        <f>VLOOKUP(C138,'pull exp 2'!A:E,5,FALSE)</f>
        <v>12</v>
      </c>
    </row>
    <row r="139" spans="1:8">
      <c r="A139" t="s">
        <v>152</v>
      </c>
      <c r="B139">
        <v>23</v>
      </c>
      <c r="C139" t="s">
        <v>245</v>
      </c>
      <c r="D139" s="10">
        <v>3</v>
      </c>
      <c r="E139">
        <f>VLOOKUP(C139,'pull exp 2'!A:E,2,FALSE)</f>
        <v>61</v>
      </c>
      <c r="F139">
        <f>VLOOKUP(C139,'pull exp 2'!A:E,3,FALSE)</f>
        <v>96</v>
      </c>
      <c r="G139">
        <f>VLOOKUP(C139,'pull exp 2'!A:E,4,FALSE)</f>
        <v>46</v>
      </c>
      <c r="H139">
        <f>VLOOKUP(C139,'pull exp 2'!A:E,5,FALSE)</f>
        <v>12</v>
      </c>
    </row>
    <row r="140" spans="1:8">
      <c r="A140" t="s">
        <v>153</v>
      </c>
      <c r="B140">
        <v>33</v>
      </c>
      <c r="C140" t="s">
        <v>245</v>
      </c>
      <c r="D140" s="10">
        <v>4</v>
      </c>
      <c r="E140">
        <f>VLOOKUP(C140,'pull exp 2'!A:E,2,FALSE)</f>
        <v>61</v>
      </c>
      <c r="F140">
        <f>VLOOKUP(C140,'pull exp 2'!A:E,3,FALSE)</f>
        <v>96</v>
      </c>
      <c r="G140">
        <f>VLOOKUP(C140,'pull exp 2'!A:E,4,FALSE)</f>
        <v>46</v>
      </c>
      <c r="H140">
        <f>VLOOKUP(C140,'pull exp 2'!A:E,5,FALSE)</f>
        <v>12</v>
      </c>
    </row>
    <row r="141" spans="1:8">
      <c r="A141" t="s">
        <v>154</v>
      </c>
      <c r="B141">
        <v>3</v>
      </c>
      <c r="C141" t="s">
        <v>245</v>
      </c>
      <c r="D141" s="10">
        <v>4</v>
      </c>
      <c r="E141">
        <f>VLOOKUP(C141,'pull exp 2'!A:E,2,FALSE)</f>
        <v>61</v>
      </c>
      <c r="F141">
        <f>VLOOKUP(C141,'pull exp 2'!A:E,3,FALSE)</f>
        <v>96</v>
      </c>
      <c r="G141">
        <f>VLOOKUP(C141,'pull exp 2'!A:E,4,FALSE)</f>
        <v>46</v>
      </c>
      <c r="H141">
        <f>VLOOKUP(C141,'pull exp 2'!A:E,5,FALSE)</f>
        <v>12</v>
      </c>
    </row>
    <row r="142" spans="1:8">
      <c r="A142" t="s">
        <v>155</v>
      </c>
      <c r="B142">
        <v>23</v>
      </c>
      <c r="C142" t="s">
        <v>245</v>
      </c>
      <c r="D142" s="10">
        <v>3</v>
      </c>
      <c r="E142">
        <f>VLOOKUP(C142,'pull exp 2'!A:E,2,FALSE)</f>
        <v>61</v>
      </c>
      <c r="F142">
        <f>VLOOKUP(C142,'pull exp 2'!A:E,3,FALSE)</f>
        <v>96</v>
      </c>
      <c r="G142">
        <f>VLOOKUP(C142,'pull exp 2'!A:E,4,FALSE)</f>
        <v>46</v>
      </c>
      <c r="H142">
        <f>VLOOKUP(C142,'pull exp 2'!A:E,5,FALSE)</f>
        <v>12</v>
      </c>
    </row>
    <row r="143" spans="1:8">
      <c r="A143" t="s">
        <v>156</v>
      </c>
      <c r="B143">
        <v>22</v>
      </c>
      <c r="C143" t="s">
        <v>245</v>
      </c>
      <c r="D143" s="10">
        <v>4</v>
      </c>
      <c r="E143">
        <f>VLOOKUP(C143,'pull exp 2'!A:E,2,FALSE)</f>
        <v>61</v>
      </c>
      <c r="F143">
        <f>VLOOKUP(C143,'pull exp 2'!A:E,3,FALSE)</f>
        <v>96</v>
      </c>
      <c r="G143">
        <f>VLOOKUP(C143,'pull exp 2'!A:E,4,FALSE)</f>
        <v>46</v>
      </c>
      <c r="H143">
        <f>VLOOKUP(C143,'pull exp 2'!A:E,5,FALSE)</f>
        <v>12</v>
      </c>
    </row>
    <row r="144" spans="1:8">
      <c r="A144" t="s">
        <v>157</v>
      </c>
      <c r="B144">
        <v>3</v>
      </c>
      <c r="C144" t="s">
        <v>245</v>
      </c>
      <c r="D144" s="10">
        <v>4</v>
      </c>
      <c r="E144">
        <f>VLOOKUP(C144,'pull exp 2'!A:E,2,FALSE)</f>
        <v>61</v>
      </c>
      <c r="F144">
        <f>VLOOKUP(C144,'pull exp 2'!A:E,3,FALSE)</f>
        <v>96</v>
      </c>
      <c r="G144">
        <f>VLOOKUP(C144,'pull exp 2'!A:E,4,FALSE)</f>
        <v>46</v>
      </c>
      <c r="H144">
        <f>VLOOKUP(C144,'pull exp 2'!A:E,5,FALSE)</f>
        <v>12</v>
      </c>
    </row>
    <row r="145" spans="1:8">
      <c r="A145" t="s">
        <v>158</v>
      </c>
      <c r="B145">
        <v>5</v>
      </c>
      <c r="C145" t="s">
        <v>245</v>
      </c>
      <c r="D145" s="10">
        <v>2</v>
      </c>
      <c r="E145">
        <f>VLOOKUP(C145,'pull exp 2'!A:E,2,FALSE)</f>
        <v>61</v>
      </c>
      <c r="F145">
        <f>VLOOKUP(C145,'pull exp 2'!A:E,3,FALSE)</f>
        <v>96</v>
      </c>
      <c r="G145">
        <f>VLOOKUP(C145,'pull exp 2'!A:E,4,FALSE)</f>
        <v>46</v>
      </c>
      <c r="H145">
        <f>VLOOKUP(C145,'pull exp 2'!A:E,5,FALSE)</f>
        <v>12</v>
      </c>
    </row>
    <row r="146" spans="1:8">
      <c r="A146" t="s">
        <v>159</v>
      </c>
      <c r="B146">
        <v>3</v>
      </c>
      <c r="C146" t="s">
        <v>245</v>
      </c>
      <c r="D146" s="10">
        <v>2</v>
      </c>
      <c r="E146">
        <f>VLOOKUP(C146,'pull exp 2'!A:E,2,FALSE)</f>
        <v>61</v>
      </c>
      <c r="F146">
        <f>VLOOKUP(C146,'pull exp 2'!A:E,3,FALSE)</f>
        <v>96</v>
      </c>
      <c r="G146">
        <f>VLOOKUP(C146,'pull exp 2'!A:E,4,FALSE)</f>
        <v>46</v>
      </c>
      <c r="H146">
        <f>VLOOKUP(C146,'pull exp 2'!A:E,5,FALSE)</f>
        <v>12</v>
      </c>
    </row>
    <row r="147" spans="1:8">
      <c r="A147" t="s">
        <v>160</v>
      </c>
      <c r="B147">
        <v>23</v>
      </c>
      <c r="C147" t="s">
        <v>245</v>
      </c>
      <c r="D147" s="10">
        <v>2</v>
      </c>
      <c r="E147">
        <f>VLOOKUP(C147,'pull exp 2'!A:E,2,FALSE)</f>
        <v>61</v>
      </c>
      <c r="F147">
        <f>VLOOKUP(C147,'pull exp 2'!A:E,3,FALSE)</f>
        <v>96</v>
      </c>
      <c r="G147">
        <f>VLOOKUP(C147,'pull exp 2'!A:E,4,FALSE)</f>
        <v>46</v>
      </c>
      <c r="H147">
        <f>VLOOKUP(C147,'pull exp 2'!A:E,5,FALSE)</f>
        <v>12</v>
      </c>
    </row>
    <row r="148" spans="1:8">
      <c r="A148" t="s">
        <v>161</v>
      </c>
      <c r="B148">
        <v>21</v>
      </c>
      <c r="C148" t="s">
        <v>245</v>
      </c>
      <c r="D148" s="10">
        <v>2</v>
      </c>
      <c r="E148">
        <f>VLOOKUP(C148,'pull exp 2'!A:E,2,FALSE)</f>
        <v>61</v>
      </c>
      <c r="F148">
        <f>VLOOKUP(C148,'pull exp 2'!A:E,3,FALSE)</f>
        <v>96</v>
      </c>
      <c r="G148">
        <f>VLOOKUP(C148,'pull exp 2'!A:E,4,FALSE)</f>
        <v>46</v>
      </c>
      <c r="H148">
        <f>VLOOKUP(C148,'pull exp 2'!A:E,5,FALSE)</f>
        <v>12</v>
      </c>
    </row>
    <row r="149" spans="1:8">
      <c r="A149" t="s">
        <v>162</v>
      </c>
      <c r="B149">
        <v>20</v>
      </c>
      <c r="C149" t="s">
        <v>245</v>
      </c>
      <c r="D149" s="10">
        <v>4</v>
      </c>
      <c r="E149">
        <f>VLOOKUP(C149,'pull exp 2'!A:E,2,FALSE)</f>
        <v>61</v>
      </c>
      <c r="F149">
        <f>VLOOKUP(C149,'pull exp 2'!A:E,3,FALSE)</f>
        <v>96</v>
      </c>
      <c r="G149">
        <f>VLOOKUP(C149,'pull exp 2'!A:E,4,FALSE)</f>
        <v>46</v>
      </c>
      <c r="H149">
        <f>VLOOKUP(C149,'pull exp 2'!A:E,5,FALSE)</f>
        <v>12</v>
      </c>
    </row>
    <row r="150" spans="1:8">
      <c r="A150" t="s">
        <v>163</v>
      </c>
      <c r="B150">
        <v>4</v>
      </c>
      <c r="C150" t="s">
        <v>245</v>
      </c>
      <c r="D150" s="10">
        <v>1</v>
      </c>
      <c r="E150">
        <f>VLOOKUP(C150,'pull exp 2'!A:E,2,FALSE)</f>
        <v>61</v>
      </c>
      <c r="F150">
        <f>VLOOKUP(C150,'pull exp 2'!A:E,3,FALSE)</f>
        <v>96</v>
      </c>
      <c r="G150">
        <f>VLOOKUP(C150,'pull exp 2'!A:E,4,FALSE)</f>
        <v>46</v>
      </c>
      <c r="H150">
        <f>VLOOKUP(C150,'pull exp 2'!A:E,5,FALSE)</f>
        <v>12</v>
      </c>
    </row>
    <row r="151" spans="1:8">
      <c r="A151" t="s">
        <v>164</v>
      </c>
      <c r="B151">
        <v>3</v>
      </c>
      <c r="C151" t="s">
        <v>245</v>
      </c>
      <c r="D151" s="10">
        <v>2</v>
      </c>
      <c r="E151">
        <f>VLOOKUP(C151,'pull exp 2'!A:E,2,FALSE)</f>
        <v>61</v>
      </c>
      <c r="F151">
        <f>VLOOKUP(C151,'pull exp 2'!A:E,3,FALSE)</f>
        <v>96</v>
      </c>
      <c r="G151">
        <f>VLOOKUP(C151,'pull exp 2'!A:E,4,FALSE)</f>
        <v>46</v>
      </c>
      <c r="H151">
        <f>VLOOKUP(C151,'pull exp 2'!A:E,5,FALSE)</f>
        <v>12</v>
      </c>
    </row>
    <row r="152" spans="1:8">
      <c r="A152" t="s">
        <v>137</v>
      </c>
      <c r="B152">
        <v>3</v>
      </c>
      <c r="C152" t="s">
        <v>246</v>
      </c>
      <c r="D152" s="10">
        <v>12</v>
      </c>
      <c r="E152">
        <f>VLOOKUP(C152,'pull exp 2'!A:E,2,FALSE)</f>
        <v>63</v>
      </c>
      <c r="F152">
        <f>VLOOKUP(C152,'pull exp 2'!A:E,3,FALSE)</f>
        <v>100</v>
      </c>
      <c r="G152">
        <f>VLOOKUP(C152,'pull exp 2'!A:E,4,FALSE)</f>
        <v>43</v>
      </c>
      <c r="H152">
        <f>VLOOKUP(C152,'pull exp 2'!A:E,5,FALSE)</f>
        <v>22</v>
      </c>
    </row>
    <row r="153" spans="1:8">
      <c r="A153" t="s">
        <v>139</v>
      </c>
      <c r="B153">
        <v>4</v>
      </c>
      <c r="C153" t="s">
        <v>246</v>
      </c>
      <c r="D153" s="10">
        <v>8</v>
      </c>
      <c r="E153">
        <f>VLOOKUP(C153,'pull exp 2'!A:E,2,FALSE)</f>
        <v>63</v>
      </c>
      <c r="F153">
        <f>VLOOKUP(C153,'pull exp 2'!A:E,3,FALSE)</f>
        <v>100</v>
      </c>
      <c r="G153">
        <f>VLOOKUP(C153,'pull exp 2'!A:E,4,FALSE)</f>
        <v>43</v>
      </c>
      <c r="H153">
        <f>VLOOKUP(C153,'pull exp 2'!A:E,5,FALSE)</f>
        <v>22</v>
      </c>
    </row>
    <row r="154" spans="1:8">
      <c r="A154" t="s">
        <v>140</v>
      </c>
      <c r="B154">
        <v>4</v>
      </c>
      <c r="C154" t="s">
        <v>246</v>
      </c>
      <c r="D154" s="10">
        <v>12</v>
      </c>
      <c r="E154">
        <f>VLOOKUP(C154,'pull exp 2'!A:E,2,FALSE)</f>
        <v>63</v>
      </c>
      <c r="F154">
        <f>VLOOKUP(C154,'pull exp 2'!A:E,3,FALSE)</f>
        <v>100</v>
      </c>
      <c r="G154">
        <f>VLOOKUP(C154,'pull exp 2'!A:E,4,FALSE)</f>
        <v>43</v>
      </c>
      <c r="H154">
        <f>VLOOKUP(C154,'pull exp 2'!A:E,5,FALSE)</f>
        <v>22</v>
      </c>
    </row>
    <row r="155" spans="1:8">
      <c r="A155" t="s">
        <v>141</v>
      </c>
      <c r="B155">
        <v>4</v>
      </c>
      <c r="C155" t="s">
        <v>246</v>
      </c>
      <c r="D155" s="10">
        <v>15</v>
      </c>
      <c r="E155">
        <f>VLOOKUP(C155,'pull exp 2'!A:E,2,FALSE)</f>
        <v>63</v>
      </c>
      <c r="F155">
        <f>VLOOKUP(C155,'pull exp 2'!A:E,3,FALSE)</f>
        <v>100</v>
      </c>
      <c r="G155">
        <f>VLOOKUP(C155,'pull exp 2'!A:E,4,FALSE)</f>
        <v>43</v>
      </c>
      <c r="H155">
        <f>VLOOKUP(C155,'pull exp 2'!A:E,5,FALSE)</f>
        <v>22</v>
      </c>
    </row>
    <row r="156" spans="1:8">
      <c r="A156" t="s">
        <v>142</v>
      </c>
      <c r="B156">
        <v>23</v>
      </c>
      <c r="C156" t="s">
        <v>246</v>
      </c>
      <c r="D156" s="10">
        <v>3</v>
      </c>
      <c r="E156">
        <f>VLOOKUP(C156,'pull exp 2'!A:E,2,FALSE)</f>
        <v>63</v>
      </c>
      <c r="F156">
        <f>VLOOKUP(C156,'pull exp 2'!A:E,3,FALSE)</f>
        <v>100</v>
      </c>
      <c r="G156">
        <f>VLOOKUP(C156,'pull exp 2'!A:E,4,FALSE)</f>
        <v>43</v>
      </c>
      <c r="H156">
        <f>VLOOKUP(C156,'pull exp 2'!A:E,5,FALSE)</f>
        <v>22</v>
      </c>
    </row>
    <row r="157" spans="1:8">
      <c r="A157" t="s">
        <v>143</v>
      </c>
      <c r="B157">
        <v>31</v>
      </c>
      <c r="C157" t="s">
        <v>246</v>
      </c>
      <c r="D157" s="10">
        <v>5</v>
      </c>
      <c r="E157">
        <f>VLOOKUP(C157,'pull exp 2'!A:E,2,FALSE)</f>
        <v>63</v>
      </c>
      <c r="F157">
        <f>VLOOKUP(C157,'pull exp 2'!A:E,3,FALSE)</f>
        <v>100</v>
      </c>
      <c r="G157">
        <f>VLOOKUP(C157,'pull exp 2'!A:E,4,FALSE)</f>
        <v>43</v>
      </c>
      <c r="H157">
        <f>VLOOKUP(C157,'pull exp 2'!A:E,5,FALSE)</f>
        <v>22</v>
      </c>
    </row>
    <row r="158" spans="1:8">
      <c r="A158" t="s">
        <v>144</v>
      </c>
      <c r="B158">
        <v>3</v>
      </c>
      <c r="C158" t="s">
        <v>246</v>
      </c>
      <c r="D158" s="10">
        <v>2</v>
      </c>
      <c r="E158">
        <f>VLOOKUP(C158,'pull exp 2'!A:E,2,FALSE)</f>
        <v>63</v>
      </c>
      <c r="F158">
        <f>VLOOKUP(C158,'pull exp 2'!A:E,3,FALSE)</f>
        <v>100</v>
      </c>
      <c r="G158">
        <f>VLOOKUP(C158,'pull exp 2'!A:E,4,FALSE)</f>
        <v>43</v>
      </c>
      <c r="H158">
        <f>VLOOKUP(C158,'pull exp 2'!A:E,5,FALSE)</f>
        <v>22</v>
      </c>
    </row>
    <row r="159" spans="1:8">
      <c r="A159" t="s">
        <v>145</v>
      </c>
      <c r="B159">
        <v>26</v>
      </c>
      <c r="C159" t="s">
        <v>246</v>
      </c>
      <c r="D159" s="10">
        <v>6</v>
      </c>
      <c r="E159">
        <f>VLOOKUP(C159,'pull exp 2'!A:E,2,FALSE)</f>
        <v>63</v>
      </c>
      <c r="F159">
        <f>VLOOKUP(C159,'pull exp 2'!A:E,3,FALSE)</f>
        <v>100</v>
      </c>
      <c r="G159">
        <f>VLOOKUP(C159,'pull exp 2'!A:E,4,FALSE)</f>
        <v>43</v>
      </c>
      <c r="H159">
        <f>VLOOKUP(C159,'pull exp 2'!A:E,5,FALSE)</f>
        <v>22</v>
      </c>
    </row>
    <row r="160" spans="1:8">
      <c r="A160" t="s">
        <v>146</v>
      </c>
      <c r="B160">
        <v>21</v>
      </c>
      <c r="C160" t="s">
        <v>246</v>
      </c>
      <c r="D160" s="10">
        <v>1</v>
      </c>
      <c r="E160">
        <f>VLOOKUP(C160,'pull exp 2'!A:E,2,FALSE)</f>
        <v>63</v>
      </c>
      <c r="F160">
        <f>VLOOKUP(C160,'pull exp 2'!A:E,3,FALSE)</f>
        <v>100</v>
      </c>
      <c r="G160">
        <f>VLOOKUP(C160,'pull exp 2'!A:E,4,FALSE)</f>
        <v>43</v>
      </c>
      <c r="H160">
        <f>VLOOKUP(C160,'pull exp 2'!A:E,5,FALSE)</f>
        <v>22</v>
      </c>
    </row>
    <row r="161" spans="1:8">
      <c r="A161" t="s">
        <v>106</v>
      </c>
      <c r="B161">
        <v>25</v>
      </c>
      <c r="C161" t="s">
        <v>246</v>
      </c>
      <c r="D161" s="10">
        <v>2</v>
      </c>
      <c r="E161">
        <f>VLOOKUP(C161,'pull exp 2'!A:E,2,FALSE)</f>
        <v>63</v>
      </c>
      <c r="F161">
        <f>VLOOKUP(C161,'pull exp 2'!A:E,3,FALSE)</f>
        <v>100</v>
      </c>
      <c r="G161">
        <f>VLOOKUP(C161,'pull exp 2'!A:E,4,FALSE)</f>
        <v>43</v>
      </c>
      <c r="H161">
        <f>VLOOKUP(C161,'pull exp 2'!A:E,5,FALSE)</f>
        <v>22</v>
      </c>
    </row>
    <row r="162" spans="1:8">
      <c r="A162" t="s">
        <v>147</v>
      </c>
      <c r="B162">
        <v>20</v>
      </c>
      <c r="C162" t="s">
        <v>246</v>
      </c>
      <c r="D162" s="10">
        <v>10</v>
      </c>
      <c r="E162">
        <f>VLOOKUP(C162,'pull exp 2'!A:E,2,FALSE)</f>
        <v>63</v>
      </c>
      <c r="F162">
        <f>VLOOKUP(C162,'pull exp 2'!A:E,3,FALSE)</f>
        <v>100</v>
      </c>
      <c r="G162">
        <f>VLOOKUP(C162,'pull exp 2'!A:E,4,FALSE)</f>
        <v>43</v>
      </c>
      <c r="H162">
        <f>VLOOKUP(C162,'pull exp 2'!A:E,5,FALSE)</f>
        <v>22</v>
      </c>
    </row>
    <row r="163" spans="1:8">
      <c r="A163" t="s">
        <v>148</v>
      </c>
      <c r="B163">
        <v>21</v>
      </c>
      <c r="C163" t="s">
        <v>246</v>
      </c>
      <c r="D163" s="10">
        <v>9</v>
      </c>
      <c r="E163">
        <f>VLOOKUP(C163,'pull exp 2'!A:E,2,FALSE)</f>
        <v>63</v>
      </c>
      <c r="F163">
        <f>VLOOKUP(C163,'pull exp 2'!A:E,3,FALSE)</f>
        <v>100</v>
      </c>
      <c r="G163">
        <f>VLOOKUP(C163,'pull exp 2'!A:E,4,FALSE)</f>
        <v>43</v>
      </c>
      <c r="H163">
        <f>VLOOKUP(C163,'pull exp 2'!A:E,5,FALSE)</f>
        <v>22</v>
      </c>
    </row>
    <row r="164" spans="1:8">
      <c r="A164" t="s">
        <v>73</v>
      </c>
      <c r="B164">
        <v>5</v>
      </c>
      <c r="C164" t="s">
        <v>246</v>
      </c>
      <c r="D164" s="10">
        <v>5</v>
      </c>
      <c r="E164">
        <f>VLOOKUP(C164,'pull exp 2'!A:E,2,FALSE)</f>
        <v>63</v>
      </c>
      <c r="F164">
        <f>VLOOKUP(C164,'pull exp 2'!A:E,3,FALSE)</f>
        <v>100</v>
      </c>
      <c r="G164">
        <f>VLOOKUP(C164,'pull exp 2'!A:E,4,FALSE)</f>
        <v>43</v>
      </c>
      <c r="H164">
        <f>VLOOKUP(C164,'pull exp 2'!A:E,5,FALSE)</f>
        <v>22</v>
      </c>
    </row>
    <row r="165" spans="1:8">
      <c r="A165" t="s">
        <v>71</v>
      </c>
      <c r="B165">
        <v>4</v>
      </c>
      <c r="C165" t="s">
        <v>246</v>
      </c>
      <c r="D165" s="10">
        <v>2</v>
      </c>
      <c r="E165">
        <f>VLOOKUP(C165,'pull exp 2'!A:E,2,FALSE)</f>
        <v>63</v>
      </c>
      <c r="F165">
        <f>VLOOKUP(C165,'pull exp 2'!A:E,3,FALSE)</f>
        <v>100</v>
      </c>
      <c r="G165">
        <f>VLOOKUP(C165,'pull exp 2'!A:E,4,FALSE)</f>
        <v>43</v>
      </c>
      <c r="H165">
        <f>VLOOKUP(C165,'pull exp 2'!A:E,5,FALSE)</f>
        <v>22</v>
      </c>
    </row>
    <row r="166" spans="1:8">
      <c r="A166" t="s">
        <v>149</v>
      </c>
      <c r="B166">
        <v>4</v>
      </c>
      <c r="C166" t="s">
        <v>246</v>
      </c>
      <c r="D166" s="10">
        <v>4</v>
      </c>
      <c r="E166">
        <f>VLOOKUP(C166,'pull exp 2'!A:E,2,FALSE)</f>
        <v>63</v>
      </c>
      <c r="F166">
        <f>VLOOKUP(C166,'pull exp 2'!A:E,3,FALSE)</f>
        <v>100</v>
      </c>
      <c r="G166">
        <f>VLOOKUP(C166,'pull exp 2'!A:E,4,FALSE)</f>
        <v>43</v>
      </c>
      <c r="H166">
        <f>VLOOKUP(C166,'pull exp 2'!A:E,5,FALSE)</f>
        <v>22</v>
      </c>
    </row>
    <row r="167" spans="1:8">
      <c r="A167" t="s">
        <v>150</v>
      </c>
      <c r="B167">
        <v>5</v>
      </c>
      <c r="C167" t="s">
        <v>246</v>
      </c>
      <c r="D167" s="10">
        <v>7</v>
      </c>
      <c r="E167">
        <f>VLOOKUP(C167,'pull exp 2'!A:E,2,FALSE)</f>
        <v>63</v>
      </c>
      <c r="F167">
        <f>VLOOKUP(C167,'pull exp 2'!A:E,3,FALSE)</f>
        <v>100</v>
      </c>
      <c r="G167">
        <f>VLOOKUP(C167,'pull exp 2'!A:E,4,FALSE)</f>
        <v>43</v>
      </c>
      <c r="H167">
        <f>VLOOKUP(C167,'pull exp 2'!A:E,5,FALSE)</f>
        <v>22</v>
      </c>
    </row>
    <row r="168" spans="1:8">
      <c r="A168" t="s">
        <v>151</v>
      </c>
      <c r="B168">
        <v>21</v>
      </c>
      <c r="C168" t="s">
        <v>246</v>
      </c>
      <c r="D168" s="10">
        <v>2</v>
      </c>
      <c r="E168">
        <f>VLOOKUP(C168,'pull exp 2'!A:E,2,FALSE)</f>
        <v>63</v>
      </c>
      <c r="F168">
        <f>VLOOKUP(C168,'pull exp 2'!A:E,3,FALSE)</f>
        <v>100</v>
      </c>
      <c r="G168">
        <f>VLOOKUP(C168,'pull exp 2'!A:E,4,FALSE)</f>
        <v>43</v>
      </c>
      <c r="H168">
        <f>VLOOKUP(C168,'pull exp 2'!A:E,5,FALSE)</f>
        <v>22</v>
      </c>
    </row>
    <row r="169" spans="1:8">
      <c r="A169" t="s">
        <v>152</v>
      </c>
      <c r="B169">
        <v>23</v>
      </c>
      <c r="C169" t="s">
        <v>246</v>
      </c>
      <c r="D169" s="10">
        <v>10</v>
      </c>
      <c r="E169">
        <f>VLOOKUP(C169,'pull exp 2'!A:E,2,FALSE)</f>
        <v>63</v>
      </c>
      <c r="F169">
        <f>VLOOKUP(C169,'pull exp 2'!A:E,3,FALSE)</f>
        <v>100</v>
      </c>
      <c r="G169">
        <f>VLOOKUP(C169,'pull exp 2'!A:E,4,FALSE)</f>
        <v>43</v>
      </c>
      <c r="H169">
        <f>VLOOKUP(C169,'pull exp 2'!A:E,5,FALSE)</f>
        <v>22</v>
      </c>
    </row>
    <row r="170" spans="1:8">
      <c r="A170" t="s">
        <v>153</v>
      </c>
      <c r="B170">
        <v>33</v>
      </c>
      <c r="C170" t="s">
        <v>246</v>
      </c>
      <c r="D170" s="10">
        <v>6</v>
      </c>
      <c r="E170">
        <f>VLOOKUP(C170,'pull exp 2'!A:E,2,FALSE)</f>
        <v>63</v>
      </c>
      <c r="F170">
        <f>VLOOKUP(C170,'pull exp 2'!A:E,3,FALSE)</f>
        <v>100</v>
      </c>
      <c r="G170">
        <f>VLOOKUP(C170,'pull exp 2'!A:E,4,FALSE)</f>
        <v>43</v>
      </c>
      <c r="H170">
        <f>VLOOKUP(C170,'pull exp 2'!A:E,5,FALSE)</f>
        <v>22</v>
      </c>
    </row>
    <row r="171" spans="1:8">
      <c r="A171" t="s">
        <v>154</v>
      </c>
      <c r="B171">
        <v>3</v>
      </c>
      <c r="C171" t="s">
        <v>246</v>
      </c>
      <c r="D171" s="10">
        <v>2</v>
      </c>
      <c r="E171">
        <f>VLOOKUP(C171,'pull exp 2'!A:E,2,FALSE)</f>
        <v>63</v>
      </c>
      <c r="F171">
        <f>VLOOKUP(C171,'pull exp 2'!A:E,3,FALSE)</f>
        <v>100</v>
      </c>
      <c r="G171">
        <f>VLOOKUP(C171,'pull exp 2'!A:E,4,FALSE)</f>
        <v>43</v>
      </c>
      <c r="H171">
        <f>VLOOKUP(C171,'pull exp 2'!A:E,5,FALSE)</f>
        <v>22</v>
      </c>
    </row>
    <row r="172" spans="1:8">
      <c r="A172" t="s">
        <v>155</v>
      </c>
      <c r="B172">
        <v>23</v>
      </c>
      <c r="C172" t="s">
        <v>246</v>
      </c>
      <c r="D172" s="10">
        <v>2</v>
      </c>
      <c r="E172">
        <f>VLOOKUP(C172,'pull exp 2'!A:E,2,FALSE)</f>
        <v>63</v>
      </c>
      <c r="F172">
        <f>VLOOKUP(C172,'pull exp 2'!A:E,3,FALSE)</f>
        <v>100</v>
      </c>
      <c r="G172">
        <f>VLOOKUP(C172,'pull exp 2'!A:E,4,FALSE)</f>
        <v>43</v>
      </c>
      <c r="H172">
        <f>VLOOKUP(C172,'pull exp 2'!A:E,5,FALSE)</f>
        <v>22</v>
      </c>
    </row>
    <row r="173" spans="1:8">
      <c r="A173" t="s">
        <v>156</v>
      </c>
      <c r="B173">
        <v>22</v>
      </c>
      <c r="C173" t="s">
        <v>246</v>
      </c>
      <c r="D173" s="10">
        <v>11</v>
      </c>
      <c r="E173">
        <f>VLOOKUP(C173,'pull exp 2'!A:E,2,FALSE)</f>
        <v>63</v>
      </c>
      <c r="F173">
        <f>VLOOKUP(C173,'pull exp 2'!A:E,3,FALSE)</f>
        <v>100</v>
      </c>
      <c r="G173">
        <f>VLOOKUP(C173,'pull exp 2'!A:E,4,FALSE)</f>
        <v>43</v>
      </c>
      <c r="H173">
        <f>VLOOKUP(C173,'pull exp 2'!A:E,5,FALSE)</f>
        <v>22</v>
      </c>
    </row>
    <row r="174" spans="1:8">
      <c r="A174" t="s">
        <v>157</v>
      </c>
      <c r="B174">
        <v>3</v>
      </c>
      <c r="C174" t="s">
        <v>246</v>
      </c>
      <c r="D174" s="10">
        <v>20</v>
      </c>
      <c r="E174">
        <f>VLOOKUP(C174,'pull exp 2'!A:E,2,FALSE)</f>
        <v>63</v>
      </c>
      <c r="F174">
        <f>VLOOKUP(C174,'pull exp 2'!A:E,3,FALSE)</f>
        <v>100</v>
      </c>
      <c r="G174">
        <f>VLOOKUP(C174,'pull exp 2'!A:E,4,FALSE)</f>
        <v>43</v>
      </c>
      <c r="H174">
        <f>VLOOKUP(C174,'pull exp 2'!A:E,5,FALSE)</f>
        <v>22</v>
      </c>
    </row>
    <row r="175" spans="1:8">
      <c r="A175" t="s">
        <v>158</v>
      </c>
      <c r="B175">
        <v>5</v>
      </c>
      <c r="C175" t="s">
        <v>246</v>
      </c>
      <c r="D175" s="10">
        <v>8</v>
      </c>
      <c r="E175">
        <f>VLOOKUP(C175,'pull exp 2'!A:E,2,FALSE)</f>
        <v>63</v>
      </c>
      <c r="F175">
        <f>VLOOKUP(C175,'pull exp 2'!A:E,3,FALSE)</f>
        <v>100</v>
      </c>
      <c r="G175">
        <f>VLOOKUP(C175,'pull exp 2'!A:E,4,FALSE)</f>
        <v>43</v>
      </c>
      <c r="H175">
        <f>VLOOKUP(C175,'pull exp 2'!A:E,5,FALSE)</f>
        <v>22</v>
      </c>
    </row>
    <row r="176" spans="1:8">
      <c r="A176" t="s">
        <v>159</v>
      </c>
      <c r="B176">
        <v>3</v>
      </c>
      <c r="C176" t="s">
        <v>246</v>
      </c>
      <c r="D176" s="10">
        <v>1</v>
      </c>
      <c r="E176">
        <f>VLOOKUP(C176,'pull exp 2'!A:E,2,FALSE)</f>
        <v>63</v>
      </c>
      <c r="F176">
        <f>VLOOKUP(C176,'pull exp 2'!A:E,3,FALSE)</f>
        <v>100</v>
      </c>
      <c r="G176">
        <f>VLOOKUP(C176,'pull exp 2'!A:E,4,FALSE)</f>
        <v>43</v>
      </c>
      <c r="H176">
        <f>VLOOKUP(C176,'pull exp 2'!A:E,5,FALSE)</f>
        <v>22</v>
      </c>
    </row>
    <row r="177" spans="1:8">
      <c r="A177" t="s">
        <v>160</v>
      </c>
      <c r="B177">
        <v>23</v>
      </c>
      <c r="C177" t="s">
        <v>246</v>
      </c>
      <c r="D177" s="10">
        <v>8</v>
      </c>
      <c r="E177">
        <f>VLOOKUP(C177,'pull exp 2'!A:E,2,FALSE)</f>
        <v>63</v>
      </c>
      <c r="F177">
        <f>VLOOKUP(C177,'pull exp 2'!A:E,3,FALSE)</f>
        <v>100</v>
      </c>
      <c r="G177">
        <f>VLOOKUP(C177,'pull exp 2'!A:E,4,FALSE)</f>
        <v>43</v>
      </c>
      <c r="H177">
        <f>VLOOKUP(C177,'pull exp 2'!A:E,5,FALSE)</f>
        <v>22</v>
      </c>
    </row>
    <row r="178" spans="1:8">
      <c r="A178" t="s">
        <v>161</v>
      </c>
      <c r="B178">
        <v>21</v>
      </c>
      <c r="C178" t="s">
        <v>246</v>
      </c>
      <c r="D178" s="10">
        <v>12</v>
      </c>
      <c r="E178">
        <f>VLOOKUP(C178,'pull exp 2'!A:E,2,FALSE)</f>
        <v>63</v>
      </c>
      <c r="F178">
        <f>VLOOKUP(C178,'pull exp 2'!A:E,3,FALSE)</f>
        <v>100</v>
      </c>
      <c r="G178">
        <f>VLOOKUP(C178,'pull exp 2'!A:E,4,FALSE)</f>
        <v>43</v>
      </c>
      <c r="H178">
        <f>VLOOKUP(C178,'pull exp 2'!A:E,5,FALSE)</f>
        <v>22</v>
      </c>
    </row>
    <row r="179" spans="1:8">
      <c r="A179" t="s">
        <v>162</v>
      </c>
      <c r="B179">
        <v>20</v>
      </c>
      <c r="C179" t="s">
        <v>246</v>
      </c>
      <c r="D179" s="10">
        <v>20</v>
      </c>
      <c r="E179">
        <f>VLOOKUP(C179,'pull exp 2'!A:E,2,FALSE)</f>
        <v>63</v>
      </c>
      <c r="F179">
        <f>VLOOKUP(C179,'pull exp 2'!A:E,3,FALSE)</f>
        <v>100</v>
      </c>
      <c r="G179">
        <f>VLOOKUP(C179,'pull exp 2'!A:E,4,FALSE)</f>
        <v>43</v>
      </c>
      <c r="H179">
        <f>VLOOKUP(C179,'pull exp 2'!A:E,5,FALSE)</f>
        <v>22</v>
      </c>
    </row>
    <row r="180" spans="1:8">
      <c r="A180" t="s">
        <v>163</v>
      </c>
      <c r="B180">
        <v>4</v>
      </c>
      <c r="C180" t="s">
        <v>246</v>
      </c>
      <c r="D180" s="10">
        <v>3</v>
      </c>
      <c r="E180">
        <f>VLOOKUP(C180,'pull exp 2'!A:E,2,FALSE)</f>
        <v>63</v>
      </c>
      <c r="F180">
        <f>VLOOKUP(C180,'pull exp 2'!A:E,3,FALSE)</f>
        <v>100</v>
      </c>
      <c r="G180">
        <f>VLOOKUP(C180,'pull exp 2'!A:E,4,FALSE)</f>
        <v>43</v>
      </c>
      <c r="H180">
        <f>VLOOKUP(C180,'pull exp 2'!A:E,5,FALSE)</f>
        <v>22</v>
      </c>
    </row>
    <row r="181" spans="1:8">
      <c r="A181" t="s">
        <v>164</v>
      </c>
      <c r="B181">
        <v>3</v>
      </c>
      <c r="C181" t="s">
        <v>246</v>
      </c>
      <c r="D181" s="10">
        <v>4</v>
      </c>
      <c r="E181">
        <f>VLOOKUP(C181,'pull exp 2'!A:E,2,FALSE)</f>
        <v>63</v>
      </c>
      <c r="F181">
        <f>VLOOKUP(C181,'pull exp 2'!A:E,3,FALSE)</f>
        <v>100</v>
      </c>
      <c r="G181">
        <f>VLOOKUP(C181,'pull exp 2'!A:E,4,FALSE)</f>
        <v>43</v>
      </c>
      <c r="H181">
        <f>VLOOKUP(C181,'pull exp 2'!A:E,5,FALSE)</f>
        <v>22</v>
      </c>
    </row>
    <row r="182" spans="1:8">
      <c r="A182" t="s">
        <v>137</v>
      </c>
      <c r="B182">
        <v>3</v>
      </c>
      <c r="C182" t="s">
        <v>247</v>
      </c>
      <c r="D182" s="10">
        <v>3</v>
      </c>
      <c r="E182">
        <f>VLOOKUP(C182,'pull exp 2'!A:E,2,FALSE)</f>
        <v>26</v>
      </c>
      <c r="F182">
        <f>VLOOKUP(C182,'pull exp 2'!A:E,3,FALSE)</f>
        <v>47</v>
      </c>
      <c r="G182">
        <f>VLOOKUP(C182,'pull exp 2'!A:E,4,FALSE)</f>
        <v>16</v>
      </c>
      <c r="H182">
        <f>VLOOKUP(C182,'pull exp 2'!A:E,5,FALSE)</f>
        <v>2</v>
      </c>
    </row>
    <row r="183" spans="1:8">
      <c r="A183" t="s">
        <v>139</v>
      </c>
      <c r="B183">
        <v>4</v>
      </c>
      <c r="C183" t="s">
        <v>247</v>
      </c>
      <c r="D183" s="10">
        <v>1</v>
      </c>
      <c r="E183">
        <f>VLOOKUP(C183,'pull exp 2'!A:E,2,FALSE)</f>
        <v>26</v>
      </c>
      <c r="F183">
        <f>VLOOKUP(C183,'pull exp 2'!A:E,3,FALSE)</f>
        <v>47</v>
      </c>
      <c r="G183">
        <f>VLOOKUP(C183,'pull exp 2'!A:E,4,FALSE)</f>
        <v>16</v>
      </c>
      <c r="H183">
        <f>VLOOKUP(C183,'pull exp 2'!A:E,5,FALSE)</f>
        <v>2</v>
      </c>
    </row>
    <row r="184" spans="1:8">
      <c r="A184" t="s">
        <v>140</v>
      </c>
      <c r="B184">
        <v>4</v>
      </c>
      <c r="C184" t="s">
        <v>247</v>
      </c>
      <c r="D184" s="10">
        <v>1</v>
      </c>
      <c r="E184">
        <f>VLOOKUP(C184,'pull exp 2'!A:E,2,FALSE)</f>
        <v>26</v>
      </c>
      <c r="F184">
        <f>VLOOKUP(C184,'pull exp 2'!A:E,3,FALSE)</f>
        <v>47</v>
      </c>
      <c r="G184">
        <f>VLOOKUP(C184,'pull exp 2'!A:E,4,FALSE)</f>
        <v>16</v>
      </c>
      <c r="H184">
        <f>VLOOKUP(C184,'pull exp 2'!A:E,5,FALSE)</f>
        <v>2</v>
      </c>
    </row>
    <row r="185" spans="1:8">
      <c r="A185" t="s">
        <v>141</v>
      </c>
      <c r="B185">
        <v>4</v>
      </c>
      <c r="C185" t="s">
        <v>247</v>
      </c>
      <c r="D185" s="10">
        <v>1</v>
      </c>
      <c r="E185">
        <f>VLOOKUP(C185,'pull exp 2'!A:E,2,FALSE)</f>
        <v>26</v>
      </c>
      <c r="F185">
        <f>VLOOKUP(C185,'pull exp 2'!A:E,3,FALSE)</f>
        <v>47</v>
      </c>
      <c r="G185">
        <f>VLOOKUP(C185,'pull exp 2'!A:E,4,FALSE)</f>
        <v>16</v>
      </c>
      <c r="H185">
        <f>VLOOKUP(C185,'pull exp 2'!A:E,5,FALSE)</f>
        <v>2</v>
      </c>
    </row>
    <row r="186" spans="1:8">
      <c r="A186" t="s">
        <v>142</v>
      </c>
      <c r="B186">
        <v>23</v>
      </c>
      <c r="C186" t="s">
        <v>247</v>
      </c>
      <c r="D186" s="10">
        <v>3</v>
      </c>
      <c r="E186">
        <f>VLOOKUP(C186,'pull exp 2'!A:E,2,FALSE)</f>
        <v>26</v>
      </c>
      <c r="F186">
        <f>VLOOKUP(C186,'pull exp 2'!A:E,3,FALSE)</f>
        <v>47</v>
      </c>
      <c r="G186">
        <f>VLOOKUP(C186,'pull exp 2'!A:E,4,FALSE)</f>
        <v>16</v>
      </c>
      <c r="H186">
        <f>VLOOKUP(C186,'pull exp 2'!A:E,5,FALSE)</f>
        <v>2</v>
      </c>
    </row>
    <row r="187" spans="1:8">
      <c r="A187" t="s">
        <v>143</v>
      </c>
      <c r="B187">
        <v>31</v>
      </c>
      <c r="C187" t="s">
        <v>247</v>
      </c>
      <c r="D187" s="10">
        <v>2</v>
      </c>
      <c r="E187">
        <f>VLOOKUP(C187,'pull exp 2'!A:E,2,FALSE)</f>
        <v>26</v>
      </c>
      <c r="F187">
        <f>VLOOKUP(C187,'pull exp 2'!A:E,3,FALSE)</f>
        <v>47</v>
      </c>
      <c r="G187">
        <f>VLOOKUP(C187,'pull exp 2'!A:E,4,FALSE)</f>
        <v>16</v>
      </c>
      <c r="H187">
        <f>VLOOKUP(C187,'pull exp 2'!A:E,5,FALSE)</f>
        <v>2</v>
      </c>
    </row>
    <row r="188" spans="1:8">
      <c r="A188" t="s">
        <v>144</v>
      </c>
      <c r="B188">
        <v>3</v>
      </c>
      <c r="C188" t="s">
        <v>247</v>
      </c>
      <c r="D188" s="10">
        <v>1</v>
      </c>
      <c r="E188">
        <f>VLOOKUP(C188,'pull exp 2'!A:E,2,FALSE)</f>
        <v>26</v>
      </c>
      <c r="F188">
        <f>VLOOKUP(C188,'pull exp 2'!A:E,3,FALSE)</f>
        <v>47</v>
      </c>
      <c r="G188">
        <f>VLOOKUP(C188,'pull exp 2'!A:E,4,FALSE)</f>
        <v>16</v>
      </c>
      <c r="H188">
        <f>VLOOKUP(C188,'pull exp 2'!A:E,5,FALSE)</f>
        <v>2</v>
      </c>
    </row>
    <row r="189" spans="1:8">
      <c r="A189" t="s">
        <v>145</v>
      </c>
      <c r="B189">
        <v>26</v>
      </c>
      <c r="C189" t="s">
        <v>247</v>
      </c>
      <c r="D189" s="10">
        <v>2</v>
      </c>
      <c r="E189">
        <f>VLOOKUP(C189,'pull exp 2'!A:E,2,FALSE)</f>
        <v>26</v>
      </c>
      <c r="F189">
        <f>VLOOKUP(C189,'pull exp 2'!A:E,3,FALSE)</f>
        <v>47</v>
      </c>
      <c r="G189">
        <f>VLOOKUP(C189,'pull exp 2'!A:E,4,FALSE)</f>
        <v>16</v>
      </c>
      <c r="H189">
        <f>VLOOKUP(C189,'pull exp 2'!A:E,5,FALSE)</f>
        <v>2</v>
      </c>
    </row>
    <row r="190" spans="1:8">
      <c r="A190" t="s">
        <v>146</v>
      </c>
      <c r="B190">
        <v>21</v>
      </c>
      <c r="C190" t="s">
        <v>247</v>
      </c>
      <c r="D190" s="10">
        <v>2</v>
      </c>
      <c r="E190">
        <f>VLOOKUP(C190,'pull exp 2'!A:E,2,FALSE)</f>
        <v>26</v>
      </c>
      <c r="F190">
        <f>VLOOKUP(C190,'pull exp 2'!A:E,3,FALSE)</f>
        <v>47</v>
      </c>
      <c r="G190">
        <f>VLOOKUP(C190,'pull exp 2'!A:E,4,FALSE)</f>
        <v>16</v>
      </c>
      <c r="H190">
        <f>VLOOKUP(C190,'pull exp 2'!A:E,5,FALSE)</f>
        <v>2</v>
      </c>
    </row>
    <row r="191" spans="1:8">
      <c r="A191" t="s">
        <v>106</v>
      </c>
      <c r="B191">
        <v>25</v>
      </c>
      <c r="C191" t="s">
        <v>247</v>
      </c>
      <c r="D191" s="10">
        <v>2</v>
      </c>
      <c r="E191">
        <f>VLOOKUP(C191,'pull exp 2'!A:E,2,FALSE)</f>
        <v>26</v>
      </c>
      <c r="F191">
        <f>VLOOKUP(C191,'pull exp 2'!A:E,3,FALSE)</f>
        <v>47</v>
      </c>
      <c r="G191">
        <f>VLOOKUP(C191,'pull exp 2'!A:E,4,FALSE)</f>
        <v>16</v>
      </c>
      <c r="H191">
        <f>VLOOKUP(C191,'pull exp 2'!A:E,5,FALSE)</f>
        <v>2</v>
      </c>
    </row>
    <row r="192" spans="1:8">
      <c r="A192" t="s">
        <v>147</v>
      </c>
      <c r="B192">
        <v>20</v>
      </c>
      <c r="C192" t="s">
        <v>247</v>
      </c>
      <c r="D192" s="10">
        <v>1</v>
      </c>
      <c r="E192">
        <f>VLOOKUP(C192,'pull exp 2'!A:E,2,FALSE)</f>
        <v>26</v>
      </c>
      <c r="F192">
        <f>VLOOKUP(C192,'pull exp 2'!A:E,3,FALSE)</f>
        <v>47</v>
      </c>
      <c r="G192">
        <f>VLOOKUP(C192,'pull exp 2'!A:E,4,FALSE)</f>
        <v>16</v>
      </c>
      <c r="H192">
        <f>VLOOKUP(C192,'pull exp 2'!A:E,5,FALSE)</f>
        <v>2</v>
      </c>
    </row>
    <row r="193" spans="1:8">
      <c r="A193" t="s">
        <v>148</v>
      </c>
      <c r="B193">
        <v>21</v>
      </c>
      <c r="C193" t="s">
        <v>247</v>
      </c>
      <c r="D193" s="10">
        <v>2</v>
      </c>
      <c r="E193">
        <f>VLOOKUP(C193,'pull exp 2'!A:E,2,FALSE)</f>
        <v>26</v>
      </c>
      <c r="F193">
        <f>VLOOKUP(C193,'pull exp 2'!A:E,3,FALSE)</f>
        <v>47</v>
      </c>
      <c r="G193">
        <f>VLOOKUP(C193,'pull exp 2'!A:E,4,FALSE)</f>
        <v>16</v>
      </c>
      <c r="H193">
        <f>VLOOKUP(C193,'pull exp 2'!A:E,5,FALSE)</f>
        <v>2</v>
      </c>
    </row>
    <row r="194" spans="1:8">
      <c r="A194" t="s">
        <v>73</v>
      </c>
      <c r="B194">
        <v>5</v>
      </c>
      <c r="C194" t="s">
        <v>247</v>
      </c>
      <c r="D194" s="10">
        <v>1</v>
      </c>
      <c r="E194">
        <f>VLOOKUP(C194,'pull exp 2'!A:E,2,FALSE)</f>
        <v>26</v>
      </c>
      <c r="F194">
        <f>VLOOKUP(C194,'pull exp 2'!A:E,3,FALSE)</f>
        <v>47</v>
      </c>
      <c r="G194">
        <f>VLOOKUP(C194,'pull exp 2'!A:E,4,FALSE)</f>
        <v>16</v>
      </c>
      <c r="H194">
        <f>VLOOKUP(C194,'pull exp 2'!A:E,5,FALSE)</f>
        <v>2</v>
      </c>
    </row>
    <row r="195" spans="1:8">
      <c r="A195" t="s">
        <v>71</v>
      </c>
      <c r="B195">
        <v>4</v>
      </c>
      <c r="C195" t="s">
        <v>247</v>
      </c>
      <c r="D195" s="10">
        <v>1</v>
      </c>
      <c r="E195">
        <f>VLOOKUP(C195,'pull exp 2'!A:E,2,FALSE)</f>
        <v>26</v>
      </c>
      <c r="F195">
        <f>VLOOKUP(C195,'pull exp 2'!A:E,3,FALSE)</f>
        <v>47</v>
      </c>
      <c r="G195">
        <f>VLOOKUP(C195,'pull exp 2'!A:E,4,FALSE)</f>
        <v>16</v>
      </c>
      <c r="H195">
        <f>VLOOKUP(C195,'pull exp 2'!A:E,5,FALSE)</f>
        <v>2</v>
      </c>
    </row>
    <row r="196" spans="1:8">
      <c r="A196" t="s">
        <v>149</v>
      </c>
      <c r="B196">
        <v>4</v>
      </c>
      <c r="C196" t="s">
        <v>247</v>
      </c>
      <c r="D196" s="10">
        <v>1</v>
      </c>
      <c r="E196">
        <f>VLOOKUP(C196,'pull exp 2'!A:E,2,FALSE)</f>
        <v>26</v>
      </c>
      <c r="F196">
        <f>VLOOKUP(C196,'pull exp 2'!A:E,3,FALSE)</f>
        <v>47</v>
      </c>
      <c r="G196">
        <f>VLOOKUP(C196,'pull exp 2'!A:E,4,FALSE)</f>
        <v>16</v>
      </c>
      <c r="H196">
        <f>VLOOKUP(C196,'pull exp 2'!A:E,5,FALSE)</f>
        <v>2</v>
      </c>
    </row>
    <row r="197" spans="1:8">
      <c r="A197" t="s">
        <v>150</v>
      </c>
      <c r="B197">
        <v>5</v>
      </c>
      <c r="C197" t="s">
        <v>247</v>
      </c>
      <c r="D197" s="10">
        <v>3</v>
      </c>
      <c r="E197">
        <f>VLOOKUP(C197,'pull exp 2'!A:E,2,FALSE)</f>
        <v>26</v>
      </c>
      <c r="F197">
        <f>VLOOKUP(C197,'pull exp 2'!A:E,3,FALSE)</f>
        <v>47</v>
      </c>
      <c r="G197">
        <f>VLOOKUP(C197,'pull exp 2'!A:E,4,FALSE)</f>
        <v>16</v>
      </c>
      <c r="H197">
        <f>VLOOKUP(C197,'pull exp 2'!A:E,5,FALSE)</f>
        <v>2</v>
      </c>
    </row>
    <row r="198" spans="1:8">
      <c r="A198" t="s">
        <v>151</v>
      </c>
      <c r="B198">
        <v>21</v>
      </c>
      <c r="C198" t="s">
        <v>247</v>
      </c>
      <c r="D198" s="10">
        <v>1</v>
      </c>
      <c r="E198">
        <f>VLOOKUP(C198,'pull exp 2'!A:E,2,FALSE)</f>
        <v>26</v>
      </c>
      <c r="F198">
        <f>VLOOKUP(C198,'pull exp 2'!A:E,3,FALSE)</f>
        <v>47</v>
      </c>
      <c r="G198">
        <f>VLOOKUP(C198,'pull exp 2'!A:E,4,FALSE)</f>
        <v>16</v>
      </c>
      <c r="H198">
        <f>VLOOKUP(C198,'pull exp 2'!A:E,5,FALSE)</f>
        <v>2</v>
      </c>
    </row>
    <row r="199" spans="1:8">
      <c r="A199" t="s">
        <v>152</v>
      </c>
      <c r="B199">
        <v>23</v>
      </c>
      <c r="C199" t="s">
        <v>247</v>
      </c>
      <c r="D199" s="10">
        <v>3</v>
      </c>
      <c r="E199">
        <f>VLOOKUP(C199,'pull exp 2'!A:E,2,FALSE)</f>
        <v>26</v>
      </c>
      <c r="F199">
        <f>VLOOKUP(C199,'pull exp 2'!A:E,3,FALSE)</f>
        <v>47</v>
      </c>
      <c r="G199">
        <f>VLOOKUP(C199,'pull exp 2'!A:E,4,FALSE)</f>
        <v>16</v>
      </c>
      <c r="H199">
        <f>VLOOKUP(C199,'pull exp 2'!A:E,5,FALSE)</f>
        <v>2</v>
      </c>
    </row>
    <row r="200" spans="1:8">
      <c r="A200" t="s">
        <v>153</v>
      </c>
      <c r="B200">
        <v>33</v>
      </c>
      <c r="C200" t="s">
        <v>247</v>
      </c>
      <c r="D200" s="10">
        <v>1</v>
      </c>
      <c r="E200">
        <f>VLOOKUP(C200,'pull exp 2'!A:E,2,FALSE)</f>
        <v>26</v>
      </c>
      <c r="F200">
        <f>VLOOKUP(C200,'pull exp 2'!A:E,3,FALSE)</f>
        <v>47</v>
      </c>
      <c r="G200">
        <f>VLOOKUP(C200,'pull exp 2'!A:E,4,FALSE)</f>
        <v>16</v>
      </c>
      <c r="H200">
        <f>VLOOKUP(C200,'pull exp 2'!A:E,5,FALSE)</f>
        <v>2</v>
      </c>
    </row>
    <row r="201" spans="1:8">
      <c r="A201" t="s">
        <v>154</v>
      </c>
      <c r="B201">
        <v>3</v>
      </c>
      <c r="C201" t="s">
        <v>247</v>
      </c>
      <c r="D201" s="10">
        <v>1</v>
      </c>
      <c r="E201">
        <f>VLOOKUP(C201,'pull exp 2'!A:E,2,FALSE)</f>
        <v>26</v>
      </c>
      <c r="F201">
        <f>VLOOKUP(C201,'pull exp 2'!A:E,3,FALSE)</f>
        <v>47</v>
      </c>
      <c r="G201">
        <f>VLOOKUP(C201,'pull exp 2'!A:E,4,FALSE)</f>
        <v>16</v>
      </c>
      <c r="H201">
        <f>VLOOKUP(C201,'pull exp 2'!A:E,5,FALSE)</f>
        <v>2</v>
      </c>
    </row>
    <row r="202" spans="1:8">
      <c r="A202" t="s">
        <v>155</v>
      </c>
      <c r="B202">
        <v>23</v>
      </c>
      <c r="C202" t="s">
        <v>247</v>
      </c>
      <c r="D202" s="10">
        <v>1</v>
      </c>
      <c r="E202">
        <f>VLOOKUP(C202,'pull exp 2'!A:E,2,FALSE)</f>
        <v>26</v>
      </c>
      <c r="F202">
        <f>VLOOKUP(C202,'pull exp 2'!A:E,3,FALSE)</f>
        <v>47</v>
      </c>
      <c r="G202">
        <f>VLOOKUP(C202,'pull exp 2'!A:E,4,FALSE)</f>
        <v>16</v>
      </c>
      <c r="H202">
        <f>VLOOKUP(C202,'pull exp 2'!A:E,5,FALSE)</f>
        <v>2</v>
      </c>
    </row>
    <row r="203" spans="1:8">
      <c r="A203" t="s">
        <v>156</v>
      </c>
      <c r="B203">
        <v>22</v>
      </c>
      <c r="C203" t="s">
        <v>247</v>
      </c>
      <c r="D203" s="10">
        <v>1</v>
      </c>
      <c r="E203">
        <f>VLOOKUP(C203,'pull exp 2'!A:E,2,FALSE)</f>
        <v>26</v>
      </c>
      <c r="F203">
        <f>VLOOKUP(C203,'pull exp 2'!A:E,3,FALSE)</f>
        <v>47</v>
      </c>
      <c r="G203">
        <f>VLOOKUP(C203,'pull exp 2'!A:E,4,FALSE)</f>
        <v>16</v>
      </c>
      <c r="H203">
        <f>VLOOKUP(C203,'pull exp 2'!A:E,5,FALSE)</f>
        <v>2</v>
      </c>
    </row>
    <row r="204" spans="1:8">
      <c r="A204" t="s">
        <v>157</v>
      </c>
      <c r="B204">
        <v>3</v>
      </c>
      <c r="C204" t="s">
        <v>247</v>
      </c>
      <c r="D204" s="10">
        <v>2</v>
      </c>
      <c r="E204">
        <f>VLOOKUP(C204,'pull exp 2'!A:E,2,FALSE)</f>
        <v>26</v>
      </c>
      <c r="F204">
        <f>VLOOKUP(C204,'pull exp 2'!A:E,3,FALSE)</f>
        <v>47</v>
      </c>
      <c r="G204">
        <f>VLOOKUP(C204,'pull exp 2'!A:E,4,FALSE)</f>
        <v>16</v>
      </c>
      <c r="H204">
        <f>VLOOKUP(C204,'pull exp 2'!A:E,5,FALSE)</f>
        <v>2</v>
      </c>
    </row>
    <row r="205" spans="1:8">
      <c r="A205" t="s">
        <v>158</v>
      </c>
      <c r="B205">
        <v>5</v>
      </c>
      <c r="C205" t="s">
        <v>247</v>
      </c>
      <c r="D205" s="10">
        <v>2</v>
      </c>
      <c r="E205">
        <f>VLOOKUP(C205,'pull exp 2'!A:E,2,FALSE)</f>
        <v>26</v>
      </c>
      <c r="F205">
        <f>VLOOKUP(C205,'pull exp 2'!A:E,3,FALSE)</f>
        <v>47</v>
      </c>
      <c r="G205">
        <f>VLOOKUP(C205,'pull exp 2'!A:E,4,FALSE)</f>
        <v>16</v>
      </c>
      <c r="H205">
        <f>VLOOKUP(C205,'pull exp 2'!A:E,5,FALSE)</f>
        <v>2</v>
      </c>
    </row>
    <row r="206" spans="1:8">
      <c r="A206" t="s">
        <v>159</v>
      </c>
      <c r="B206">
        <v>3</v>
      </c>
      <c r="C206" t="s">
        <v>247</v>
      </c>
      <c r="D206" s="10">
        <v>1</v>
      </c>
      <c r="E206">
        <f>VLOOKUP(C206,'pull exp 2'!A:E,2,FALSE)</f>
        <v>26</v>
      </c>
      <c r="F206">
        <f>VLOOKUP(C206,'pull exp 2'!A:E,3,FALSE)</f>
        <v>47</v>
      </c>
      <c r="G206">
        <f>VLOOKUP(C206,'pull exp 2'!A:E,4,FALSE)</f>
        <v>16</v>
      </c>
      <c r="H206">
        <f>VLOOKUP(C206,'pull exp 2'!A:E,5,FALSE)</f>
        <v>2</v>
      </c>
    </row>
    <row r="207" spans="1:8">
      <c r="A207" t="s">
        <v>160</v>
      </c>
      <c r="B207">
        <v>23</v>
      </c>
      <c r="C207" t="s">
        <v>247</v>
      </c>
      <c r="D207" s="10">
        <v>1</v>
      </c>
      <c r="E207">
        <f>VLOOKUP(C207,'pull exp 2'!A:E,2,FALSE)</f>
        <v>26</v>
      </c>
      <c r="F207">
        <f>VLOOKUP(C207,'pull exp 2'!A:E,3,FALSE)</f>
        <v>47</v>
      </c>
      <c r="G207">
        <f>VLOOKUP(C207,'pull exp 2'!A:E,4,FALSE)</f>
        <v>16</v>
      </c>
      <c r="H207">
        <f>VLOOKUP(C207,'pull exp 2'!A:E,5,FALSE)</f>
        <v>2</v>
      </c>
    </row>
    <row r="208" spans="1:8">
      <c r="A208" t="s">
        <v>161</v>
      </c>
      <c r="B208">
        <v>21</v>
      </c>
      <c r="C208" t="s">
        <v>247</v>
      </c>
      <c r="D208" s="10">
        <v>1</v>
      </c>
      <c r="E208">
        <f>VLOOKUP(C208,'pull exp 2'!A:E,2,FALSE)</f>
        <v>26</v>
      </c>
      <c r="F208">
        <f>VLOOKUP(C208,'pull exp 2'!A:E,3,FALSE)</f>
        <v>47</v>
      </c>
      <c r="G208">
        <f>VLOOKUP(C208,'pull exp 2'!A:E,4,FALSE)</f>
        <v>16</v>
      </c>
      <c r="H208">
        <f>VLOOKUP(C208,'pull exp 2'!A:E,5,FALSE)</f>
        <v>2</v>
      </c>
    </row>
    <row r="209" spans="1:8">
      <c r="A209" t="s">
        <v>162</v>
      </c>
      <c r="B209">
        <v>20</v>
      </c>
      <c r="C209" t="s">
        <v>247</v>
      </c>
      <c r="D209" s="10">
        <v>1</v>
      </c>
      <c r="E209">
        <f>VLOOKUP(C209,'pull exp 2'!A:E,2,FALSE)</f>
        <v>26</v>
      </c>
      <c r="F209">
        <f>VLOOKUP(C209,'pull exp 2'!A:E,3,FALSE)</f>
        <v>47</v>
      </c>
      <c r="G209">
        <f>VLOOKUP(C209,'pull exp 2'!A:E,4,FALSE)</f>
        <v>16</v>
      </c>
      <c r="H209">
        <f>VLOOKUP(C209,'pull exp 2'!A:E,5,FALSE)</f>
        <v>2</v>
      </c>
    </row>
    <row r="210" spans="1:8">
      <c r="A210" t="s">
        <v>163</v>
      </c>
      <c r="B210">
        <v>4</v>
      </c>
      <c r="C210" t="s">
        <v>247</v>
      </c>
      <c r="D210" s="10">
        <v>2</v>
      </c>
      <c r="E210">
        <f>VLOOKUP(C210,'pull exp 2'!A:E,2,FALSE)</f>
        <v>26</v>
      </c>
      <c r="F210">
        <f>VLOOKUP(C210,'pull exp 2'!A:E,3,FALSE)</f>
        <v>47</v>
      </c>
      <c r="G210">
        <f>VLOOKUP(C210,'pull exp 2'!A:E,4,FALSE)</f>
        <v>16</v>
      </c>
      <c r="H210">
        <f>VLOOKUP(C210,'pull exp 2'!A:E,5,FALSE)</f>
        <v>2</v>
      </c>
    </row>
    <row r="211" spans="1:8">
      <c r="A211" t="s">
        <v>164</v>
      </c>
      <c r="B211">
        <v>3</v>
      </c>
      <c r="C211" t="s">
        <v>247</v>
      </c>
      <c r="D211" s="10">
        <v>3</v>
      </c>
      <c r="E211">
        <f>VLOOKUP(C211,'pull exp 2'!A:E,2,FALSE)</f>
        <v>26</v>
      </c>
      <c r="F211">
        <f>VLOOKUP(C211,'pull exp 2'!A:E,3,FALSE)</f>
        <v>47</v>
      </c>
      <c r="G211">
        <f>VLOOKUP(C211,'pull exp 2'!A:E,4,FALSE)</f>
        <v>16</v>
      </c>
      <c r="H211">
        <f>VLOOKUP(C211,'pull exp 2'!A:E,5,FALSE)</f>
        <v>2</v>
      </c>
    </row>
    <row r="212" spans="1:8">
      <c r="A212" t="s">
        <v>137</v>
      </c>
      <c r="B212">
        <v>3</v>
      </c>
      <c r="C212" t="s">
        <v>248</v>
      </c>
      <c r="D212" s="10">
        <v>1</v>
      </c>
      <c r="E212">
        <f>VLOOKUP(C212,'pull exp 2'!A:E,2,FALSE)</f>
        <v>70</v>
      </c>
      <c r="F212">
        <f>VLOOKUP(C212,'pull exp 2'!A:E,3,FALSE)</f>
        <v>99</v>
      </c>
      <c r="G212">
        <f>VLOOKUP(C212,'pull exp 2'!A:E,4,FALSE)</f>
        <v>62</v>
      </c>
      <c r="H212">
        <f>VLOOKUP(C212,'pull exp 2'!A:E,5,FALSE)</f>
        <v>23</v>
      </c>
    </row>
    <row r="213" spans="1:8">
      <c r="A213" t="s">
        <v>139</v>
      </c>
      <c r="B213">
        <v>4</v>
      </c>
      <c r="C213" t="s">
        <v>248</v>
      </c>
      <c r="D213" s="10">
        <v>5</v>
      </c>
      <c r="E213">
        <f>VLOOKUP(C213,'pull exp 2'!A:E,2,FALSE)</f>
        <v>70</v>
      </c>
      <c r="F213">
        <f>VLOOKUP(C213,'pull exp 2'!A:E,3,FALSE)</f>
        <v>99</v>
      </c>
      <c r="G213">
        <f>VLOOKUP(C213,'pull exp 2'!A:E,4,FALSE)</f>
        <v>62</v>
      </c>
      <c r="H213">
        <f>VLOOKUP(C213,'pull exp 2'!A:E,5,FALSE)</f>
        <v>23</v>
      </c>
    </row>
    <row r="214" spans="1:8">
      <c r="A214" t="s">
        <v>140</v>
      </c>
      <c r="B214">
        <v>4</v>
      </c>
      <c r="C214" t="s">
        <v>248</v>
      </c>
      <c r="D214" s="10">
        <v>10</v>
      </c>
      <c r="E214">
        <f>VLOOKUP(C214,'pull exp 2'!A:E,2,FALSE)</f>
        <v>70</v>
      </c>
      <c r="F214">
        <f>VLOOKUP(C214,'pull exp 2'!A:E,3,FALSE)</f>
        <v>99</v>
      </c>
      <c r="G214">
        <f>VLOOKUP(C214,'pull exp 2'!A:E,4,FALSE)</f>
        <v>62</v>
      </c>
      <c r="H214">
        <f>VLOOKUP(C214,'pull exp 2'!A:E,5,FALSE)</f>
        <v>23</v>
      </c>
    </row>
    <row r="215" spans="1:8">
      <c r="A215" t="s">
        <v>141</v>
      </c>
      <c r="B215">
        <v>4</v>
      </c>
      <c r="C215" t="s">
        <v>248</v>
      </c>
      <c r="D215" s="10">
        <v>8</v>
      </c>
      <c r="E215">
        <f>VLOOKUP(C215,'pull exp 2'!A:E,2,FALSE)</f>
        <v>70</v>
      </c>
      <c r="F215">
        <f>VLOOKUP(C215,'pull exp 2'!A:E,3,FALSE)</f>
        <v>99</v>
      </c>
      <c r="G215">
        <f>VLOOKUP(C215,'pull exp 2'!A:E,4,FALSE)</f>
        <v>62</v>
      </c>
      <c r="H215">
        <f>VLOOKUP(C215,'pull exp 2'!A:E,5,FALSE)</f>
        <v>23</v>
      </c>
    </row>
    <row r="216" spans="1:8">
      <c r="A216" t="s">
        <v>142</v>
      </c>
      <c r="B216">
        <v>23</v>
      </c>
      <c r="C216" t="s">
        <v>248</v>
      </c>
      <c r="D216" s="10">
        <v>4</v>
      </c>
      <c r="E216">
        <f>VLOOKUP(C216,'pull exp 2'!A:E,2,FALSE)</f>
        <v>70</v>
      </c>
      <c r="F216">
        <f>VLOOKUP(C216,'pull exp 2'!A:E,3,FALSE)</f>
        <v>99</v>
      </c>
      <c r="G216">
        <f>VLOOKUP(C216,'pull exp 2'!A:E,4,FALSE)</f>
        <v>62</v>
      </c>
      <c r="H216">
        <f>VLOOKUP(C216,'pull exp 2'!A:E,5,FALSE)</f>
        <v>23</v>
      </c>
    </row>
    <row r="217" spans="1:8">
      <c r="A217" t="s">
        <v>143</v>
      </c>
      <c r="B217">
        <v>31</v>
      </c>
      <c r="C217" t="s">
        <v>248</v>
      </c>
      <c r="D217" s="10">
        <v>20</v>
      </c>
      <c r="E217">
        <f>VLOOKUP(C217,'pull exp 2'!A:E,2,FALSE)</f>
        <v>70</v>
      </c>
      <c r="F217">
        <f>VLOOKUP(C217,'pull exp 2'!A:E,3,FALSE)</f>
        <v>99</v>
      </c>
      <c r="G217">
        <f>VLOOKUP(C217,'pull exp 2'!A:E,4,FALSE)</f>
        <v>62</v>
      </c>
      <c r="H217">
        <f>VLOOKUP(C217,'pull exp 2'!A:E,5,FALSE)</f>
        <v>23</v>
      </c>
    </row>
    <row r="218" spans="1:8">
      <c r="A218" t="s">
        <v>144</v>
      </c>
      <c r="B218">
        <v>3</v>
      </c>
      <c r="C218" t="s">
        <v>248</v>
      </c>
      <c r="D218" s="10">
        <v>3</v>
      </c>
      <c r="E218">
        <f>VLOOKUP(C218,'pull exp 2'!A:E,2,FALSE)</f>
        <v>70</v>
      </c>
      <c r="F218">
        <f>VLOOKUP(C218,'pull exp 2'!A:E,3,FALSE)</f>
        <v>99</v>
      </c>
      <c r="G218">
        <f>VLOOKUP(C218,'pull exp 2'!A:E,4,FALSE)</f>
        <v>62</v>
      </c>
      <c r="H218">
        <f>VLOOKUP(C218,'pull exp 2'!A:E,5,FALSE)</f>
        <v>23</v>
      </c>
    </row>
    <row r="219" spans="1:8">
      <c r="A219" t="s">
        <v>145</v>
      </c>
      <c r="B219">
        <v>26</v>
      </c>
      <c r="C219" t="s">
        <v>248</v>
      </c>
      <c r="D219" s="10">
        <v>6</v>
      </c>
      <c r="E219">
        <f>VLOOKUP(C219,'pull exp 2'!A:E,2,FALSE)</f>
        <v>70</v>
      </c>
      <c r="F219">
        <f>VLOOKUP(C219,'pull exp 2'!A:E,3,FALSE)</f>
        <v>99</v>
      </c>
      <c r="G219">
        <f>VLOOKUP(C219,'pull exp 2'!A:E,4,FALSE)</f>
        <v>62</v>
      </c>
      <c r="H219">
        <f>VLOOKUP(C219,'pull exp 2'!A:E,5,FALSE)</f>
        <v>23</v>
      </c>
    </row>
    <row r="220" spans="1:8">
      <c r="A220" t="s">
        <v>146</v>
      </c>
      <c r="B220">
        <v>21</v>
      </c>
      <c r="C220" t="s">
        <v>248</v>
      </c>
      <c r="D220" s="10">
        <v>2</v>
      </c>
      <c r="E220">
        <f>VLOOKUP(C220,'pull exp 2'!A:E,2,FALSE)</f>
        <v>70</v>
      </c>
      <c r="F220">
        <f>VLOOKUP(C220,'pull exp 2'!A:E,3,FALSE)</f>
        <v>99</v>
      </c>
      <c r="G220">
        <f>VLOOKUP(C220,'pull exp 2'!A:E,4,FALSE)</f>
        <v>62</v>
      </c>
      <c r="H220">
        <f>VLOOKUP(C220,'pull exp 2'!A:E,5,FALSE)</f>
        <v>23</v>
      </c>
    </row>
    <row r="221" spans="1:8">
      <c r="A221" t="s">
        <v>106</v>
      </c>
      <c r="B221">
        <v>25</v>
      </c>
      <c r="C221" t="s">
        <v>248</v>
      </c>
      <c r="D221" s="10">
        <v>30</v>
      </c>
      <c r="E221">
        <f>VLOOKUP(C221,'pull exp 2'!A:E,2,FALSE)</f>
        <v>70</v>
      </c>
      <c r="F221">
        <f>VLOOKUP(C221,'pull exp 2'!A:E,3,FALSE)</f>
        <v>99</v>
      </c>
      <c r="G221">
        <f>VLOOKUP(C221,'pull exp 2'!A:E,4,FALSE)</f>
        <v>62</v>
      </c>
      <c r="H221">
        <f>VLOOKUP(C221,'pull exp 2'!A:E,5,FALSE)</f>
        <v>23</v>
      </c>
    </row>
    <row r="222" spans="1:8">
      <c r="A222" t="s">
        <v>147</v>
      </c>
      <c r="B222">
        <v>20</v>
      </c>
      <c r="C222" t="s">
        <v>248</v>
      </c>
      <c r="D222" s="10">
        <v>3</v>
      </c>
      <c r="E222">
        <f>VLOOKUP(C222,'pull exp 2'!A:E,2,FALSE)</f>
        <v>70</v>
      </c>
      <c r="F222">
        <f>VLOOKUP(C222,'pull exp 2'!A:E,3,FALSE)</f>
        <v>99</v>
      </c>
      <c r="G222">
        <f>VLOOKUP(C222,'pull exp 2'!A:E,4,FALSE)</f>
        <v>62</v>
      </c>
      <c r="H222">
        <f>VLOOKUP(C222,'pull exp 2'!A:E,5,FALSE)</f>
        <v>23</v>
      </c>
    </row>
    <row r="223" spans="1:8">
      <c r="A223" t="s">
        <v>148</v>
      </c>
      <c r="B223">
        <v>21</v>
      </c>
      <c r="C223" t="s">
        <v>248</v>
      </c>
      <c r="D223" s="10">
        <v>3</v>
      </c>
      <c r="E223">
        <f>VLOOKUP(C223,'pull exp 2'!A:E,2,FALSE)</f>
        <v>70</v>
      </c>
      <c r="F223">
        <f>VLOOKUP(C223,'pull exp 2'!A:E,3,FALSE)</f>
        <v>99</v>
      </c>
      <c r="G223">
        <f>VLOOKUP(C223,'pull exp 2'!A:E,4,FALSE)</f>
        <v>62</v>
      </c>
      <c r="H223">
        <f>VLOOKUP(C223,'pull exp 2'!A:E,5,FALSE)</f>
        <v>23</v>
      </c>
    </row>
    <row r="224" spans="1:8">
      <c r="A224" t="s">
        <v>73</v>
      </c>
      <c r="B224">
        <v>5</v>
      </c>
      <c r="C224" t="s">
        <v>248</v>
      </c>
      <c r="D224" s="10">
        <v>3</v>
      </c>
      <c r="E224">
        <f>VLOOKUP(C224,'pull exp 2'!A:E,2,FALSE)</f>
        <v>70</v>
      </c>
      <c r="F224">
        <f>VLOOKUP(C224,'pull exp 2'!A:E,3,FALSE)</f>
        <v>99</v>
      </c>
      <c r="G224">
        <f>VLOOKUP(C224,'pull exp 2'!A:E,4,FALSE)</f>
        <v>62</v>
      </c>
      <c r="H224">
        <f>VLOOKUP(C224,'pull exp 2'!A:E,5,FALSE)</f>
        <v>23</v>
      </c>
    </row>
    <row r="225" spans="1:8">
      <c r="A225" t="s">
        <v>71</v>
      </c>
      <c r="B225">
        <v>4</v>
      </c>
      <c r="C225" t="s">
        <v>248</v>
      </c>
      <c r="D225" s="10">
        <v>2</v>
      </c>
      <c r="E225">
        <f>VLOOKUP(C225,'pull exp 2'!A:E,2,FALSE)</f>
        <v>70</v>
      </c>
      <c r="F225">
        <f>VLOOKUP(C225,'pull exp 2'!A:E,3,FALSE)</f>
        <v>99</v>
      </c>
      <c r="G225">
        <f>VLOOKUP(C225,'pull exp 2'!A:E,4,FALSE)</f>
        <v>62</v>
      </c>
      <c r="H225">
        <f>VLOOKUP(C225,'pull exp 2'!A:E,5,FALSE)</f>
        <v>23</v>
      </c>
    </row>
    <row r="226" spans="1:8">
      <c r="A226" t="s">
        <v>149</v>
      </c>
      <c r="B226">
        <v>4</v>
      </c>
      <c r="C226" t="s">
        <v>248</v>
      </c>
      <c r="D226" s="10">
        <v>2</v>
      </c>
      <c r="E226">
        <f>VLOOKUP(C226,'pull exp 2'!A:E,2,FALSE)</f>
        <v>70</v>
      </c>
      <c r="F226">
        <f>VLOOKUP(C226,'pull exp 2'!A:E,3,FALSE)</f>
        <v>99</v>
      </c>
      <c r="G226">
        <f>VLOOKUP(C226,'pull exp 2'!A:E,4,FALSE)</f>
        <v>62</v>
      </c>
      <c r="H226">
        <f>VLOOKUP(C226,'pull exp 2'!A:E,5,FALSE)</f>
        <v>23</v>
      </c>
    </row>
    <row r="227" spans="1:8">
      <c r="A227" t="s">
        <v>150</v>
      </c>
      <c r="B227">
        <v>5</v>
      </c>
      <c r="C227" t="s">
        <v>248</v>
      </c>
      <c r="D227" s="10">
        <v>1</v>
      </c>
      <c r="E227">
        <f>VLOOKUP(C227,'pull exp 2'!A:E,2,FALSE)</f>
        <v>70</v>
      </c>
      <c r="F227">
        <f>VLOOKUP(C227,'pull exp 2'!A:E,3,FALSE)</f>
        <v>99</v>
      </c>
      <c r="G227">
        <f>VLOOKUP(C227,'pull exp 2'!A:E,4,FALSE)</f>
        <v>62</v>
      </c>
      <c r="H227">
        <f>VLOOKUP(C227,'pull exp 2'!A:E,5,FALSE)</f>
        <v>23</v>
      </c>
    </row>
    <row r="228" spans="1:8">
      <c r="A228" t="s">
        <v>151</v>
      </c>
      <c r="B228">
        <v>21</v>
      </c>
      <c r="C228" t="s">
        <v>248</v>
      </c>
      <c r="D228" s="10">
        <v>3</v>
      </c>
      <c r="E228">
        <f>VLOOKUP(C228,'pull exp 2'!A:E,2,FALSE)</f>
        <v>70</v>
      </c>
      <c r="F228">
        <f>VLOOKUP(C228,'pull exp 2'!A:E,3,FALSE)</f>
        <v>99</v>
      </c>
      <c r="G228">
        <f>VLOOKUP(C228,'pull exp 2'!A:E,4,FALSE)</f>
        <v>62</v>
      </c>
      <c r="H228">
        <f>VLOOKUP(C228,'pull exp 2'!A:E,5,FALSE)</f>
        <v>23</v>
      </c>
    </row>
    <row r="229" spans="1:8">
      <c r="A229" t="s">
        <v>152</v>
      </c>
      <c r="B229">
        <v>23</v>
      </c>
      <c r="C229" t="s">
        <v>248</v>
      </c>
      <c r="D229" s="10">
        <v>8</v>
      </c>
      <c r="E229">
        <f>VLOOKUP(C229,'pull exp 2'!A:E,2,FALSE)</f>
        <v>70</v>
      </c>
      <c r="F229">
        <f>VLOOKUP(C229,'pull exp 2'!A:E,3,FALSE)</f>
        <v>99</v>
      </c>
      <c r="G229">
        <f>VLOOKUP(C229,'pull exp 2'!A:E,4,FALSE)</f>
        <v>62</v>
      </c>
      <c r="H229">
        <f>VLOOKUP(C229,'pull exp 2'!A:E,5,FALSE)</f>
        <v>23</v>
      </c>
    </row>
    <row r="230" spans="1:8">
      <c r="A230" t="s">
        <v>153</v>
      </c>
      <c r="B230">
        <v>33</v>
      </c>
      <c r="C230" t="s">
        <v>248</v>
      </c>
      <c r="D230" s="10">
        <v>30</v>
      </c>
      <c r="E230">
        <f>VLOOKUP(C230,'pull exp 2'!A:E,2,FALSE)</f>
        <v>70</v>
      </c>
      <c r="F230">
        <f>VLOOKUP(C230,'pull exp 2'!A:E,3,FALSE)</f>
        <v>99</v>
      </c>
      <c r="G230">
        <f>VLOOKUP(C230,'pull exp 2'!A:E,4,FALSE)</f>
        <v>62</v>
      </c>
      <c r="H230">
        <f>VLOOKUP(C230,'pull exp 2'!A:E,5,FALSE)</f>
        <v>23</v>
      </c>
    </row>
    <row r="231" spans="1:8">
      <c r="A231" t="s">
        <v>154</v>
      </c>
      <c r="B231">
        <v>3</v>
      </c>
      <c r="C231" t="s">
        <v>248</v>
      </c>
      <c r="D231" s="10">
        <v>4</v>
      </c>
      <c r="E231">
        <f>VLOOKUP(C231,'pull exp 2'!A:E,2,FALSE)</f>
        <v>70</v>
      </c>
      <c r="F231">
        <f>VLOOKUP(C231,'pull exp 2'!A:E,3,FALSE)</f>
        <v>99</v>
      </c>
      <c r="G231">
        <f>VLOOKUP(C231,'pull exp 2'!A:E,4,FALSE)</f>
        <v>62</v>
      </c>
      <c r="H231">
        <f>VLOOKUP(C231,'pull exp 2'!A:E,5,FALSE)</f>
        <v>23</v>
      </c>
    </row>
    <row r="232" spans="1:8">
      <c r="A232" t="s">
        <v>155</v>
      </c>
      <c r="B232">
        <v>23</v>
      </c>
      <c r="C232" t="s">
        <v>248</v>
      </c>
      <c r="D232" s="10">
        <v>2</v>
      </c>
      <c r="E232">
        <f>VLOOKUP(C232,'pull exp 2'!A:E,2,FALSE)</f>
        <v>70</v>
      </c>
      <c r="F232">
        <f>VLOOKUP(C232,'pull exp 2'!A:E,3,FALSE)</f>
        <v>99</v>
      </c>
      <c r="G232">
        <f>VLOOKUP(C232,'pull exp 2'!A:E,4,FALSE)</f>
        <v>62</v>
      </c>
      <c r="H232">
        <f>VLOOKUP(C232,'pull exp 2'!A:E,5,FALSE)</f>
        <v>23</v>
      </c>
    </row>
    <row r="233" spans="1:8">
      <c r="A233" t="s">
        <v>156</v>
      </c>
      <c r="B233">
        <v>22</v>
      </c>
      <c r="C233" t="s">
        <v>248</v>
      </c>
      <c r="D233" s="10">
        <v>12</v>
      </c>
      <c r="E233">
        <f>VLOOKUP(C233,'pull exp 2'!A:E,2,FALSE)</f>
        <v>70</v>
      </c>
      <c r="F233">
        <f>VLOOKUP(C233,'pull exp 2'!A:E,3,FALSE)</f>
        <v>99</v>
      </c>
      <c r="G233">
        <f>VLOOKUP(C233,'pull exp 2'!A:E,4,FALSE)</f>
        <v>62</v>
      </c>
      <c r="H233">
        <f>VLOOKUP(C233,'pull exp 2'!A:E,5,FALSE)</f>
        <v>23</v>
      </c>
    </row>
    <row r="234" spans="1:8">
      <c r="A234" t="s">
        <v>157</v>
      </c>
      <c r="B234">
        <v>3</v>
      </c>
      <c r="C234" t="s">
        <v>248</v>
      </c>
      <c r="D234" s="10">
        <v>10</v>
      </c>
      <c r="E234">
        <f>VLOOKUP(C234,'pull exp 2'!A:E,2,FALSE)</f>
        <v>70</v>
      </c>
      <c r="F234">
        <f>VLOOKUP(C234,'pull exp 2'!A:E,3,FALSE)</f>
        <v>99</v>
      </c>
      <c r="G234">
        <f>VLOOKUP(C234,'pull exp 2'!A:E,4,FALSE)</f>
        <v>62</v>
      </c>
      <c r="H234">
        <f>VLOOKUP(C234,'pull exp 2'!A:E,5,FALSE)</f>
        <v>23</v>
      </c>
    </row>
    <row r="235" spans="1:8">
      <c r="A235" t="s">
        <v>158</v>
      </c>
      <c r="B235">
        <v>5</v>
      </c>
      <c r="C235" t="s">
        <v>248</v>
      </c>
      <c r="D235" s="10">
        <v>3</v>
      </c>
      <c r="E235">
        <f>VLOOKUP(C235,'pull exp 2'!A:E,2,FALSE)</f>
        <v>70</v>
      </c>
      <c r="F235">
        <f>VLOOKUP(C235,'pull exp 2'!A:E,3,FALSE)</f>
        <v>99</v>
      </c>
      <c r="G235">
        <f>VLOOKUP(C235,'pull exp 2'!A:E,4,FALSE)</f>
        <v>62</v>
      </c>
      <c r="H235">
        <f>VLOOKUP(C235,'pull exp 2'!A:E,5,FALSE)</f>
        <v>23</v>
      </c>
    </row>
    <row r="236" spans="1:8">
      <c r="A236" t="s">
        <v>159</v>
      </c>
      <c r="B236">
        <v>3</v>
      </c>
      <c r="C236" t="s">
        <v>248</v>
      </c>
      <c r="D236" s="10">
        <v>5</v>
      </c>
      <c r="E236">
        <f>VLOOKUP(C236,'pull exp 2'!A:E,2,FALSE)</f>
        <v>70</v>
      </c>
      <c r="F236">
        <f>VLOOKUP(C236,'pull exp 2'!A:E,3,FALSE)</f>
        <v>99</v>
      </c>
      <c r="G236">
        <f>VLOOKUP(C236,'pull exp 2'!A:E,4,FALSE)</f>
        <v>62</v>
      </c>
      <c r="H236">
        <f>VLOOKUP(C236,'pull exp 2'!A:E,5,FALSE)</f>
        <v>23</v>
      </c>
    </row>
    <row r="237" spans="1:8">
      <c r="A237" t="s">
        <v>160</v>
      </c>
      <c r="B237">
        <v>23</v>
      </c>
      <c r="C237" t="s">
        <v>248</v>
      </c>
      <c r="D237" s="10">
        <v>10</v>
      </c>
      <c r="E237">
        <f>VLOOKUP(C237,'pull exp 2'!A:E,2,FALSE)</f>
        <v>70</v>
      </c>
      <c r="F237">
        <f>VLOOKUP(C237,'pull exp 2'!A:E,3,FALSE)</f>
        <v>99</v>
      </c>
      <c r="G237">
        <f>VLOOKUP(C237,'pull exp 2'!A:E,4,FALSE)</f>
        <v>62</v>
      </c>
      <c r="H237">
        <f>VLOOKUP(C237,'pull exp 2'!A:E,5,FALSE)</f>
        <v>23</v>
      </c>
    </row>
    <row r="238" spans="1:8">
      <c r="A238" t="s">
        <v>161</v>
      </c>
      <c r="B238">
        <v>21</v>
      </c>
      <c r="C238" t="s">
        <v>248</v>
      </c>
      <c r="D238" s="10">
        <v>2</v>
      </c>
      <c r="E238">
        <f>VLOOKUP(C238,'pull exp 2'!A:E,2,FALSE)</f>
        <v>70</v>
      </c>
      <c r="F238">
        <f>VLOOKUP(C238,'pull exp 2'!A:E,3,FALSE)</f>
        <v>99</v>
      </c>
      <c r="G238">
        <f>VLOOKUP(C238,'pull exp 2'!A:E,4,FALSE)</f>
        <v>62</v>
      </c>
      <c r="H238">
        <f>VLOOKUP(C238,'pull exp 2'!A:E,5,FALSE)</f>
        <v>23</v>
      </c>
    </row>
    <row r="239" spans="1:8">
      <c r="A239" t="s">
        <v>162</v>
      </c>
      <c r="B239">
        <v>20</v>
      </c>
      <c r="C239" t="s">
        <v>248</v>
      </c>
      <c r="D239" s="10">
        <v>10</v>
      </c>
      <c r="E239">
        <f>VLOOKUP(C239,'pull exp 2'!A:E,2,FALSE)</f>
        <v>70</v>
      </c>
      <c r="F239">
        <f>VLOOKUP(C239,'pull exp 2'!A:E,3,FALSE)</f>
        <v>99</v>
      </c>
      <c r="G239">
        <f>VLOOKUP(C239,'pull exp 2'!A:E,4,FALSE)</f>
        <v>62</v>
      </c>
      <c r="H239">
        <f>VLOOKUP(C239,'pull exp 2'!A:E,5,FALSE)</f>
        <v>23</v>
      </c>
    </row>
    <row r="240" spans="1:8">
      <c r="A240" t="s">
        <v>163</v>
      </c>
      <c r="B240">
        <v>4</v>
      </c>
      <c r="C240" t="s">
        <v>248</v>
      </c>
      <c r="D240" s="10">
        <v>3</v>
      </c>
      <c r="E240">
        <f>VLOOKUP(C240,'pull exp 2'!A:E,2,FALSE)</f>
        <v>70</v>
      </c>
      <c r="F240">
        <f>VLOOKUP(C240,'pull exp 2'!A:E,3,FALSE)</f>
        <v>99</v>
      </c>
      <c r="G240">
        <f>VLOOKUP(C240,'pull exp 2'!A:E,4,FALSE)</f>
        <v>62</v>
      </c>
      <c r="H240">
        <f>VLOOKUP(C240,'pull exp 2'!A:E,5,FALSE)</f>
        <v>23</v>
      </c>
    </row>
    <row r="241" spans="1:8">
      <c r="A241" t="s">
        <v>164</v>
      </c>
      <c r="B241">
        <v>3</v>
      </c>
      <c r="C241" t="s">
        <v>248</v>
      </c>
      <c r="D241" s="10">
        <v>9</v>
      </c>
      <c r="E241">
        <f>VLOOKUP(C241,'pull exp 2'!A:E,2,FALSE)</f>
        <v>70</v>
      </c>
      <c r="F241">
        <f>VLOOKUP(C241,'pull exp 2'!A:E,3,FALSE)</f>
        <v>99</v>
      </c>
      <c r="G241">
        <f>VLOOKUP(C241,'pull exp 2'!A:E,4,FALSE)</f>
        <v>62</v>
      </c>
      <c r="H241">
        <f>VLOOKUP(C241,'pull exp 2'!A:E,5,FALSE)</f>
        <v>23</v>
      </c>
    </row>
    <row r="242" spans="1:8">
      <c r="A242" t="s">
        <v>137</v>
      </c>
      <c r="B242">
        <v>3</v>
      </c>
      <c r="C242" t="s">
        <v>249</v>
      </c>
      <c r="D242" s="10">
        <v>3</v>
      </c>
      <c r="E242">
        <f>VLOOKUP(C242,'pull exp 2'!A:E,2,FALSE)</f>
        <v>72</v>
      </c>
      <c r="F242">
        <f>VLOOKUP(C242,'pull exp 2'!A:E,3,FALSE)</f>
        <v>99</v>
      </c>
      <c r="G242">
        <f>VLOOKUP(C242,'pull exp 2'!A:E,4,FALSE)</f>
        <v>62</v>
      </c>
      <c r="H242">
        <f>VLOOKUP(C242,'pull exp 2'!A:E,5,FALSE)</f>
        <v>25</v>
      </c>
    </row>
    <row r="243" spans="1:8">
      <c r="A243" t="s">
        <v>139</v>
      </c>
      <c r="B243">
        <v>4</v>
      </c>
      <c r="C243" t="s">
        <v>249</v>
      </c>
      <c r="D243" s="10">
        <v>10</v>
      </c>
      <c r="E243">
        <f>VLOOKUP(C243,'pull exp 2'!A:E,2,FALSE)</f>
        <v>72</v>
      </c>
      <c r="F243">
        <f>VLOOKUP(C243,'pull exp 2'!A:E,3,FALSE)</f>
        <v>99</v>
      </c>
      <c r="G243">
        <f>VLOOKUP(C243,'pull exp 2'!A:E,4,FALSE)</f>
        <v>62</v>
      </c>
      <c r="H243">
        <f>VLOOKUP(C243,'pull exp 2'!A:E,5,FALSE)</f>
        <v>25</v>
      </c>
    </row>
    <row r="244" spans="1:8">
      <c r="A244" t="s">
        <v>140</v>
      </c>
      <c r="B244">
        <v>4</v>
      </c>
      <c r="C244" t="s">
        <v>249</v>
      </c>
      <c r="D244" s="10">
        <v>15</v>
      </c>
      <c r="E244">
        <f>VLOOKUP(C244,'pull exp 2'!A:E,2,FALSE)</f>
        <v>72</v>
      </c>
      <c r="F244">
        <f>VLOOKUP(C244,'pull exp 2'!A:E,3,FALSE)</f>
        <v>99</v>
      </c>
      <c r="G244">
        <f>VLOOKUP(C244,'pull exp 2'!A:E,4,FALSE)</f>
        <v>62</v>
      </c>
      <c r="H244">
        <f>VLOOKUP(C244,'pull exp 2'!A:E,5,FALSE)</f>
        <v>25</v>
      </c>
    </row>
    <row r="245" spans="1:8">
      <c r="A245" t="s">
        <v>141</v>
      </c>
      <c r="B245">
        <v>4</v>
      </c>
      <c r="C245" t="s">
        <v>249</v>
      </c>
      <c r="D245" s="10">
        <v>20</v>
      </c>
      <c r="E245">
        <f>VLOOKUP(C245,'pull exp 2'!A:E,2,FALSE)</f>
        <v>72</v>
      </c>
      <c r="F245">
        <f>VLOOKUP(C245,'pull exp 2'!A:E,3,FALSE)</f>
        <v>99</v>
      </c>
      <c r="G245">
        <f>VLOOKUP(C245,'pull exp 2'!A:E,4,FALSE)</f>
        <v>62</v>
      </c>
      <c r="H245">
        <f>VLOOKUP(C245,'pull exp 2'!A:E,5,FALSE)</f>
        <v>25</v>
      </c>
    </row>
    <row r="246" spans="1:8">
      <c r="A246" t="s">
        <v>142</v>
      </c>
      <c r="B246">
        <v>23</v>
      </c>
      <c r="C246" t="s">
        <v>249</v>
      </c>
      <c r="D246" s="10">
        <v>20</v>
      </c>
      <c r="E246">
        <f>VLOOKUP(C246,'pull exp 2'!A:E,2,FALSE)</f>
        <v>72</v>
      </c>
      <c r="F246">
        <f>VLOOKUP(C246,'pull exp 2'!A:E,3,FALSE)</f>
        <v>99</v>
      </c>
      <c r="G246">
        <f>VLOOKUP(C246,'pull exp 2'!A:E,4,FALSE)</f>
        <v>62</v>
      </c>
      <c r="H246">
        <f>VLOOKUP(C246,'pull exp 2'!A:E,5,FALSE)</f>
        <v>25</v>
      </c>
    </row>
    <row r="247" spans="1:8">
      <c r="A247" t="s">
        <v>143</v>
      </c>
      <c r="B247">
        <v>31</v>
      </c>
      <c r="C247" t="s">
        <v>249</v>
      </c>
      <c r="D247" s="10">
        <v>5</v>
      </c>
      <c r="E247">
        <f>VLOOKUP(C247,'pull exp 2'!A:E,2,FALSE)</f>
        <v>72</v>
      </c>
      <c r="F247">
        <f>VLOOKUP(C247,'pull exp 2'!A:E,3,FALSE)</f>
        <v>99</v>
      </c>
      <c r="G247">
        <f>VLOOKUP(C247,'pull exp 2'!A:E,4,FALSE)</f>
        <v>62</v>
      </c>
      <c r="H247">
        <f>VLOOKUP(C247,'pull exp 2'!A:E,5,FALSE)</f>
        <v>25</v>
      </c>
    </row>
    <row r="248" spans="1:8">
      <c r="A248" t="s">
        <v>144</v>
      </c>
      <c r="B248">
        <v>3</v>
      </c>
      <c r="C248" t="s">
        <v>249</v>
      </c>
      <c r="D248" s="10">
        <v>7</v>
      </c>
      <c r="E248">
        <f>VLOOKUP(C248,'pull exp 2'!A:E,2,FALSE)</f>
        <v>72</v>
      </c>
      <c r="F248">
        <f>VLOOKUP(C248,'pull exp 2'!A:E,3,FALSE)</f>
        <v>99</v>
      </c>
      <c r="G248">
        <f>VLOOKUP(C248,'pull exp 2'!A:E,4,FALSE)</f>
        <v>62</v>
      </c>
      <c r="H248">
        <f>VLOOKUP(C248,'pull exp 2'!A:E,5,FALSE)</f>
        <v>25</v>
      </c>
    </row>
    <row r="249" spans="1:8">
      <c r="A249" t="s">
        <v>145</v>
      </c>
      <c r="B249">
        <v>26</v>
      </c>
      <c r="C249" t="s">
        <v>249</v>
      </c>
      <c r="D249" s="10">
        <v>30</v>
      </c>
      <c r="E249">
        <f>VLOOKUP(C249,'pull exp 2'!A:E,2,FALSE)</f>
        <v>72</v>
      </c>
      <c r="F249">
        <f>VLOOKUP(C249,'pull exp 2'!A:E,3,FALSE)</f>
        <v>99</v>
      </c>
      <c r="G249">
        <f>VLOOKUP(C249,'pull exp 2'!A:E,4,FALSE)</f>
        <v>62</v>
      </c>
      <c r="H249">
        <f>VLOOKUP(C249,'pull exp 2'!A:E,5,FALSE)</f>
        <v>25</v>
      </c>
    </row>
    <row r="250" spans="1:8">
      <c r="A250" t="s">
        <v>146</v>
      </c>
      <c r="B250">
        <v>21</v>
      </c>
      <c r="C250" t="s">
        <v>249</v>
      </c>
      <c r="D250" s="10">
        <v>10</v>
      </c>
      <c r="E250">
        <f>VLOOKUP(C250,'pull exp 2'!A:E,2,FALSE)</f>
        <v>72</v>
      </c>
      <c r="F250">
        <f>VLOOKUP(C250,'pull exp 2'!A:E,3,FALSE)</f>
        <v>99</v>
      </c>
      <c r="G250">
        <f>VLOOKUP(C250,'pull exp 2'!A:E,4,FALSE)</f>
        <v>62</v>
      </c>
      <c r="H250">
        <f>VLOOKUP(C250,'pull exp 2'!A:E,5,FALSE)</f>
        <v>25</v>
      </c>
    </row>
    <row r="251" spans="1:8">
      <c r="A251" t="s">
        <v>106</v>
      </c>
      <c r="B251">
        <v>25</v>
      </c>
      <c r="C251" t="s">
        <v>249</v>
      </c>
      <c r="D251" s="10">
        <v>30</v>
      </c>
      <c r="E251">
        <f>VLOOKUP(C251,'pull exp 2'!A:E,2,FALSE)</f>
        <v>72</v>
      </c>
      <c r="F251">
        <f>VLOOKUP(C251,'pull exp 2'!A:E,3,FALSE)</f>
        <v>99</v>
      </c>
      <c r="G251">
        <f>VLOOKUP(C251,'pull exp 2'!A:E,4,FALSE)</f>
        <v>62</v>
      </c>
      <c r="H251">
        <f>VLOOKUP(C251,'pull exp 2'!A:E,5,FALSE)</f>
        <v>25</v>
      </c>
    </row>
    <row r="252" spans="1:8">
      <c r="A252" t="s">
        <v>147</v>
      </c>
      <c r="B252">
        <v>20</v>
      </c>
      <c r="C252" t="s">
        <v>249</v>
      </c>
      <c r="D252" s="10">
        <v>9</v>
      </c>
      <c r="E252">
        <f>VLOOKUP(C252,'pull exp 2'!A:E,2,FALSE)</f>
        <v>72</v>
      </c>
      <c r="F252">
        <f>VLOOKUP(C252,'pull exp 2'!A:E,3,FALSE)</f>
        <v>99</v>
      </c>
      <c r="G252">
        <f>VLOOKUP(C252,'pull exp 2'!A:E,4,FALSE)</f>
        <v>62</v>
      </c>
      <c r="H252">
        <f>VLOOKUP(C252,'pull exp 2'!A:E,5,FALSE)</f>
        <v>25</v>
      </c>
    </row>
    <row r="253" spans="1:8">
      <c r="A253" t="s">
        <v>148</v>
      </c>
      <c r="B253">
        <v>21</v>
      </c>
      <c r="C253" t="s">
        <v>249</v>
      </c>
      <c r="D253" s="10">
        <v>10</v>
      </c>
      <c r="E253">
        <f>VLOOKUP(C253,'pull exp 2'!A:E,2,FALSE)</f>
        <v>72</v>
      </c>
      <c r="F253">
        <f>VLOOKUP(C253,'pull exp 2'!A:E,3,FALSE)</f>
        <v>99</v>
      </c>
      <c r="G253">
        <f>VLOOKUP(C253,'pull exp 2'!A:E,4,FALSE)</f>
        <v>62</v>
      </c>
      <c r="H253">
        <f>VLOOKUP(C253,'pull exp 2'!A:E,5,FALSE)</f>
        <v>25</v>
      </c>
    </row>
    <row r="254" spans="1:8">
      <c r="A254" t="s">
        <v>73</v>
      </c>
      <c r="B254">
        <v>5</v>
      </c>
      <c r="C254" t="s">
        <v>249</v>
      </c>
      <c r="D254" s="10">
        <v>3</v>
      </c>
      <c r="E254">
        <f>VLOOKUP(C254,'pull exp 2'!A:E,2,FALSE)</f>
        <v>72</v>
      </c>
      <c r="F254">
        <f>VLOOKUP(C254,'pull exp 2'!A:E,3,FALSE)</f>
        <v>99</v>
      </c>
      <c r="G254">
        <f>VLOOKUP(C254,'pull exp 2'!A:E,4,FALSE)</f>
        <v>62</v>
      </c>
      <c r="H254">
        <f>VLOOKUP(C254,'pull exp 2'!A:E,5,FALSE)</f>
        <v>25</v>
      </c>
    </row>
    <row r="255" spans="1:8">
      <c r="A255" t="s">
        <v>71</v>
      </c>
      <c r="B255">
        <v>4</v>
      </c>
      <c r="C255" t="s">
        <v>249</v>
      </c>
      <c r="D255" s="10">
        <v>15</v>
      </c>
      <c r="E255">
        <f>VLOOKUP(C255,'pull exp 2'!A:E,2,FALSE)</f>
        <v>72</v>
      </c>
      <c r="F255">
        <f>VLOOKUP(C255,'pull exp 2'!A:E,3,FALSE)</f>
        <v>99</v>
      </c>
      <c r="G255">
        <f>VLOOKUP(C255,'pull exp 2'!A:E,4,FALSE)</f>
        <v>62</v>
      </c>
      <c r="H255">
        <f>VLOOKUP(C255,'pull exp 2'!A:E,5,FALSE)</f>
        <v>25</v>
      </c>
    </row>
    <row r="256" spans="1:8">
      <c r="A256" t="s">
        <v>149</v>
      </c>
      <c r="B256">
        <v>4</v>
      </c>
      <c r="C256" t="s">
        <v>249</v>
      </c>
      <c r="D256" s="10">
        <v>6</v>
      </c>
      <c r="E256">
        <f>VLOOKUP(C256,'pull exp 2'!A:E,2,FALSE)</f>
        <v>72</v>
      </c>
      <c r="F256">
        <f>VLOOKUP(C256,'pull exp 2'!A:E,3,FALSE)</f>
        <v>99</v>
      </c>
      <c r="G256">
        <f>VLOOKUP(C256,'pull exp 2'!A:E,4,FALSE)</f>
        <v>62</v>
      </c>
      <c r="H256">
        <f>VLOOKUP(C256,'pull exp 2'!A:E,5,FALSE)</f>
        <v>25</v>
      </c>
    </row>
    <row r="257" spans="1:8">
      <c r="A257" t="s">
        <v>150</v>
      </c>
      <c r="B257">
        <v>5</v>
      </c>
      <c r="C257" t="s">
        <v>249</v>
      </c>
      <c r="D257" s="10">
        <v>7</v>
      </c>
      <c r="E257">
        <f>VLOOKUP(C257,'pull exp 2'!A:E,2,FALSE)</f>
        <v>72</v>
      </c>
      <c r="F257">
        <f>VLOOKUP(C257,'pull exp 2'!A:E,3,FALSE)</f>
        <v>99</v>
      </c>
      <c r="G257">
        <f>VLOOKUP(C257,'pull exp 2'!A:E,4,FALSE)</f>
        <v>62</v>
      </c>
      <c r="H257">
        <f>VLOOKUP(C257,'pull exp 2'!A:E,5,FALSE)</f>
        <v>25</v>
      </c>
    </row>
    <row r="258" spans="1:8">
      <c r="A258" t="s">
        <v>151</v>
      </c>
      <c r="B258">
        <v>21</v>
      </c>
      <c r="C258" t="s">
        <v>249</v>
      </c>
      <c r="D258" s="10">
        <v>12</v>
      </c>
      <c r="E258">
        <f>VLOOKUP(C258,'pull exp 2'!A:E,2,FALSE)</f>
        <v>72</v>
      </c>
      <c r="F258">
        <f>VLOOKUP(C258,'pull exp 2'!A:E,3,FALSE)</f>
        <v>99</v>
      </c>
      <c r="G258">
        <f>VLOOKUP(C258,'pull exp 2'!A:E,4,FALSE)</f>
        <v>62</v>
      </c>
      <c r="H258">
        <f>VLOOKUP(C258,'pull exp 2'!A:E,5,FALSE)</f>
        <v>25</v>
      </c>
    </row>
    <row r="259" spans="1:8">
      <c r="A259" t="s">
        <v>152</v>
      </c>
      <c r="B259">
        <v>23</v>
      </c>
      <c r="C259" t="s">
        <v>249</v>
      </c>
      <c r="D259" s="10">
        <v>6</v>
      </c>
      <c r="E259">
        <f>VLOOKUP(C259,'pull exp 2'!A:E,2,FALSE)</f>
        <v>72</v>
      </c>
      <c r="F259">
        <f>VLOOKUP(C259,'pull exp 2'!A:E,3,FALSE)</f>
        <v>99</v>
      </c>
      <c r="G259">
        <f>VLOOKUP(C259,'pull exp 2'!A:E,4,FALSE)</f>
        <v>62</v>
      </c>
      <c r="H259">
        <f>VLOOKUP(C259,'pull exp 2'!A:E,5,FALSE)</f>
        <v>25</v>
      </c>
    </row>
    <row r="260" spans="1:8">
      <c r="A260" t="s">
        <v>153</v>
      </c>
      <c r="B260">
        <v>33</v>
      </c>
      <c r="C260" t="s">
        <v>249</v>
      </c>
      <c r="D260" s="10">
        <v>6</v>
      </c>
      <c r="E260">
        <f>VLOOKUP(C260,'pull exp 2'!A:E,2,FALSE)</f>
        <v>72</v>
      </c>
      <c r="F260">
        <f>VLOOKUP(C260,'pull exp 2'!A:E,3,FALSE)</f>
        <v>99</v>
      </c>
      <c r="G260">
        <f>VLOOKUP(C260,'pull exp 2'!A:E,4,FALSE)</f>
        <v>62</v>
      </c>
      <c r="H260">
        <f>VLOOKUP(C260,'pull exp 2'!A:E,5,FALSE)</f>
        <v>25</v>
      </c>
    </row>
    <row r="261" spans="1:8">
      <c r="A261" t="s">
        <v>154</v>
      </c>
      <c r="B261">
        <v>3</v>
      </c>
      <c r="C261" t="s">
        <v>249</v>
      </c>
      <c r="D261" s="10">
        <v>7</v>
      </c>
      <c r="E261">
        <f>VLOOKUP(C261,'pull exp 2'!A:E,2,FALSE)</f>
        <v>72</v>
      </c>
      <c r="F261">
        <f>VLOOKUP(C261,'pull exp 2'!A:E,3,FALSE)</f>
        <v>99</v>
      </c>
      <c r="G261">
        <f>VLOOKUP(C261,'pull exp 2'!A:E,4,FALSE)</f>
        <v>62</v>
      </c>
      <c r="H261">
        <f>VLOOKUP(C261,'pull exp 2'!A:E,5,FALSE)</f>
        <v>25</v>
      </c>
    </row>
    <row r="262" spans="1:8">
      <c r="A262" t="s">
        <v>155</v>
      </c>
      <c r="B262">
        <v>23</v>
      </c>
      <c r="C262" t="s">
        <v>249</v>
      </c>
      <c r="D262" s="10">
        <v>20</v>
      </c>
      <c r="E262">
        <f>VLOOKUP(C262,'pull exp 2'!A:E,2,FALSE)</f>
        <v>72</v>
      </c>
      <c r="F262">
        <f>VLOOKUP(C262,'pull exp 2'!A:E,3,FALSE)</f>
        <v>99</v>
      </c>
      <c r="G262">
        <f>VLOOKUP(C262,'pull exp 2'!A:E,4,FALSE)</f>
        <v>62</v>
      </c>
      <c r="H262">
        <f>VLOOKUP(C262,'pull exp 2'!A:E,5,FALSE)</f>
        <v>25</v>
      </c>
    </row>
    <row r="263" spans="1:8">
      <c r="A263" t="s">
        <v>156</v>
      </c>
      <c r="B263">
        <v>22</v>
      </c>
      <c r="C263" t="s">
        <v>249</v>
      </c>
      <c r="D263" s="10">
        <v>18</v>
      </c>
      <c r="E263">
        <f>VLOOKUP(C263,'pull exp 2'!A:E,2,FALSE)</f>
        <v>72</v>
      </c>
      <c r="F263">
        <f>VLOOKUP(C263,'pull exp 2'!A:E,3,FALSE)</f>
        <v>99</v>
      </c>
      <c r="G263">
        <f>VLOOKUP(C263,'pull exp 2'!A:E,4,FALSE)</f>
        <v>62</v>
      </c>
      <c r="H263">
        <f>VLOOKUP(C263,'pull exp 2'!A:E,5,FALSE)</f>
        <v>25</v>
      </c>
    </row>
    <row r="264" spans="1:8">
      <c r="A264" t="s">
        <v>157</v>
      </c>
      <c r="B264">
        <v>3</v>
      </c>
      <c r="C264" t="s">
        <v>249</v>
      </c>
      <c r="D264" s="10">
        <v>15</v>
      </c>
      <c r="E264">
        <f>VLOOKUP(C264,'pull exp 2'!A:E,2,FALSE)</f>
        <v>72</v>
      </c>
      <c r="F264">
        <f>VLOOKUP(C264,'pull exp 2'!A:E,3,FALSE)</f>
        <v>99</v>
      </c>
      <c r="G264">
        <f>VLOOKUP(C264,'pull exp 2'!A:E,4,FALSE)</f>
        <v>62</v>
      </c>
      <c r="H264">
        <f>VLOOKUP(C264,'pull exp 2'!A:E,5,FALSE)</f>
        <v>25</v>
      </c>
    </row>
    <row r="265" spans="1:8">
      <c r="A265" t="s">
        <v>158</v>
      </c>
      <c r="B265">
        <v>5</v>
      </c>
      <c r="C265" t="s">
        <v>249</v>
      </c>
      <c r="D265" s="10">
        <v>2</v>
      </c>
      <c r="E265">
        <f>VLOOKUP(C265,'pull exp 2'!A:E,2,FALSE)</f>
        <v>72</v>
      </c>
      <c r="F265">
        <f>VLOOKUP(C265,'pull exp 2'!A:E,3,FALSE)</f>
        <v>99</v>
      </c>
      <c r="G265">
        <f>VLOOKUP(C265,'pull exp 2'!A:E,4,FALSE)</f>
        <v>62</v>
      </c>
      <c r="H265">
        <f>VLOOKUP(C265,'pull exp 2'!A:E,5,FALSE)</f>
        <v>25</v>
      </c>
    </row>
    <row r="266" spans="1:8">
      <c r="A266" t="s">
        <v>159</v>
      </c>
      <c r="B266">
        <v>3</v>
      </c>
      <c r="C266" t="s">
        <v>249</v>
      </c>
      <c r="D266" s="10">
        <v>6</v>
      </c>
      <c r="E266">
        <f>VLOOKUP(C266,'pull exp 2'!A:E,2,FALSE)</f>
        <v>72</v>
      </c>
      <c r="F266">
        <f>VLOOKUP(C266,'pull exp 2'!A:E,3,FALSE)</f>
        <v>99</v>
      </c>
      <c r="G266">
        <f>VLOOKUP(C266,'pull exp 2'!A:E,4,FALSE)</f>
        <v>62</v>
      </c>
      <c r="H266">
        <f>VLOOKUP(C266,'pull exp 2'!A:E,5,FALSE)</f>
        <v>25</v>
      </c>
    </row>
    <row r="267" spans="1:8">
      <c r="A267" t="s">
        <v>160</v>
      </c>
      <c r="B267">
        <v>23</v>
      </c>
      <c r="C267" t="s">
        <v>249</v>
      </c>
      <c r="D267" s="10">
        <v>14</v>
      </c>
      <c r="E267">
        <f>VLOOKUP(C267,'pull exp 2'!A:E,2,FALSE)</f>
        <v>72</v>
      </c>
      <c r="F267">
        <f>VLOOKUP(C267,'pull exp 2'!A:E,3,FALSE)</f>
        <v>99</v>
      </c>
      <c r="G267">
        <f>VLOOKUP(C267,'pull exp 2'!A:E,4,FALSE)</f>
        <v>62</v>
      </c>
      <c r="H267">
        <f>VLOOKUP(C267,'pull exp 2'!A:E,5,FALSE)</f>
        <v>25</v>
      </c>
    </row>
    <row r="268" spans="1:8">
      <c r="A268" t="s">
        <v>161</v>
      </c>
      <c r="B268">
        <v>21</v>
      </c>
      <c r="C268" t="s">
        <v>249</v>
      </c>
      <c r="D268" s="10">
        <v>5</v>
      </c>
      <c r="E268">
        <f>VLOOKUP(C268,'pull exp 2'!A:E,2,FALSE)</f>
        <v>72</v>
      </c>
      <c r="F268">
        <f>VLOOKUP(C268,'pull exp 2'!A:E,3,FALSE)</f>
        <v>99</v>
      </c>
      <c r="G268">
        <f>VLOOKUP(C268,'pull exp 2'!A:E,4,FALSE)</f>
        <v>62</v>
      </c>
      <c r="H268">
        <f>VLOOKUP(C268,'pull exp 2'!A:E,5,FALSE)</f>
        <v>25</v>
      </c>
    </row>
    <row r="269" spans="1:8">
      <c r="A269" t="s">
        <v>162</v>
      </c>
      <c r="B269">
        <v>20</v>
      </c>
      <c r="C269" t="s">
        <v>249</v>
      </c>
      <c r="D269" s="10">
        <v>17</v>
      </c>
      <c r="E269">
        <f>VLOOKUP(C269,'pull exp 2'!A:E,2,FALSE)</f>
        <v>72</v>
      </c>
      <c r="F269">
        <f>VLOOKUP(C269,'pull exp 2'!A:E,3,FALSE)</f>
        <v>99</v>
      </c>
      <c r="G269">
        <f>VLOOKUP(C269,'pull exp 2'!A:E,4,FALSE)</f>
        <v>62</v>
      </c>
      <c r="H269">
        <f>VLOOKUP(C269,'pull exp 2'!A:E,5,FALSE)</f>
        <v>25</v>
      </c>
    </row>
    <row r="270" spans="1:8">
      <c r="A270" t="s">
        <v>163</v>
      </c>
      <c r="B270">
        <v>4</v>
      </c>
      <c r="C270" t="s">
        <v>249</v>
      </c>
      <c r="D270" s="10">
        <v>5</v>
      </c>
      <c r="E270">
        <f>VLOOKUP(C270,'pull exp 2'!A:E,2,FALSE)</f>
        <v>72</v>
      </c>
      <c r="F270">
        <f>VLOOKUP(C270,'pull exp 2'!A:E,3,FALSE)</f>
        <v>99</v>
      </c>
      <c r="G270">
        <f>VLOOKUP(C270,'pull exp 2'!A:E,4,FALSE)</f>
        <v>62</v>
      </c>
      <c r="H270">
        <f>VLOOKUP(C270,'pull exp 2'!A:E,5,FALSE)</f>
        <v>25</v>
      </c>
    </row>
    <row r="271" spans="1:8">
      <c r="A271" t="s">
        <v>164</v>
      </c>
      <c r="B271">
        <v>3</v>
      </c>
      <c r="C271" t="s">
        <v>249</v>
      </c>
      <c r="D271" s="10">
        <v>15</v>
      </c>
      <c r="E271">
        <f>VLOOKUP(C271,'pull exp 2'!A:E,2,FALSE)</f>
        <v>72</v>
      </c>
      <c r="F271">
        <f>VLOOKUP(C271,'pull exp 2'!A:E,3,FALSE)</f>
        <v>99</v>
      </c>
      <c r="G271">
        <f>VLOOKUP(C271,'pull exp 2'!A:E,4,FALSE)</f>
        <v>62</v>
      </c>
      <c r="H271">
        <f>VLOOKUP(C271,'pull exp 2'!A:E,5,FALSE)</f>
        <v>25</v>
      </c>
    </row>
    <row r="272" spans="1:8">
      <c r="A272" t="s">
        <v>137</v>
      </c>
      <c r="B272">
        <v>3</v>
      </c>
      <c r="C272" t="s">
        <v>250</v>
      </c>
      <c r="D272" s="10">
        <v>17</v>
      </c>
      <c r="E272">
        <f>VLOOKUP(C272,'pull exp 2'!A:E,2,FALSE)</f>
        <v>60</v>
      </c>
      <c r="F272">
        <f>VLOOKUP(C272,'pull exp 2'!A:E,3,FALSE)</f>
        <v>93</v>
      </c>
      <c r="G272">
        <f>VLOOKUP(C272,'pull exp 2'!A:E,4,FALSE)</f>
        <v>36</v>
      </c>
      <c r="H272">
        <f>VLOOKUP(C272,'pull exp 2'!A:E,5,FALSE)</f>
        <v>6</v>
      </c>
    </row>
    <row r="273" spans="1:8">
      <c r="A273" t="s">
        <v>139</v>
      </c>
      <c r="B273">
        <v>4</v>
      </c>
      <c r="C273" t="s">
        <v>250</v>
      </c>
      <c r="D273" s="10">
        <v>20</v>
      </c>
      <c r="E273">
        <f>VLOOKUP(C273,'pull exp 2'!A:E,2,FALSE)</f>
        <v>60</v>
      </c>
      <c r="F273">
        <f>VLOOKUP(C273,'pull exp 2'!A:E,3,FALSE)</f>
        <v>93</v>
      </c>
      <c r="G273">
        <f>VLOOKUP(C273,'pull exp 2'!A:E,4,FALSE)</f>
        <v>36</v>
      </c>
      <c r="H273">
        <f>VLOOKUP(C273,'pull exp 2'!A:E,5,FALSE)</f>
        <v>6</v>
      </c>
    </row>
    <row r="274" spans="1:8">
      <c r="A274" t="s">
        <v>140</v>
      </c>
      <c r="B274">
        <v>4</v>
      </c>
      <c r="C274" t="s">
        <v>250</v>
      </c>
      <c r="D274" s="10">
        <v>17</v>
      </c>
      <c r="E274">
        <f>VLOOKUP(C274,'pull exp 2'!A:E,2,FALSE)</f>
        <v>60</v>
      </c>
      <c r="F274">
        <f>VLOOKUP(C274,'pull exp 2'!A:E,3,FALSE)</f>
        <v>93</v>
      </c>
      <c r="G274">
        <f>VLOOKUP(C274,'pull exp 2'!A:E,4,FALSE)</f>
        <v>36</v>
      </c>
      <c r="H274">
        <f>VLOOKUP(C274,'pull exp 2'!A:E,5,FALSE)</f>
        <v>6</v>
      </c>
    </row>
    <row r="275" spans="1:8">
      <c r="A275" t="s">
        <v>141</v>
      </c>
      <c r="B275">
        <v>4</v>
      </c>
      <c r="C275" t="s">
        <v>250</v>
      </c>
      <c r="D275" s="10">
        <v>5</v>
      </c>
      <c r="E275">
        <f>VLOOKUP(C275,'pull exp 2'!A:E,2,FALSE)</f>
        <v>60</v>
      </c>
      <c r="F275">
        <f>VLOOKUP(C275,'pull exp 2'!A:E,3,FALSE)</f>
        <v>93</v>
      </c>
      <c r="G275">
        <f>VLOOKUP(C275,'pull exp 2'!A:E,4,FALSE)</f>
        <v>36</v>
      </c>
      <c r="H275">
        <f>VLOOKUP(C275,'pull exp 2'!A:E,5,FALSE)</f>
        <v>6</v>
      </c>
    </row>
    <row r="276" spans="1:8">
      <c r="A276" t="s">
        <v>142</v>
      </c>
      <c r="B276">
        <v>23</v>
      </c>
      <c r="C276" t="s">
        <v>250</v>
      </c>
      <c r="D276" s="10">
        <v>27</v>
      </c>
      <c r="E276">
        <f>VLOOKUP(C276,'pull exp 2'!A:E,2,FALSE)</f>
        <v>60</v>
      </c>
      <c r="F276">
        <f>VLOOKUP(C276,'pull exp 2'!A:E,3,FALSE)</f>
        <v>93</v>
      </c>
      <c r="G276">
        <f>VLOOKUP(C276,'pull exp 2'!A:E,4,FALSE)</f>
        <v>36</v>
      </c>
      <c r="H276">
        <f>VLOOKUP(C276,'pull exp 2'!A:E,5,FALSE)</f>
        <v>6</v>
      </c>
    </row>
    <row r="277" spans="1:8">
      <c r="A277" t="s">
        <v>143</v>
      </c>
      <c r="B277">
        <v>31</v>
      </c>
      <c r="C277" t="s">
        <v>250</v>
      </c>
      <c r="D277" s="10">
        <v>30</v>
      </c>
      <c r="E277">
        <f>VLOOKUP(C277,'pull exp 2'!A:E,2,FALSE)</f>
        <v>60</v>
      </c>
      <c r="F277">
        <f>VLOOKUP(C277,'pull exp 2'!A:E,3,FALSE)</f>
        <v>93</v>
      </c>
      <c r="G277">
        <f>VLOOKUP(C277,'pull exp 2'!A:E,4,FALSE)</f>
        <v>36</v>
      </c>
      <c r="H277">
        <f>VLOOKUP(C277,'pull exp 2'!A:E,5,FALSE)</f>
        <v>6</v>
      </c>
    </row>
    <row r="278" spans="1:8">
      <c r="A278" t="s">
        <v>144</v>
      </c>
      <c r="B278">
        <v>3</v>
      </c>
      <c r="C278" t="s">
        <v>250</v>
      </c>
      <c r="D278" s="10">
        <v>25</v>
      </c>
      <c r="E278">
        <f>VLOOKUP(C278,'pull exp 2'!A:E,2,FALSE)</f>
        <v>60</v>
      </c>
      <c r="F278">
        <f>VLOOKUP(C278,'pull exp 2'!A:E,3,FALSE)</f>
        <v>93</v>
      </c>
      <c r="G278">
        <f>VLOOKUP(C278,'pull exp 2'!A:E,4,FALSE)</f>
        <v>36</v>
      </c>
      <c r="H278">
        <f>VLOOKUP(C278,'pull exp 2'!A:E,5,FALSE)</f>
        <v>6</v>
      </c>
    </row>
    <row r="279" spans="1:8">
      <c r="A279" t="s">
        <v>145</v>
      </c>
      <c r="B279">
        <v>26</v>
      </c>
      <c r="C279" t="s">
        <v>250</v>
      </c>
      <c r="D279" s="10">
        <v>20</v>
      </c>
      <c r="E279">
        <f>VLOOKUP(C279,'pull exp 2'!A:E,2,FALSE)</f>
        <v>60</v>
      </c>
      <c r="F279">
        <f>VLOOKUP(C279,'pull exp 2'!A:E,3,FALSE)</f>
        <v>93</v>
      </c>
      <c r="G279">
        <f>VLOOKUP(C279,'pull exp 2'!A:E,4,FALSE)</f>
        <v>36</v>
      </c>
      <c r="H279">
        <f>VLOOKUP(C279,'pull exp 2'!A:E,5,FALSE)</f>
        <v>6</v>
      </c>
    </row>
    <row r="280" spans="1:8">
      <c r="A280" t="s">
        <v>146</v>
      </c>
      <c r="B280">
        <v>21</v>
      </c>
      <c r="C280" t="s">
        <v>250</v>
      </c>
      <c r="D280" s="10">
        <v>10</v>
      </c>
      <c r="E280">
        <f>VLOOKUP(C280,'pull exp 2'!A:E,2,FALSE)</f>
        <v>60</v>
      </c>
      <c r="F280">
        <f>VLOOKUP(C280,'pull exp 2'!A:E,3,FALSE)</f>
        <v>93</v>
      </c>
      <c r="G280">
        <f>VLOOKUP(C280,'pull exp 2'!A:E,4,FALSE)</f>
        <v>36</v>
      </c>
      <c r="H280">
        <f>VLOOKUP(C280,'pull exp 2'!A:E,5,FALSE)</f>
        <v>6</v>
      </c>
    </row>
    <row r="281" spans="1:8">
      <c r="A281" t="s">
        <v>106</v>
      </c>
      <c r="B281">
        <v>25</v>
      </c>
      <c r="C281" t="s">
        <v>250</v>
      </c>
      <c r="D281" s="10">
        <v>30</v>
      </c>
      <c r="E281">
        <f>VLOOKUP(C281,'pull exp 2'!A:E,2,FALSE)</f>
        <v>60</v>
      </c>
      <c r="F281">
        <f>VLOOKUP(C281,'pull exp 2'!A:E,3,FALSE)</f>
        <v>93</v>
      </c>
      <c r="G281">
        <f>VLOOKUP(C281,'pull exp 2'!A:E,4,FALSE)</f>
        <v>36</v>
      </c>
      <c r="H281">
        <f>VLOOKUP(C281,'pull exp 2'!A:E,5,FALSE)</f>
        <v>6</v>
      </c>
    </row>
    <row r="282" spans="1:8">
      <c r="A282" t="s">
        <v>147</v>
      </c>
      <c r="B282">
        <v>20</v>
      </c>
      <c r="C282" t="s">
        <v>250</v>
      </c>
      <c r="D282" s="10">
        <v>20</v>
      </c>
      <c r="E282">
        <f>VLOOKUP(C282,'pull exp 2'!A:E,2,FALSE)</f>
        <v>60</v>
      </c>
      <c r="F282">
        <f>VLOOKUP(C282,'pull exp 2'!A:E,3,FALSE)</f>
        <v>93</v>
      </c>
      <c r="G282">
        <f>VLOOKUP(C282,'pull exp 2'!A:E,4,FALSE)</f>
        <v>36</v>
      </c>
      <c r="H282">
        <f>VLOOKUP(C282,'pull exp 2'!A:E,5,FALSE)</f>
        <v>6</v>
      </c>
    </row>
    <row r="283" spans="1:8">
      <c r="A283" t="s">
        <v>148</v>
      </c>
      <c r="B283">
        <v>21</v>
      </c>
      <c r="C283" t="s">
        <v>250</v>
      </c>
      <c r="D283" s="10">
        <v>30</v>
      </c>
      <c r="E283">
        <f>VLOOKUP(C283,'pull exp 2'!A:E,2,FALSE)</f>
        <v>60</v>
      </c>
      <c r="F283">
        <f>VLOOKUP(C283,'pull exp 2'!A:E,3,FALSE)</f>
        <v>93</v>
      </c>
      <c r="G283">
        <f>VLOOKUP(C283,'pull exp 2'!A:E,4,FALSE)</f>
        <v>36</v>
      </c>
      <c r="H283">
        <f>VLOOKUP(C283,'pull exp 2'!A:E,5,FALSE)</f>
        <v>6</v>
      </c>
    </row>
    <row r="284" spans="1:8">
      <c r="A284" t="s">
        <v>73</v>
      </c>
      <c r="B284">
        <v>5</v>
      </c>
      <c r="C284" t="s">
        <v>250</v>
      </c>
      <c r="D284" s="10">
        <v>8</v>
      </c>
      <c r="E284">
        <f>VLOOKUP(C284,'pull exp 2'!A:E,2,FALSE)</f>
        <v>60</v>
      </c>
      <c r="F284">
        <f>VLOOKUP(C284,'pull exp 2'!A:E,3,FALSE)</f>
        <v>93</v>
      </c>
      <c r="G284">
        <f>VLOOKUP(C284,'pull exp 2'!A:E,4,FALSE)</f>
        <v>36</v>
      </c>
      <c r="H284">
        <f>VLOOKUP(C284,'pull exp 2'!A:E,5,FALSE)</f>
        <v>6</v>
      </c>
    </row>
    <row r="285" spans="1:8">
      <c r="A285" t="s">
        <v>71</v>
      </c>
      <c r="B285">
        <v>4</v>
      </c>
      <c r="C285" t="s">
        <v>250</v>
      </c>
      <c r="D285" s="10">
        <v>5</v>
      </c>
      <c r="E285">
        <f>VLOOKUP(C285,'pull exp 2'!A:E,2,FALSE)</f>
        <v>60</v>
      </c>
      <c r="F285">
        <f>VLOOKUP(C285,'pull exp 2'!A:E,3,FALSE)</f>
        <v>93</v>
      </c>
      <c r="G285">
        <f>VLOOKUP(C285,'pull exp 2'!A:E,4,FALSE)</f>
        <v>36</v>
      </c>
      <c r="H285">
        <f>VLOOKUP(C285,'pull exp 2'!A:E,5,FALSE)</f>
        <v>6</v>
      </c>
    </row>
    <row r="286" spans="1:8">
      <c r="A286" t="s">
        <v>149</v>
      </c>
      <c r="B286">
        <v>4</v>
      </c>
      <c r="C286" t="s">
        <v>250</v>
      </c>
      <c r="D286" s="10">
        <v>30</v>
      </c>
      <c r="E286">
        <f>VLOOKUP(C286,'pull exp 2'!A:E,2,FALSE)</f>
        <v>60</v>
      </c>
      <c r="F286">
        <f>VLOOKUP(C286,'pull exp 2'!A:E,3,FALSE)</f>
        <v>93</v>
      </c>
      <c r="G286">
        <f>VLOOKUP(C286,'pull exp 2'!A:E,4,FALSE)</f>
        <v>36</v>
      </c>
      <c r="H286">
        <f>VLOOKUP(C286,'pull exp 2'!A:E,5,FALSE)</f>
        <v>6</v>
      </c>
    </row>
    <row r="287" spans="1:8">
      <c r="A287" t="s">
        <v>150</v>
      </c>
      <c r="B287">
        <v>5</v>
      </c>
      <c r="C287" t="s">
        <v>250</v>
      </c>
      <c r="D287" s="10">
        <v>15</v>
      </c>
      <c r="E287">
        <f>VLOOKUP(C287,'pull exp 2'!A:E,2,FALSE)</f>
        <v>60</v>
      </c>
      <c r="F287">
        <f>VLOOKUP(C287,'pull exp 2'!A:E,3,FALSE)</f>
        <v>93</v>
      </c>
      <c r="G287">
        <f>VLOOKUP(C287,'pull exp 2'!A:E,4,FALSE)</f>
        <v>36</v>
      </c>
      <c r="H287">
        <f>VLOOKUP(C287,'pull exp 2'!A:E,5,FALSE)</f>
        <v>6</v>
      </c>
    </row>
    <row r="288" spans="1:8">
      <c r="A288" t="s">
        <v>151</v>
      </c>
      <c r="B288">
        <v>21</v>
      </c>
      <c r="C288" t="s">
        <v>250</v>
      </c>
      <c r="D288" s="10">
        <v>25</v>
      </c>
      <c r="E288">
        <f>VLOOKUP(C288,'pull exp 2'!A:E,2,FALSE)</f>
        <v>60</v>
      </c>
      <c r="F288">
        <f>VLOOKUP(C288,'pull exp 2'!A:E,3,FALSE)</f>
        <v>93</v>
      </c>
      <c r="G288">
        <f>VLOOKUP(C288,'pull exp 2'!A:E,4,FALSE)</f>
        <v>36</v>
      </c>
      <c r="H288">
        <f>VLOOKUP(C288,'pull exp 2'!A:E,5,FALSE)</f>
        <v>6</v>
      </c>
    </row>
    <row r="289" spans="1:8">
      <c r="A289" t="s">
        <v>152</v>
      </c>
      <c r="B289">
        <v>23</v>
      </c>
      <c r="C289" t="s">
        <v>250</v>
      </c>
      <c r="D289" s="10">
        <v>27</v>
      </c>
      <c r="E289">
        <f>VLOOKUP(C289,'pull exp 2'!A:E,2,FALSE)</f>
        <v>60</v>
      </c>
      <c r="F289">
        <f>VLOOKUP(C289,'pull exp 2'!A:E,3,FALSE)</f>
        <v>93</v>
      </c>
      <c r="G289">
        <f>VLOOKUP(C289,'pull exp 2'!A:E,4,FALSE)</f>
        <v>36</v>
      </c>
      <c r="H289">
        <f>VLOOKUP(C289,'pull exp 2'!A:E,5,FALSE)</f>
        <v>6</v>
      </c>
    </row>
    <row r="290" spans="1:8">
      <c r="A290" t="s">
        <v>153</v>
      </c>
      <c r="B290">
        <v>33</v>
      </c>
      <c r="C290" t="s">
        <v>250</v>
      </c>
      <c r="D290" s="10">
        <v>30</v>
      </c>
      <c r="E290">
        <f>VLOOKUP(C290,'pull exp 2'!A:E,2,FALSE)</f>
        <v>60</v>
      </c>
      <c r="F290">
        <f>VLOOKUP(C290,'pull exp 2'!A:E,3,FALSE)</f>
        <v>93</v>
      </c>
      <c r="G290">
        <f>VLOOKUP(C290,'pull exp 2'!A:E,4,FALSE)</f>
        <v>36</v>
      </c>
      <c r="H290">
        <f>VLOOKUP(C290,'pull exp 2'!A:E,5,FALSE)</f>
        <v>6</v>
      </c>
    </row>
    <row r="291" spans="1:8">
      <c r="A291" t="s">
        <v>154</v>
      </c>
      <c r="B291">
        <v>3</v>
      </c>
      <c r="C291" t="s">
        <v>250</v>
      </c>
      <c r="D291" s="10">
        <v>25</v>
      </c>
      <c r="E291">
        <f>VLOOKUP(C291,'pull exp 2'!A:E,2,FALSE)</f>
        <v>60</v>
      </c>
      <c r="F291">
        <f>VLOOKUP(C291,'pull exp 2'!A:E,3,FALSE)</f>
        <v>93</v>
      </c>
      <c r="G291">
        <f>VLOOKUP(C291,'pull exp 2'!A:E,4,FALSE)</f>
        <v>36</v>
      </c>
      <c r="H291">
        <f>VLOOKUP(C291,'pull exp 2'!A:E,5,FALSE)</f>
        <v>6</v>
      </c>
    </row>
    <row r="292" spans="1:8">
      <c r="A292" t="s">
        <v>155</v>
      </c>
      <c r="B292">
        <v>23</v>
      </c>
      <c r="C292" t="s">
        <v>250</v>
      </c>
      <c r="D292" s="10">
        <v>30</v>
      </c>
      <c r="E292">
        <f>VLOOKUP(C292,'pull exp 2'!A:E,2,FALSE)</f>
        <v>60</v>
      </c>
      <c r="F292">
        <f>VLOOKUP(C292,'pull exp 2'!A:E,3,FALSE)</f>
        <v>93</v>
      </c>
      <c r="G292">
        <f>VLOOKUP(C292,'pull exp 2'!A:E,4,FALSE)</f>
        <v>36</v>
      </c>
      <c r="H292">
        <f>VLOOKUP(C292,'pull exp 2'!A:E,5,FALSE)</f>
        <v>6</v>
      </c>
    </row>
    <row r="293" spans="1:8">
      <c r="A293" t="s">
        <v>156</v>
      </c>
      <c r="B293">
        <v>22</v>
      </c>
      <c r="C293" t="s">
        <v>250</v>
      </c>
      <c r="D293" s="10">
        <v>30</v>
      </c>
      <c r="E293">
        <f>VLOOKUP(C293,'pull exp 2'!A:E,2,FALSE)</f>
        <v>60</v>
      </c>
      <c r="F293">
        <f>VLOOKUP(C293,'pull exp 2'!A:E,3,FALSE)</f>
        <v>93</v>
      </c>
      <c r="G293">
        <f>VLOOKUP(C293,'pull exp 2'!A:E,4,FALSE)</f>
        <v>36</v>
      </c>
      <c r="H293">
        <f>VLOOKUP(C293,'pull exp 2'!A:E,5,FALSE)</f>
        <v>6</v>
      </c>
    </row>
    <row r="294" spans="1:8">
      <c r="A294" t="s">
        <v>157</v>
      </c>
      <c r="B294">
        <v>3</v>
      </c>
      <c r="C294" t="s">
        <v>250</v>
      </c>
      <c r="D294" s="10">
        <v>30</v>
      </c>
      <c r="E294">
        <f>VLOOKUP(C294,'pull exp 2'!A:E,2,FALSE)</f>
        <v>60</v>
      </c>
      <c r="F294">
        <f>VLOOKUP(C294,'pull exp 2'!A:E,3,FALSE)</f>
        <v>93</v>
      </c>
      <c r="G294">
        <f>VLOOKUP(C294,'pull exp 2'!A:E,4,FALSE)</f>
        <v>36</v>
      </c>
      <c r="H294">
        <f>VLOOKUP(C294,'pull exp 2'!A:E,5,FALSE)</f>
        <v>6</v>
      </c>
    </row>
    <row r="295" spans="1:8">
      <c r="A295" t="s">
        <v>158</v>
      </c>
      <c r="B295">
        <v>5</v>
      </c>
      <c r="C295" t="s">
        <v>250</v>
      </c>
      <c r="D295" s="10">
        <v>30</v>
      </c>
      <c r="E295">
        <f>VLOOKUP(C295,'pull exp 2'!A:E,2,FALSE)</f>
        <v>60</v>
      </c>
      <c r="F295">
        <f>VLOOKUP(C295,'pull exp 2'!A:E,3,FALSE)</f>
        <v>93</v>
      </c>
      <c r="G295">
        <f>VLOOKUP(C295,'pull exp 2'!A:E,4,FALSE)</f>
        <v>36</v>
      </c>
      <c r="H295">
        <f>VLOOKUP(C295,'pull exp 2'!A:E,5,FALSE)</f>
        <v>6</v>
      </c>
    </row>
    <row r="296" spans="1:8">
      <c r="A296" t="s">
        <v>159</v>
      </c>
      <c r="B296">
        <v>3</v>
      </c>
      <c r="C296" t="s">
        <v>250</v>
      </c>
      <c r="D296" s="10">
        <v>20</v>
      </c>
      <c r="E296">
        <f>VLOOKUP(C296,'pull exp 2'!A:E,2,FALSE)</f>
        <v>60</v>
      </c>
      <c r="F296">
        <f>VLOOKUP(C296,'pull exp 2'!A:E,3,FALSE)</f>
        <v>93</v>
      </c>
      <c r="G296">
        <f>VLOOKUP(C296,'pull exp 2'!A:E,4,FALSE)</f>
        <v>36</v>
      </c>
      <c r="H296">
        <f>VLOOKUP(C296,'pull exp 2'!A:E,5,FALSE)</f>
        <v>6</v>
      </c>
    </row>
    <row r="297" spans="1:8">
      <c r="A297" t="s">
        <v>160</v>
      </c>
      <c r="B297">
        <v>23</v>
      </c>
      <c r="C297" t="s">
        <v>250</v>
      </c>
      <c r="D297" s="10">
        <v>30</v>
      </c>
      <c r="E297">
        <f>VLOOKUP(C297,'pull exp 2'!A:E,2,FALSE)</f>
        <v>60</v>
      </c>
      <c r="F297">
        <f>VLOOKUP(C297,'pull exp 2'!A:E,3,FALSE)</f>
        <v>93</v>
      </c>
      <c r="G297">
        <f>VLOOKUP(C297,'pull exp 2'!A:E,4,FALSE)</f>
        <v>36</v>
      </c>
      <c r="H297">
        <f>VLOOKUP(C297,'pull exp 2'!A:E,5,FALSE)</f>
        <v>6</v>
      </c>
    </row>
    <row r="298" spans="1:8">
      <c r="A298" t="s">
        <v>161</v>
      </c>
      <c r="B298">
        <v>21</v>
      </c>
      <c r="C298" t="s">
        <v>250</v>
      </c>
      <c r="D298" s="10">
        <v>25</v>
      </c>
      <c r="E298">
        <f>VLOOKUP(C298,'pull exp 2'!A:E,2,FALSE)</f>
        <v>60</v>
      </c>
      <c r="F298">
        <f>VLOOKUP(C298,'pull exp 2'!A:E,3,FALSE)</f>
        <v>93</v>
      </c>
      <c r="G298">
        <f>VLOOKUP(C298,'pull exp 2'!A:E,4,FALSE)</f>
        <v>36</v>
      </c>
      <c r="H298">
        <f>VLOOKUP(C298,'pull exp 2'!A:E,5,FALSE)</f>
        <v>6</v>
      </c>
    </row>
    <row r="299" spans="1:8">
      <c r="A299" t="s">
        <v>162</v>
      </c>
      <c r="B299">
        <v>20</v>
      </c>
      <c r="C299" t="s">
        <v>250</v>
      </c>
      <c r="D299" s="10">
        <v>30</v>
      </c>
      <c r="E299">
        <f>VLOOKUP(C299,'pull exp 2'!A:E,2,FALSE)</f>
        <v>60</v>
      </c>
      <c r="F299">
        <f>VLOOKUP(C299,'pull exp 2'!A:E,3,FALSE)</f>
        <v>93</v>
      </c>
      <c r="G299">
        <f>VLOOKUP(C299,'pull exp 2'!A:E,4,FALSE)</f>
        <v>36</v>
      </c>
      <c r="H299">
        <f>VLOOKUP(C299,'pull exp 2'!A:E,5,FALSE)</f>
        <v>6</v>
      </c>
    </row>
    <row r="300" spans="1:8">
      <c r="A300" t="s">
        <v>163</v>
      </c>
      <c r="B300">
        <v>4</v>
      </c>
      <c r="C300" t="s">
        <v>250</v>
      </c>
      <c r="D300" s="10">
        <v>30</v>
      </c>
      <c r="E300">
        <f>VLOOKUP(C300,'pull exp 2'!A:E,2,FALSE)</f>
        <v>60</v>
      </c>
      <c r="F300">
        <f>VLOOKUP(C300,'pull exp 2'!A:E,3,FALSE)</f>
        <v>93</v>
      </c>
      <c r="G300">
        <f>VLOOKUP(C300,'pull exp 2'!A:E,4,FALSE)</f>
        <v>36</v>
      </c>
      <c r="H300">
        <f>VLOOKUP(C300,'pull exp 2'!A:E,5,FALSE)</f>
        <v>6</v>
      </c>
    </row>
    <row r="301" spans="1:8">
      <c r="A301" t="s">
        <v>164</v>
      </c>
      <c r="B301">
        <v>3</v>
      </c>
      <c r="C301" t="s">
        <v>250</v>
      </c>
      <c r="D301" s="10">
        <v>17</v>
      </c>
      <c r="E301">
        <f>VLOOKUP(C301,'pull exp 2'!A:E,2,FALSE)</f>
        <v>60</v>
      </c>
      <c r="F301">
        <f>VLOOKUP(C301,'pull exp 2'!A:E,3,FALSE)</f>
        <v>93</v>
      </c>
      <c r="G301">
        <f>VLOOKUP(C301,'pull exp 2'!A:E,4,FALSE)</f>
        <v>36</v>
      </c>
      <c r="H301">
        <f>VLOOKUP(C301,'pull exp 2'!A:E,5,FALSE)</f>
        <v>6</v>
      </c>
    </row>
    <row r="302" spans="1:8">
      <c r="A302" t="s">
        <v>137</v>
      </c>
      <c r="B302">
        <v>3</v>
      </c>
      <c r="C302" t="s">
        <v>251</v>
      </c>
      <c r="D302" s="10">
        <v>2</v>
      </c>
      <c r="E302">
        <f>VLOOKUP(C302,'pull exp 2'!A:E,2,FALSE)</f>
        <v>59</v>
      </c>
      <c r="F302">
        <f>VLOOKUP(C302,'pull exp 2'!A:E,3,FALSE)</f>
        <v>92</v>
      </c>
      <c r="G302">
        <f>VLOOKUP(C302,'pull exp 2'!A:E,4,FALSE)</f>
        <v>31</v>
      </c>
      <c r="H302">
        <f>VLOOKUP(C302,'pull exp 2'!A:E,5,FALSE)</f>
        <v>15</v>
      </c>
    </row>
    <row r="303" spans="1:8">
      <c r="A303" t="s">
        <v>139</v>
      </c>
      <c r="B303">
        <v>4</v>
      </c>
      <c r="C303" t="s">
        <v>251</v>
      </c>
      <c r="D303" s="10">
        <v>3</v>
      </c>
      <c r="E303">
        <f>VLOOKUP(C303,'pull exp 2'!A:E,2,FALSE)</f>
        <v>59</v>
      </c>
      <c r="F303">
        <f>VLOOKUP(C303,'pull exp 2'!A:E,3,FALSE)</f>
        <v>92</v>
      </c>
      <c r="G303">
        <f>VLOOKUP(C303,'pull exp 2'!A:E,4,FALSE)</f>
        <v>31</v>
      </c>
      <c r="H303">
        <f>VLOOKUP(C303,'pull exp 2'!A:E,5,FALSE)</f>
        <v>15</v>
      </c>
    </row>
    <row r="304" spans="1:8">
      <c r="A304" t="s">
        <v>140</v>
      </c>
      <c r="B304">
        <v>4</v>
      </c>
      <c r="C304" t="s">
        <v>251</v>
      </c>
      <c r="D304" s="10">
        <v>2</v>
      </c>
      <c r="E304">
        <f>VLOOKUP(C304,'pull exp 2'!A:E,2,FALSE)</f>
        <v>59</v>
      </c>
      <c r="F304">
        <f>VLOOKUP(C304,'pull exp 2'!A:E,3,FALSE)</f>
        <v>92</v>
      </c>
      <c r="G304">
        <f>VLOOKUP(C304,'pull exp 2'!A:E,4,FALSE)</f>
        <v>31</v>
      </c>
      <c r="H304">
        <f>VLOOKUP(C304,'pull exp 2'!A:E,5,FALSE)</f>
        <v>15</v>
      </c>
    </row>
    <row r="305" spans="1:8">
      <c r="A305" t="s">
        <v>141</v>
      </c>
      <c r="B305">
        <v>4</v>
      </c>
      <c r="C305" t="s">
        <v>251</v>
      </c>
      <c r="D305" s="10">
        <v>2</v>
      </c>
      <c r="E305">
        <f>VLOOKUP(C305,'pull exp 2'!A:E,2,FALSE)</f>
        <v>59</v>
      </c>
      <c r="F305">
        <f>VLOOKUP(C305,'pull exp 2'!A:E,3,FALSE)</f>
        <v>92</v>
      </c>
      <c r="G305">
        <f>VLOOKUP(C305,'pull exp 2'!A:E,4,FALSE)</f>
        <v>31</v>
      </c>
      <c r="H305">
        <f>VLOOKUP(C305,'pull exp 2'!A:E,5,FALSE)</f>
        <v>15</v>
      </c>
    </row>
    <row r="306" spans="1:8">
      <c r="A306" t="s">
        <v>142</v>
      </c>
      <c r="B306">
        <v>23</v>
      </c>
      <c r="C306" t="s">
        <v>251</v>
      </c>
      <c r="D306" s="10">
        <v>1</v>
      </c>
      <c r="E306">
        <f>VLOOKUP(C306,'pull exp 2'!A:E,2,FALSE)</f>
        <v>59</v>
      </c>
      <c r="F306">
        <f>VLOOKUP(C306,'pull exp 2'!A:E,3,FALSE)</f>
        <v>92</v>
      </c>
      <c r="G306">
        <f>VLOOKUP(C306,'pull exp 2'!A:E,4,FALSE)</f>
        <v>31</v>
      </c>
      <c r="H306">
        <f>VLOOKUP(C306,'pull exp 2'!A:E,5,FALSE)</f>
        <v>15</v>
      </c>
    </row>
    <row r="307" spans="1:8">
      <c r="A307" t="s">
        <v>143</v>
      </c>
      <c r="B307">
        <v>31</v>
      </c>
      <c r="C307" t="s">
        <v>251</v>
      </c>
      <c r="D307" s="10">
        <v>1</v>
      </c>
      <c r="E307">
        <f>VLOOKUP(C307,'pull exp 2'!A:E,2,FALSE)</f>
        <v>59</v>
      </c>
      <c r="F307">
        <f>VLOOKUP(C307,'pull exp 2'!A:E,3,FALSE)</f>
        <v>92</v>
      </c>
      <c r="G307">
        <f>VLOOKUP(C307,'pull exp 2'!A:E,4,FALSE)</f>
        <v>31</v>
      </c>
      <c r="H307">
        <f>VLOOKUP(C307,'pull exp 2'!A:E,5,FALSE)</f>
        <v>15</v>
      </c>
    </row>
    <row r="308" spans="1:8">
      <c r="A308" t="s">
        <v>144</v>
      </c>
      <c r="B308">
        <v>3</v>
      </c>
      <c r="C308" t="s">
        <v>251</v>
      </c>
      <c r="D308" s="10">
        <v>2</v>
      </c>
      <c r="E308">
        <f>VLOOKUP(C308,'pull exp 2'!A:E,2,FALSE)</f>
        <v>59</v>
      </c>
      <c r="F308">
        <f>VLOOKUP(C308,'pull exp 2'!A:E,3,FALSE)</f>
        <v>92</v>
      </c>
      <c r="G308">
        <f>VLOOKUP(C308,'pull exp 2'!A:E,4,FALSE)</f>
        <v>31</v>
      </c>
      <c r="H308">
        <f>VLOOKUP(C308,'pull exp 2'!A:E,5,FALSE)</f>
        <v>15</v>
      </c>
    </row>
    <row r="309" spans="1:8">
      <c r="A309" t="s">
        <v>145</v>
      </c>
      <c r="B309">
        <v>26</v>
      </c>
      <c r="C309" t="s">
        <v>251</v>
      </c>
      <c r="D309" s="10">
        <v>1</v>
      </c>
      <c r="E309">
        <f>VLOOKUP(C309,'pull exp 2'!A:E,2,FALSE)</f>
        <v>59</v>
      </c>
      <c r="F309">
        <f>VLOOKUP(C309,'pull exp 2'!A:E,3,FALSE)</f>
        <v>92</v>
      </c>
      <c r="G309">
        <f>VLOOKUP(C309,'pull exp 2'!A:E,4,FALSE)</f>
        <v>31</v>
      </c>
      <c r="H309">
        <f>VLOOKUP(C309,'pull exp 2'!A:E,5,FALSE)</f>
        <v>15</v>
      </c>
    </row>
    <row r="310" spans="1:8">
      <c r="A310" t="s">
        <v>146</v>
      </c>
      <c r="B310">
        <v>21</v>
      </c>
      <c r="C310" t="s">
        <v>251</v>
      </c>
      <c r="D310" s="10">
        <v>2</v>
      </c>
      <c r="E310">
        <f>VLOOKUP(C310,'pull exp 2'!A:E,2,FALSE)</f>
        <v>59</v>
      </c>
      <c r="F310">
        <f>VLOOKUP(C310,'pull exp 2'!A:E,3,FALSE)</f>
        <v>92</v>
      </c>
      <c r="G310">
        <f>VLOOKUP(C310,'pull exp 2'!A:E,4,FALSE)</f>
        <v>31</v>
      </c>
      <c r="H310">
        <f>VLOOKUP(C310,'pull exp 2'!A:E,5,FALSE)</f>
        <v>15</v>
      </c>
    </row>
    <row r="311" spans="1:8">
      <c r="A311" t="s">
        <v>106</v>
      </c>
      <c r="B311">
        <v>25</v>
      </c>
      <c r="C311" t="s">
        <v>251</v>
      </c>
      <c r="D311" s="10">
        <v>2</v>
      </c>
      <c r="E311">
        <f>VLOOKUP(C311,'pull exp 2'!A:E,2,FALSE)</f>
        <v>59</v>
      </c>
      <c r="F311">
        <f>VLOOKUP(C311,'pull exp 2'!A:E,3,FALSE)</f>
        <v>92</v>
      </c>
      <c r="G311">
        <f>VLOOKUP(C311,'pull exp 2'!A:E,4,FALSE)</f>
        <v>31</v>
      </c>
      <c r="H311">
        <f>VLOOKUP(C311,'pull exp 2'!A:E,5,FALSE)</f>
        <v>15</v>
      </c>
    </row>
    <row r="312" spans="1:8">
      <c r="A312" t="s">
        <v>147</v>
      </c>
      <c r="B312">
        <v>20</v>
      </c>
      <c r="C312" t="s">
        <v>251</v>
      </c>
      <c r="D312" s="10">
        <v>2</v>
      </c>
      <c r="E312">
        <f>VLOOKUP(C312,'pull exp 2'!A:E,2,FALSE)</f>
        <v>59</v>
      </c>
      <c r="F312">
        <f>VLOOKUP(C312,'pull exp 2'!A:E,3,FALSE)</f>
        <v>92</v>
      </c>
      <c r="G312">
        <f>VLOOKUP(C312,'pull exp 2'!A:E,4,FALSE)</f>
        <v>31</v>
      </c>
      <c r="H312">
        <f>VLOOKUP(C312,'pull exp 2'!A:E,5,FALSE)</f>
        <v>15</v>
      </c>
    </row>
    <row r="313" spans="1:8">
      <c r="A313" t="s">
        <v>148</v>
      </c>
      <c r="B313">
        <v>21</v>
      </c>
      <c r="C313" t="s">
        <v>251</v>
      </c>
      <c r="D313" s="10">
        <v>2</v>
      </c>
      <c r="E313">
        <f>VLOOKUP(C313,'pull exp 2'!A:E,2,FALSE)</f>
        <v>59</v>
      </c>
      <c r="F313">
        <f>VLOOKUP(C313,'pull exp 2'!A:E,3,FALSE)</f>
        <v>92</v>
      </c>
      <c r="G313">
        <f>VLOOKUP(C313,'pull exp 2'!A:E,4,FALSE)</f>
        <v>31</v>
      </c>
      <c r="H313">
        <f>VLOOKUP(C313,'pull exp 2'!A:E,5,FALSE)</f>
        <v>15</v>
      </c>
    </row>
    <row r="314" spans="1:8">
      <c r="A314" t="s">
        <v>73</v>
      </c>
      <c r="B314">
        <v>5</v>
      </c>
      <c r="C314" t="s">
        <v>251</v>
      </c>
      <c r="D314" s="10">
        <v>1</v>
      </c>
      <c r="E314">
        <f>VLOOKUP(C314,'pull exp 2'!A:E,2,FALSE)</f>
        <v>59</v>
      </c>
      <c r="F314">
        <f>VLOOKUP(C314,'pull exp 2'!A:E,3,FALSE)</f>
        <v>92</v>
      </c>
      <c r="G314">
        <f>VLOOKUP(C314,'pull exp 2'!A:E,4,FALSE)</f>
        <v>31</v>
      </c>
      <c r="H314">
        <f>VLOOKUP(C314,'pull exp 2'!A:E,5,FALSE)</f>
        <v>15</v>
      </c>
    </row>
    <row r="315" spans="1:8">
      <c r="A315" t="s">
        <v>71</v>
      </c>
      <c r="B315">
        <v>4</v>
      </c>
      <c r="C315" t="s">
        <v>251</v>
      </c>
      <c r="D315" s="10">
        <v>1</v>
      </c>
      <c r="E315">
        <f>VLOOKUP(C315,'pull exp 2'!A:E,2,FALSE)</f>
        <v>59</v>
      </c>
      <c r="F315">
        <f>VLOOKUP(C315,'pull exp 2'!A:E,3,FALSE)</f>
        <v>92</v>
      </c>
      <c r="G315">
        <f>VLOOKUP(C315,'pull exp 2'!A:E,4,FALSE)</f>
        <v>31</v>
      </c>
      <c r="H315">
        <f>VLOOKUP(C315,'pull exp 2'!A:E,5,FALSE)</f>
        <v>15</v>
      </c>
    </row>
    <row r="316" spans="1:8">
      <c r="A316" t="s">
        <v>149</v>
      </c>
      <c r="B316">
        <v>4</v>
      </c>
      <c r="C316" t="s">
        <v>251</v>
      </c>
      <c r="D316" s="10">
        <v>2</v>
      </c>
      <c r="E316">
        <f>VLOOKUP(C316,'pull exp 2'!A:E,2,FALSE)</f>
        <v>59</v>
      </c>
      <c r="F316">
        <f>VLOOKUP(C316,'pull exp 2'!A:E,3,FALSE)</f>
        <v>92</v>
      </c>
      <c r="G316">
        <f>VLOOKUP(C316,'pull exp 2'!A:E,4,FALSE)</f>
        <v>31</v>
      </c>
      <c r="H316">
        <f>VLOOKUP(C316,'pull exp 2'!A:E,5,FALSE)</f>
        <v>15</v>
      </c>
    </row>
    <row r="317" spans="1:8">
      <c r="A317" t="s">
        <v>150</v>
      </c>
      <c r="B317">
        <v>5</v>
      </c>
      <c r="C317" t="s">
        <v>251</v>
      </c>
      <c r="D317" s="10">
        <v>1</v>
      </c>
      <c r="E317">
        <f>VLOOKUP(C317,'pull exp 2'!A:E,2,FALSE)</f>
        <v>59</v>
      </c>
      <c r="F317">
        <f>VLOOKUP(C317,'pull exp 2'!A:E,3,FALSE)</f>
        <v>92</v>
      </c>
      <c r="G317">
        <f>VLOOKUP(C317,'pull exp 2'!A:E,4,FALSE)</f>
        <v>31</v>
      </c>
      <c r="H317">
        <f>VLOOKUP(C317,'pull exp 2'!A:E,5,FALSE)</f>
        <v>15</v>
      </c>
    </row>
    <row r="318" spans="1:8">
      <c r="A318" t="s">
        <v>151</v>
      </c>
      <c r="B318">
        <v>21</v>
      </c>
      <c r="C318" t="s">
        <v>251</v>
      </c>
      <c r="D318" s="10">
        <v>2</v>
      </c>
      <c r="E318">
        <f>VLOOKUP(C318,'pull exp 2'!A:E,2,FALSE)</f>
        <v>59</v>
      </c>
      <c r="F318">
        <f>VLOOKUP(C318,'pull exp 2'!A:E,3,FALSE)</f>
        <v>92</v>
      </c>
      <c r="G318">
        <f>VLOOKUP(C318,'pull exp 2'!A:E,4,FALSE)</f>
        <v>31</v>
      </c>
      <c r="H318">
        <f>VLOOKUP(C318,'pull exp 2'!A:E,5,FALSE)</f>
        <v>15</v>
      </c>
    </row>
    <row r="319" spans="1:8">
      <c r="A319" t="s">
        <v>152</v>
      </c>
      <c r="B319">
        <v>23</v>
      </c>
      <c r="C319" t="s">
        <v>251</v>
      </c>
      <c r="D319" s="10">
        <v>2</v>
      </c>
      <c r="E319">
        <f>VLOOKUP(C319,'pull exp 2'!A:E,2,FALSE)</f>
        <v>59</v>
      </c>
      <c r="F319">
        <f>VLOOKUP(C319,'pull exp 2'!A:E,3,FALSE)</f>
        <v>92</v>
      </c>
      <c r="G319">
        <f>VLOOKUP(C319,'pull exp 2'!A:E,4,FALSE)</f>
        <v>31</v>
      </c>
      <c r="H319">
        <f>VLOOKUP(C319,'pull exp 2'!A:E,5,FALSE)</f>
        <v>15</v>
      </c>
    </row>
    <row r="320" spans="1:8">
      <c r="A320" t="s">
        <v>153</v>
      </c>
      <c r="B320">
        <v>33</v>
      </c>
      <c r="C320" t="s">
        <v>251</v>
      </c>
      <c r="D320" s="10">
        <v>2</v>
      </c>
      <c r="E320">
        <f>VLOOKUP(C320,'pull exp 2'!A:E,2,FALSE)</f>
        <v>59</v>
      </c>
      <c r="F320">
        <f>VLOOKUP(C320,'pull exp 2'!A:E,3,FALSE)</f>
        <v>92</v>
      </c>
      <c r="G320">
        <f>VLOOKUP(C320,'pull exp 2'!A:E,4,FALSE)</f>
        <v>31</v>
      </c>
      <c r="H320">
        <f>VLOOKUP(C320,'pull exp 2'!A:E,5,FALSE)</f>
        <v>15</v>
      </c>
    </row>
    <row r="321" spans="1:8">
      <c r="A321" t="s">
        <v>154</v>
      </c>
      <c r="B321">
        <v>3</v>
      </c>
      <c r="C321" t="s">
        <v>251</v>
      </c>
      <c r="D321" s="10">
        <v>2</v>
      </c>
      <c r="E321">
        <f>VLOOKUP(C321,'pull exp 2'!A:E,2,FALSE)</f>
        <v>59</v>
      </c>
      <c r="F321">
        <f>VLOOKUP(C321,'pull exp 2'!A:E,3,FALSE)</f>
        <v>92</v>
      </c>
      <c r="G321">
        <f>VLOOKUP(C321,'pull exp 2'!A:E,4,FALSE)</f>
        <v>31</v>
      </c>
      <c r="H321">
        <f>VLOOKUP(C321,'pull exp 2'!A:E,5,FALSE)</f>
        <v>15</v>
      </c>
    </row>
    <row r="322" spans="1:8">
      <c r="A322" t="s">
        <v>155</v>
      </c>
      <c r="B322">
        <v>23</v>
      </c>
      <c r="C322" t="s">
        <v>251</v>
      </c>
      <c r="D322" s="10">
        <v>1</v>
      </c>
      <c r="E322">
        <f>VLOOKUP(C322,'pull exp 2'!A:E,2,FALSE)</f>
        <v>59</v>
      </c>
      <c r="F322">
        <f>VLOOKUP(C322,'pull exp 2'!A:E,3,FALSE)</f>
        <v>92</v>
      </c>
      <c r="G322">
        <f>VLOOKUP(C322,'pull exp 2'!A:E,4,FALSE)</f>
        <v>31</v>
      </c>
      <c r="H322">
        <f>VLOOKUP(C322,'pull exp 2'!A:E,5,FALSE)</f>
        <v>15</v>
      </c>
    </row>
    <row r="323" spans="1:8">
      <c r="A323" t="s">
        <v>156</v>
      </c>
      <c r="B323">
        <v>22</v>
      </c>
      <c r="C323" t="s">
        <v>251</v>
      </c>
      <c r="D323" s="10">
        <v>2</v>
      </c>
      <c r="E323">
        <f>VLOOKUP(C323,'pull exp 2'!A:E,2,FALSE)</f>
        <v>59</v>
      </c>
      <c r="F323">
        <f>VLOOKUP(C323,'pull exp 2'!A:E,3,FALSE)</f>
        <v>92</v>
      </c>
      <c r="G323">
        <f>VLOOKUP(C323,'pull exp 2'!A:E,4,FALSE)</f>
        <v>31</v>
      </c>
      <c r="H323">
        <f>VLOOKUP(C323,'pull exp 2'!A:E,5,FALSE)</f>
        <v>15</v>
      </c>
    </row>
    <row r="324" spans="1:8">
      <c r="A324" t="s">
        <v>157</v>
      </c>
      <c r="B324">
        <v>3</v>
      </c>
      <c r="C324" t="s">
        <v>251</v>
      </c>
      <c r="D324" s="10">
        <v>2</v>
      </c>
      <c r="E324">
        <f>VLOOKUP(C324,'pull exp 2'!A:E,2,FALSE)</f>
        <v>59</v>
      </c>
      <c r="F324">
        <f>VLOOKUP(C324,'pull exp 2'!A:E,3,FALSE)</f>
        <v>92</v>
      </c>
      <c r="G324">
        <f>VLOOKUP(C324,'pull exp 2'!A:E,4,FALSE)</f>
        <v>31</v>
      </c>
      <c r="H324">
        <f>VLOOKUP(C324,'pull exp 2'!A:E,5,FALSE)</f>
        <v>15</v>
      </c>
    </row>
    <row r="325" spans="1:8">
      <c r="A325" t="s">
        <v>158</v>
      </c>
      <c r="B325">
        <v>5</v>
      </c>
      <c r="C325" t="s">
        <v>251</v>
      </c>
      <c r="D325" s="10">
        <v>3</v>
      </c>
      <c r="E325">
        <f>VLOOKUP(C325,'pull exp 2'!A:E,2,FALSE)</f>
        <v>59</v>
      </c>
      <c r="F325">
        <f>VLOOKUP(C325,'pull exp 2'!A:E,3,FALSE)</f>
        <v>92</v>
      </c>
      <c r="G325">
        <f>VLOOKUP(C325,'pull exp 2'!A:E,4,FALSE)</f>
        <v>31</v>
      </c>
      <c r="H325">
        <f>VLOOKUP(C325,'pull exp 2'!A:E,5,FALSE)</f>
        <v>15</v>
      </c>
    </row>
    <row r="326" spans="1:8">
      <c r="A326" t="s">
        <v>159</v>
      </c>
      <c r="B326">
        <v>3</v>
      </c>
      <c r="C326" t="s">
        <v>251</v>
      </c>
      <c r="D326" s="10">
        <v>1</v>
      </c>
      <c r="E326">
        <f>VLOOKUP(C326,'pull exp 2'!A:E,2,FALSE)</f>
        <v>59</v>
      </c>
      <c r="F326">
        <f>VLOOKUP(C326,'pull exp 2'!A:E,3,FALSE)</f>
        <v>92</v>
      </c>
      <c r="G326">
        <f>VLOOKUP(C326,'pull exp 2'!A:E,4,FALSE)</f>
        <v>31</v>
      </c>
      <c r="H326">
        <f>VLOOKUP(C326,'pull exp 2'!A:E,5,FALSE)</f>
        <v>15</v>
      </c>
    </row>
    <row r="327" spans="1:8">
      <c r="A327" t="s">
        <v>160</v>
      </c>
      <c r="B327">
        <v>23</v>
      </c>
      <c r="C327" t="s">
        <v>251</v>
      </c>
      <c r="D327" s="10">
        <v>2</v>
      </c>
      <c r="E327">
        <f>VLOOKUP(C327,'pull exp 2'!A:E,2,FALSE)</f>
        <v>59</v>
      </c>
      <c r="F327">
        <f>VLOOKUP(C327,'pull exp 2'!A:E,3,FALSE)</f>
        <v>92</v>
      </c>
      <c r="G327">
        <f>VLOOKUP(C327,'pull exp 2'!A:E,4,FALSE)</f>
        <v>31</v>
      </c>
      <c r="H327">
        <f>VLOOKUP(C327,'pull exp 2'!A:E,5,FALSE)</f>
        <v>15</v>
      </c>
    </row>
    <row r="328" spans="1:8">
      <c r="A328" t="s">
        <v>161</v>
      </c>
      <c r="B328">
        <v>21</v>
      </c>
      <c r="C328" t="s">
        <v>251</v>
      </c>
      <c r="D328" s="10">
        <v>1</v>
      </c>
      <c r="E328">
        <f>VLOOKUP(C328,'pull exp 2'!A:E,2,FALSE)</f>
        <v>59</v>
      </c>
      <c r="F328">
        <f>VLOOKUP(C328,'pull exp 2'!A:E,3,FALSE)</f>
        <v>92</v>
      </c>
      <c r="G328">
        <f>VLOOKUP(C328,'pull exp 2'!A:E,4,FALSE)</f>
        <v>31</v>
      </c>
      <c r="H328">
        <f>VLOOKUP(C328,'pull exp 2'!A:E,5,FALSE)</f>
        <v>15</v>
      </c>
    </row>
    <row r="329" spans="1:8">
      <c r="A329" t="s">
        <v>162</v>
      </c>
      <c r="B329">
        <v>20</v>
      </c>
      <c r="C329" t="s">
        <v>251</v>
      </c>
      <c r="D329" s="10">
        <v>1</v>
      </c>
      <c r="E329">
        <f>VLOOKUP(C329,'pull exp 2'!A:E,2,FALSE)</f>
        <v>59</v>
      </c>
      <c r="F329">
        <f>VLOOKUP(C329,'pull exp 2'!A:E,3,FALSE)</f>
        <v>92</v>
      </c>
      <c r="G329">
        <f>VLOOKUP(C329,'pull exp 2'!A:E,4,FALSE)</f>
        <v>31</v>
      </c>
      <c r="H329">
        <f>VLOOKUP(C329,'pull exp 2'!A:E,5,FALSE)</f>
        <v>15</v>
      </c>
    </row>
    <row r="330" spans="1:8">
      <c r="A330" t="s">
        <v>163</v>
      </c>
      <c r="B330">
        <v>4</v>
      </c>
      <c r="C330" t="s">
        <v>251</v>
      </c>
      <c r="D330" s="10">
        <v>1</v>
      </c>
      <c r="E330">
        <f>VLOOKUP(C330,'pull exp 2'!A:E,2,FALSE)</f>
        <v>59</v>
      </c>
      <c r="F330">
        <f>VLOOKUP(C330,'pull exp 2'!A:E,3,FALSE)</f>
        <v>92</v>
      </c>
      <c r="G330">
        <f>VLOOKUP(C330,'pull exp 2'!A:E,4,FALSE)</f>
        <v>31</v>
      </c>
      <c r="H330">
        <f>VLOOKUP(C330,'pull exp 2'!A:E,5,FALSE)</f>
        <v>15</v>
      </c>
    </row>
    <row r="331" spans="1:8">
      <c r="A331" t="s">
        <v>164</v>
      </c>
      <c r="B331">
        <v>3</v>
      </c>
      <c r="C331" t="s">
        <v>251</v>
      </c>
      <c r="D331" s="10">
        <v>2</v>
      </c>
      <c r="E331">
        <f>VLOOKUP(C331,'pull exp 2'!A:E,2,FALSE)</f>
        <v>59</v>
      </c>
      <c r="F331">
        <f>VLOOKUP(C331,'pull exp 2'!A:E,3,FALSE)</f>
        <v>92</v>
      </c>
      <c r="G331">
        <f>VLOOKUP(C331,'pull exp 2'!A:E,4,FALSE)</f>
        <v>31</v>
      </c>
      <c r="H331">
        <f>VLOOKUP(C331,'pull exp 2'!A:E,5,FALSE)</f>
        <v>15</v>
      </c>
    </row>
    <row r="332" spans="1:8">
      <c r="A332" t="s">
        <v>137</v>
      </c>
      <c r="B332">
        <v>3</v>
      </c>
      <c r="C332" t="s">
        <v>252</v>
      </c>
      <c r="D332" s="10">
        <v>5</v>
      </c>
      <c r="E332">
        <f>VLOOKUP(C332,'pull exp 2'!A:E,2,FALSE)</f>
        <v>43</v>
      </c>
      <c r="F332">
        <f>VLOOKUP(C332,'pull exp 2'!A:E,3,FALSE)</f>
        <v>84</v>
      </c>
      <c r="G332">
        <f>VLOOKUP(C332,'pull exp 2'!A:E,4,FALSE)</f>
        <v>23</v>
      </c>
      <c r="H332">
        <f>VLOOKUP(C332,'pull exp 2'!A:E,5,FALSE)</f>
        <v>6</v>
      </c>
    </row>
    <row r="333" spans="1:8">
      <c r="A333" t="s">
        <v>139</v>
      </c>
      <c r="B333">
        <v>4</v>
      </c>
      <c r="C333" t="s">
        <v>252</v>
      </c>
      <c r="D333" s="10">
        <v>2</v>
      </c>
      <c r="E333">
        <f>VLOOKUP(C333,'pull exp 2'!A:E,2,FALSE)</f>
        <v>43</v>
      </c>
      <c r="F333">
        <f>VLOOKUP(C333,'pull exp 2'!A:E,3,FALSE)</f>
        <v>84</v>
      </c>
      <c r="G333">
        <f>VLOOKUP(C333,'pull exp 2'!A:E,4,FALSE)</f>
        <v>23</v>
      </c>
      <c r="H333">
        <f>VLOOKUP(C333,'pull exp 2'!A:E,5,FALSE)</f>
        <v>6</v>
      </c>
    </row>
    <row r="334" spans="1:8">
      <c r="A334" t="s">
        <v>140</v>
      </c>
      <c r="B334">
        <v>4</v>
      </c>
      <c r="C334" t="s">
        <v>252</v>
      </c>
      <c r="D334" s="10">
        <v>4</v>
      </c>
      <c r="E334">
        <f>VLOOKUP(C334,'pull exp 2'!A:E,2,FALSE)</f>
        <v>43</v>
      </c>
      <c r="F334">
        <f>VLOOKUP(C334,'pull exp 2'!A:E,3,FALSE)</f>
        <v>84</v>
      </c>
      <c r="G334">
        <f>VLOOKUP(C334,'pull exp 2'!A:E,4,FALSE)</f>
        <v>23</v>
      </c>
      <c r="H334">
        <f>VLOOKUP(C334,'pull exp 2'!A:E,5,FALSE)</f>
        <v>6</v>
      </c>
    </row>
    <row r="335" spans="1:8">
      <c r="A335" t="s">
        <v>141</v>
      </c>
      <c r="B335">
        <v>4</v>
      </c>
      <c r="C335" t="s">
        <v>252</v>
      </c>
      <c r="D335" s="10">
        <v>2</v>
      </c>
      <c r="E335">
        <f>VLOOKUP(C335,'pull exp 2'!A:E,2,FALSE)</f>
        <v>43</v>
      </c>
      <c r="F335">
        <f>VLOOKUP(C335,'pull exp 2'!A:E,3,FALSE)</f>
        <v>84</v>
      </c>
      <c r="G335">
        <f>VLOOKUP(C335,'pull exp 2'!A:E,4,FALSE)</f>
        <v>23</v>
      </c>
      <c r="H335">
        <f>VLOOKUP(C335,'pull exp 2'!A:E,5,FALSE)</f>
        <v>6</v>
      </c>
    </row>
    <row r="336" spans="1:8">
      <c r="A336" t="s">
        <v>142</v>
      </c>
      <c r="B336">
        <v>23</v>
      </c>
      <c r="C336" t="s">
        <v>252</v>
      </c>
      <c r="D336" s="10">
        <v>3</v>
      </c>
      <c r="E336">
        <f>VLOOKUP(C336,'pull exp 2'!A:E,2,FALSE)</f>
        <v>43</v>
      </c>
      <c r="F336">
        <f>VLOOKUP(C336,'pull exp 2'!A:E,3,FALSE)</f>
        <v>84</v>
      </c>
      <c r="G336">
        <f>VLOOKUP(C336,'pull exp 2'!A:E,4,FALSE)</f>
        <v>23</v>
      </c>
      <c r="H336">
        <f>VLOOKUP(C336,'pull exp 2'!A:E,5,FALSE)</f>
        <v>6</v>
      </c>
    </row>
    <row r="337" spans="1:8">
      <c r="A337" t="s">
        <v>143</v>
      </c>
      <c r="B337">
        <v>31</v>
      </c>
      <c r="C337" t="s">
        <v>252</v>
      </c>
      <c r="D337" s="10">
        <v>3</v>
      </c>
      <c r="E337">
        <f>VLOOKUP(C337,'pull exp 2'!A:E,2,FALSE)</f>
        <v>43</v>
      </c>
      <c r="F337">
        <f>VLOOKUP(C337,'pull exp 2'!A:E,3,FALSE)</f>
        <v>84</v>
      </c>
      <c r="G337">
        <f>VLOOKUP(C337,'pull exp 2'!A:E,4,FALSE)</f>
        <v>23</v>
      </c>
      <c r="H337">
        <f>VLOOKUP(C337,'pull exp 2'!A:E,5,FALSE)</f>
        <v>6</v>
      </c>
    </row>
    <row r="338" spans="1:8">
      <c r="A338" t="s">
        <v>144</v>
      </c>
      <c r="B338">
        <v>3</v>
      </c>
      <c r="C338" t="s">
        <v>252</v>
      </c>
      <c r="D338" s="10">
        <v>4</v>
      </c>
      <c r="E338">
        <f>VLOOKUP(C338,'pull exp 2'!A:E,2,FALSE)</f>
        <v>43</v>
      </c>
      <c r="F338">
        <f>VLOOKUP(C338,'pull exp 2'!A:E,3,FALSE)</f>
        <v>84</v>
      </c>
      <c r="G338">
        <f>VLOOKUP(C338,'pull exp 2'!A:E,4,FALSE)</f>
        <v>23</v>
      </c>
      <c r="H338">
        <f>VLOOKUP(C338,'pull exp 2'!A:E,5,FALSE)</f>
        <v>6</v>
      </c>
    </row>
    <row r="339" spans="1:8">
      <c r="A339" t="s">
        <v>145</v>
      </c>
      <c r="B339">
        <v>26</v>
      </c>
      <c r="C339" t="s">
        <v>252</v>
      </c>
      <c r="D339" s="10">
        <v>4</v>
      </c>
      <c r="E339">
        <f>VLOOKUP(C339,'pull exp 2'!A:E,2,FALSE)</f>
        <v>43</v>
      </c>
      <c r="F339">
        <f>VLOOKUP(C339,'pull exp 2'!A:E,3,FALSE)</f>
        <v>84</v>
      </c>
      <c r="G339">
        <f>VLOOKUP(C339,'pull exp 2'!A:E,4,FALSE)</f>
        <v>23</v>
      </c>
      <c r="H339">
        <f>VLOOKUP(C339,'pull exp 2'!A:E,5,FALSE)</f>
        <v>6</v>
      </c>
    </row>
    <row r="340" spans="1:8">
      <c r="A340" t="s">
        <v>146</v>
      </c>
      <c r="B340">
        <v>21</v>
      </c>
      <c r="C340" t="s">
        <v>252</v>
      </c>
      <c r="D340" s="10">
        <v>2</v>
      </c>
      <c r="E340">
        <f>VLOOKUP(C340,'pull exp 2'!A:E,2,FALSE)</f>
        <v>43</v>
      </c>
      <c r="F340">
        <f>VLOOKUP(C340,'pull exp 2'!A:E,3,FALSE)</f>
        <v>84</v>
      </c>
      <c r="G340">
        <f>VLOOKUP(C340,'pull exp 2'!A:E,4,FALSE)</f>
        <v>23</v>
      </c>
      <c r="H340">
        <f>VLOOKUP(C340,'pull exp 2'!A:E,5,FALSE)</f>
        <v>6</v>
      </c>
    </row>
    <row r="341" spans="1:8">
      <c r="A341" t="s">
        <v>106</v>
      </c>
      <c r="B341">
        <v>25</v>
      </c>
      <c r="C341" t="s">
        <v>252</v>
      </c>
      <c r="D341" s="10">
        <v>4</v>
      </c>
      <c r="E341">
        <f>VLOOKUP(C341,'pull exp 2'!A:E,2,FALSE)</f>
        <v>43</v>
      </c>
      <c r="F341">
        <f>VLOOKUP(C341,'pull exp 2'!A:E,3,FALSE)</f>
        <v>84</v>
      </c>
      <c r="G341">
        <f>VLOOKUP(C341,'pull exp 2'!A:E,4,FALSE)</f>
        <v>23</v>
      </c>
      <c r="H341">
        <f>VLOOKUP(C341,'pull exp 2'!A:E,5,FALSE)</f>
        <v>6</v>
      </c>
    </row>
    <row r="342" spans="1:8">
      <c r="A342" t="s">
        <v>147</v>
      </c>
      <c r="B342">
        <v>20</v>
      </c>
      <c r="C342" t="s">
        <v>252</v>
      </c>
      <c r="D342" s="10">
        <v>4</v>
      </c>
      <c r="E342">
        <f>VLOOKUP(C342,'pull exp 2'!A:E,2,FALSE)</f>
        <v>43</v>
      </c>
      <c r="F342">
        <f>VLOOKUP(C342,'pull exp 2'!A:E,3,FALSE)</f>
        <v>84</v>
      </c>
      <c r="G342">
        <f>VLOOKUP(C342,'pull exp 2'!A:E,4,FALSE)</f>
        <v>23</v>
      </c>
      <c r="H342">
        <f>VLOOKUP(C342,'pull exp 2'!A:E,5,FALSE)</f>
        <v>6</v>
      </c>
    </row>
    <row r="343" spans="1:8">
      <c r="A343" t="s">
        <v>148</v>
      </c>
      <c r="B343">
        <v>21</v>
      </c>
      <c r="C343" t="s">
        <v>252</v>
      </c>
      <c r="D343" s="10">
        <v>3</v>
      </c>
      <c r="E343">
        <f>VLOOKUP(C343,'pull exp 2'!A:E,2,FALSE)</f>
        <v>43</v>
      </c>
      <c r="F343">
        <f>VLOOKUP(C343,'pull exp 2'!A:E,3,FALSE)</f>
        <v>84</v>
      </c>
      <c r="G343">
        <f>VLOOKUP(C343,'pull exp 2'!A:E,4,FALSE)</f>
        <v>23</v>
      </c>
      <c r="H343">
        <f>VLOOKUP(C343,'pull exp 2'!A:E,5,FALSE)</f>
        <v>6</v>
      </c>
    </row>
    <row r="344" spans="1:8">
      <c r="A344" t="s">
        <v>73</v>
      </c>
      <c r="B344">
        <v>5</v>
      </c>
      <c r="C344" t="s">
        <v>252</v>
      </c>
      <c r="D344" s="10">
        <v>3</v>
      </c>
      <c r="E344">
        <f>VLOOKUP(C344,'pull exp 2'!A:E,2,FALSE)</f>
        <v>43</v>
      </c>
      <c r="F344">
        <f>VLOOKUP(C344,'pull exp 2'!A:E,3,FALSE)</f>
        <v>84</v>
      </c>
      <c r="G344">
        <f>VLOOKUP(C344,'pull exp 2'!A:E,4,FALSE)</f>
        <v>23</v>
      </c>
      <c r="H344">
        <f>VLOOKUP(C344,'pull exp 2'!A:E,5,FALSE)</f>
        <v>6</v>
      </c>
    </row>
    <row r="345" spans="1:8">
      <c r="A345" t="s">
        <v>71</v>
      </c>
      <c r="B345">
        <v>4</v>
      </c>
      <c r="C345" t="s">
        <v>252</v>
      </c>
      <c r="D345" s="10">
        <v>5</v>
      </c>
      <c r="E345">
        <f>VLOOKUP(C345,'pull exp 2'!A:E,2,FALSE)</f>
        <v>43</v>
      </c>
      <c r="F345">
        <f>VLOOKUP(C345,'pull exp 2'!A:E,3,FALSE)</f>
        <v>84</v>
      </c>
      <c r="G345">
        <f>VLOOKUP(C345,'pull exp 2'!A:E,4,FALSE)</f>
        <v>23</v>
      </c>
      <c r="H345">
        <f>VLOOKUP(C345,'pull exp 2'!A:E,5,FALSE)</f>
        <v>6</v>
      </c>
    </row>
    <row r="346" spans="1:8">
      <c r="A346" t="s">
        <v>149</v>
      </c>
      <c r="B346">
        <v>4</v>
      </c>
      <c r="C346" t="s">
        <v>252</v>
      </c>
      <c r="D346" s="10">
        <v>4</v>
      </c>
      <c r="E346">
        <f>VLOOKUP(C346,'pull exp 2'!A:E,2,FALSE)</f>
        <v>43</v>
      </c>
      <c r="F346">
        <f>VLOOKUP(C346,'pull exp 2'!A:E,3,FALSE)</f>
        <v>84</v>
      </c>
      <c r="G346">
        <f>VLOOKUP(C346,'pull exp 2'!A:E,4,FALSE)</f>
        <v>23</v>
      </c>
      <c r="H346">
        <f>VLOOKUP(C346,'pull exp 2'!A:E,5,FALSE)</f>
        <v>6</v>
      </c>
    </row>
    <row r="347" spans="1:8">
      <c r="A347" t="s">
        <v>150</v>
      </c>
      <c r="B347">
        <v>5</v>
      </c>
      <c r="C347" t="s">
        <v>252</v>
      </c>
      <c r="D347" s="10">
        <v>5</v>
      </c>
      <c r="E347">
        <f>VLOOKUP(C347,'pull exp 2'!A:E,2,FALSE)</f>
        <v>43</v>
      </c>
      <c r="F347">
        <f>VLOOKUP(C347,'pull exp 2'!A:E,3,FALSE)</f>
        <v>84</v>
      </c>
      <c r="G347">
        <f>VLOOKUP(C347,'pull exp 2'!A:E,4,FALSE)</f>
        <v>23</v>
      </c>
      <c r="H347">
        <f>VLOOKUP(C347,'pull exp 2'!A:E,5,FALSE)</f>
        <v>6</v>
      </c>
    </row>
    <row r="348" spans="1:8">
      <c r="A348" t="s">
        <v>151</v>
      </c>
      <c r="B348">
        <v>21</v>
      </c>
      <c r="C348" t="s">
        <v>252</v>
      </c>
      <c r="D348" s="10">
        <v>6</v>
      </c>
      <c r="E348">
        <f>VLOOKUP(C348,'pull exp 2'!A:E,2,FALSE)</f>
        <v>43</v>
      </c>
      <c r="F348">
        <f>VLOOKUP(C348,'pull exp 2'!A:E,3,FALSE)</f>
        <v>84</v>
      </c>
      <c r="G348">
        <f>VLOOKUP(C348,'pull exp 2'!A:E,4,FALSE)</f>
        <v>23</v>
      </c>
      <c r="H348">
        <f>VLOOKUP(C348,'pull exp 2'!A:E,5,FALSE)</f>
        <v>6</v>
      </c>
    </row>
    <row r="349" spans="1:8">
      <c r="A349" t="s">
        <v>152</v>
      </c>
      <c r="B349">
        <v>23</v>
      </c>
      <c r="C349" t="s">
        <v>252</v>
      </c>
      <c r="D349" s="10">
        <v>3</v>
      </c>
      <c r="E349">
        <f>VLOOKUP(C349,'pull exp 2'!A:E,2,FALSE)</f>
        <v>43</v>
      </c>
      <c r="F349">
        <f>VLOOKUP(C349,'pull exp 2'!A:E,3,FALSE)</f>
        <v>84</v>
      </c>
      <c r="G349">
        <f>VLOOKUP(C349,'pull exp 2'!A:E,4,FALSE)</f>
        <v>23</v>
      </c>
      <c r="H349">
        <f>VLOOKUP(C349,'pull exp 2'!A:E,5,FALSE)</f>
        <v>6</v>
      </c>
    </row>
    <row r="350" spans="1:8">
      <c r="A350" t="s">
        <v>153</v>
      </c>
      <c r="B350">
        <v>33</v>
      </c>
      <c r="C350" t="s">
        <v>252</v>
      </c>
      <c r="D350" s="10">
        <v>6</v>
      </c>
      <c r="E350">
        <f>VLOOKUP(C350,'pull exp 2'!A:E,2,FALSE)</f>
        <v>43</v>
      </c>
      <c r="F350">
        <f>VLOOKUP(C350,'pull exp 2'!A:E,3,FALSE)</f>
        <v>84</v>
      </c>
      <c r="G350">
        <f>VLOOKUP(C350,'pull exp 2'!A:E,4,FALSE)</f>
        <v>23</v>
      </c>
      <c r="H350">
        <f>VLOOKUP(C350,'pull exp 2'!A:E,5,FALSE)</f>
        <v>6</v>
      </c>
    </row>
    <row r="351" spans="1:8">
      <c r="A351" t="s">
        <v>154</v>
      </c>
      <c r="B351">
        <v>3</v>
      </c>
      <c r="C351" t="s">
        <v>252</v>
      </c>
      <c r="D351" s="10">
        <v>5</v>
      </c>
      <c r="E351">
        <f>VLOOKUP(C351,'pull exp 2'!A:E,2,FALSE)</f>
        <v>43</v>
      </c>
      <c r="F351">
        <f>VLOOKUP(C351,'pull exp 2'!A:E,3,FALSE)</f>
        <v>84</v>
      </c>
      <c r="G351">
        <f>VLOOKUP(C351,'pull exp 2'!A:E,4,FALSE)</f>
        <v>23</v>
      </c>
      <c r="H351">
        <f>VLOOKUP(C351,'pull exp 2'!A:E,5,FALSE)</f>
        <v>6</v>
      </c>
    </row>
    <row r="352" spans="1:8">
      <c r="A352" t="s">
        <v>155</v>
      </c>
      <c r="B352">
        <v>23</v>
      </c>
      <c r="C352" t="s">
        <v>252</v>
      </c>
      <c r="D352" s="10">
        <v>3</v>
      </c>
      <c r="E352">
        <f>VLOOKUP(C352,'pull exp 2'!A:E,2,FALSE)</f>
        <v>43</v>
      </c>
      <c r="F352">
        <f>VLOOKUP(C352,'pull exp 2'!A:E,3,FALSE)</f>
        <v>84</v>
      </c>
      <c r="G352">
        <f>VLOOKUP(C352,'pull exp 2'!A:E,4,FALSE)</f>
        <v>23</v>
      </c>
      <c r="H352">
        <f>VLOOKUP(C352,'pull exp 2'!A:E,5,FALSE)</f>
        <v>6</v>
      </c>
    </row>
    <row r="353" spans="1:8">
      <c r="A353" t="s">
        <v>156</v>
      </c>
      <c r="B353">
        <v>22</v>
      </c>
      <c r="C353" t="s">
        <v>252</v>
      </c>
      <c r="D353" s="10">
        <v>3</v>
      </c>
      <c r="E353">
        <f>VLOOKUP(C353,'pull exp 2'!A:E,2,FALSE)</f>
        <v>43</v>
      </c>
      <c r="F353">
        <f>VLOOKUP(C353,'pull exp 2'!A:E,3,FALSE)</f>
        <v>84</v>
      </c>
      <c r="G353">
        <f>VLOOKUP(C353,'pull exp 2'!A:E,4,FALSE)</f>
        <v>23</v>
      </c>
      <c r="H353">
        <f>VLOOKUP(C353,'pull exp 2'!A:E,5,FALSE)</f>
        <v>6</v>
      </c>
    </row>
    <row r="354" spans="1:8">
      <c r="A354" t="s">
        <v>157</v>
      </c>
      <c r="B354">
        <v>3</v>
      </c>
      <c r="C354" t="s">
        <v>252</v>
      </c>
      <c r="D354" s="10">
        <v>2</v>
      </c>
      <c r="E354">
        <f>VLOOKUP(C354,'pull exp 2'!A:E,2,FALSE)</f>
        <v>43</v>
      </c>
      <c r="F354">
        <f>VLOOKUP(C354,'pull exp 2'!A:E,3,FALSE)</f>
        <v>84</v>
      </c>
      <c r="G354">
        <f>VLOOKUP(C354,'pull exp 2'!A:E,4,FALSE)</f>
        <v>23</v>
      </c>
      <c r="H354">
        <f>VLOOKUP(C354,'pull exp 2'!A:E,5,FALSE)</f>
        <v>6</v>
      </c>
    </row>
    <row r="355" spans="1:8">
      <c r="A355" t="s">
        <v>158</v>
      </c>
      <c r="B355">
        <v>5</v>
      </c>
      <c r="C355" t="s">
        <v>252</v>
      </c>
      <c r="D355" s="10">
        <v>3</v>
      </c>
      <c r="E355">
        <f>VLOOKUP(C355,'pull exp 2'!A:E,2,FALSE)</f>
        <v>43</v>
      </c>
      <c r="F355">
        <f>VLOOKUP(C355,'pull exp 2'!A:E,3,FALSE)</f>
        <v>84</v>
      </c>
      <c r="G355">
        <f>VLOOKUP(C355,'pull exp 2'!A:E,4,FALSE)</f>
        <v>23</v>
      </c>
      <c r="H355">
        <f>VLOOKUP(C355,'pull exp 2'!A:E,5,FALSE)</f>
        <v>6</v>
      </c>
    </row>
    <row r="356" spans="1:8">
      <c r="A356" t="s">
        <v>159</v>
      </c>
      <c r="B356">
        <v>3</v>
      </c>
      <c r="C356" t="s">
        <v>252</v>
      </c>
      <c r="D356" s="10">
        <v>3</v>
      </c>
      <c r="E356">
        <f>VLOOKUP(C356,'pull exp 2'!A:E,2,FALSE)</f>
        <v>43</v>
      </c>
      <c r="F356">
        <f>VLOOKUP(C356,'pull exp 2'!A:E,3,FALSE)</f>
        <v>84</v>
      </c>
      <c r="G356">
        <f>VLOOKUP(C356,'pull exp 2'!A:E,4,FALSE)</f>
        <v>23</v>
      </c>
      <c r="H356">
        <f>VLOOKUP(C356,'pull exp 2'!A:E,5,FALSE)</f>
        <v>6</v>
      </c>
    </row>
    <row r="357" spans="1:8">
      <c r="A357" t="s">
        <v>160</v>
      </c>
      <c r="B357">
        <v>23</v>
      </c>
      <c r="C357" t="s">
        <v>252</v>
      </c>
      <c r="D357" s="10">
        <v>4</v>
      </c>
      <c r="E357">
        <f>VLOOKUP(C357,'pull exp 2'!A:E,2,FALSE)</f>
        <v>43</v>
      </c>
      <c r="F357">
        <f>VLOOKUP(C357,'pull exp 2'!A:E,3,FALSE)</f>
        <v>84</v>
      </c>
      <c r="G357">
        <f>VLOOKUP(C357,'pull exp 2'!A:E,4,FALSE)</f>
        <v>23</v>
      </c>
      <c r="H357">
        <f>VLOOKUP(C357,'pull exp 2'!A:E,5,FALSE)</f>
        <v>6</v>
      </c>
    </row>
    <row r="358" spans="1:8">
      <c r="A358" t="s">
        <v>161</v>
      </c>
      <c r="B358">
        <v>21</v>
      </c>
      <c r="C358" t="s">
        <v>252</v>
      </c>
      <c r="D358" s="10">
        <v>3</v>
      </c>
      <c r="E358">
        <f>VLOOKUP(C358,'pull exp 2'!A:E,2,FALSE)</f>
        <v>43</v>
      </c>
      <c r="F358">
        <f>VLOOKUP(C358,'pull exp 2'!A:E,3,FALSE)</f>
        <v>84</v>
      </c>
      <c r="G358">
        <f>VLOOKUP(C358,'pull exp 2'!A:E,4,FALSE)</f>
        <v>23</v>
      </c>
      <c r="H358">
        <f>VLOOKUP(C358,'pull exp 2'!A:E,5,FALSE)</f>
        <v>6</v>
      </c>
    </row>
    <row r="359" spans="1:8">
      <c r="A359" t="s">
        <v>162</v>
      </c>
      <c r="B359">
        <v>20</v>
      </c>
      <c r="C359" t="s">
        <v>252</v>
      </c>
      <c r="D359" s="10">
        <v>2</v>
      </c>
      <c r="E359">
        <f>VLOOKUP(C359,'pull exp 2'!A:E,2,FALSE)</f>
        <v>43</v>
      </c>
      <c r="F359">
        <f>VLOOKUP(C359,'pull exp 2'!A:E,3,FALSE)</f>
        <v>84</v>
      </c>
      <c r="G359">
        <f>VLOOKUP(C359,'pull exp 2'!A:E,4,FALSE)</f>
        <v>23</v>
      </c>
      <c r="H359">
        <f>VLOOKUP(C359,'pull exp 2'!A:E,5,FALSE)</f>
        <v>6</v>
      </c>
    </row>
    <row r="360" spans="1:8">
      <c r="A360" t="s">
        <v>163</v>
      </c>
      <c r="B360">
        <v>4</v>
      </c>
      <c r="C360" t="s">
        <v>252</v>
      </c>
      <c r="D360" s="10">
        <v>1</v>
      </c>
      <c r="E360">
        <f>VLOOKUP(C360,'pull exp 2'!A:E,2,FALSE)</f>
        <v>43</v>
      </c>
      <c r="F360">
        <f>VLOOKUP(C360,'pull exp 2'!A:E,3,FALSE)</f>
        <v>84</v>
      </c>
      <c r="G360">
        <f>VLOOKUP(C360,'pull exp 2'!A:E,4,FALSE)</f>
        <v>23</v>
      </c>
      <c r="H360">
        <f>VLOOKUP(C360,'pull exp 2'!A:E,5,FALSE)</f>
        <v>6</v>
      </c>
    </row>
    <row r="361" spans="1:8">
      <c r="A361" t="s">
        <v>164</v>
      </c>
      <c r="B361">
        <v>3</v>
      </c>
      <c r="C361" t="s">
        <v>252</v>
      </c>
      <c r="D361" s="10">
        <v>6</v>
      </c>
      <c r="E361">
        <f>VLOOKUP(C361,'pull exp 2'!A:E,2,FALSE)</f>
        <v>43</v>
      </c>
      <c r="F361">
        <f>VLOOKUP(C361,'pull exp 2'!A:E,3,FALSE)</f>
        <v>84</v>
      </c>
      <c r="G361">
        <f>VLOOKUP(C361,'pull exp 2'!A:E,4,FALSE)</f>
        <v>23</v>
      </c>
      <c r="H361">
        <f>VLOOKUP(C361,'pull exp 2'!A:E,5,FALSE)</f>
        <v>6</v>
      </c>
    </row>
    <row r="362" spans="1:8">
      <c r="A362" t="s">
        <v>137</v>
      </c>
      <c r="B362">
        <v>3</v>
      </c>
      <c r="C362" t="s">
        <v>253</v>
      </c>
      <c r="D362" s="10">
        <v>200</v>
      </c>
      <c r="E362">
        <f>VLOOKUP(C362,'pull exp 2'!A:E,2,FALSE)</f>
        <v>49</v>
      </c>
      <c r="F362">
        <f>VLOOKUP(C362,'pull exp 2'!A:E,3,FALSE)</f>
        <v>99</v>
      </c>
      <c r="G362">
        <f>VLOOKUP(C362,'pull exp 2'!A:E,4,FALSE)</f>
        <v>28</v>
      </c>
      <c r="H362">
        <f>VLOOKUP(C362,'pull exp 2'!A:E,5,FALSE)</f>
        <v>11</v>
      </c>
    </row>
    <row r="363" spans="1:8">
      <c r="A363" t="s">
        <v>139</v>
      </c>
      <c r="B363">
        <v>4</v>
      </c>
      <c r="C363" t="s">
        <v>253</v>
      </c>
      <c r="D363" s="10">
        <v>5</v>
      </c>
      <c r="E363">
        <f>VLOOKUP(C363,'pull exp 2'!A:E,2,FALSE)</f>
        <v>49</v>
      </c>
      <c r="F363">
        <f>VLOOKUP(C363,'pull exp 2'!A:E,3,FALSE)</f>
        <v>99</v>
      </c>
      <c r="G363">
        <f>VLOOKUP(C363,'pull exp 2'!A:E,4,FALSE)</f>
        <v>28</v>
      </c>
      <c r="H363">
        <f>VLOOKUP(C363,'pull exp 2'!A:E,5,FALSE)</f>
        <v>11</v>
      </c>
    </row>
    <row r="364" spans="1:8">
      <c r="A364" t="s">
        <v>140</v>
      </c>
      <c r="B364">
        <v>4</v>
      </c>
      <c r="C364" t="s">
        <v>253</v>
      </c>
      <c r="D364" s="10">
        <v>1</v>
      </c>
      <c r="E364">
        <f>VLOOKUP(C364,'pull exp 2'!A:E,2,FALSE)</f>
        <v>49</v>
      </c>
      <c r="F364">
        <f>VLOOKUP(C364,'pull exp 2'!A:E,3,FALSE)</f>
        <v>99</v>
      </c>
      <c r="G364">
        <f>VLOOKUP(C364,'pull exp 2'!A:E,4,FALSE)</f>
        <v>28</v>
      </c>
      <c r="H364">
        <f>VLOOKUP(C364,'pull exp 2'!A:E,5,FALSE)</f>
        <v>11</v>
      </c>
    </row>
    <row r="365" spans="1:8">
      <c r="A365" t="s">
        <v>141</v>
      </c>
      <c r="B365">
        <v>4</v>
      </c>
      <c r="C365" t="s">
        <v>253</v>
      </c>
      <c r="D365" s="10">
        <v>6</v>
      </c>
      <c r="E365">
        <f>VLOOKUP(C365,'pull exp 2'!A:E,2,FALSE)</f>
        <v>49</v>
      </c>
      <c r="F365">
        <f>VLOOKUP(C365,'pull exp 2'!A:E,3,FALSE)</f>
        <v>99</v>
      </c>
      <c r="G365">
        <f>VLOOKUP(C365,'pull exp 2'!A:E,4,FALSE)</f>
        <v>28</v>
      </c>
      <c r="H365">
        <f>VLOOKUP(C365,'pull exp 2'!A:E,5,FALSE)</f>
        <v>11</v>
      </c>
    </row>
    <row r="366" spans="1:8">
      <c r="A366" t="s">
        <v>142</v>
      </c>
      <c r="B366">
        <v>23</v>
      </c>
      <c r="C366" t="s">
        <v>253</v>
      </c>
      <c r="D366" s="10">
        <v>2</v>
      </c>
      <c r="E366">
        <f>VLOOKUP(C366,'pull exp 2'!A:E,2,FALSE)</f>
        <v>49</v>
      </c>
      <c r="F366">
        <f>VLOOKUP(C366,'pull exp 2'!A:E,3,FALSE)</f>
        <v>99</v>
      </c>
      <c r="G366">
        <f>VLOOKUP(C366,'pull exp 2'!A:E,4,FALSE)</f>
        <v>28</v>
      </c>
      <c r="H366">
        <f>VLOOKUP(C366,'pull exp 2'!A:E,5,FALSE)</f>
        <v>11</v>
      </c>
    </row>
    <row r="367" spans="1:8">
      <c r="A367" t="s">
        <v>143</v>
      </c>
      <c r="B367">
        <v>31</v>
      </c>
      <c r="C367" t="s">
        <v>253</v>
      </c>
      <c r="D367" s="10">
        <v>1</v>
      </c>
      <c r="E367">
        <f>VLOOKUP(C367,'pull exp 2'!A:E,2,FALSE)</f>
        <v>49</v>
      </c>
      <c r="F367">
        <f>VLOOKUP(C367,'pull exp 2'!A:E,3,FALSE)</f>
        <v>99</v>
      </c>
      <c r="G367">
        <f>VLOOKUP(C367,'pull exp 2'!A:E,4,FALSE)</f>
        <v>28</v>
      </c>
      <c r="H367">
        <f>VLOOKUP(C367,'pull exp 2'!A:E,5,FALSE)</f>
        <v>11</v>
      </c>
    </row>
    <row r="368" spans="1:8">
      <c r="A368" t="s">
        <v>144</v>
      </c>
      <c r="B368">
        <v>3</v>
      </c>
      <c r="C368" t="s">
        <v>253</v>
      </c>
      <c r="D368" s="10">
        <v>10</v>
      </c>
      <c r="E368">
        <f>VLOOKUP(C368,'pull exp 2'!A:E,2,FALSE)</f>
        <v>49</v>
      </c>
      <c r="F368">
        <f>VLOOKUP(C368,'pull exp 2'!A:E,3,FALSE)</f>
        <v>99</v>
      </c>
      <c r="G368">
        <f>VLOOKUP(C368,'pull exp 2'!A:E,4,FALSE)</f>
        <v>28</v>
      </c>
      <c r="H368">
        <f>VLOOKUP(C368,'pull exp 2'!A:E,5,FALSE)</f>
        <v>11</v>
      </c>
    </row>
    <row r="369" spans="1:8">
      <c r="A369" t="s">
        <v>145</v>
      </c>
      <c r="B369">
        <v>26</v>
      </c>
      <c r="C369" t="s">
        <v>253</v>
      </c>
      <c r="D369" s="10">
        <v>10</v>
      </c>
      <c r="E369">
        <f>VLOOKUP(C369,'pull exp 2'!A:E,2,FALSE)</f>
        <v>49</v>
      </c>
      <c r="F369">
        <f>VLOOKUP(C369,'pull exp 2'!A:E,3,FALSE)</f>
        <v>99</v>
      </c>
      <c r="G369">
        <f>VLOOKUP(C369,'pull exp 2'!A:E,4,FALSE)</f>
        <v>28</v>
      </c>
      <c r="H369">
        <f>VLOOKUP(C369,'pull exp 2'!A:E,5,FALSE)</f>
        <v>11</v>
      </c>
    </row>
    <row r="370" spans="1:8">
      <c r="A370" t="s">
        <v>146</v>
      </c>
      <c r="B370">
        <v>21</v>
      </c>
      <c r="C370" t="s">
        <v>253</v>
      </c>
      <c r="D370" s="10">
        <v>5</v>
      </c>
      <c r="E370">
        <f>VLOOKUP(C370,'pull exp 2'!A:E,2,FALSE)</f>
        <v>49</v>
      </c>
      <c r="F370">
        <f>VLOOKUP(C370,'pull exp 2'!A:E,3,FALSE)</f>
        <v>99</v>
      </c>
      <c r="G370">
        <f>VLOOKUP(C370,'pull exp 2'!A:E,4,FALSE)</f>
        <v>28</v>
      </c>
      <c r="H370">
        <f>VLOOKUP(C370,'pull exp 2'!A:E,5,FALSE)</f>
        <v>11</v>
      </c>
    </row>
    <row r="371" spans="1:8">
      <c r="A371" t="s">
        <v>106</v>
      </c>
      <c r="B371">
        <v>25</v>
      </c>
      <c r="C371" t="s">
        <v>253</v>
      </c>
      <c r="D371" s="10">
        <v>5</v>
      </c>
      <c r="E371">
        <f>VLOOKUP(C371,'pull exp 2'!A:E,2,FALSE)</f>
        <v>49</v>
      </c>
      <c r="F371">
        <f>VLOOKUP(C371,'pull exp 2'!A:E,3,FALSE)</f>
        <v>99</v>
      </c>
      <c r="G371">
        <f>VLOOKUP(C371,'pull exp 2'!A:E,4,FALSE)</f>
        <v>28</v>
      </c>
      <c r="H371">
        <f>VLOOKUP(C371,'pull exp 2'!A:E,5,FALSE)</f>
        <v>11</v>
      </c>
    </row>
    <row r="372" spans="1:8">
      <c r="A372" t="s">
        <v>147</v>
      </c>
      <c r="B372">
        <v>20</v>
      </c>
      <c r="C372" t="s">
        <v>253</v>
      </c>
      <c r="D372" s="10">
        <v>13</v>
      </c>
      <c r="E372">
        <f>VLOOKUP(C372,'pull exp 2'!A:E,2,FALSE)</f>
        <v>49</v>
      </c>
      <c r="F372">
        <f>VLOOKUP(C372,'pull exp 2'!A:E,3,FALSE)</f>
        <v>99</v>
      </c>
      <c r="G372">
        <f>VLOOKUP(C372,'pull exp 2'!A:E,4,FALSE)</f>
        <v>28</v>
      </c>
      <c r="H372">
        <f>VLOOKUP(C372,'pull exp 2'!A:E,5,FALSE)</f>
        <v>11</v>
      </c>
    </row>
    <row r="373" spans="1:8">
      <c r="A373" t="s">
        <v>148</v>
      </c>
      <c r="B373">
        <v>21</v>
      </c>
      <c r="C373" t="s">
        <v>253</v>
      </c>
      <c r="D373" s="10">
        <v>13</v>
      </c>
      <c r="E373">
        <f>VLOOKUP(C373,'pull exp 2'!A:E,2,FALSE)</f>
        <v>49</v>
      </c>
      <c r="F373">
        <f>VLOOKUP(C373,'pull exp 2'!A:E,3,FALSE)</f>
        <v>99</v>
      </c>
      <c r="G373">
        <f>VLOOKUP(C373,'pull exp 2'!A:E,4,FALSE)</f>
        <v>28</v>
      </c>
      <c r="H373">
        <f>VLOOKUP(C373,'pull exp 2'!A:E,5,FALSE)</f>
        <v>11</v>
      </c>
    </row>
    <row r="374" spans="1:8">
      <c r="A374" t="s">
        <v>73</v>
      </c>
      <c r="B374">
        <v>5</v>
      </c>
      <c r="C374" t="s">
        <v>253</v>
      </c>
      <c r="D374" s="10">
        <v>2</v>
      </c>
      <c r="E374">
        <f>VLOOKUP(C374,'pull exp 2'!A:E,2,FALSE)</f>
        <v>49</v>
      </c>
      <c r="F374">
        <f>VLOOKUP(C374,'pull exp 2'!A:E,3,FALSE)</f>
        <v>99</v>
      </c>
      <c r="G374">
        <f>VLOOKUP(C374,'pull exp 2'!A:E,4,FALSE)</f>
        <v>28</v>
      </c>
      <c r="H374">
        <f>VLOOKUP(C374,'pull exp 2'!A:E,5,FALSE)</f>
        <v>11</v>
      </c>
    </row>
    <row r="375" spans="1:8">
      <c r="A375" t="s">
        <v>71</v>
      </c>
      <c r="B375">
        <v>4</v>
      </c>
      <c r="C375" t="s">
        <v>253</v>
      </c>
      <c r="D375" s="10">
        <v>10</v>
      </c>
      <c r="E375">
        <f>VLOOKUP(C375,'pull exp 2'!A:E,2,FALSE)</f>
        <v>49</v>
      </c>
      <c r="F375">
        <f>VLOOKUP(C375,'pull exp 2'!A:E,3,FALSE)</f>
        <v>99</v>
      </c>
      <c r="G375">
        <f>VLOOKUP(C375,'pull exp 2'!A:E,4,FALSE)</f>
        <v>28</v>
      </c>
      <c r="H375">
        <f>VLOOKUP(C375,'pull exp 2'!A:E,5,FALSE)</f>
        <v>11</v>
      </c>
    </row>
    <row r="376" spans="1:8">
      <c r="A376" t="s">
        <v>149</v>
      </c>
      <c r="B376">
        <v>4</v>
      </c>
      <c r="C376" t="s">
        <v>253</v>
      </c>
      <c r="D376" s="10">
        <v>12</v>
      </c>
      <c r="E376">
        <f>VLOOKUP(C376,'pull exp 2'!A:E,2,FALSE)</f>
        <v>49</v>
      </c>
      <c r="F376">
        <f>VLOOKUP(C376,'pull exp 2'!A:E,3,FALSE)</f>
        <v>99</v>
      </c>
      <c r="G376">
        <f>VLOOKUP(C376,'pull exp 2'!A:E,4,FALSE)</f>
        <v>28</v>
      </c>
      <c r="H376">
        <f>VLOOKUP(C376,'pull exp 2'!A:E,5,FALSE)</f>
        <v>11</v>
      </c>
    </row>
    <row r="377" spans="1:8">
      <c r="A377" t="s">
        <v>150</v>
      </c>
      <c r="B377">
        <v>5</v>
      </c>
      <c r="C377" t="s">
        <v>253</v>
      </c>
      <c r="D377" s="10">
        <v>1</v>
      </c>
      <c r="E377">
        <f>VLOOKUP(C377,'pull exp 2'!A:E,2,FALSE)</f>
        <v>49</v>
      </c>
      <c r="F377">
        <f>VLOOKUP(C377,'pull exp 2'!A:E,3,FALSE)</f>
        <v>99</v>
      </c>
      <c r="G377">
        <f>VLOOKUP(C377,'pull exp 2'!A:E,4,FALSE)</f>
        <v>28</v>
      </c>
      <c r="H377">
        <f>VLOOKUP(C377,'pull exp 2'!A:E,5,FALSE)</f>
        <v>11</v>
      </c>
    </row>
    <row r="378" spans="1:8">
      <c r="A378" t="s">
        <v>151</v>
      </c>
      <c r="B378">
        <v>21</v>
      </c>
      <c r="C378" t="s">
        <v>253</v>
      </c>
      <c r="D378" s="10">
        <v>1</v>
      </c>
      <c r="E378">
        <f>VLOOKUP(C378,'pull exp 2'!A:E,2,FALSE)</f>
        <v>49</v>
      </c>
      <c r="F378">
        <f>VLOOKUP(C378,'pull exp 2'!A:E,3,FALSE)</f>
        <v>99</v>
      </c>
      <c r="G378">
        <f>VLOOKUP(C378,'pull exp 2'!A:E,4,FALSE)</f>
        <v>28</v>
      </c>
      <c r="H378">
        <f>VLOOKUP(C378,'pull exp 2'!A:E,5,FALSE)</f>
        <v>11</v>
      </c>
    </row>
    <row r="379" spans="1:8">
      <c r="A379" t="s">
        <v>152</v>
      </c>
      <c r="B379">
        <v>23</v>
      </c>
      <c r="C379" t="s">
        <v>253</v>
      </c>
      <c r="D379" s="10">
        <v>10</v>
      </c>
      <c r="E379">
        <f>VLOOKUP(C379,'pull exp 2'!A:E,2,FALSE)</f>
        <v>49</v>
      </c>
      <c r="F379">
        <f>VLOOKUP(C379,'pull exp 2'!A:E,3,FALSE)</f>
        <v>99</v>
      </c>
      <c r="G379">
        <f>VLOOKUP(C379,'pull exp 2'!A:E,4,FALSE)</f>
        <v>28</v>
      </c>
      <c r="H379">
        <f>VLOOKUP(C379,'pull exp 2'!A:E,5,FALSE)</f>
        <v>11</v>
      </c>
    </row>
    <row r="380" spans="1:8">
      <c r="A380" t="s">
        <v>153</v>
      </c>
      <c r="B380">
        <v>33</v>
      </c>
      <c r="C380" t="s">
        <v>253</v>
      </c>
      <c r="D380" s="10">
        <v>110</v>
      </c>
      <c r="E380">
        <f>VLOOKUP(C380,'pull exp 2'!A:E,2,FALSE)</f>
        <v>49</v>
      </c>
      <c r="F380">
        <f>VLOOKUP(C380,'pull exp 2'!A:E,3,FALSE)</f>
        <v>99</v>
      </c>
      <c r="G380">
        <f>VLOOKUP(C380,'pull exp 2'!A:E,4,FALSE)</f>
        <v>28</v>
      </c>
      <c r="H380">
        <f>VLOOKUP(C380,'pull exp 2'!A:E,5,FALSE)</f>
        <v>11</v>
      </c>
    </row>
    <row r="381" spans="1:8">
      <c r="A381" t="s">
        <v>154</v>
      </c>
      <c r="B381">
        <v>3</v>
      </c>
      <c r="C381" t="s">
        <v>253</v>
      </c>
      <c r="D381" s="10">
        <v>130</v>
      </c>
      <c r="E381">
        <f>VLOOKUP(C381,'pull exp 2'!A:E,2,FALSE)</f>
        <v>49</v>
      </c>
      <c r="F381">
        <f>VLOOKUP(C381,'pull exp 2'!A:E,3,FALSE)</f>
        <v>99</v>
      </c>
      <c r="G381">
        <f>VLOOKUP(C381,'pull exp 2'!A:E,4,FALSE)</f>
        <v>28</v>
      </c>
      <c r="H381">
        <f>VLOOKUP(C381,'pull exp 2'!A:E,5,FALSE)</f>
        <v>11</v>
      </c>
    </row>
    <row r="382" spans="1:8">
      <c r="A382" t="s">
        <v>155</v>
      </c>
      <c r="B382">
        <v>23</v>
      </c>
      <c r="C382" t="s">
        <v>253</v>
      </c>
      <c r="D382" s="10">
        <v>120</v>
      </c>
      <c r="E382">
        <f>VLOOKUP(C382,'pull exp 2'!A:E,2,FALSE)</f>
        <v>49</v>
      </c>
      <c r="F382">
        <f>VLOOKUP(C382,'pull exp 2'!A:E,3,FALSE)</f>
        <v>99</v>
      </c>
      <c r="G382">
        <f>VLOOKUP(C382,'pull exp 2'!A:E,4,FALSE)</f>
        <v>28</v>
      </c>
      <c r="H382">
        <f>VLOOKUP(C382,'pull exp 2'!A:E,5,FALSE)</f>
        <v>11</v>
      </c>
    </row>
    <row r="383" spans="1:8">
      <c r="A383" t="s">
        <v>156</v>
      </c>
      <c r="B383">
        <v>22</v>
      </c>
      <c r="C383" t="s">
        <v>253</v>
      </c>
      <c r="D383" s="10">
        <v>13</v>
      </c>
      <c r="E383">
        <f>VLOOKUP(C383,'pull exp 2'!A:E,2,FALSE)</f>
        <v>49</v>
      </c>
      <c r="F383">
        <f>VLOOKUP(C383,'pull exp 2'!A:E,3,FALSE)</f>
        <v>99</v>
      </c>
      <c r="G383">
        <f>VLOOKUP(C383,'pull exp 2'!A:E,4,FALSE)</f>
        <v>28</v>
      </c>
      <c r="H383">
        <f>VLOOKUP(C383,'pull exp 2'!A:E,5,FALSE)</f>
        <v>11</v>
      </c>
    </row>
    <row r="384" spans="1:8">
      <c r="A384" t="s">
        <v>157</v>
      </c>
      <c r="B384">
        <v>3</v>
      </c>
      <c r="C384" t="s">
        <v>253</v>
      </c>
      <c r="D384" s="10">
        <v>5</v>
      </c>
      <c r="E384">
        <f>VLOOKUP(C384,'pull exp 2'!A:E,2,FALSE)</f>
        <v>49</v>
      </c>
      <c r="F384">
        <f>VLOOKUP(C384,'pull exp 2'!A:E,3,FALSE)</f>
        <v>99</v>
      </c>
      <c r="G384">
        <f>VLOOKUP(C384,'pull exp 2'!A:E,4,FALSE)</f>
        <v>28</v>
      </c>
      <c r="H384">
        <f>VLOOKUP(C384,'pull exp 2'!A:E,5,FALSE)</f>
        <v>11</v>
      </c>
    </row>
    <row r="385" spans="1:8">
      <c r="A385" t="s">
        <v>158</v>
      </c>
      <c r="B385">
        <v>5</v>
      </c>
      <c r="C385" t="s">
        <v>253</v>
      </c>
      <c r="D385" s="10">
        <v>1</v>
      </c>
      <c r="E385">
        <f>VLOOKUP(C385,'pull exp 2'!A:E,2,FALSE)</f>
        <v>49</v>
      </c>
      <c r="F385">
        <f>VLOOKUP(C385,'pull exp 2'!A:E,3,FALSE)</f>
        <v>99</v>
      </c>
      <c r="G385">
        <f>VLOOKUP(C385,'pull exp 2'!A:E,4,FALSE)</f>
        <v>28</v>
      </c>
      <c r="H385">
        <f>VLOOKUP(C385,'pull exp 2'!A:E,5,FALSE)</f>
        <v>11</v>
      </c>
    </row>
    <row r="386" spans="1:8">
      <c r="A386" t="s">
        <v>159</v>
      </c>
      <c r="B386">
        <v>3</v>
      </c>
      <c r="C386" t="s">
        <v>253</v>
      </c>
      <c r="D386" s="10">
        <v>1</v>
      </c>
      <c r="E386">
        <f>VLOOKUP(C386,'pull exp 2'!A:E,2,FALSE)</f>
        <v>49</v>
      </c>
      <c r="F386">
        <f>VLOOKUP(C386,'pull exp 2'!A:E,3,FALSE)</f>
        <v>99</v>
      </c>
      <c r="G386">
        <f>VLOOKUP(C386,'pull exp 2'!A:E,4,FALSE)</f>
        <v>28</v>
      </c>
      <c r="H386">
        <f>VLOOKUP(C386,'pull exp 2'!A:E,5,FALSE)</f>
        <v>11</v>
      </c>
    </row>
    <row r="387" spans="1:8">
      <c r="A387" t="s">
        <v>160</v>
      </c>
      <c r="B387">
        <v>23</v>
      </c>
      <c r="C387" t="s">
        <v>253</v>
      </c>
      <c r="D387" s="10">
        <v>10</v>
      </c>
      <c r="E387">
        <f>VLOOKUP(C387,'pull exp 2'!A:E,2,FALSE)</f>
        <v>49</v>
      </c>
      <c r="F387">
        <f>VLOOKUP(C387,'pull exp 2'!A:E,3,FALSE)</f>
        <v>99</v>
      </c>
      <c r="G387">
        <f>VLOOKUP(C387,'pull exp 2'!A:E,4,FALSE)</f>
        <v>28</v>
      </c>
      <c r="H387">
        <f>VLOOKUP(C387,'pull exp 2'!A:E,5,FALSE)</f>
        <v>11</v>
      </c>
    </row>
    <row r="388" spans="1:8">
      <c r="A388" t="s">
        <v>161</v>
      </c>
      <c r="B388">
        <v>21</v>
      </c>
      <c r="C388" t="s">
        <v>253</v>
      </c>
      <c r="D388" s="10">
        <v>10</v>
      </c>
      <c r="E388">
        <f>VLOOKUP(C388,'pull exp 2'!A:E,2,FALSE)</f>
        <v>49</v>
      </c>
      <c r="F388">
        <f>VLOOKUP(C388,'pull exp 2'!A:E,3,FALSE)</f>
        <v>99</v>
      </c>
      <c r="G388">
        <f>VLOOKUP(C388,'pull exp 2'!A:E,4,FALSE)</f>
        <v>28</v>
      </c>
      <c r="H388">
        <f>VLOOKUP(C388,'pull exp 2'!A:E,5,FALSE)</f>
        <v>11</v>
      </c>
    </row>
    <row r="389" spans="1:8">
      <c r="A389" t="s">
        <v>162</v>
      </c>
      <c r="B389">
        <v>20</v>
      </c>
      <c r="C389" t="s">
        <v>253</v>
      </c>
      <c r="D389" s="10">
        <v>10</v>
      </c>
      <c r="E389">
        <f>VLOOKUP(C389,'pull exp 2'!A:E,2,FALSE)</f>
        <v>49</v>
      </c>
      <c r="F389">
        <f>VLOOKUP(C389,'pull exp 2'!A:E,3,FALSE)</f>
        <v>99</v>
      </c>
      <c r="G389">
        <f>VLOOKUP(C389,'pull exp 2'!A:E,4,FALSE)</f>
        <v>28</v>
      </c>
      <c r="H389">
        <f>VLOOKUP(C389,'pull exp 2'!A:E,5,FALSE)</f>
        <v>11</v>
      </c>
    </row>
    <row r="390" spans="1:8">
      <c r="A390" t="s">
        <v>163</v>
      </c>
      <c r="B390">
        <v>4</v>
      </c>
      <c r="C390" t="s">
        <v>253</v>
      </c>
      <c r="D390" s="10">
        <v>1</v>
      </c>
      <c r="E390">
        <f>VLOOKUP(C390,'pull exp 2'!A:E,2,FALSE)</f>
        <v>49</v>
      </c>
      <c r="F390">
        <f>VLOOKUP(C390,'pull exp 2'!A:E,3,FALSE)</f>
        <v>99</v>
      </c>
      <c r="G390">
        <f>VLOOKUP(C390,'pull exp 2'!A:E,4,FALSE)</f>
        <v>28</v>
      </c>
      <c r="H390">
        <f>VLOOKUP(C390,'pull exp 2'!A:E,5,FALSE)</f>
        <v>11</v>
      </c>
    </row>
    <row r="391" spans="1:8">
      <c r="A391" t="s">
        <v>164</v>
      </c>
      <c r="B391">
        <v>3</v>
      </c>
      <c r="C391" t="s">
        <v>253</v>
      </c>
      <c r="D391" s="10">
        <v>10</v>
      </c>
      <c r="E391">
        <f>VLOOKUP(C391,'pull exp 2'!A:E,2,FALSE)</f>
        <v>49</v>
      </c>
      <c r="F391">
        <f>VLOOKUP(C391,'pull exp 2'!A:E,3,FALSE)</f>
        <v>99</v>
      </c>
      <c r="G391">
        <f>VLOOKUP(C391,'pull exp 2'!A:E,4,FALSE)</f>
        <v>28</v>
      </c>
      <c r="H391">
        <f>VLOOKUP(C391,'pull exp 2'!A:E,5,FALSE)</f>
        <v>11</v>
      </c>
    </row>
    <row r="392" spans="1:8">
      <c r="A392" t="s">
        <v>137</v>
      </c>
      <c r="B392">
        <v>3</v>
      </c>
      <c r="C392" t="s">
        <v>254</v>
      </c>
      <c r="D392" s="10">
        <v>6</v>
      </c>
      <c r="E392">
        <f>VLOOKUP(C392,'pull exp 2'!A:E,2,FALSE)</f>
        <v>73</v>
      </c>
      <c r="F392">
        <f>VLOOKUP(C392,'pull exp 2'!A:E,3,FALSE)</f>
        <v>96</v>
      </c>
      <c r="G392">
        <f>VLOOKUP(C392,'pull exp 2'!A:E,4,FALSE)</f>
        <v>63</v>
      </c>
      <c r="H392">
        <f>VLOOKUP(C392,'pull exp 2'!A:E,5,FALSE)</f>
        <v>12</v>
      </c>
    </row>
    <row r="393" spans="1:8">
      <c r="A393" t="s">
        <v>139</v>
      </c>
      <c r="B393">
        <v>4</v>
      </c>
      <c r="C393" t="s">
        <v>254</v>
      </c>
      <c r="D393" s="10">
        <v>3</v>
      </c>
      <c r="E393">
        <f>VLOOKUP(C393,'pull exp 2'!A:E,2,FALSE)</f>
        <v>73</v>
      </c>
      <c r="F393">
        <f>VLOOKUP(C393,'pull exp 2'!A:E,3,FALSE)</f>
        <v>96</v>
      </c>
      <c r="G393">
        <f>VLOOKUP(C393,'pull exp 2'!A:E,4,FALSE)</f>
        <v>63</v>
      </c>
      <c r="H393">
        <f>VLOOKUP(C393,'pull exp 2'!A:E,5,FALSE)</f>
        <v>12</v>
      </c>
    </row>
    <row r="394" spans="1:8">
      <c r="A394" t="s">
        <v>140</v>
      </c>
      <c r="B394">
        <v>4</v>
      </c>
      <c r="C394" t="s">
        <v>254</v>
      </c>
      <c r="D394" s="10">
        <v>1</v>
      </c>
      <c r="E394">
        <f>VLOOKUP(C394,'pull exp 2'!A:E,2,FALSE)</f>
        <v>73</v>
      </c>
      <c r="F394">
        <f>VLOOKUP(C394,'pull exp 2'!A:E,3,FALSE)</f>
        <v>96</v>
      </c>
      <c r="G394">
        <f>VLOOKUP(C394,'pull exp 2'!A:E,4,FALSE)</f>
        <v>63</v>
      </c>
      <c r="H394">
        <f>VLOOKUP(C394,'pull exp 2'!A:E,5,FALSE)</f>
        <v>12</v>
      </c>
    </row>
    <row r="395" spans="1:8">
      <c r="A395" t="s">
        <v>141</v>
      </c>
      <c r="B395">
        <v>4</v>
      </c>
      <c r="C395" t="s">
        <v>254</v>
      </c>
      <c r="D395" s="10">
        <v>2</v>
      </c>
      <c r="E395">
        <f>VLOOKUP(C395,'pull exp 2'!A:E,2,FALSE)</f>
        <v>73</v>
      </c>
      <c r="F395">
        <f>VLOOKUP(C395,'pull exp 2'!A:E,3,FALSE)</f>
        <v>96</v>
      </c>
      <c r="G395">
        <f>VLOOKUP(C395,'pull exp 2'!A:E,4,FALSE)</f>
        <v>63</v>
      </c>
      <c r="H395">
        <f>VLOOKUP(C395,'pull exp 2'!A:E,5,FALSE)</f>
        <v>12</v>
      </c>
    </row>
    <row r="396" spans="1:8">
      <c r="A396" t="s">
        <v>142</v>
      </c>
      <c r="B396">
        <v>23</v>
      </c>
      <c r="C396" t="s">
        <v>254</v>
      </c>
      <c r="D396" s="10">
        <v>6</v>
      </c>
      <c r="E396">
        <f>VLOOKUP(C396,'pull exp 2'!A:E,2,FALSE)</f>
        <v>73</v>
      </c>
      <c r="F396">
        <f>VLOOKUP(C396,'pull exp 2'!A:E,3,FALSE)</f>
        <v>96</v>
      </c>
      <c r="G396">
        <f>VLOOKUP(C396,'pull exp 2'!A:E,4,FALSE)</f>
        <v>63</v>
      </c>
      <c r="H396">
        <f>VLOOKUP(C396,'pull exp 2'!A:E,5,FALSE)</f>
        <v>12</v>
      </c>
    </row>
    <row r="397" spans="1:8">
      <c r="A397" t="s">
        <v>143</v>
      </c>
      <c r="B397">
        <v>31</v>
      </c>
      <c r="C397" t="s">
        <v>254</v>
      </c>
      <c r="D397" s="10">
        <v>8</v>
      </c>
      <c r="E397">
        <f>VLOOKUP(C397,'pull exp 2'!A:E,2,FALSE)</f>
        <v>73</v>
      </c>
      <c r="F397">
        <f>VLOOKUP(C397,'pull exp 2'!A:E,3,FALSE)</f>
        <v>96</v>
      </c>
      <c r="G397">
        <f>VLOOKUP(C397,'pull exp 2'!A:E,4,FALSE)</f>
        <v>63</v>
      </c>
      <c r="H397">
        <f>VLOOKUP(C397,'pull exp 2'!A:E,5,FALSE)</f>
        <v>12</v>
      </c>
    </row>
    <row r="398" spans="1:8">
      <c r="A398" t="s">
        <v>144</v>
      </c>
      <c r="B398">
        <v>3</v>
      </c>
      <c r="C398" t="s">
        <v>254</v>
      </c>
      <c r="D398" s="10">
        <v>4</v>
      </c>
      <c r="E398">
        <f>VLOOKUP(C398,'pull exp 2'!A:E,2,FALSE)</f>
        <v>73</v>
      </c>
      <c r="F398">
        <f>VLOOKUP(C398,'pull exp 2'!A:E,3,FALSE)</f>
        <v>96</v>
      </c>
      <c r="G398">
        <f>VLOOKUP(C398,'pull exp 2'!A:E,4,FALSE)</f>
        <v>63</v>
      </c>
      <c r="H398">
        <f>VLOOKUP(C398,'pull exp 2'!A:E,5,FALSE)</f>
        <v>12</v>
      </c>
    </row>
    <row r="399" spans="1:8">
      <c r="A399" t="s">
        <v>145</v>
      </c>
      <c r="B399">
        <v>26</v>
      </c>
      <c r="C399" t="s">
        <v>254</v>
      </c>
      <c r="D399" s="10">
        <v>2</v>
      </c>
      <c r="E399">
        <f>VLOOKUP(C399,'pull exp 2'!A:E,2,FALSE)</f>
        <v>73</v>
      </c>
      <c r="F399">
        <f>VLOOKUP(C399,'pull exp 2'!A:E,3,FALSE)</f>
        <v>96</v>
      </c>
      <c r="G399">
        <f>VLOOKUP(C399,'pull exp 2'!A:E,4,FALSE)</f>
        <v>63</v>
      </c>
      <c r="H399">
        <f>VLOOKUP(C399,'pull exp 2'!A:E,5,FALSE)</f>
        <v>12</v>
      </c>
    </row>
    <row r="400" spans="1:8">
      <c r="A400" t="s">
        <v>146</v>
      </c>
      <c r="B400">
        <v>21</v>
      </c>
      <c r="C400" t="s">
        <v>254</v>
      </c>
      <c r="D400" s="10">
        <v>3</v>
      </c>
      <c r="E400">
        <f>VLOOKUP(C400,'pull exp 2'!A:E,2,FALSE)</f>
        <v>73</v>
      </c>
      <c r="F400">
        <f>VLOOKUP(C400,'pull exp 2'!A:E,3,FALSE)</f>
        <v>96</v>
      </c>
      <c r="G400">
        <f>VLOOKUP(C400,'pull exp 2'!A:E,4,FALSE)</f>
        <v>63</v>
      </c>
      <c r="H400">
        <f>VLOOKUP(C400,'pull exp 2'!A:E,5,FALSE)</f>
        <v>12</v>
      </c>
    </row>
    <row r="401" spans="1:8">
      <c r="A401" t="s">
        <v>106</v>
      </c>
      <c r="B401">
        <v>25</v>
      </c>
      <c r="C401" t="s">
        <v>254</v>
      </c>
      <c r="D401" s="10">
        <v>3</v>
      </c>
      <c r="E401">
        <f>VLOOKUP(C401,'pull exp 2'!A:E,2,FALSE)</f>
        <v>73</v>
      </c>
      <c r="F401">
        <f>VLOOKUP(C401,'pull exp 2'!A:E,3,FALSE)</f>
        <v>96</v>
      </c>
      <c r="G401">
        <f>VLOOKUP(C401,'pull exp 2'!A:E,4,FALSE)</f>
        <v>63</v>
      </c>
      <c r="H401">
        <f>VLOOKUP(C401,'pull exp 2'!A:E,5,FALSE)</f>
        <v>12</v>
      </c>
    </row>
    <row r="402" spans="1:8">
      <c r="A402" t="s">
        <v>147</v>
      </c>
      <c r="B402">
        <v>20</v>
      </c>
      <c r="C402" t="s">
        <v>254</v>
      </c>
      <c r="D402" s="10">
        <v>4</v>
      </c>
      <c r="E402">
        <f>VLOOKUP(C402,'pull exp 2'!A:E,2,FALSE)</f>
        <v>73</v>
      </c>
      <c r="F402">
        <f>VLOOKUP(C402,'pull exp 2'!A:E,3,FALSE)</f>
        <v>96</v>
      </c>
      <c r="G402">
        <f>VLOOKUP(C402,'pull exp 2'!A:E,4,FALSE)</f>
        <v>63</v>
      </c>
      <c r="H402">
        <f>VLOOKUP(C402,'pull exp 2'!A:E,5,FALSE)</f>
        <v>12</v>
      </c>
    </row>
    <row r="403" spans="1:8">
      <c r="A403" t="s">
        <v>148</v>
      </c>
      <c r="B403">
        <v>21</v>
      </c>
      <c r="C403" t="s">
        <v>254</v>
      </c>
      <c r="D403" s="10">
        <v>3</v>
      </c>
      <c r="E403">
        <f>VLOOKUP(C403,'pull exp 2'!A:E,2,FALSE)</f>
        <v>73</v>
      </c>
      <c r="F403">
        <f>VLOOKUP(C403,'pull exp 2'!A:E,3,FALSE)</f>
        <v>96</v>
      </c>
      <c r="G403">
        <f>VLOOKUP(C403,'pull exp 2'!A:E,4,FALSE)</f>
        <v>63</v>
      </c>
      <c r="H403">
        <f>VLOOKUP(C403,'pull exp 2'!A:E,5,FALSE)</f>
        <v>12</v>
      </c>
    </row>
    <row r="404" spans="1:8">
      <c r="A404" t="s">
        <v>73</v>
      </c>
      <c r="B404">
        <v>5</v>
      </c>
      <c r="C404" t="s">
        <v>254</v>
      </c>
      <c r="D404" s="10">
        <v>1</v>
      </c>
      <c r="E404">
        <f>VLOOKUP(C404,'pull exp 2'!A:E,2,FALSE)</f>
        <v>73</v>
      </c>
      <c r="F404">
        <f>VLOOKUP(C404,'pull exp 2'!A:E,3,FALSE)</f>
        <v>96</v>
      </c>
      <c r="G404">
        <f>VLOOKUP(C404,'pull exp 2'!A:E,4,FALSE)</f>
        <v>63</v>
      </c>
      <c r="H404">
        <f>VLOOKUP(C404,'pull exp 2'!A:E,5,FALSE)</f>
        <v>12</v>
      </c>
    </row>
    <row r="405" spans="1:8">
      <c r="A405" t="s">
        <v>71</v>
      </c>
      <c r="B405">
        <v>4</v>
      </c>
      <c r="C405" t="s">
        <v>254</v>
      </c>
      <c r="D405" s="10">
        <v>2</v>
      </c>
      <c r="E405">
        <f>VLOOKUP(C405,'pull exp 2'!A:E,2,FALSE)</f>
        <v>73</v>
      </c>
      <c r="F405">
        <f>VLOOKUP(C405,'pull exp 2'!A:E,3,FALSE)</f>
        <v>96</v>
      </c>
      <c r="G405">
        <f>VLOOKUP(C405,'pull exp 2'!A:E,4,FALSE)</f>
        <v>63</v>
      </c>
      <c r="H405">
        <f>VLOOKUP(C405,'pull exp 2'!A:E,5,FALSE)</f>
        <v>12</v>
      </c>
    </row>
    <row r="406" spans="1:8">
      <c r="A406" t="s">
        <v>149</v>
      </c>
      <c r="B406">
        <v>4</v>
      </c>
      <c r="C406" t="s">
        <v>254</v>
      </c>
      <c r="D406" s="10">
        <v>1</v>
      </c>
      <c r="E406">
        <f>VLOOKUP(C406,'pull exp 2'!A:E,2,FALSE)</f>
        <v>73</v>
      </c>
      <c r="F406">
        <f>VLOOKUP(C406,'pull exp 2'!A:E,3,FALSE)</f>
        <v>96</v>
      </c>
      <c r="G406">
        <f>VLOOKUP(C406,'pull exp 2'!A:E,4,FALSE)</f>
        <v>63</v>
      </c>
      <c r="H406">
        <f>VLOOKUP(C406,'pull exp 2'!A:E,5,FALSE)</f>
        <v>12</v>
      </c>
    </row>
    <row r="407" spans="1:8">
      <c r="A407" t="s">
        <v>150</v>
      </c>
      <c r="B407">
        <v>5</v>
      </c>
      <c r="C407" t="s">
        <v>254</v>
      </c>
      <c r="D407" s="10">
        <v>1</v>
      </c>
      <c r="E407">
        <f>VLOOKUP(C407,'pull exp 2'!A:E,2,FALSE)</f>
        <v>73</v>
      </c>
      <c r="F407">
        <f>VLOOKUP(C407,'pull exp 2'!A:E,3,FALSE)</f>
        <v>96</v>
      </c>
      <c r="G407">
        <f>VLOOKUP(C407,'pull exp 2'!A:E,4,FALSE)</f>
        <v>63</v>
      </c>
      <c r="H407">
        <f>VLOOKUP(C407,'pull exp 2'!A:E,5,FALSE)</f>
        <v>12</v>
      </c>
    </row>
    <row r="408" spans="1:8">
      <c r="A408" t="s">
        <v>151</v>
      </c>
      <c r="B408">
        <v>21</v>
      </c>
      <c r="C408" t="s">
        <v>254</v>
      </c>
      <c r="D408" s="10">
        <v>2</v>
      </c>
      <c r="E408">
        <f>VLOOKUP(C408,'pull exp 2'!A:E,2,FALSE)</f>
        <v>73</v>
      </c>
      <c r="F408">
        <f>VLOOKUP(C408,'pull exp 2'!A:E,3,FALSE)</f>
        <v>96</v>
      </c>
      <c r="G408">
        <f>VLOOKUP(C408,'pull exp 2'!A:E,4,FALSE)</f>
        <v>63</v>
      </c>
      <c r="H408">
        <f>VLOOKUP(C408,'pull exp 2'!A:E,5,FALSE)</f>
        <v>12</v>
      </c>
    </row>
    <row r="409" spans="1:8">
      <c r="A409" t="s">
        <v>152</v>
      </c>
      <c r="B409">
        <v>23</v>
      </c>
      <c r="C409" t="s">
        <v>254</v>
      </c>
      <c r="D409" s="10">
        <v>1</v>
      </c>
      <c r="E409">
        <f>VLOOKUP(C409,'pull exp 2'!A:E,2,FALSE)</f>
        <v>73</v>
      </c>
      <c r="F409">
        <f>VLOOKUP(C409,'pull exp 2'!A:E,3,FALSE)</f>
        <v>96</v>
      </c>
      <c r="G409">
        <f>VLOOKUP(C409,'pull exp 2'!A:E,4,FALSE)</f>
        <v>63</v>
      </c>
      <c r="H409">
        <f>VLOOKUP(C409,'pull exp 2'!A:E,5,FALSE)</f>
        <v>12</v>
      </c>
    </row>
    <row r="410" spans="1:8">
      <c r="A410" t="s">
        <v>153</v>
      </c>
      <c r="B410">
        <v>33</v>
      </c>
      <c r="C410" t="s">
        <v>254</v>
      </c>
      <c r="D410" s="10">
        <v>6</v>
      </c>
      <c r="E410">
        <f>VLOOKUP(C410,'pull exp 2'!A:E,2,FALSE)</f>
        <v>73</v>
      </c>
      <c r="F410">
        <f>VLOOKUP(C410,'pull exp 2'!A:E,3,FALSE)</f>
        <v>96</v>
      </c>
      <c r="G410">
        <f>VLOOKUP(C410,'pull exp 2'!A:E,4,FALSE)</f>
        <v>63</v>
      </c>
      <c r="H410">
        <f>VLOOKUP(C410,'pull exp 2'!A:E,5,FALSE)</f>
        <v>12</v>
      </c>
    </row>
    <row r="411" spans="1:8">
      <c r="A411" t="s">
        <v>154</v>
      </c>
      <c r="B411">
        <v>3</v>
      </c>
      <c r="C411" t="s">
        <v>254</v>
      </c>
      <c r="D411" s="10">
        <v>5</v>
      </c>
      <c r="E411">
        <f>VLOOKUP(C411,'pull exp 2'!A:E,2,FALSE)</f>
        <v>73</v>
      </c>
      <c r="F411">
        <f>VLOOKUP(C411,'pull exp 2'!A:E,3,FALSE)</f>
        <v>96</v>
      </c>
      <c r="G411">
        <f>VLOOKUP(C411,'pull exp 2'!A:E,4,FALSE)</f>
        <v>63</v>
      </c>
      <c r="H411">
        <f>VLOOKUP(C411,'pull exp 2'!A:E,5,FALSE)</f>
        <v>12</v>
      </c>
    </row>
    <row r="412" spans="1:8">
      <c r="A412" t="s">
        <v>155</v>
      </c>
      <c r="B412">
        <v>23</v>
      </c>
      <c r="C412" t="s">
        <v>254</v>
      </c>
      <c r="D412" s="10">
        <v>5</v>
      </c>
      <c r="E412">
        <f>VLOOKUP(C412,'pull exp 2'!A:E,2,FALSE)</f>
        <v>73</v>
      </c>
      <c r="F412">
        <f>VLOOKUP(C412,'pull exp 2'!A:E,3,FALSE)</f>
        <v>96</v>
      </c>
      <c r="G412">
        <f>VLOOKUP(C412,'pull exp 2'!A:E,4,FALSE)</f>
        <v>63</v>
      </c>
      <c r="H412">
        <f>VLOOKUP(C412,'pull exp 2'!A:E,5,FALSE)</f>
        <v>12</v>
      </c>
    </row>
    <row r="413" spans="1:8">
      <c r="A413" t="s">
        <v>156</v>
      </c>
      <c r="B413">
        <v>22</v>
      </c>
      <c r="C413" t="s">
        <v>254</v>
      </c>
      <c r="D413" s="10">
        <v>4</v>
      </c>
      <c r="E413">
        <f>VLOOKUP(C413,'pull exp 2'!A:E,2,FALSE)</f>
        <v>73</v>
      </c>
      <c r="F413">
        <f>VLOOKUP(C413,'pull exp 2'!A:E,3,FALSE)</f>
        <v>96</v>
      </c>
      <c r="G413">
        <f>VLOOKUP(C413,'pull exp 2'!A:E,4,FALSE)</f>
        <v>63</v>
      </c>
      <c r="H413">
        <f>VLOOKUP(C413,'pull exp 2'!A:E,5,FALSE)</f>
        <v>12</v>
      </c>
    </row>
    <row r="414" spans="1:8">
      <c r="A414" t="s">
        <v>157</v>
      </c>
      <c r="B414">
        <v>3</v>
      </c>
      <c r="C414" t="s">
        <v>254</v>
      </c>
      <c r="D414" s="10">
        <v>2</v>
      </c>
      <c r="E414">
        <f>VLOOKUP(C414,'pull exp 2'!A:E,2,FALSE)</f>
        <v>73</v>
      </c>
      <c r="F414">
        <f>VLOOKUP(C414,'pull exp 2'!A:E,3,FALSE)</f>
        <v>96</v>
      </c>
      <c r="G414">
        <f>VLOOKUP(C414,'pull exp 2'!A:E,4,FALSE)</f>
        <v>63</v>
      </c>
      <c r="H414">
        <f>VLOOKUP(C414,'pull exp 2'!A:E,5,FALSE)</f>
        <v>12</v>
      </c>
    </row>
    <row r="415" spans="1:8">
      <c r="A415" t="s">
        <v>158</v>
      </c>
      <c r="B415">
        <v>5</v>
      </c>
      <c r="C415" t="s">
        <v>254</v>
      </c>
      <c r="D415" s="10">
        <v>5</v>
      </c>
      <c r="E415">
        <f>VLOOKUP(C415,'pull exp 2'!A:E,2,FALSE)</f>
        <v>73</v>
      </c>
      <c r="F415">
        <f>VLOOKUP(C415,'pull exp 2'!A:E,3,FALSE)</f>
        <v>96</v>
      </c>
      <c r="G415">
        <f>VLOOKUP(C415,'pull exp 2'!A:E,4,FALSE)</f>
        <v>63</v>
      </c>
      <c r="H415">
        <f>VLOOKUP(C415,'pull exp 2'!A:E,5,FALSE)</f>
        <v>12</v>
      </c>
    </row>
    <row r="416" spans="1:8">
      <c r="A416" t="s">
        <v>159</v>
      </c>
      <c r="B416">
        <v>3</v>
      </c>
      <c r="C416" t="s">
        <v>254</v>
      </c>
      <c r="D416" s="10">
        <v>4</v>
      </c>
      <c r="E416">
        <f>VLOOKUP(C416,'pull exp 2'!A:E,2,FALSE)</f>
        <v>73</v>
      </c>
      <c r="F416">
        <f>VLOOKUP(C416,'pull exp 2'!A:E,3,FALSE)</f>
        <v>96</v>
      </c>
      <c r="G416">
        <f>VLOOKUP(C416,'pull exp 2'!A:E,4,FALSE)</f>
        <v>63</v>
      </c>
      <c r="H416">
        <f>VLOOKUP(C416,'pull exp 2'!A:E,5,FALSE)</f>
        <v>12</v>
      </c>
    </row>
    <row r="417" spans="1:8">
      <c r="A417" t="s">
        <v>160</v>
      </c>
      <c r="B417">
        <v>23</v>
      </c>
      <c r="C417" t="s">
        <v>254</v>
      </c>
      <c r="D417" s="10">
        <v>2</v>
      </c>
      <c r="E417">
        <f>VLOOKUP(C417,'pull exp 2'!A:E,2,FALSE)</f>
        <v>73</v>
      </c>
      <c r="F417">
        <f>VLOOKUP(C417,'pull exp 2'!A:E,3,FALSE)</f>
        <v>96</v>
      </c>
      <c r="G417">
        <f>VLOOKUP(C417,'pull exp 2'!A:E,4,FALSE)</f>
        <v>63</v>
      </c>
      <c r="H417">
        <f>VLOOKUP(C417,'pull exp 2'!A:E,5,FALSE)</f>
        <v>12</v>
      </c>
    </row>
    <row r="418" spans="1:8">
      <c r="A418" t="s">
        <v>161</v>
      </c>
      <c r="B418">
        <v>21</v>
      </c>
      <c r="C418" t="s">
        <v>254</v>
      </c>
      <c r="D418" s="10">
        <v>1</v>
      </c>
      <c r="E418">
        <f>VLOOKUP(C418,'pull exp 2'!A:E,2,FALSE)</f>
        <v>73</v>
      </c>
      <c r="F418">
        <f>VLOOKUP(C418,'pull exp 2'!A:E,3,FALSE)</f>
        <v>96</v>
      </c>
      <c r="G418">
        <f>VLOOKUP(C418,'pull exp 2'!A:E,4,FALSE)</f>
        <v>63</v>
      </c>
      <c r="H418">
        <f>VLOOKUP(C418,'pull exp 2'!A:E,5,FALSE)</f>
        <v>12</v>
      </c>
    </row>
    <row r="419" spans="1:8">
      <c r="A419" t="s">
        <v>162</v>
      </c>
      <c r="B419">
        <v>20</v>
      </c>
      <c r="C419" t="s">
        <v>254</v>
      </c>
      <c r="D419" s="10">
        <v>9</v>
      </c>
      <c r="E419">
        <f>VLOOKUP(C419,'pull exp 2'!A:E,2,FALSE)</f>
        <v>73</v>
      </c>
      <c r="F419">
        <f>VLOOKUP(C419,'pull exp 2'!A:E,3,FALSE)</f>
        <v>96</v>
      </c>
      <c r="G419">
        <f>VLOOKUP(C419,'pull exp 2'!A:E,4,FALSE)</f>
        <v>63</v>
      </c>
      <c r="H419">
        <f>VLOOKUP(C419,'pull exp 2'!A:E,5,FALSE)</f>
        <v>12</v>
      </c>
    </row>
    <row r="420" spans="1:8">
      <c r="A420" t="s">
        <v>163</v>
      </c>
      <c r="B420">
        <v>4</v>
      </c>
      <c r="C420" t="s">
        <v>254</v>
      </c>
      <c r="D420" s="10">
        <v>2</v>
      </c>
      <c r="E420">
        <f>VLOOKUP(C420,'pull exp 2'!A:E,2,FALSE)</f>
        <v>73</v>
      </c>
      <c r="F420">
        <f>VLOOKUP(C420,'pull exp 2'!A:E,3,FALSE)</f>
        <v>96</v>
      </c>
      <c r="G420">
        <f>VLOOKUP(C420,'pull exp 2'!A:E,4,FALSE)</f>
        <v>63</v>
      </c>
      <c r="H420">
        <f>VLOOKUP(C420,'pull exp 2'!A:E,5,FALSE)</f>
        <v>12</v>
      </c>
    </row>
    <row r="421" spans="1:8">
      <c r="A421" t="s">
        <v>164</v>
      </c>
      <c r="B421">
        <v>3</v>
      </c>
      <c r="C421" t="s">
        <v>254</v>
      </c>
      <c r="D421" s="10">
        <v>3</v>
      </c>
      <c r="E421">
        <f>VLOOKUP(C421,'pull exp 2'!A:E,2,FALSE)</f>
        <v>73</v>
      </c>
      <c r="F421">
        <f>VLOOKUP(C421,'pull exp 2'!A:E,3,FALSE)</f>
        <v>96</v>
      </c>
      <c r="G421">
        <f>VLOOKUP(C421,'pull exp 2'!A:E,4,FALSE)</f>
        <v>63</v>
      </c>
      <c r="H421">
        <f>VLOOKUP(C421,'pull exp 2'!A:E,5,FALSE)</f>
        <v>12</v>
      </c>
    </row>
    <row r="422" spans="1:8">
      <c r="A422" t="s">
        <v>137</v>
      </c>
      <c r="B422">
        <v>3</v>
      </c>
      <c r="C422" t="s">
        <v>255</v>
      </c>
      <c r="D422" s="10">
        <v>2</v>
      </c>
      <c r="E422">
        <f>VLOOKUP(C422,'pull exp 2'!A:E,2,FALSE)</f>
        <v>69</v>
      </c>
      <c r="F422">
        <f>VLOOKUP(C422,'pull exp 2'!A:E,3,FALSE)</f>
        <v>85</v>
      </c>
      <c r="G422">
        <f>VLOOKUP(C422,'pull exp 2'!A:E,4,FALSE)</f>
        <v>54</v>
      </c>
      <c r="H422">
        <f>VLOOKUP(C422,'pull exp 2'!A:E,5,FALSE)</f>
        <v>6</v>
      </c>
    </row>
    <row r="423" spans="1:8">
      <c r="A423" t="s">
        <v>139</v>
      </c>
      <c r="B423">
        <v>4</v>
      </c>
      <c r="C423" t="s">
        <v>255</v>
      </c>
      <c r="D423" s="10">
        <v>2</v>
      </c>
      <c r="E423">
        <f>VLOOKUP(C423,'pull exp 2'!A:E,2,FALSE)</f>
        <v>69</v>
      </c>
      <c r="F423">
        <f>VLOOKUP(C423,'pull exp 2'!A:E,3,FALSE)</f>
        <v>85</v>
      </c>
      <c r="G423">
        <f>VLOOKUP(C423,'pull exp 2'!A:E,4,FALSE)</f>
        <v>54</v>
      </c>
      <c r="H423">
        <f>VLOOKUP(C423,'pull exp 2'!A:E,5,FALSE)</f>
        <v>6</v>
      </c>
    </row>
    <row r="424" spans="1:8">
      <c r="A424" t="s">
        <v>140</v>
      </c>
      <c r="B424">
        <v>4</v>
      </c>
      <c r="C424" t="s">
        <v>255</v>
      </c>
      <c r="D424" s="10">
        <v>1</v>
      </c>
      <c r="E424">
        <f>VLOOKUP(C424,'pull exp 2'!A:E,2,FALSE)</f>
        <v>69</v>
      </c>
      <c r="F424">
        <f>VLOOKUP(C424,'pull exp 2'!A:E,3,FALSE)</f>
        <v>85</v>
      </c>
      <c r="G424">
        <f>VLOOKUP(C424,'pull exp 2'!A:E,4,FALSE)</f>
        <v>54</v>
      </c>
      <c r="H424">
        <f>VLOOKUP(C424,'pull exp 2'!A:E,5,FALSE)</f>
        <v>6</v>
      </c>
    </row>
    <row r="425" spans="1:8">
      <c r="A425" t="s">
        <v>141</v>
      </c>
      <c r="B425">
        <v>4</v>
      </c>
      <c r="C425" t="s">
        <v>255</v>
      </c>
      <c r="D425" s="10">
        <v>1</v>
      </c>
      <c r="E425">
        <f>VLOOKUP(C425,'pull exp 2'!A:E,2,FALSE)</f>
        <v>69</v>
      </c>
      <c r="F425">
        <f>VLOOKUP(C425,'pull exp 2'!A:E,3,FALSE)</f>
        <v>85</v>
      </c>
      <c r="G425">
        <f>VLOOKUP(C425,'pull exp 2'!A:E,4,FALSE)</f>
        <v>54</v>
      </c>
      <c r="H425">
        <f>VLOOKUP(C425,'pull exp 2'!A:E,5,FALSE)</f>
        <v>6</v>
      </c>
    </row>
    <row r="426" spans="1:8">
      <c r="A426" t="s">
        <v>142</v>
      </c>
      <c r="B426">
        <v>23</v>
      </c>
      <c r="C426" t="s">
        <v>255</v>
      </c>
      <c r="D426" s="10">
        <v>2</v>
      </c>
      <c r="E426">
        <f>VLOOKUP(C426,'pull exp 2'!A:E,2,FALSE)</f>
        <v>69</v>
      </c>
      <c r="F426">
        <f>VLOOKUP(C426,'pull exp 2'!A:E,3,FALSE)</f>
        <v>85</v>
      </c>
      <c r="G426">
        <f>VLOOKUP(C426,'pull exp 2'!A:E,4,FALSE)</f>
        <v>54</v>
      </c>
      <c r="H426">
        <f>VLOOKUP(C426,'pull exp 2'!A:E,5,FALSE)</f>
        <v>6</v>
      </c>
    </row>
    <row r="427" spans="1:8">
      <c r="A427" t="s">
        <v>143</v>
      </c>
      <c r="B427">
        <v>31</v>
      </c>
      <c r="C427" t="s">
        <v>255</v>
      </c>
      <c r="D427" s="10">
        <v>2</v>
      </c>
      <c r="E427">
        <f>VLOOKUP(C427,'pull exp 2'!A:E,2,FALSE)</f>
        <v>69</v>
      </c>
      <c r="F427">
        <f>VLOOKUP(C427,'pull exp 2'!A:E,3,FALSE)</f>
        <v>85</v>
      </c>
      <c r="G427">
        <f>VLOOKUP(C427,'pull exp 2'!A:E,4,FALSE)</f>
        <v>54</v>
      </c>
      <c r="H427">
        <f>VLOOKUP(C427,'pull exp 2'!A:E,5,FALSE)</f>
        <v>6</v>
      </c>
    </row>
    <row r="428" spans="1:8">
      <c r="A428" t="s">
        <v>144</v>
      </c>
      <c r="B428">
        <v>3</v>
      </c>
      <c r="C428" t="s">
        <v>255</v>
      </c>
      <c r="D428" s="10">
        <v>2</v>
      </c>
      <c r="E428">
        <f>VLOOKUP(C428,'pull exp 2'!A:E,2,FALSE)</f>
        <v>69</v>
      </c>
      <c r="F428">
        <f>VLOOKUP(C428,'pull exp 2'!A:E,3,FALSE)</f>
        <v>85</v>
      </c>
      <c r="G428">
        <f>VLOOKUP(C428,'pull exp 2'!A:E,4,FALSE)</f>
        <v>54</v>
      </c>
      <c r="H428">
        <f>VLOOKUP(C428,'pull exp 2'!A:E,5,FALSE)</f>
        <v>6</v>
      </c>
    </row>
    <row r="429" spans="1:8">
      <c r="A429" t="s">
        <v>145</v>
      </c>
      <c r="B429">
        <v>26</v>
      </c>
      <c r="C429" t="s">
        <v>255</v>
      </c>
      <c r="D429" s="10">
        <v>2</v>
      </c>
      <c r="E429">
        <f>VLOOKUP(C429,'pull exp 2'!A:E,2,FALSE)</f>
        <v>69</v>
      </c>
      <c r="F429">
        <f>VLOOKUP(C429,'pull exp 2'!A:E,3,FALSE)</f>
        <v>85</v>
      </c>
      <c r="G429">
        <f>VLOOKUP(C429,'pull exp 2'!A:E,4,FALSE)</f>
        <v>54</v>
      </c>
      <c r="H429">
        <f>VLOOKUP(C429,'pull exp 2'!A:E,5,FALSE)</f>
        <v>6</v>
      </c>
    </row>
    <row r="430" spans="1:8">
      <c r="A430" t="s">
        <v>146</v>
      </c>
      <c r="B430">
        <v>21</v>
      </c>
      <c r="C430" t="s">
        <v>255</v>
      </c>
      <c r="D430" s="10">
        <v>2</v>
      </c>
      <c r="E430">
        <f>VLOOKUP(C430,'pull exp 2'!A:E,2,FALSE)</f>
        <v>69</v>
      </c>
      <c r="F430">
        <f>VLOOKUP(C430,'pull exp 2'!A:E,3,FALSE)</f>
        <v>85</v>
      </c>
      <c r="G430">
        <f>VLOOKUP(C430,'pull exp 2'!A:E,4,FALSE)</f>
        <v>54</v>
      </c>
      <c r="H430">
        <f>VLOOKUP(C430,'pull exp 2'!A:E,5,FALSE)</f>
        <v>6</v>
      </c>
    </row>
    <row r="431" spans="1:8">
      <c r="A431" t="s">
        <v>106</v>
      </c>
      <c r="B431">
        <v>25</v>
      </c>
      <c r="C431" t="s">
        <v>255</v>
      </c>
      <c r="D431" s="10">
        <v>1</v>
      </c>
      <c r="E431">
        <f>VLOOKUP(C431,'pull exp 2'!A:E,2,FALSE)</f>
        <v>69</v>
      </c>
      <c r="F431">
        <f>VLOOKUP(C431,'pull exp 2'!A:E,3,FALSE)</f>
        <v>85</v>
      </c>
      <c r="G431">
        <f>VLOOKUP(C431,'pull exp 2'!A:E,4,FALSE)</f>
        <v>54</v>
      </c>
      <c r="H431">
        <f>VLOOKUP(C431,'pull exp 2'!A:E,5,FALSE)</f>
        <v>6</v>
      </c>
    </row>
    <row r="432" spans="1:8">
      <c r="A432" t="s">
        <v>147</v>
      </c>
      <c r="B432">
        <v>20</v>
      </c>
      <c r="C432" t="s">
        <v>255</v>
      </c>
      <c r="D432" s="10">
        <v>2</v>
      </c>
      <c r="E432">
        <f>VLOOKUP(C432,'pull exp 2'!A:E,2,FALSE)</f>
        <v>69</v>
      </c>
      <c r="F432">
        <f>VLOOKUP(C432,'pull exp 2'!A:E,3,FALSE)</f>
        <v>85</v>
      </c>
      <c r="G432">
        <f>VLOOKUP(C432,'pull exp 2'!A:E,4,FALSE)</f>
        <v>54</v>
      </c>
      <c r="H432">
        <f>VLOOKUP(C432,'pull exp 2'!A:E,5,FALSE)</f>
        <v>6</v>
      </c>
    </row>
    <row r="433" spans="1:8">
      <c r="A433" t="s">
        <v>148</v>
      </c>
      <c r="B433">
        <v>21</v>
      </c>
      <c r="C433" t="s">
        <v>255</v>
      </c>
      <c r="D433" s="10">
        <v>1</v>
      </c>
      <c r="E433">
        <f>VLOOKUP(C433,'pull exp 2'!A:E,2,FALSE)</f>
        <v>69</v>
      </c>
      <c r="F433">
        <f>VLOOKUP(C433,'pull exp 2'!A:E,3,FALSE)</f>
        <v>85</v>
      </c>
      <c r="G433">
        <f>VLOOKUP(C433,'pull exp 2'!A:E,4,FALSE)</f>
        <v>54</v>
      </c>
      <c r="H433">
        <f>VLOOKUP(C433,'pull exp 2'!A:E,5,FALSE)</f>
        <v>6</v>
      </c>
    </row>
    <row r="434" spans="1:8">
      <c r="A434" t="s">
        <v>73</v>
      </c>
      <c r="B434">
        <v>5</v>
      </c>
      <c r="C434" t="s">
        <v>255</v>
      </c>
      <c r="D434" s="10">
        <v>1</v>
      </c>
      <c r="E434">
        <f>VLOOKUP(C434,'pull exp 2'!A:E,2,FALSE)</f>
        <v>69</v>
      </c>
      <c r="F434">
        <f>VLOOKUP(C434,'pull exp 2'!A:E,3,FALSE)</f>
        <v>85</v>
      </c>
      <c r="G434">
        <f>VLOOKUP(C434,'pull exp 2'!A:E,4,FALSE)</f>
        <v>54</v>
      </c>
      <c r="H434">
        <f>VLOOKUP(C434,'pull exp 2'!A:E,5,FALSE)</f>
        <v>6</v>
      </c>
    </row>
    <row r="435" spans="1:8">
      <c r="A435" t="s">
        <v>71</v>
      </c>
      <c r="B435">
        <v>4</v>
      </c>
      <c r="C435" t="s">
        <v>255</v>
      </c>
      <c r="D435" s="10">
        <v>2</v>
      </c>
      <c r="E435">
        <f>VLOOKUP(C435,'pull exp 2'!A:E,2,FALSE)</f>
        <v>69</v>
      </c>
      <c r="F435">
        <f>VLOOKUP(C435,'pull exp 2'!A:E,3,FALSE)</f>
        <v>85</v>
      </c>
      <c r="G435">
        <f>VLOOKUP(C435,'pull exp 2'!A:E,4,FALSE)</f>
        <v>54</v>
      </c>
      <c r="H435">
        <f>VLOOKUP(C435,'pull exp 2'!A:E,5,FALSE)</f>
        <v>6</v>
      </c>
    </row>
    <row r="436" spans="1:8">
      <c r="A436" t="s">
        <v>149</v>
      </c>
      <c r="B436">
        <v>4</v>
      </c>
      <c r="C436" t="s">
        <v>255</v>
      </c>
      <c r="D436" s="10">
        <v>2</v>
      </c>
      <c r="E436">
        <f>VLOOKUP(C436,'pull exp 2'!A:E,2,FALSE)</f>
        <v>69</v>
      </c>
      <c r="F436">
        <f>VLOOKUP(C436,'pull exp 2'!A:E,3,FALSE)</f>
        <v>85</v>
      </c>
      <c r="G436">
        <f>VLOOKUP(C436,'pull exp 2'!A:E,4,FALSE)</f>
        <v>54</v>
      </c>
      <c r="H436">
        <f>VLOOKUP(C436,'pull exp 2'!A:E,5,FALSE)</f>
        <v>6</v>
      </c>
    </row>
    <row r="437" spans="1:8">
      <c r="A437" t="s">
        <v>150</v>
      </c>
      <c r="B437">
        <v>5</v>
      </c>
      <c r="C437" t="s">
        <v>255</v>
      </c>
      <c r="D437" s="10">
        <v>2</v>
      </c>
      <c r="E437">
        <f>VLOOKUP(C437,'pull exp 2'!A:E,2,FALSE)</f>
        <v>69</v>
      </c>
      <c r="F437">
        <f>VLOOKUP(C437,'pull exp 2'!A:E,3,FALSE)</f>
        <v>85</v>
      </c>
      <c r="G437">
        <f>VLOOKUP(C437,'pull exp 2'!A:E,4,FALSE)</f>
        <v>54</v>
      </c>
      <c r="H437">
        <f>VLOOKUP(C437,'pull exp 2'!A:E,5,FALSE)</f>
        <v>6</v>
      </c>
    </row>
    <row r="438" spans="1:8">
      <c r="A438" t="s">
        <v>151</v>
      </c>
      <c r="B438">
        <v>21</v>
      </c>
      <c r="C438" t="s">
        <v>255</v>
      </c>
      <c r="D438" s="10">
        <v>2</v>
      </c>
      <c r="E438">
        <f>VLOOKUP(C438,'pull exp 2'!A:E,2,FALSE)</f>
        <v>69</v>
      </c>
      <c r="F438">
        <f>VLOOKUP(C438,'pull exp 2'!A:E,3,FALSE)</f>
        <v>85</v>
      </c>
      <c r="G438">
        <f>VLOOKUP(C438,'pull exp 2'!A:E,4,FALSE)</f>
        <v>54</v>
      </c>
      <c r="H438">
        <f>VLOOKUP(C438,'pull exp 2'!A:E,5,FALSE)</f>
        <v>6</v>
      </c>
    </row>
    <row r="439" spans="1:8">
      <c r="A439" t="s">
        <v>152</v>
      </c>
      <c r="B439">
        <v>23</v>
      </c>
      <c r="C439" t="s">
        <v>255</v>
      </c>
      <c r="D439" s="10">
        <v>3</v>
      </c>
      <c r="E439">
        <f>VLOOKUP(C439,'pull exp 2'!A:E,2,FALSE)</f>
        <v>69</v>
      </c>
      <c r="F439">
        <f>VLOOKUP(C439,'pull exp 2'!A:E,3,FALSE)</f>
        <v>85</v>
      </c>
      <c r="G439">
        <f>VLOOKUP(C439,'pull exp 2'!A:E,4,FALSE)</f>
        <v>54</v>
      </c>
      <c r="H439">
        <f>VLOOKUP(C439,'pull exp 2'!A:E,5,FALSE)</f>
        <v>6</v>
      </c>
    </row>
    <row r="440" spans="1:8">
      <c r="A440" t="s">
        <v>153</v>
      </c>
      <c r="B440">
        <v>33</v>
      </c>
      <c r="C440" t="s">
        <v>255</v>
      </c>
      <c r="D440" s="10">
        <v>2</v>
      </c>
      <c r="E440">
        <f>VLOOKUP(C440,'pull exp 2'!A:E,2,FALSE)</f>
        <v>69</v>
      </c>
      <c r="F440">
        <f>VLOOKUP(C440,'pull exp 2'!A:E,3,FALSE)</f>
        <v>85</v>
      </c>
      <c r="G440">
        <f>VLOOKUP(C440,'pull exp 2'!A:E,4,FALSE)</f>
        <v>54</v>
      </c>
      <c r="H440">
        <f>VLOOKUP(C440,'pull exp 2'!A:E,5,FALSE)</f>
        <v>6</v>
      </c>
    </row>
    <row r="441" spans="1:8">
      <c r="A441" t="s">
        <v>154</v>
      </c>
      <c r="B441">
        <v>3</v>
      </c>
      <c r="C441" t="s">
        <v>255</v>
      </c>
      <c r="D441" s="10">
        <v>2</v>
      </c>
      <c r="E441">
        <f>VLOOKUP(C441,'pull exp 2'!A:E,2,FALSE)</f>
        <v>69</v>
      </c>
      <c r="F441">
        <f>VLOOKUP(C441,'pull exp 2'!A:E,3,FALSE)</f>
        <v>85</v>
      </c>
      <c r="G441">
        <f>VLOOKUP(C441,'pull exp 2'!A:E,4,FALSE)</f>
        <v>54</v>
      </c>
      <c r="H441">
        <f>VLOOKUP(C441,'pull exp 2'!A:E,5,FALSE)</f>
        <v>6</v>
      </c>
    </row>
    <row r="442" spans="1:8">
      <c r="A442" t="s">
        <v>155</v>
      </c>
      <c r="B442">
        <v>23</v>
      </c>
      <c r="C442" t="s">
        <v>255</v>
      </c>
      <c r="D442" s="10">
        <v>3</v>
      </c>
      <c r="E442">
        <f>VLOOKUP(C442,'pull exp 2'!A:E,2,FALSE)</f>
        <v>69</v>
      </c>
      <c r="F442">
        <f>VLOOKUP(C442,'pull exp 2'!A:E,3,FALSE)</f>
        <v>85</v>
      </c>
      <c r="G442">
        <f>VLOOKUP(C442,'pull exp 2'!A:E,4,FALSE)</f>
        <v>54</v>
      </c>
      <c r="H442">
        <f>VLOOKUP(C442,'pull exp 2'!A:E,5,FALSE)</f>
        <v>6</v>
      </c>
    </row>
    <row r="443" spans="1:8">
      <c r="A443" t="s">
        <v>156</v>
      </c>
      <c r="B443">
        <v>22</v>
      </c>
      <c r="C443" t="s">
        <v>255</v>
      </c>
      <c r="D443" s="10">
        <v>2</v>
      </c>
      <c r="E443">
        <f>VLOOKUP(C443,'pull exp 2'!A:E,2,FALSE)</f>
        <v>69</v>
      </c>
      <c r="F443">
        <f>VLOOKUP(C443,'pull exp 2'!A:E,3,FALSE)</f>
        <v>85</v>
      </c>
      <c r="G443">
        <f>VLOOKUP(C443,'pull exp 2'!A:E,4,FALSE)</f>
        <v>54</v>
      </c>
      <c r="H443">
        <f>VLOOKUP(C443,'pull exp 2'!A:E,5,FALSE)</f>
        <v>6</v>
      </c>
    </row>
    <row r="444" spans="1:8">
      <c r="A444" t="s">
        <v>157</v>
      </c>
      <c r="B444">
        <v>3</v>
      </c>
      <c r="C444" t="s">
        <v>255</v>
      </c>
      <c r="D444" s="10">
        <v>1</v>
      </c>
      <c r="E444">
        <f>VLOOKUP(C444,'pull exp 2'!A:E,2,FALSE)</f>
        <v>69</v>
      </c>
      <c r="F444">
        <f>VLOOKUP(C444,'pull exp 2'!A:E,3,FALSE)</f>
        <v>85</v>
      </c>
      <c r="G444">
        <f>VLOOKUP(C444,'pull exp 2'!A:E,4,FALSE)</f>
        <v>54</v>
      </c>
      <c r="H444">
        <f>VLOOKUP(C444,'pull exp 2'!A:E,5,FALSE)</f>
        <v>6</v>
      </c>
    </row>
    <row r="445" spans="1:8">
      <c r="A445" t="s">
        <v>158</v>
      </c>
      <c r="B445">
        <v>5</v>
      </c>
      <c r="C445" t="s">
        <v>255</v>
      </c>
      <c r="D445" s="10">
        <v>2</v>
      </c>
      <c r="E445">
        <f>VLOOKUP(C445,'pull exp 2'!A:E,2,FALSE)</f>
        <v>69</v>
      </c>
      <c r="F445">
        <f>VLOOKUP(C445,'pull exp 2'!A:E,3,FALSE)</f>
        <v>85</v>
      </c>
      <c r="G445">
        <f>VLOOKUP(C445,'pull exp 2'!A:E,4,FALSE)</f>
        <v>54</v>
      </c>
      <c r="H445">
        <f>VLOOKUP(C445,'pull exp 2'!A:E,5,FALSE)</f>
        <v>6</v>
      </c>
    </row>
    <row r="446" spans="1:8">
      <c r="A446" t="s">
        <v>159</v>
      </c>
      <c r="B446">
        <v>3</v>
      </c>
      <c r="C446" t="s">
        <v>255</v>
      </c>
      <c r="D446" s="10">
        <v>1</v>
      </c>
      <c r="E446">
        <f>VLOOKUP(C446,'pull exp 2'!A:E,2,FALSE)</f>
        <v>69</v>
      </c>
      <c r="F446">
        <f>VLOOKUP(C446,'pull exp 2'!A:E,3,FALSE)</f>
        <v>85</v>
      </c>
      <c r="G446">
        <f>VLOOKUP(C446,'pull exp 2'!A:E,4,FALSE)</f>
        <v>54</v>
      </c>
      <c r="H446">
        <f>VLOOKUP(C446,'pull exp 2'!A:E,5,FALSE)</f>
        <v>6</v>
      </c>
    </row>
    <row r="447" spans="1:8">
      <c r="A447" t="s">
        <v>160</v>
      </c>
      <c r="B447">
        <v>23</v>
      </c>
      <c r="C447" t="s">
        <v>255</v>
      </c>
      <c r="D447" s="10">
        <v>2</v>
      </c>
      <c r="E447">
        <f>VLOOKUP(C447,'pull exp 2'!A:E,2,FALSE)</f>
        <v>69</v>
      </c>
      <c r="F447">
        <f>VLOOKUP(C447,'pull exp 2'!A:E,3,FALSE)</f>
        <v>85</v>
      </c>
      <c r="G447">
        <f>VLOOKUP(C447,'pull exp 2'!A:E,4,FALSE)</f>
        <v>54</v>
      </c>
      <c r="H447">
        <f>VLOOKUP(C447,'pull exp 2'!A:E,5,FALSE)</f>
        <v>6</v>
      </c>
    </row>
    <row r="448" spans="1:8">
      <c r="A448" t="s">
        <v>161</v>
      </c>
      <c r="B448">
        <v>21</v>
      </c>
      <c r="C448" t="s">
        <v>255</v>
      </c>
      <c r="D448" s="10">
        <v>2</v>
      </c>
      <c r="E448">
        <f>VLOOKUP(C448,'pull exp 2'!A:E,2,FALSE)</f>
        <v>69</v>
      </c>
      <c r="F448">
        <f>VLOOKUP(C448,'pull exp 2'!A:E,3,FALSE)</f>
        <v>85</v>
      </c>
      <c r="G448">
        <f>VLOOKUP(C448,'pull exp 2'!A:E,4,FALSE)</f>
        <v>54</v>
      </c>
      <c r="H448">
        <f>VLOOKUP(C448,'pull exp 2'!A:E,5,FALSE)</f>
        <v>6</v>
      </c>
    </row>
    <row r="449" spans="1:8">
      <c r="A449" t="s">
        <v>162</v>
      </c>
      <c r="B449">
        <v>20</v>
      </c>
      <c r="C449" t="s">
        <v>255</v>
      </c>
      <c r="D449" s="10">
        <v>1</v>
      </c>
      <c r="E449">
        <f>VLOOKUP(C449,'pull exp 2'!A:E,2,FALSE)</f>
        <v>69</v>
      </c>
      <c r="F449">
        <f>VLOOKUP(C449,'pull exp 2'!A:E,3,FALSE)</f>
        <v>85</v>
      </c>
      <c r="G449">
        <f>VLOOKUP(C449,'pull exp 2'!A:E,4,FALSE)</f>
        <v>54</v>
      </c>
      <c r="H449">
        <f>VLOOKUP(C449,'pull exp 2'!A:E,5,FALSE)</f>
        <v>6</v>
      </c>
    </row>
    <row r="450" spans="1:8">
      <c r="A450" t="s">
        <v>163</v>
      </c>
      <c r="B450">
        <v>4</v>
      </c>
      <c r="C450" t="s">
        <v>255</v>
      </c>
      <c r="D450" s="10">
        <v>2</v>
      </c>
      <c r="E450">
        <f>VLOOKUP(C450,'pull exp 2'!A:E,2,FALSE)</f>
        <v>69</v>
      </c>
      <c r="F450">
        <f>VLOOKUP(C450,'pull exp 2'!A:E,3,FALSE)</f>
        <v>85</v>
      </c>
      <c r="G450">
        <f>VLOOKUP(C450,'pull exp 2'!A:E,4,FALSE)</f>
        <v>54</v>
      </c>
      <c r="H450">
        <f>VLOOKUP(C450,'pull exp 2'!A:E,5,FALSE)</f>
        <v>6</v>
      </c>
    </row>
    <row r="451" spans="1:8">
      <c r="A451" t="s">
        <v>164</v>
      </c>
      <c r="B451">
        <v>3</v>
      </c>
      <c r="C451" t="s">
        <v>255</v>
      </c>
      <c r="D451" s="10">
        <v>2</v>
      </c>
      <c r="E451">
        <f>VLOOKUP(C451,'pull exp 2'!A:E,2,FALSE)</f>
        <v>69</v>
      </c>
      <c r="F451">
        <f>VLOOKUP(C451,'pull exp 2'!A:E,3,FALSE)</f>
        <v>85</v>
      </c>
      <c r="G451">
        <f>VLOOKUP(C451,'pull exp 2'!A:E,4,FALSE)</f>
        <v>54</v>
      </c>
      <c r="H451">
        <f>VLOOKUP(C451,'pull exp 2'!A:E,5,FALSE)</f>
        <v>6</v>
      </c>
    </row>
    <row r="452" spans="1:8">
      <c r="A452" t="s">
        <v>137</v>
      </c>
      <c r="B452">
        <v>3</v>
      </c>
      <c r="C452" t="s">
        <v>256</v>
      </c>
      <c r="D452" s="10">
        <v>4</v>
      </c>
      <c r="E452">
        <f>VLOOKUP(C452,'pull exp 2'!A:E,2,FALSE)</f>
        <v>67</v>
      </c>
      <c r="F452">
        <f>VLOOKUP(C452,'pull exp 2'!A:E,3,FALSE)</f>
        <v>97</v>
      </c>
      <c r="G452">
        <f>VLOOKUP(C452,'pull exp 2'!A:E,4,FALSE)</f>
        <v>50</v>
      </c>
      <c r="H452">
        <f>VLOOKUP(C452,'pull exp 2'!A:E,5,FALSE)</f>
        <v>14</v>
      </c>
    </row>
    <row r="453" spans="1:8">
      <c r="A453" t="s">
        <v>139</v>
      </c>
      <c r="B453">
        <v>4</v>
      </c>
      <c r="C453" t="s">
        <v>256</v>
      </c>
      <c r="D453" s="10">
        <v>3</v>
      </c>
      <c r="E453">
        <f>VLOOKUP(C453,'pull exp 2'!A:E,2,FALSE)</f>
        <v>67</v>
      </c>
      <c r="F453">
        <f>VLOOKUP(C453,'pull exp 2'!A:E,3,FALSE)</f>
        <v>97</v>
      </c>
      <c r="G453">
        <f>VLOOKUP(C453,'pull exp 2'!A:E,4,FALSE)</f>
        <v>50</v>
      </c>
      <c r="H453">
        <f>VLOOKUP(C453,'pull exp 2'!A:E,5,FALSE)</f>
        <v>14</v>
      </c>
    </row>
    <row r="454" spans="1:8">
      <c r="A454" t="s">
        <v>140</v>
      </c>
      <c r="B454">
        <v>4</v>
      </c>
      <c r="C454" t="s">
        <v>256</v>
      </c>
      <c r="D454" s="10">
        <v>10</v>
      </c>
      <c r="E454">
        <f>VLOOKUP(C454,'pull exp 2'!A:E,2,FALSE)</f>
        <v>67</v>
      </c>
      <c r="F454">
        <f>VLOOKUP(C454,'pull exp 2'!A:E,3,FALSE)</f>
        <v>97</v>
      </c>
      <c r="G454">
        <f>VLOOKUP(C454,'pull exp 2'!A:E,4,FALSE)</f>
        <v>50</v>
      </c>
      <c r="H454">
        <f>VLOOKUP(C454,'pull exp 2'!A:E,5,FALSE)</f>
        <v>14</v>
      </c>
    </row>
    <row r="455" spans="1:8">
      <c r="A455" t="s">
        <v>141</v>
      </c>
      <c r="B455">
        <v>4</v>
      </c>
      <c r="C455" t="s">
        <v>256</v>
      </c>
      <c r="D455" s="10">
        <v>3</v>
      </c>
      <c r="E455">
        <f>VLOOKUP(C455,'pull exp 2'!A:E,2,FALSE)</f>
        <v>67</v>
      </c>
      <c r="F455">
        <f>VLOOKUP(C455,'pull exp 2'!A:E,3,FALSE)</f>
        <v>97</v>
      </c>
      <c r="G455">
        <f>VLOOKUP(C455,'pull exp 2'!A:E,4,FALSE)</f>
        <v>50</v>
      </c>
      <c r="H455">
        <f>VLOOKUP(C455,'pull exp 2'!A:E,5,FALSE)</f>
        <v>14</v>
      </c>
    </row>
    <row r="456" spans="1:8">
      <c r="A456" t="s">
        <v>142</v>
      </c>
      <c r="B456">
        <v>23</v>
      </c>
      <c r="C456" t="s">
        <v>256</v>
      </c>
      <c r="D456" s="10">
        <v>8</v>
      </c>
      <c r="E456">
        <f>VLOOKUP(C456,'pull exp 2'!A:E,2,FALSE)</f>
        <v>67</v>
      </c>
      <c r="F456">
        <f>VLOOKUP(C456,'pull exp 2'!A:E,3,FALSE)</f>
        <v>97</v>
      </c>
      <c r="G456">
        <f>VLOOKUP(C456,'pull exp 2'!A:E,4,FALSE)</f>
        <v>50</v>
      </c>
      <c r="H456">
        <f>VLOOKUP(C456,'pull exp 2'!A:E,5,FALSE)</f>
        <v>14</v>
      </c>
    </row>
    <row r="457" spans="1:8">
      <c r="A457" t="s">
        <v>143</v>
      </c>
      <c r="B457">
        <v>31</v>
      </c>
      <c r="C457" t="s">
        <v>256</v>
      </c>
      <c r="D457" s="10">
        <v>4</v>
      </c>
      <c r="E457">
        <f>VLOOKUP(C457,'pull exp 2'!A:E,2,FALSE)</f>
        <v>67</v>
      </c>
      <c r="F457">
        <f>VLOOKUP(C457,'pull exp 2'!A:E,3,FALSE)</f>
        <v>97</v>
      </c>
      <c r="G457">
        <f>VLOOKUP(C457,'pull exp 2'!A:E,4,FALSE)</f>
        <v>50</v>
      </c>
      <c r="H457">
        <f>VLOOKUP(C457,'pull exp 2'!A:E,5,FALSE)</f>
        <v>14</v>
      </c>
    </row>
    <row r="458" spans="1:8">
      <c r="A458" t="s">
        <v>144</v>
      </c>
      <c r="B458">
        <v>3</v>
      </c>
      <c r="C458" t="s">
        <v>256</v>
      </c>
      <c r="D458" s="10">
        <v>1</v>
      </c>
      <c r="E458">
        <f>VLOOKUP(C458,'pull exp 2'!A:E,2,FALSE)</f>
        <v>67</v>
      </c>
      <c r="F458">
        <f>VLOOKUP(C458,'pull exp 2'!A:E,3,FALSE)</f>
        <v>97</v>
      </c>
      <c r="G458">
        <f>VLOOKUP(C458,'pull exp 2'!A:E,4,FALSE)</f>
        <v>50</v>
      </c>
      <c r="H458">
        <f>VLOOKUP(C458,'pull exp 2'!A:E,5,FALSE)</f>
        <v>14</v>
      </c>
    </row>
    <row r="459" spans="1:8">
      <c r="A459" t="s">
        <v>145</v>
      </c>
      <c r="B459">
        <v>26</v>
      </c>
      <c r="C459" t="s">
        <v>256</v>
      </c>
      <c r="D459" s="10">
        <v>6</v>
      </c>
      <c r="E459">
        <f>VLOOKUP(C459,'pull exp 2'!A:E,2,FALSE)</f>
        <v>67</v>
      </c>
      <c r="F459">
        <f>VLOOKUP(C459,'pull exp 2'!A:E,3,FALSE)</f>
        <v>97</v>
      </c>
      <c r="G459">
        <f>VLOOKUP(C459,'pull exp 2'!A:E,4,FALSE)</f>
        <v>50</v>
      </c>
      <c r="H459">
        <f>VLOOKUP(C459,'pull exp 2'!A:E,5,FALSE)</f>
        <v>14</v>
      </c>
    </row>
    <row r="460" spans="1:8">
      <c r="A460" t="s">
        <v>146</v>
      </c>
      <c r="B460">
        <v>21</v>
      </c>
      <c r="C460" t="s">
        <v>256</v>
      </c>
      <c r="D460" s="10">
        <v>2</v>
      </c>
      <c r="E460">
        <f>VLOOKUP(C460,'pull exp 2'!A:E,2,FALSE)</f>
        <v>67</v>
      </c>
      <c r="F460">
        <f>VLOOKUP(C460,'pull exp 2'!A:E,3,FALSE)</f>
        <v>97</v>
      </c>
      <c r="G460">
        <f>VLOOKUP(C460,'pull exp 2'!A:E,4,FALSE)</f>
        <v>50</v>
      </c>
      <c r="H460">
        <f>VLOOKUP(C460,'pull exp 2'!A:E,5,FALSE)</f>
        <v>14</v>
      </c>
    </row>
    <row r="461" spans="1:8">
      <c r="A461" t="s">
        <v>106</v>
      </c>
      <c r="B461">
        <v>25</v>
      </c>
      <c r="C461" t="s">
        <v>256</v>
      </c>
      <c r="D461" s="10">
        <v>6</v>
      </c>
      <c r="E461">
        <f>VLOOKUP(C461,'pull exp 2'!A:E,2,FALSE)</f>
        <v>67</v>
      </c>
      <c r="F461">
        <f>VLOOKUP(C461,'pull exp 2'!A:E,3,FALSE)</f>
        <v>97</v>
      </c>
      <c r="G461">
        <f>VLOOKUP(C461,'pull exp 2'!A:E,4,FALSE)</f>
        <v>50</v>
      </c>
      <c r="H461">
        <f>VLOOKUP(C461,'pull exp 2'!A:E,5,FALSE)</f>
        <v>14</v>
      </c>
    </row>
    <row r="462" spans="1:8">
      <c r="A462" t="s">
        <v>147</v>
      </c>
      <c r="B462">
        <v>20</v>
      </c>
      <c r="C462" t="s">
        <v>256</v>
      </c>
      <c r="D462" s="10">
        <v>3</v>
      </c>
      <c r="E462">
        <f>VLOOKUP(C462,'pull exp 2'!A:E,2,FALSE)</f>
        <v>67</v>
      </c>
      <c r="F462">
        <f>VLOOKUP(C462,'pull exp 2'!A:E,3,FALSE)</f>
        <v>97</v>
      </c>
      <c r="G462">
        <f>VLOOKUP(C462,'pull exp 2'!A:E,4,FALSE)</f>
        <v>50</v>
      </c>
      <c r="H462">
        <f>VLOOKUP(C462,'pull exp 2'!A:E,5,FALSE)</f>
        <v>14</v>
      </c>
    </row>
    <row r="463" spans="1:8">
      <c r="A463" t="s">
        <v>148</v>
      </c>
      <c r="B463">
        <v>21</v>
      </c>
      <c r="C463" t="s">
        <v>256</v>
      </c>
      <c r="D463" s="10">
        <v>4</v>
      </c>
      <c r="E463">
        <f>VLOOKUP(C463,'pull exp 2'!A:E,2,FALSE)</f>
        <v>67</v>
      </c>
      <c r="F463">
        <f>VLOOKUP(C463,'pull exp 2'!A:E,3,FALSE)</f>
        <v>97</v>
      </c>
      <c r="G463">
        <f>VLOOKUP(C463,'pull exp 2'!A:E,4,FALSE)</f>
        <v>50</v>
      </c>
      <c r="H463">
        <f>VLOOKUP(C463,'pull exp 2'!A:E,5,FALSE)</f>
        <v>14</v>
      </c>
    </row>
    <row r="464" spans="1:8">
      <c r="A464" t="s">
        <v>73</v>
      </c>
      <c r="B464">
        <v>5</v>
      </c>
      <c r="C464" t="s">
        <v>256</v>
      </c>
      <c r="D464" s="10">
        <v>3</v>
      </c>
      <c r="E464">
        <f>VLOOKUP(C464,'pull exp 2'!A:E,2,FALSE)</f>
        <v>67</v>
      </c>
      <c r="F464">
        <f>VLOOKUP(C464,'pull exp 2'!A:E,3,FALSE)</f>
        <v>97</v>
      </c>
      <c r="G464">
        <f>VLOOKUP(C464,'pull exp 2'!A:E,4,FALSE)</f>
        <v>50</v>
      </c>
      <c r="H464">
        <f>VLOOKUP(C464,'pull exp 2'!A:E,5,FALSE)</f>
        <v>14</v>
      </c>
    </row>
    <row r="465" spans="1:8">
      <c r="A465" t="s">
        <v>71</v>
      </c>
      <c r="B465">
        <v>4</v>
      </c>
      <c r="C465" t="s">
        <v>256</v>
      </c>
      <c r="D465" s="10">
        <v>1</v>
      </c>
      <c r="E465">
        <f>VLOOKUP(C465,'pull exp 2'!A:E,2,FALSE)</f>
        <v>67</v>
      </c>
      <c r="F465">
        <f>VLOOKUP(C465,'pull exp 2'!A:E,3,FALSE)</f>
        <v>97</v>
      </c>
      <c r="G465">
        <f>VLOOKUP(C465,'pull exp 2'!A:E,4,FALSE)</f>
        <v>50</v>
      </c>
      <c r="H465">
        <f>VLOOKUP(C465,'pull exp 2'!A:E,5,FALSE)</f>
        <v>14</v>
      </c>
    </row>
    <row r="466" spans="1:8">
      <c r="A466" t="s">
        <v>149</v>
      </c>
      <c r="B466">
        <v>4</v>
      </c>
      <c r="C466" t="s">
        <v>256</v>
      </c>
      <c r="D466" s="10">
        <v>1</v>
      </c>
      <c r="E466">
        <f>VLOOKUP(C466,'pull exp 2'!A:E,2,FALSE)</f>
        <v>67</v>
      </c>
      <c r="F466">
        <f>VLOOKUP(C466,'pull exp 2'!A:E,3,FALSE)</f>
        <v>97</v>
      </c>
      <c r="G466">
        <f>VLOOKUP(C466,'pull exp 2'!A:E,4,FALSE)</f>
        <v>50</v>
      </c>
      <c r="H466">
        <f>VLOOKUP(C466,'pull exp 2'!A:E,5,FALSE)</f>
        <v>14</v>
      </c>
    </row>
    <row r="467" spans="1:8">
      <c r="A467" t="s">
        <v>150</v>
      </c>
      <c r="B467">
        <v>5</v>
      </c>
      <c r="C467" t="s">
        <v>256</v>
      </c>
      <c r="D467" s="10">
        <v>4</v>
      </c>
      <c r="E467">
        <f>VLOOKUP(C467,'pull exp 2'!A:E,2,FALSE)</f>
        <v>67</v>
      </c>
      <c r="F467">
        <f>VLOOKUP(C467,'pull exp 2'!A:E,3,FALSE)</f>
        <v>97</v>
      </c>
      <c r="G467">
        <f>VLOOKUP(C467,'pull exp 2'!A:E,4,FALSE)</f>
        <v>50</v>
      </c>
      <c r="H467">
        <f>VLOOKUP(C467,'pull exp 2'!A:E,5,FALSE)</f>
        <v>14</v>
      </c>
    </row>
    <row r="468" spans="1:8">
      <c r="A468" t="s">
        <v>151</v>
      </c>
      <c r="B468">
        <v>21</v>
      </c>
      <c r="C468" t="s">
        <v>256</v>
      </c>
      <c r="D468" s="10">
        <v>5</v>
      </c>
      <c r="E468">
        <f>VLOOKUP(C468,'pull exp 2'!A:E,2,FALSE)</f>
        <v>67</v>
      </c>
      <c r="F468">
        <f>VLOOKUP(C468,'pull exp 2'!A:E,3,FALSE)</f>
        <v>97</v>
      </c>
      <c r="G468">
        <f>VLOOKUP(C468,'pull exp 2'!A:E,4,FALSE)</f>
        <v>50</v>
      </c>
      <c r="H468">
        <f>VLOOKUP(C468,'pull exp 2'!A:E,5,FALSE)</f>
        <v>14</v>
      </c>
    </row>
    <row r="469" spans="1:8">
      <c r="A469" t="s">
        <v>152</v>
      </c>
      <c r="B469">
        <v>23</v>
      </c>
      <c r="C469" t="s">
        <v>256</v>
      </c>
      <c r="D469" s="10">
        <v>5</v>
      </c>
      <c r="E469">
        <f>VLOOKUP(C469,'pull exp 2'!A:E,2,FALSE)</f>
        <v>67</v>
      </c>
      <c r="F469">
        <f>VLOOKUP(C469,'pull exp 2'!A:E,3,FALSE)</f>
        <v>97</v>
      </c>
      <c r="G469">
        <f>VLOOKUP(C469,'pull exp 2'!A:E,4,FALSE)</f>
        <v>50</v>
      </c>
      <c r="H469">
        <f>VLOOKUP(C469,'pull exp 2'!A:E,5,FALSE)</f>
        <v>14</v>
      </c>
    </row>
    <row r="470" spans="1:8">
      <c r="A470" t="s">
        <v>153</v>
      </c>
      <c r="B470">
        <v>33</v>
      </c>
      <c r="C470" t="s">
        <v>256</v>
      </c>
      <c r="D470" s="10">
        <v>2</v>
      </c>
      <c r="E470">
        <f>VLOOKUP(C470,'pull exp 2'!A:E,2,FALSE)</f>
        <v>67</v>
      </c>
      <c r="F470">
        <f>VLOOKUP(C470,'pull exp 2'!A:E,3,FALSE)</f>
        <v>97</v>
      </c>
      <c r="G470">
        <f>VLOOKUP(C470,'pull exp 2'!A:E,4,FALSE)</f>
        <v>50</v>
      </c>
      <c r="H470">
        <f>VLOOKUP(C470,'pull exp 2'!A:E,5,FALSE)</f>
        <v>14</v>
      </c>
    </row>
    <row r="471" spans="1:8">
      <c r="A471" t="s">
        <v>154</v>
      </c>
      <c r="B471">
        <v>3</v>
      </c>
      <c r="C471" t="s">
        <v>256</v>
      </c>
      <c r="D471" s="10">
        <v>2</v>
      </c>
      <c r="E471">
        <f>VLOOKUP(C471,'pull exp 2'!A:E,2,FALSE)</f>
        <v>67</v>
      </c>
      <c r="F471">
        <f>VLOOKUP(C471,'pull exp 2'!A:E,3,FALSE)</f>
        <v>97</v>
      </c>
      <c r="G471">
        <f>VLOOKUP(C471,'pull exp 2'!A:E,4,FALSE)</f>
        <v>50</v>
      </c>
      <c r="H471">
        <f>VLOOKUP(C471,'pull exp 2'!A:E,5,FALSE)</f>
        <v>14</v>
      </c>
    </row>
    <row r="472" spans="1:8">
      <c r="A472" t="s">
        <v>155</v>
      </c>
      <c r="B472">
        <v>23</v>
      </c>
      <c r="C472" t="s">
        <v>256</v>
      </c>
      <c r="D472" s="10">
        <v>3</v>
      </c>
      <c r="E472">
        <f>VLOOKUP(C472,'pull exp 2'!A:E,2,FALSE)</f>
        <v>67</v>
      </c>
      <c r="F472">
        <f>VLOOKUP(C472,'pull exp 2'!A:E,3,FALSE)</f>
        <v>97</v>
      </c>
      <c r="G472">
        <f>VLOOKUP(C472,'pull exp 2'!A:E,4,FALSE)</f>
        <v>50</v>
      </c>
      <c r="H472">
        <f>VLOOKUP(C472,'pull exp 2'!A:E,5,FALSE)</f>
        <v>14</v>
      </c>
    </row>
    <row r="473" spans="1:8">
      <c r="A473" t="s">
        <v>156</v>
      </c>
      <c r="B473">
        <v>22</v>
      </c>
      <c r="C473" t="s">
        <v>256</v>
      </c>
      <c r="D473" s="10">
        <v>5</v>
      </c>
      <c r="E473">
        <f>VLOOKUP(C473,'pull exp 2'!A:E,2,FALSE)</f>
        <v>67</v>
      </c>
      <c r="F473">
        <f>VLOOKUP(C473,'pull exp 2'!A:E,3,FALSE)</f>
        <v>97</v>
      </c>
      <c r="G473">
        <f>VLOOKUP(C473,'pull exp 2'!A:E,4,FALSE)</f>
        <v>50</v>
      </c>
      <c r="H473">
        <f>VLOOKUP(C473,'pull exp 2'!A:E,5,FALSE)</f>
        <v>14</v>
      </c>
    </row>
    <row r="474" spans="1:8">
      <c r="A474" t="s">
        <v>157</v>
      </c>
      <c r="B474">
        <v>3</v>
      </c>
      <c r="C474" t="s">
        <v>256</v>
      </c>
      <c r="D474" s="10">
        <v>4</v>
      </c>
      <c r="E474">
        <f>VLOOKUP(C474,'pull exp 2'!A:E,2,FALSE)</f>
        <v>67</v>
      </c>
      <c r="F474">
        <f>VLOOKUP(C474,'pull exp 2'!A:E,3,FALSE)</f>
        <v>97</v>
      </c>
      <c r="G474">
        <f>VLOOKUP(C474,'pull exp 2'!A:E,4,FALSE)</f>
        <v>50</v>
      </c>
      <c r="H474">
        <f>VLOOKUP(C474,'pull exp 2'!A:E,5,FALSE)</f>
        <v>14</v>
      </c>
    </row>
    <row r="475" spans="1:8">
      <c r="A475" t="s">
        <v>158</v>
      </c>
      <c r="B475">
        <v>5</v>
      </c>
      <c r="C475" t="s">
        <v>256</v>
      </c>
      <c r="D475" s="10">
        <v>2</v>
      </c>
      <c r="E475">
        <f>VLOOKUP(C475,'pull exp 2'!A:E,2,FALSE)</f>
        <v>67</v>
      </c>
      <c r="F475">
        <f>VLOOKUP(C475,'pull exp 2'!A:E,3,FALSE)</f>
        <v>97</v>
      </c>
      <c r="G475">
        <f>VLOOKUP(C475,'pull exp 2'!A:E,4,FALSE)</f>
        <v>50</v>
      </c>
      <c r="H475">
        <f>VLOOKUP(C475,'pull exp 2'!A:E,5,FALSE)</f>
        <v>14</v>
      </c>
    </row>
    <row r="476" spans="1:8">
      <c r="A476" t="s">
        <v>159</v>
      </c>
      <c r="B476">
        <v>3</v>
      </c>
      <c r="C476" t="s">
        <v>256</v>
      </c>
      <c r="D476" s="10">
        <v>2</v>
      </c>
      <c r="E476">
        <f>VLOOKUP(C476,'pull exp 2'!A:E,2,FALSE)</f>
        <v>67</v>
      </c>
      <c r="F476">
        <f>VLOOKUP(C476,'pull exp 2'!A:E,3,FALSE)</f>
        <v>97</v>
      </c>
      <c r="G476">
        <f>VLOOKUP(C476,'pull exp 2'!A:E,4,FALSE)</f>
        <v>50</v>
      </c>
      <c r="H476">
        <f>VLOOKUP(C476,'pull exp 2'!A:E,5,FALSE)</f>
        <v>14</v>
      </c>
    </row>
    <row r="477" spans="1:8">
      <c r="A477" t="s">
        <v>160</v>
      </c>
      <c r="B477">
        <v>23</v>
      </c>
      <c r="C477" t="s">
        <v>256</v>
      </c>
      <c r="D477" s="10">
        <v>2</v>
      </c>
      <c r="E477">
        <f>VLOOKUP(C477,'pull exp 2'!A:E,2,FALSE)</f>
        <v>67</v>
      </c>
      <c r="F477">
        <f>VLOOKUP(C477,'pull exp 2'!A:E,3,FALSE)</f>
        <v>97</v>
      </c>
      <c r="G477">
        <f>VLOOKUP(C477,'pull exp 2'!A:E,4,FALSE)</f>
        <v>50</v>
      </c>
      <c r="H477">
        <f>VLOOKUP(C477,'pull exp 2'!A:E,5,FALSE)</f>
        <v>14</v>
      </c>
    </row>
    <row r="478" spans="1:8">
      <c r="A478" t="s">
        <v>161</v>
      </c>
      <c r="B478">
        <v>21</v>
      </c>
      <c r="C478" t="s">
        <v>256</v>
      </c>
      <c r="D478" s="10">
        <v>3</v>
      </c>
      <c r="E478">
        <f>VLOOKUP(C478,'pull exp 2'!A:E,2,FALSE)</f>
        <v>67</v>
      </c>
      <c r="F478">
        <f>VLOOKUP(C478,'pull exp 2'!A:E,3,FALSE)</f>
        <v>97</v>
      </c>
      <c r="G478">
        <f>VLOOKUP(C478,'pull exp 2'!A:E,4,FALSE)</f>
        <v>50</v>
      </c>
      <c r="H478">
        <f>VLOOKUP(C478,'pull exp 2'!A:E,5,FALSE)</f>
        <v>14</v>
      </c>
    </row>
    <row r="479" spans="1:8">
      <c r="A479" t="s">
        <v>162</v>
      </c>
      <c r="B479">
        <v>20</v>
      </c>
      <c r="C479" t="s">
        <v>256</v>
      </c>
      <c r="D479" s="10">
        <v>5</v>
      </c>
      <c r="E479">
        <f>VLOOKUP(C479,'pull exp 2'!A:E,2,FALSE)</f>
        <v>67</v>
      </c>
      <c r="F479">
        <f>VLOOKUP(C479,'pull exp 2'!A:E,3,FALSE)</f>
        <v>97</v>
      </c>
      <c r="G479">
        <f>VLOOKUP(C479,'pull exp 2'!A:E,4,FALSE)</f>
        <v>50</v>
      </c>
      <c r="H479">
        <f>VLOOKUP(C479,'pull exp 2'!A:E,5,FALSE)</f>
        <v>14</v>
      </c>
    </row>
    <row r="480" spans="1:8">
      <c r="A480" t="s">
        <v>163</v>
      </c>
      <c r="B480">
        <v>4</v>
      </c>
      <c r="C480" t="s">
        <v>256</v>
      </c>
      <c r="D480" s="10">
        <v>2</v>
      </c>
      <c r="E480">
        <f>VLOOKUP(C480,'pull exp 2'!A:E,2,FALSE)</f>
        <v>67</v>
      </c>
      <c r="F480">
        <f>VLOOKUP(C480,'pull exp 2'!A:E,3,FALSE)</f>
        <v>97</v>
      </c>
      <c r="G480">
        <f>VLOOKUP(C480,'pull exp 2'!A:E,4,FALSE)</f>
        <v>50</v>
      </c>
      <c r="H480">
        <f>VLOOKUP(C480,'pull exp 2'!A:E,5,FALSE)</f>
        <v>14</v>
      </c>
    </row>
    <row r="481" spans="1:8">
      <c r="A481" t="s">
        <v>164</v>
      </c>
      <c r="B481">
        <v>3</v>
      </c>
      <c r="C481" t="s">
        <v>256</v>
      </c>
      <c r="D481" s="10">
        <v>4</v>
      </c>
      <c r="E481">
        <f>VLOOKUP(C481,'pull exp 2'!A:E,2,FALSE)</f>
        <v>67</v>
      </c>
      <c r="F481">
        <f>VLOOKUP(C481,'pull exp 2'!A:E,3,FALSE)</f>
        <v>97</v>
      </c>
      <c r="G481">
        <f>VLOOKUP(C481,'pull exp 2'!A:E,4,FALSE)</f>
        <v>50</v>
      </c>
      <c r="H481">
        <f>VLOOKUP(C481,'pull exp 2'!A:E,5,FALSE)</f>
        <v>14</v>
      </c>
    </row>
    <row r="482" spans="1:8">
      <c r="A482" t="s">
        <v>137</v>
      </c>
      <c r="B482">
        <v>3</v>
      </c>
      <c r="C482" t="s">
        <v>257</v>
      </c>
      <c r="D482" s="10">
        <v>3</v>
      </c>
      <c r="E482">
        <f>VLOOKUP(C482,'pull exp 2'!A:E,2,FALSE)</f>
        <v>61</v>
      </c>
      <c r="F482">
        <f>VLOOKUP(C482,'pull exp 2'!A:E,3,FALSE)</f>
        <v>97</v>
      </c>
      <c r="G482">
        <f>VLOOKUP(C482,'pull exp 2'!A:E,4,FALSE)</f>
        <v>33</v>
      </c>
      <c r="H482">
        <f>VLOOKUP(C482,'pull exp 2'!A:E,5,FALSE)</f>
        <v>17</v>
      </c>
    </row>
    <row r="483" spans="1:8">
      <c r="A483" t="s">
        <v>139</v>
      </c>
      <c r="B483">
        <v>4</v>
      </c>
      <c r="C483" t="s">
        <v>257</v>
      </c>
      <c r="D483" s="10">
        <v>2</v>
      </c>
      <c r="E483">
        <f>VLOOKUP(C483,'pull exp 2'!A:E,2,FALSE)</f>
        <v>61</v>
      </c>
      <c r="F483">
        <f>VLOOKUP(C483,'pull exp 2'!A:E,3,FALSE)</f>
        <v>97</v>
      </c>
      <c r="G483">
        <f>VLOOKUP(C483,'pull exp 2'!A:E,4,FALSE)</f>
        <v>33</v>
      </c>
      <c r="H483">
        <f>VLOOKUP(C483,'pull exp 2'!A:E,5,FALSE)</f>
        <v>17</v>
      </c>
    </row>
    <row r="484" spans="1:8">
      <c r="A484" t="s">
        <v>140</v>
      </c>
      <c r="B484">
        <v>4</v>
      </c>
      <c r="C484" t="s">
        <v>257</v>
      </c>
      <c r="D484" s="10">
        <v>1</v>
      </c>
      <c r="E484">
        <f>VLOOKUP(C484,'pull exp 2'!A:E,2,FALSE)</f>
        <v>61</v>
      </c>
      <c r="F484">
        <f>VLOOKUP(C484,'pull exp 2'!A:E,3,FALSE)</f>
        <v>97</v>
      </c>
      <c r="G484">
        <f>VLOOKUP(C484,'pull exp 2'!A:E,4,FALSE)</f>
        <v>33</v>
      </c>
      <c r="H484">
        <f>VLOOKUP(C484,'pull exp 2'!A:E,5,FALSE)</f>
        <v>17</v>
      </c>
    </row>
    <row r="485" spans="1:8">
      <c r="A485" t="s">
        <v>141</v>
      </c>
      <c r="B485">
        <v>4</v>
      </c>
      <c r="C485" t="s">
        <v>257</v>
      </c>
      <c r="D485" s="10">
        <v>1</v>
      </c>
      <c r="E485">
        <f>VLOOKUP(C485,'pull exp 2'!A:E,2,FALSE)</f>
        <v>61</v>
      </c>
      <c r="F485">
        <f>VLOOKUP(C485,'pull exp 2'!A:E,3,FALSE)</f>
        <v>97</v>
      </c>
      <c r="G485">
        <f>VLOOKUP(C485,'pull exp 2'!A:E,4,FALSE)</f>
        <v>33</v>
      </c>
      <c r="H485">
        <f>VLOOKUP(C485,'pull exp 2'!A:E,5,FALSE)</f>
        <v>17</v>
      </c>
    </row>
    <row r="486" spans="1:8">
      <c r="A486" t="s">
        <v>142</v>
      </c>
      <c r="B486">
        <v>23</v>
      </c>
      <c r="C486" t="s">
        <v>257</v>
      </c>
      <c r="D486" s="10">
        <v>3</v>
      </c>
      <c r="E486">
        <f>VLOOKUP(C486,'pull exp 2'!A:E,2,FALSE)</f>
        <v>61</v>
      </c>
      <c r="F486">
        <f>VLOOKUP(C486,'pull exp 2'!A:E,3,FALSE)</f>
        <v>97</v>
      </c>
      <c r="G486">
        <f>VLOOKUP(C486,'pull exp 2'!A:E,4,FALSE)</f>
        <v>33</v>
      </c>
      <c r="H486">
        <f>VLOOKUP(C486,'pull exp 2'!A:E,5,FALSE)</f>
        <v>17</v>
      </c>
    </row>
    <row r="487" spans="1:8">
      <c r="A487" t="s">
        <v>143</v>
      </c>
      <c r="B487">
        <v>31</v>
      </c>
      <c r="C487" t="s">
        <v>257</v>
      </c>
      <c r="D487" s="10">
        <v>2</v>
      </c>
      <c r="E487">
        <f>VLOOKUP(C487,'pull exp 2'!A:E,2,FALSE)</f>
        <v>61</v>
      </c>
      <c r="F487">
        <f>VLOOKUP(C487,'pull exp 2'!A:E,3,FALSE)</f>
        <v>97</v>
      </c>
      <c r="G487">
        <f>VLOOKUP(C487,'pull exp 2'!A:E,4,FALSE)</f>
        <v>33</v>
      </c>
      <c r="H487">
        <f>VLOOKUP(C487,'pull exp 2'!A:E,5,FALSE)</f>
        <v>17</v>
      </c>
    </row>
    <row r="488" spans="1:8">
      <c r="A488" t="s">
        <v>144</v>
      </c>
      <c r="B488">
        <v>3</v>
      </c>
      <c r="C488" t="s">
        <v>257</v>
      </c>
      <c r="D488" s="10">
        <v>1</v>
      </c>
      <c r="E488">
        <f>VLOOKUP(C488,'pull exp 2'!A:E,2,FALSE)</f>
        <v>61</v>
      </c>
      <c r="F488">
        <f>VLOOKUP(C488,'pull exp 2'!A:E,3,FALSE)</f>
        <v>97</v>
      </c>
      <c r="G488">
        <f>VLOOKUP(C488,'pull exp 2'!A:E,4,FALSE)</f>
        <v>33</v>
      </c>
      <c r="H488">
        <f>VLOOKUP(C488,'pull exp 2'!A:E,5,FALSE)</f>
        <v>17</v>
      </c>
    </row>
    <row r="489" spans="1:8">
      <c r="A489" t="s">
        <v>145</v>
      </c>
      <c r="B489">
        <v>26</v>
      </c>
      <c r="C489" t="s">
        <v>257</v>
      </c>
      <c r="D489" s="10">
        <v>2</v>
      </c>
      <c r="E489">
        <f>VLOOKUP(C489,'pull exp 2'!A:E,2,FALSE)</f>
        <v>61</v>
      </c>
      <c r="F489">
        <f>VLOOKUP(C489,'pull exp 2'!A:E,3,FALSE)</f>
        <v>97</v>
      </c>
      <c r="G489">
        <f>VLOOKUP(C489,'pull exp 2'!A:E,4,FALSE)</f>
        <v>33</v>
      </c>
      <c r="H489">
        <f>VLOOKUP(C489,'pull exp 2'!A:E,5,FALSE)</f>
        <v>17</v>
      </c>
    </row>
    <row r="490" spans="1:8">
      <c r="A490" t="s">
        <v>146</v>
      </c>
      <c r="B490">
        <v>21</v>
      </c>
      <c r="C490" t="s">
        <v>257</v>
      </c>
      <c r="D490" s="10">
        <v>3</v>
      </c>
      <c r="E490">
        <f>VLOOKUP(C490,'pull exp 2'!A:E,2,FALSE)</f>
        <v>61</v>
      </c>
      <c r="F490">
        <f>VLOOKUP(C490,'pull exp 2'!A:E,3,FALSE)</f>
        <v>97</v>
      </c>
      <c r="G490">
        <f>VLOOKUP(C490,'pull exp 2'!A:E,4,FALSE)</f>
        <v>33</v>
      </c>
      <c r="H490">
        <f>VLOOKUP(C490,'pull exp 2'!A:E,5,FALSE)</f>
        <v>17</v>
      </c>
    </row>
    <row r="491" spans="1:8">
      <c r="A491" t="s">
        <v>106</v>
      </c>
      <c r="B491">
        <v>25</v>
      </c>
      <c r="C491" t="s">
        <v>257</v>
      </c>
      <c r="D491" s="10">
        <v>3</v>
      </c>
      <c r="E491">
        <f>VLOOKUP(C491,'pull exp 2'!A:E,2,FALSE)</f>
        <v>61</v>
      </c>
      <c r="F491">
        <f>VLOOKUP(C491,'pull exp 2'!A:E,3,FALSE)</f>
        <v>97</v>
      </c>
      <c r="G491">
        <f>VLOOKUP(C491,'pull exp 2'!A:E,4,FALSE)</f>
        <v>33</v>
      </c>
      <c r="H491">
        <f>VLOOKUP(C491,'pull exp 2'!A:E,5,FALSE)</f>
        <v>17</v>
      </c>
    </row>
    <row r="492" spans="1:8">
      <c r="A492" t="s">
        <v>147</v>
      </c>
      <c r="B492">
        <v>20</v>
      </c>
      <c r="C492" t="s">
        <v>257</v>
      </c>
      <c r="D492" s="10">
        <v>1</v>
      </c>
      <c r="E492">
        <f>VLOOKUP(C492,'pull exp 2'!A:E,2,FALSE)</f>
        <v>61</v>
      </c>
      <c r="F492">
        <f>VLOOKUP(C492,'pull exp 2'!A:E,3,FALSE)</f>
        <v>97</v>
      </c>
      <c r="G492">
        <f>VLOOKUP(C492,'pull exp 2'!A:E,4,FALSE)</f>
        <v>33</v>
      </c>
      <c r="H492">
        <f>VLOOKUP(C492,'pull exp 2'!A:E,5,FALSE)</f>
        <v>17</v>
      </c>
    </row>
    <row r="493" spans="1:8">
      <c r="A493" t="s">
        <v>148</v>
      </c>
      <c r="B493">
        <v>21</v>
      </c>
      <c r="C493" t="s">
        <v>257</v>
      </c>
      <c r="D493" s="10">
        <v>1</v>
      </c>
      <c r="E493">
        <f>VLOOKUP(C493,'pull exp 2'!A:E,2,FALSE)</f>
        <v>61</v>
      </c>
      <c r="F493">
        <f>VLOOKUP(C493,'pull exp 2'!A:E,3,FALSE)</f>
        <v>97</v>
      </c>
      <c r="G493">
        <f>VLOOKUP(C493,'pull exp 2'!A:E,4,FALSE)</f>
        <v>33</v>
      </c>
      <c r="H493">
        <f>VLOOKUP(C493,'pull exp 2'!A:E,5,FALSE)</f>
        <v>17</v>
      </c>
    </row>
    <row r="494" spans="1:8">
      <c r="A494" t="s">
        <v>73</v>
      </c>
      <c r="B494">
        <v>5</v>
      </c>
      <c r="C494" t="s">
        <v>257</v>
      </c>
      <c r="D494" s="10">
        <v>2</v>
      </c>
      <c r="E494">
        <f>VLOOKUP(C494,'pull exp 2'!A:E,2,FALSE)</f>
        <v>61</v>
      </c>
      <c r="F494">
        <f>VLOOKUP(C494,'pull exp 2'!A:E,3,FALSE)</f>
        <v>97</v>
      </c>
      <c r="G494">
        <f>VLOOKUP(C494,'pull exp 2'!A:E,4,FALSE)</f>
        <v>33</v>
      </c>
      <c r="H494">
        <f>VLOOKUP(C494,'pull exp 2'!A:E,5,FALSE)</f>
        <v>17</v>
      </c>
    </row>
    <row r="495" spans="1:8">
      <c r="A495" t="s">
        <v>71</v>
      </c>
      <c r="B495">
        <v>4</v>
      </c>
      <c r="C495" t="s">
        <v>257</v>
      </c>
      <c r="D495" s="10">
        <v>4</v>
      </c>
      <c r="E495">
        <f>VLOOKUP(C495,'pull exp 2'!A:E,2,FALSE)</f>
        <v>61</v>
      </c>
      <c r="F495">
        <f>VLOOKUP(C495,'pull exp 2'!A:E,3,FALSE)</f>
        <v>97</v>
      </c>
      <c r="G495">
        <f>VLOOKUP(C495,'pull exp 2'!A:E,4,FALSE)</f>
        <v>33</v>
      </c>
      <c r="H495">
        <f>VLOOKUP(C495,'pull exp 2'!A:E,5,FALSE)</f>
        <v>17</v>
      </c>
    </row>
    <row r="496" spans="1:8">
      <c r="A496" t="s">
        <v>149</v>
      </c>
      <c r="B496">
        <v>4</v>
      </c>
      <c r="C496" t="s">
        <v>257</v>
      </c>
      <c r="D496" s="10">
        <v>1</v>
      </c>
      <c r="E496">
        <f>VLOOKUP(C496,'pull exp 2'!A:E,2,FALSE)</f>
        <v>61</v>
      </c>
      <c r="F496">
        <f>VLOOKUP(C496,'pull exp 2'!A:E,3,FALSE)</f>
        <v>97</v>
      </c>
      <c r="G496">
        <f>VLOOKUP(C496,'pull exp 2'!A:E,4,FALSE)</f>
        <v>33</v>
      </c>
      <c r="H496">
        <f>VLOOKUP(C496,'pull exp 2'!A:E,5,FALSE)</f>
        <v>17</v>
      </c>
    </row>
    <row r="497" spans="1:8">
      <c r="A497" t="s">
        <v>150</v>
      </c>
      <c r="B497">
        <v>5</v>
      </c>
      <c r="C497" t="s">
        <v>257</v>
      </c>
      <c r="D497" s="10">
        <v>2</v>
      </c>
      <c r="E497">
        <f>VLOOKUP(C497,'pull exp 2'!A:E,2,FALSE)</f>
        <v>61</v>
      </c>
      <c r="F497">
        <f>VLOOKUP(C497,'pull exp 2'!A:E,3,FALSE)</f>
        <v>97</v>
      </c>
      <c r="G497">
        <f>VLOOKUP(C497,'pull exp 2'!A:E,4,FALSE)</f>
        <v>33</v>
      </c>
      <c r="H497">
        <f>VLOOKUP(C497,'pull exp 2'!A:E,5,FALSE)</f>
        <v>17</v>
      </c>
    </row>
    <row r="498" spans="1:8">
      <c r="A498" t="s">
        <v>151</v>
      </c>
      <c r="B498">
        <v>21</v>
      </c>
      <c r="C498" t="s">
        <v>257</v>
      </c>
      <c r="D498" s="10">
        <v>3</v>
      </c>
      <c r="E498">
        <f>VLOOKUP(C498,'pull exp 2'!A:E,2,FALSE)</f>
        <v>61</v>
      </c>
      <c r="F498">
        <f>VLOOKUP(C498,'pull exp 2'!A:E,3,FALSE)</f>
        <v>97</v>
      </c>
      <c r="G498">
        <f>VLOOKUP(C498,'pull exp 2'!A:E,4,FALSE)</f>
        <v>33</v>
      </c>
      <c r="H498">
        <f>VLOOKUP(C498,'pull exp 2'!A:E,5,FALSE)</f>
        <v>17</v>
      </c>
    </row>
    <row r="499" spans="1:8">
      <c r="A499" t="s">
        <v>152</v>
      </c>
      <c r="B499">
        <v>23</v>
      </c>
      <c r="C499" t="s">
        <v>257</v>
      </c>
      <c r="D499" s="10">
        <v>2</v>
      </c>
      <c r="E499">
        <f>VLOOKUP(C499,'pull exp 2'!A:E,2,FALSE)</f>
        <v>61</v>
      </c>
      <c r="F499">
        <f>VLOOKUP(C499,'pull exp 2'!A:E,3,FALSE)</f>
        <v>97</v>
      </c>
      <c r="G499">
        <f>VLOOKUP(C499,'pull exp 2'!A:E,4,FALSE)</f>
        <v>33</v>
      </c>
      <c r="H499">
        <f>VLOOKUP(C499,'pull exp 2'!A:E,5,FALSE)</f>
        <v>17</v>
      </c>
    </row>
    <row r="500" spans="1:8">
      <c r="A500" t="s">
        <v>153</v>
      </c>
      <c r="B500">
        <v>33</v>
      </c>
      <c r="C500" t="s">
        <v>257</v>
      </c>
      <c r="D500" s="10">
        <v>1</v>
      </c>
      <c r="E500">
        <f>VLOOKUP(C500,'pull exp 2'!A:E,2,FALSE)</f>
        <v>61</v>
      </c>
      <c r="F500">
        <f>VLOOKUP(C500,'pull exp 2'!A:E,3,FALSE)</f>
        <v>97</v>
      </c>
      <c r="G500">
        <f>VLOOKUP(C500,'pull exp 2'!A:E,4,FALSE)</f>
        <v>33</v>
      </c>
      <c r="H500">
        <f>VLOOKUP(C500,'pull exp 2'!A:E,5,FALSE)</f>
        <v>17</v>
      </c>
    </row>
    <row r="501" spans="1:8">
      <c r="A501" t="s">
        <v>154</v>
      </c>
      <c r="B501">
        <v>3</v>
      </c>
      <c r="C501" t="s">
        <v>257</v>
      </c>
      <c r="D501" s="10">
        <v>1</v>
      </c>
      <c r="E501">
        <f>VLOOKUP(C501,'pull exp 2'!A:E,2,FALSE)</f>
        <v>61</v>
      </c>
      <c r="F501">
        <f>VLOOKUP(C501,'pull exp 2'!A:E,3,FALSE)</f>
        <v>97</v>
      </c>
      <c r="G501">
        <f>VLOOKUP(C501,'pull exp 2'!A:E,4,FALSE)</f>
        <v>33</v>
      </c>
      <c r="H501">
        <f>VLOOKUP(C501,'pull exp 2'!A:E,5,FALSE)</f>
        <v>17</v>
      </c>
    </row>
    <row r="502" spans="1:8">
      <c r="A502" t="s">
        <v>155</v>
      </c>
      <c r="B502">
        <v>23</v>
      </c>
      <c r="C502" t="s">
        <v>257</v>
      </c>
      <c r="D502" s="10">
        <v>2</v>
      </c>
      <c r="E502">
        <f>VLOOKUP(C502,'pull exp 2'!A:E,2,FALSE)</f>
        <v>61</v>
      </c>
      <c r="F502">
        <f>VLOOKUP(C502,'pull exp 2'!A:E,3,FALSE)</f>
        <v>97</v>
      </c>
      <c r="G502">
        <f>VLOOKUP(C502,'pull exp 2'!A:E,4,FALSE)</f>
        <v>33</v>
      </c>
      <c r="H502">
        <f>VLOOKUP(C502,'pull exp 2'!A:E,5,FALSE)</f>
        <v>17</v>
      </c>
    </row>
    <row r="503" spans="1:8">
      <c r="A503" t="s">
        <v>156</v>
      </c>
      <c r="B503">
        <v>22</v>
      </c>
      <c r="C503" t="s">
        <v>257</v>
      </c>
      <c r="D503" s="10">
        <v>3</v>
      </c>
      <c r="E503">
        <f>VLOOKUP(C503,'pull exp 2'!A:E,2,FALSE)</f>
        <v>61</v>
      </c>
      <c r="F503">
        <f>VLOOKUP(C503,'pull exp 2'!A:E,3,FALSE)</f>
        <v>97</v>
      </c>
      <c r="G503">
        <f>VLOOKUP(C503,'pull exp 2'!A:E,4,FALSE)</f>
        <v>33</v>
      </c>
      <c r="H503">
        <f>VLOOKUP(C503,'pull exp 2'!A:E,5,FALSE)</f>
        <v>17</v>
      </c>
    </row>
    <row r="504" spans="1:8">
      <c r="A504" t="s">
        <v>157</v>
      </c>
      <c r="B504">
        <v>3</v>
      </c>
      <c r="C504" t="s">
        <v>257</v>
      </c>
      <c r="D504" s="10">
        <v>1</v>
      </c>
      <c r="E504">
        <f>VLOOKUP(C504,'pull exp 2'!A:E,2,FALSE)</f>
        <v>61</v>
      </c>
      <c r="F504">
        <f>VLOOKUP(C504,'pull exp 2'!A:E,3,FALSE)</f>
        <v>97</v>
      </c>
      <c r="G504">
        <f>VLOOKUP(C504,'pull exp 2'!A:E,4,FALSE)</f>
        <v>33</v>
      </c>
      <c r="H504">
        <f>VLOOKUP(C504,'pull exp 2'!A:E,5,FALSE)</f>
        <v>17</v>
      </c>
    </row>
    <row r="505" spans="1:8">
      <c r="A505" t="s">
        <v>158</v>
      </c>
      <c r="B505">
        <v>5</v>
      </c>
      <c r="C505" t="s">
        <v>257</v>
      </c>
      <c r="D505" s="10">
        <v>4</v>
      </c>
      <c r="E505">
        <f>VLOOKUP(C505,'pull exp 2'!A:E,2,FALSE)</f>
        <v>61</v>
      </c>
      <c r="F505">
        <f>VLOOKUP(C505,'pull exp 2'!A:E,3,FALSE)</f>
        <v>97</v>
      </c>
      <c r="G505">
        <f>VLOOKUP(C505,'pull exp 2'!A:E,4,FALSE)</f>
        <v>33</v>
      </c>
      <c r="H505">
        <f>VLOOKUP(C505,'pull exp 2'!A:E,5,FALSE)</f>
        <v>17</v>
      </c>
    </row>
    <row r="506" spans="1:8">
      <c r="A506" t="s">
        <v>159</v>
      </c>
      <c r="B506">
        <v>3</v>
      </c>
      <c r="C506" t="s">
        <v>257</v>
      </c>
      <c r="D506" s="10">
        <v>2</v>
      </c>
      <c r="E506">
        <f>VLOOKUP(C506,'pull exp 2'!A:E,2,FALSE)</f>
        <v>61</v>
      </c>
      <c r="F506">
        <f>VLOOKUP(C506,'pull exp 2'!A:E,3,FALSE)</f>
        <v>97</v>
      </c>
      <c r="G506">
        <f>VLOOKUP(C506,'pull exp 2'!A:E,4,FALSE)</f>
        <v>33</v>
      </c>
      <c r="H506">
        <f>VLOOKUP(C506,'pull exp 2'!A:E,5,FALSE)</f>
        <v>17</v>
      </c>
    </row>
    <row r="507" spans="1:8">
      <c r="A507" t="s">
        <v>160</v>
      </c>
      <c r="B507">
        <v>23</v>
      </c>
      <c r="C507" t="s">
        <v>257</v>
      </c>
      <c r="D507" s="10">
        <v>1</v>
      </c>
      <c r="E507">
        <f>VLOOKUP(C507,'pull exp 2'!A:E,2,FALSE)</f>
        <v>61</v>
      </c>
      <c r="F507">
        <f>VLOOKUP(C507,'pull exp 2'!A:E,3,FALSE)</f>
        <v>97</v>
      </c>
      <c r="G507">
        <f>VLOOKUP(C507,'pull exp 2'!A:E,4,FALSE)</f>
        <v>33</v>
      </c>
      <c r="H507">
        <f>VLOOKUP(C507,'pull exp 2'!A:E,5,FALSE)</f>
        <v>17</v>
      </c>
    </row>
    <row r="508" spans="1:8">
      <c r="A508" t="s">
        <v>161</v>
      </c>
      <c r="B508">
        <v>21</v>
      </c>
      <c r="C508" t="s">
        <v>257</v>
      </c>
      <c r="D508" s="10">
        <v>2</v>
      </c>
      <c r="E508">
        <f>VLOOKUP(C508,'pull exp 2'!A:E,2,FALSE)</f>
        <v>61</v>
      </c>
      <c r="F508">
        <f>VLOOKUP(C508,'pull exp 2'!A:E,3,FALSE)</f>
        <v>97</v>
      </c>
      <c r="G508">
        <f>VLOOKUP(C508,'pull exp 2'!A:E,4,FALSE)</f>
        <v>33</v>
      </c>
      <c r="H508">
        <f>VLOOKUP(C508,'pull exp 2'!A:E,5,FALSE)</f>
        <v>17</v>
      </c>
    </row>
    <row r="509" spans="1:8">
      <c r="A509" t="s">
        <v>162</v>
      </c>
      <c r="B509">
        <v>20</v>
      </c>
      <c r="C509" t="s">
        <v>257</v>
      </c>
      <c r="D509" s="10">
        <v>2</v>
      </c>
      <c r="E509">
        <f>VLOOKUP(C509,'pull exp 2'!A:E,2,FALSE)</f>
        <v>61</v>
      </c>
      <c r="F509">
        <f>VLOOKUP(C509,'pull exp 2'!A:E,3,FALSE)</f>
        <v>97</v>
      </c>
      <c r="G509">
        <f>VLOOKUP(C509,'pull exp 2'!A:E,4,FALSE)</f>
        <v>33</v>
      </c>
      <c r="H509">
        <f>VLOOKUP(C509,'pull exp 2'!A:E,5,FALSE)</f>
        <v>17</v>
      </c>
    </row>
    <row r="510" spans="1:8">
      <c r="A510" t="s">
        <v>163</v>
      </c>
      <c r="B510">
        <v>4</v>
      </c>
      <c r="C510" t="s">
        <v>257</v>
      </c>
      <c r="D510" s="10">
        <v>2</v>
      </c>
      <c r="E510">
        <f>VLOOKUP(C510,'pull exp 2'!A:E,2,FALSE)</f>
        <v>61</v>
      </c>
      <c r="F510">
        <f>VLOOKUP(C510,'pull exp 2'!A:E,3,FALSE)</f>
        <v>97</v>
      </c>
      <c r="G510">
        <f>VLOOKUP(C510,'pull exp 2'!A:E,4,FALSE)</f>
        <v>33</v>
      </c>
      <c r="H510">
        <f>VLOOKUP(C510,'pull exp 2'!A:E,5,FALSE)</f>
        <v>17</v>
      </c>
    </row>
    <row r="511" spans="1:8">
      <c r="A511" t="s">
        <v>164</v>
      </c>
      <c r="B511">
        <v>3</v>
      </c>
      <c r="C511" t="s">
        <v>257</v>
      </c>
      <c r="D511" s="10">
        <v>1</v>
      </c>
      <c r="E511">
        <f>VLOOKUP(C511,'pull exp 2'!A:E,2,FALSE)</f>
        <v>61</v>
      </c>
      <c r="F511">
        <f>VLOOKUP(C511,'pull exp 2'!A:E,3,FALSE)</f>
        <v>97</v>
      </c>
      <c r="G511">
        <f>VLOOKUP(C511,'pull exp 2'!A:E,4,FALSE)</f>
        <v>33</v>
      </c>
      <c r="H511">
        <f>VLOOKUP(C511,'pull exp 2'!A:E,5,FALSE)</f>
        <v>17</v>
      </c>
    </row>
    <row r="512" spans="1:8">
      <c r="A512" t="s">
        <v>137</v>
      </c>
      <c r="B512">
        <v>3</v>
      </c>
      <c r="C512" t="s">
        <v>258</v>
      </c>
      <c r="D512" s="10">
        <v>2</v>
      </c>
      <c r="E512">
        <f>VLOOKUP(C512,'pull exp 2'!A:E,2,FALSE)</f>
        <v>31</v>
      </c>
      <c r="F512">
        <f>VLOOKUP(C512,'pull exp 2'!A:E,3,FALSE)</f>
        <v>95</v>
      </c>
      <c r="G512">
        <f>VLOOKUP(C512,'pull exp 2'!A:E,4,FALSE)</f>
        <v>9</v>
      </c>
      <c r="H512">
        <f>VLOOKUP(C512,'pull exp 2'!A:E,5,FALSE)</f>
        <v>12</v>
      </c>
    </row>
    <row r="513" spans="1:8">
      <c r="A513" t="s">
        <v>139</v>
      </c>
      <c r="B513">
        <v>4</v>
      </c>
      <c r="C513" t="s">
        <v>258</v>
      </c>
      <c r="D513" s="10">
        <v>3</v>
      </c>
      <c r="E513">
        <f>VLOOKUP(C513,'pull exp 2'!A:E,2,FALSE)</f>
        <v>31</v>
      </c>
      <c r="F513">
        <f>VLOOKUP(C513,'pull exp 2'!A:E,3,FALSE)</f>
        <v>95</v>
      </c>
      <c r="G513">
        <f>VLOOKUP(C513,'pull exp 2'!A:E,4,FALSE)</f>
        <v>9</v>
      </c>
      <c r="H513">
        <f>VLOOKUP(C513,'pull exp 2'!A:E,5,FALSE)</f>
        <v>12</v>
      </c>
    </row>
    <row r="514" spans="1:8">
      <c r="A514" t="s">
        <v>140</v>
      </c>
      <c r="B514">
        <v>4</v>
      </c>
      <c r="C514" t="s">
        <v>258</v>
      </c>
      <c r="D514" s="10">
        <v>1</v>
      </c>
      <c r="E514">
        <f>VLOOKUP(C514,'pull exp 2'!A:E,2,FALSE)</f>
        <v>31</v>
      </c>
      <c r="F514">
        <f>VLOOKUP(C514,'pull exp 2'!A:E,3,FALSE)</f>
        <v>95</v>
      </c>
      <c r="G514">
        <f>VLOOKUP(C514,'pull exp 2'!A:E,4,FALSE)</f>
        <v>9</v>
      </c>
      <c r="H514">
        <f>VLOOKUP(C514,'pull exp 2'!A:E,5,FALSE)</f>
        <v>12</v>
      </c>
    </row>
    <row r="515" spans="1:8">
      <c r="A515" t="s">
        <v>141</v>
      </c>
      <c r="B515">
        <v>4</v>
      </c>
      <c r="C515" t="s">
        <v>258</v>
      </c>
      <c r="D515" s="10">
        <v>1</v>
      </c>
      <c r="E515">
        <f>VLOOKUP(C515,'pull exp 2'!A:E,2,FALSE)</f>
        <v>31</v>
      </c>
      <c r="F515">
        <f>VLOOKUP(C515,'pull exp 2'!A:E,3,FALSE)</f>
        <v>95</v>
      </c>
      <c r="G515">
        <f>VLOOKUP(C515,'pull exp 2'!A:E,4,FALSE)</f>
        <v>9</v>
      </c>
      <c r="H515">
        <f>VLOOKUP(C515,'pull exp 2'!A:E,5,FALSE)</f>
        <v>12</v>
      </c>
    </row>
    <row r="516" spans="1:8">
      <c r="A516" t="s">
        <v>142</v>
      </c>
      <c r="B516">
        <v>23</v>
      </c>
      <c r="C516" t="s">
        <v>258</v>
      </c>
      <c r="D516" s="10">
        <v>3</v>
      </c>
      <c r="E516">
        <f>VLOOKUP(C516,'pull exp 2'!A:E,2,FALSE)</f>
        <v>31</v>
      </c>
      <c r="F516">
        <f>VLOOKUP(C516,'pull exp 2'!A:E,3,FALSE)</f>
        <v>95</v>
      </c>
      <c r="G516">
        <f>VLOOKUP(C516,'pull exp 2'!A:E,4,FALSE)</f>
        <v>9</v>
      </c>
      <c r="H516">
        <f>VLOOKUP(C516,'pull exp 2'!A:E,5,FALSE)</f>
        <v>12</v>
      </c>
    </row>
    <row r="517" spans="1:8">
      <c r="A517" t="s">
        <v>143</v>
      </c>
      <c r="B517">
        <v>31</v>
      </c>
      <c r="C517" t="s">
        <v>258</v>
      </c>
      <c r="D517" s="10">
        <v>2</v>
      </c>
      <c r="E517">
        <f>VLOOKUP(C517,'pull exp 2'!A:E,2,FALSE)</f>
        <v>31</v>
      </c>
      <c r="F517">
        <f>VLOOKUP(C517,'pull exp 2'!A:E,3,FALSE)</f>
        <v>95</v>
      </c>
      <c r="G517">
        <f>VLOOKUP(C517,'pull exp 2'!A:E,4,FALSE)</f>
        <v>9</v>
      </c>
      <c r="H517">
        <f>VLOOKUP(C517,'pull exp 2'!A:E,5,FALSE)</f>
        <v>12</v>
      </c>
    </row>
    <row r="518" spans="1:8">
      <c r="A518" t="s">
        <v>144</v>
      </c>
      <c r="B518">
        <v>3</v>
      </c>
      <c r="C518" t="s">
        <v>258</v>
      </c>
      <c r="D518" s="10">
        <v>2</v>
      </c>
      <c r="E518">
        <f>VLOOKUP(C518,'pull exp 2'!A:E,2,FALSE)</f>
        <v>31</v>
      </c>
      <c r="F518">
        <f>VLOOKUP(C518,'pull exp 2'!A:E,3,FALSE)</f>
        <v>95</v>
      </c>
      <c r="G518">
        <f>VLOOKUP(C518,'pull exp 2'!A:E,4,FALSE)</f>
        <v>9</v>
      </c>
      <c r="H518">
        <f>VLOOKUP(C518,'pull exp 2'!A:E,5,FALSE)</f>
        <v>12</v>
      </c>
    </row>
    <row r="519" spans="1:8">
      <c r="A519" t="s">
        <v>145</v>
      </c>
      <c r="B519">
        <v>26</v>
      </c>
      <c r="C519" t="s">
        <v>258</v>
      </c>
      <c r="D519" s="10">
        <v>3</v>
      </c>
      <c r="E519">
        <f>VLOOKUP(C519,'pull exp 2'!A:E,2,FALSE)</f>
        <v>31</v>
      </c>
      <c r="F519">
        <f>VLOOKUP(C519,'pull exp 2'!A:E,3,FALSE)</f>
        <v>95</v>
      </c>
      <c r="G519">
        <f>VLOOKUP(C519,'pull exp 2'!A:E,4,FALSE)</f>
        <v>9</v>
      </c>
      <c r="H519">
        <f>VLOOKUP(C519,'pull exp 2'!A:E,5,FALSE)</f>
        <v>12</v>
      </c>
    </row>
    <row r="520" spans="1:8">
      <c r="A520" t="s">
        <v>146</v>
      </c>
      <c r="B520">
        <v>21</v>
      </c>
      <c r="C520" t="s">
        <v>258</v>
      </c>
      <c r="D520" s="10">
        <v>2</v>
      </c>
      <c r="E520">
        <f>VLOOKUP(C520,'pull exp 2'!A:E,2,FALSE)</f>
        <v>31</v>
      </c>
      <c r="F520">
        <f>VLOOKUP(C520,'pull exp 2'!A:E,3,FALSE)</f>
        <v>95</v>
      </c>
      <c r="G520">
        <f>VLOOKUP(C520,'pull exp 2'!A:E,4,FALSE)</f>
        <v>9</v>
      </c>
      <c r="H520">
        <f>VLOOKUP(C520,'pull exp 2'!A:E,5,FALSE)</f>
        <v>12</v>
      </c>
    </row>
    <row r="521" spans="1:8">
      <c r="A521" t="s">
        <v>106</v>
      </c>
      <c r="B521">
        <v>25</v>
      </c>
      <c r="C521" t="s">
        <v>258</v>
      </c>
      <c r="D521" s="10">
        <v>1</v>
      </c>
      <c r="E521">
        <f>VLOOKUP(C521,'pull exp 2'!A:E,2,FALSE)</f>
        <v>31</v>
      </c>
      <c r="F521">
        <f>VLOOKUP(C521,'pull exp 2'!A:E,3,FALSE)</f>
        <v>95</v>
      </c>
      <c r="G521">
        <f>VLOOKUP(C521,'pull exp 2'!A:E,4,FALSE)</f>
        <v>9</v>
      </c>
      <c r="H521">
        <f>VLOOKUP(C521,'pull exp 2'!A:E,5,FALSE)</f>
        <v>12</v>
      </c>
    </row>
    <row r="522" spans="1:8">
      <c r="A522" t="s">
        <v>147</v>
      </c>
      <c r="B522">
        <v>20</v>
      </c>
      <c r="C522" t="s">
        <v>258</v>
      </c>
      <c r="D522" s="10">
        <v>2</v>
      </c>
      <c r="E522">
        <f>VLOOKUP(C522,'pull exp 2'!A:E,2,FALSE)</f>
        <v>31</v>
      </c>
      <c r="F522">
        <f>VLOOKUP(C522,'pull exp 2'!A:E,3,FALSE)</f>
        <v>95</v>
      </c>
      <c r="G522">
        <f>VLOOKUP(C522,'pull exp 2'!A:E,4,FALSE)</f>
        <v>9</v>
      </c>
      <c r="H522">
        <f>VLOOKUP(C522,'pull exp 2'!A:E,5,FALSE)</f>
        <v>12</v>
      </c>
    </row>
    <row r="523" spans="1:8">
      <c r="A523" t="s">
        <v>148</v>
      </c>
      <c r="B523">
        <v>21</v>
      </c>
      <c r="C523" t="s">
        <v>258</v>
      </c>
      <c r="D523" s="10">
        <v>4</v>
      </c>
      <c r="E523">
        <f>VLOOKUP(C523,'pull exp 2'!A:E,2,FALSE)</f>
        <v>31</v>
      </c>
      <c r="F523">
        <f>VLOOKUP(C523,'pull exp 2'!A:E,3,FALSE)</f>
        <v>95</v>
      </c>
      <c r="G523">
        <f>VLOOKUP(C523,'pull exp 2'!A:E,4,FALSE)</f>
        <v>9</v>
      </c>
      <c r="H523">
        <f>VLOOKUP(C523,'pull exp 2'!A:E,5,FALSE)</f>
        <v>12</v>
      </c>
    </row>
    <row r="524" spans="1:8">
      <c r="A524" t="s">
        <v>73</v>
      </c>
      <c r="B524">
        <v>5</v>
      </c>
      <c r="C524" t="s">
        <v>258</v>
      </c>
      <c r="D524" s="10">
        <v>3</v>
      </c>
      <c r="E524">
        <f>VLOOKUP(C524,'pull exp 2'!A:E,2,FALSE)</f>
        <v>31</v>
      </c>
      <c r="F524">
        <f>VLOOKUP(C524,'pull exp 2'!A:E,3,FALSE)</f>
        <v>95</v>
      </c>
      <c r="G524">
        <f>VLOOKUP(C524,'pull exp 2'!A:E,4,FALSE)</f>
        <v>9</v>
      </c>
      <c r="H524">
        <f>VLOOKUP(C524,'pull exp 2'!A:E,5,FALSE)</f>
        <v>12</v>
      </c>
    </row>
    <row r="525" spans="1:8">
      <c r="A525" t="s">
        <v>71</v>
      </c>
      <c r="B525">
        <v>4</v>
      </c>
      <c r="C525" t="s">
        <v>258</v>
      </c>
      <c r="D525" s="10">
        <v>7</v>
      </c>
      <c r="E525">
        <f>VLOOKUP(C525,'pull exp 2'!A:E,2,FALSE)</f>
        <v>31</v>
      </c>
      <c r="F525">
        <f>VLOOKUP(C525,'pull exp 2'!A:E,3,FALSE)</f>
        <v>95</v>
      </c>
      <c r="G525">
        <f>VLOOKUP(C525,'pull exp 2'!A:E,4,FALSE)</f>
        <v>9</v>
      </c>
      <c r="H525">
        <f>VLOOKUP(C525,'pull exp 2'!A:E,5,FALSE)</f>
        <v>12</v>
      </c>
    </row>
    <row r="526" spans="1:8">
      <c r="A526" t="s">
        <v>149</v>
      </c>
      <c r="B526">
        <v>4</v>
      </c>
      <c r="C526" t="s">
        <v>258</v>
      </c>
      <c r="D526" s="10">
        <v>1</v>
      </c>
      <c r="E526">
        <f>VLOOKUP(C526,'pull exp 2'!A:E,2,FALSE)</f>
        <v>31</v>
      </c>
      <c r="F526">
        <f>VLOOKUP(C526,'pull exp 2'!A:E,3,FALSE)</f>
        <v>95</v>
      </c>
      <c r="G526">
        <f>VLOOKUP(C526,'pull exp 2'!A:E,4,FALSE)</f>
        <v>9</v>
      </c>
      <c r="H526">
        <f>VLOOKUP(C526,'pull exp 2'!A:E,5,FALSE)</f>
        <v>12</v>
      </c>
    </row>
    <row r="527" spans="1:8">
      <c r="A527" t="s">
        <v>150</v>
      </c>
      <c r="B527">
        <v>5</v>
      </c>
      <c r="C527" t="s">
        <v>258</v>
      </c>
      <c r="D527" s="10">
        <v>2</v>
      </c>
      <c r="E527">
        <f>VLOOKUP(C527,'pull exp 2'!A:E,2,FALSE)</f>
        <v>31</v>
      </c>
      <c r="F527">
        <f>VLOOKUP(C527,'pull exp 2'!A:E,3,FALSE)</f>
        <v>95</v>
      </c>
      <c r="G527">
        <f>VLOOKUP(C527,'pull exp 2'!A:E,4,FALSE)</f>
        <v>9</v>
      </c>
      <c r="H527">
        <f>VLOOKUP(C527,'pull exp 2'!A:E,5,FALSE)</f>
        <v>12</v>
      </c>
    </row>
    <row r="528" spans="1:8">
      <c r="A528" t="s">
        <v>151</v>
      </c>
      <c r="B528">
        <v>21</v>
      </c>
      <c r="C528" t="s">
        <v>258</v>
      </c>
      <c r="D528" s="10">
        <v>2</v>
      </c>
      <c r="E528">
        <f>VLOOKUP(C528,'pull exp 2'!A:E,2,FALSE)</f>
        <v>31</v>
      </c>
      <c r="F528">
        <f>VLOOKUP(C528,'pull exp 2'!A:E,3,FALSE)</f>
        <v>95</v>
      </c>
      <c r="G528">
        <f>VLOOKUP(C528,'pull exp 2'!A:E,4,FALSE)</f>
        <v>9</v>
      </c>
      <c r="H528">
        <f>VLOOKUP(C528,'pull exp 2'!A:E,5,FALSE)</f>
        <v>12</v>
      </c>
    </row>
    <row r="529" spans="1:8">
      <c r="A529" t="s">
        <v>152</v>
      </c>
      <c r="B529">
        <v>23</v>
      </c>
      <c r="C529" t="s">
        <v>258</v>
      </c>
      <c r="D529" s="10">
        <v>1</v>
      </c>
      <c r="E529">
        <f>VLOOKUP(C529,'pull exp 2'!A:E,2,FALSE)</f>
        <v>31</v>
      </c>
      <c r="F529">
        <f>VLOOKUP(C529,'pull exp 2'!A:E,3,FALSE)</f>
        <v>95</v>
      </c>
      <c r="G529">
        <f>VLOOKUP(C529,'pull exp 2'!A:E,4,FALSE)</f>
        <v>9</v>
      </c>
      <c r="H529">
        <f>VLOOKUP(C529,'pull exp 2'!A:E,5,FALSE)</f>
        <v>12</v>
      </c>
    </row>
    <row r="530" spans="1:8">
      <c r="A530" t="s">
        <v>153</v>
      </c>
      <c r="B530">
        <v>33</v>
      </c>
      <c r="C530" t="s">
        <v>258</v>
      </c>
      <c r="D530" s="10">
        <v>1</v>
      </c>
      <c r="E530">
        <f>VLOOKUP(C530,'pull exp 2'!A:E,2,FALSE)</f>
        <v>31</v>
      </c>
      <c r="F530">
        <f>VLOOKUP(C530,'pull exp 2'!A:E,3,FALSE)</f>
        <v>95</v>
      </c>
      <c r="G530">
        <f>VLOOKUP(C530,'pull exp 2'!A:E,4,FALSE)</f>
        <v>9</v>
      </c>
      <c r="H530">
        <f>VLOOKUP(C530,'pull exp 2'!A:E,5,FALSE)</f>
        <v>12</v>
      </c>
    </row>
    <row r="531" spans="1:8">
      <c r="A531" t="s">
        <v>154</v>
      </c>
      <c r="B531">
        <v>3</v>
      </c>
      <c r="C531" t="s">
        <v>258</v>
      </c>
      <c r="D531" s="10">
        <v>1</v>
      </c>
      <c r="E531">
        <f>VLOOKUP(C531,'pull exp 2'!A:E,2,FALSE)</f>
        <v>31</v>
      </c>
      <c r="F531">
        <f>VLOOKUP(C531,'pull exp 2'!A:E,3,FALSE)</f>
        <v>95</v>
      </c>
      <c r="G531">
        <f>VLOOKUP(C531,'pull exp 2'!A:E,4,FALSE)</f>
        <v>9</v>
      </c>
      <c r="H531">
        <f>VLOOKUP(C531,'pull exp 2'!A:E,5,FALSE)</f>
        <v>12</v>
      </c>
    </row>
    <row r="532" spans="1:8">
      <c r="A532" t="s">
        <v>155</v>
      </c>
      <c r="B532">
        <v>23</v>
      </c>
      <c r="C532" t="s">
        <v>258</v>
      </c>
      <c r="D532" s="10">
        <v>4</v>
      </c>
      <c r="E532">
        <f>VLOOKUP(C532,'pull exp 2'!A:E,2,FALSE)</f>
        <v>31</v>
      </c>
      <c r="F532">
        <f>VLOOKUP(C532,'pull exp 2'!A:E,3,FALSE)</f>
        <v>95</v>
      </c>
      <c r="G532">
        <f>VLOOKUP(C532,'pull exp 2'!A:E,4,FALSE)</f>
        <v>9</v>
      </c>
      <c r="H532">
        <f>VLOOKUP(C532,'pull exp 2'!A:E,5,FALSE)</f>
        <v>12</v>
      </c>
    </row>
    <row r="533" spans="1:8">
      <c r="A533" t="s">
        <v>156</v>
      </c>
      <c r="B533">
        <v>22</v>
      </c>
      <c r="C533" t="s">
        <v>258</v>
      </c>
      <c r="D533" s="10">
        <v>4</v>
      </c>
      <c r="E533">
        <f>VLOOKUP(C533,'pull exp 2'!A:E,2,FALSE)</f>
        <v>31</v>
      </c>
      <c r="F533">
        <f>VLOOKUP(C533,'pull exp 2'!A:E,3,FALSE)</f>
        <v>95</v>
      </c>
      <c r="G533">
        <f>VLOOKUP(C533,'pull exp 2'!A:E,4,FALSE)</f>
        <v>9</v>
      </c>
      <c r="H533">
        <f>VLOOKUP(C533,'pull exp 2'!A:E,5,FALSE)</f>
        <v>12</v>
      </c>
    </row>
    <row r="534" spans="1:8">
      <c r="A534" t="s">
        <v>157</v>
      </c>
      <c r="B534">
        <v>3</v>
      </c>
      <c r="C534" t="s">
        <v>258</v>
      </c>
      <c r="D534" s="10">
        <v>2</v>
      </c>
      <c r="E534">
        <f>VLOOKUP(C534,'pull exp 2'!A:E,2,FALSE)</f>
        <v>31</v>
      </c>
      <c r="F534">
        <f>VLOOKUP(C534,'pull exp 2'!A:E,3,FALSE)</f>
        <v>95</v>
      </c>
      <c r="G534">
        <f>VLOOKUP(C534,'pull exp 2'!A:E,4,FALSE)</f>
        <v>9</v>
      </c>
      <c r="H534">
        <f>VLOOKUP(C534,'pull exp 2'!A:E,5,FALSE)</f>
        <v>12</v>
      </c>
    </row>
    <row r="535" spans="1:8">
      <c r="A535" t="s">
        <v>158</v>
      </c>
      <c r="B535">
        <v>5</v>
      </c>
      <c r="C535" t="s">
        <v>258</v>
      </c>
      <c r="D535" s="10">
        <v>3</v>
      </c>
      <c r="E535">
        <f>VLOOKUP(C535,'pull exp 2'!A:E,2,FALSE)</f>
        <v>31</v>
      </c>
      <c r="F535">
        <f>VLOOKUP(C535,'pull exp 2'!A:E,3,FALSE)</f>
        <v>95</v>
      </c>
      <c r="G535">
        <f>VLOOKUP(C535,'pull exp 2'!A:E,4,FALSE)</f>
        <v>9</v>
      </c>
      <c r="H535">
        <f>VLOOKUP(C535,'pull exp 2'!A:E,5,FALSE)</f>
        <v>12</v>
      </c>
    </row>
    <row r="536" spans="1:8">
      <c r="A536" t="s">
        <v>159</v>
      </c>
      <c r="B536">
        <v>3</v>
      </c>
      <c r="C536" t="s">
        <v>258</v>
      </c>
      <c r="D536" s="10">
        <v>1</v>
      </c>
      <c r="E536">
        <f>VLOOKUP(C536,'pull exp 2'!A:E,2,FALSE)</f>
        <v>31</v>
      </c>
      <c r="F536">
        <f>VLOOKUP(C536,'pull exp 2'!A:E,3,FALSE)</f>
        <v>95</v>
      </c>
      <c r="G536">
        <f>VLOOKUP(C536,'pull exp 2'!A:E,4,FALSE)</f>
        <v>9</v>
      </c>
      <c r="H536">
        <f>VLOOKUP(C536,'pull exp 2'!A:E,5,FALSE)</f>
        <v>12</v>
      </c>
    </row>
    <row r="537" spans="1:8">
      <c r="A537" t="s">
        <v>160</v>
      </c>
      <c r="B537">
        <v>23</v>
      </c>
      <c r="C537" t="s">
        <v>258</v>
      </c>
      <c r="D537" s="10">
        <v>3</v>
      </c>
      <c r="E537">
        <f>VLOOKUP(C537,'pull exp 2'!A:E,2,FALSE)</f>
        <v>31</v>
      </c>
      <c r="F537">
        <f>VLOOKUP(C537,'pull exp 2'!A:E,3,FALSE)</f>
        <v>95</v>
      </c>
      <c r="G537">
        <f>VLOOKUP(C537,'pull exp 2'!A:E,4,FALSE)</f>
        <v>9</v>
      </c>
      <c r="H537">
        <f>VLOOKUP(C537,'pull exp 2'!A:E,5,FALSE)</f>
        <v>12</v>
      </c>
    </row>
    <row r="538" spans="1:8">
      <c r="A538" t="s">
        <v>161</v>
      </c>
      <c r="B538">
        <v>21</v>
      </c>
      <c r="C538" t="s">
        <v>258</v>
      </c>
      <c r="D538" s="10">
        <v>2</v>
      </c>
      <c r="E538">
        <f>VLOOKUP(C538,'pull exp 2'!A:E,2,FALSE)</f>
        <v>31</v>
      </c>
      <c r="F538">
        <f>VLOOKUP(C538,'pull exp 2'!A:E,3,FALSE)</f>
        <v>95</v>
      </c>
      <c r="G538">
        <f>VLOOKUP(C538,'pull exp 2'!A:E,4,FALSE)</f>
        <v>9</v>
      </c>
      <c r="H538">
        <f>VLOOKUP(C538,'pull exp 2'!A:E,5,FALSE)</f>
        <v>12</v>
      </c>
    </row>
    <row r="539" spans="1:8">
      <c r="A539" t="s">
        <v>162</v>
      </c>
      <c r="B539">
        <v>20</v>
      </c>
      <c r="C539" t="s">
        <v>258</v>
      </c>
      <c r="D539" s="10">
        <v>4</v>
      </c>
      <c r="E539">
        <f>VLOOKUP(C539,'pull exp 2'!A:E,2,FALSE)</f>
        <v>31</v>
      </c>
      <c r="F539">
        <f>VLOOKUP(C539,'pull exp 2'!A:E,3,FALSE)</f>
        <v>95</v>
      </c>
      <c r="G539">
        <f>VLOOKUP(C539,'pull exp 2'!A:E,4,FALSE)</f>
        <v>9</v>
      </c>
      <c r="H539">
        <f>VLOOKUP(C539,'pull exp 2'!A:E,5,FALSE)</f>
        <v>12</v>
      </c>
    </row>
    <row r="540" spans="1:8">
      <c r="A540" t="s">
        <v>163</v>
      </c>
      <c r="B540">
        <v>4</v>
      </c>
      <c r="C540" t="s">
        <v>258</v>
      </c>
      <c r="D540" s="10">
        <v>2</v>
      </c>
      <c r="E540">
        <f>VLOOKUP(C540,'pull exp 2'!A:E,2,FALSE)</f>
        <v>31</v>
      </c>
      <c r="F540">
        <f>VLOOKUP(C540,'pull exp 2'!A:E,3,FALSE)</f>
        <v>95</v>
      </c>
      <c r="G540">
        <f>VLOOKUP(C540,'pull exp 2'!A:E,4,FALSE)</f>
        <v>9</v>
      </c>
      <c r="H540">
        <f>VLOOKUP(C540,'pull exp 2'!A:E,5,FALSE)</f>
        <v>12</v>
      </c>
    </row>
    <row r="541" spans="1:8">
      <c r="A541" t="s">
        <v>164</v>
      </c>
      <c r="B541">
        <v>3</v>
      </c>
      <c r="C541" t="s">
        <v>258</v>
      </c>
      <c r="D541" s="10">
        <v>4</v>
      </c>
      <c r="E541">
        <f>VLOOKUP(C541,'pull exp 2'!A:E,2,FALSE)</f>
        <v>31</v>
      </c>
      <c r="F541">
        <f>VLOOKUP(C541,'pull exp 2'!A:E,3,FALSE)</f>
        <v>95</v>
      </c>
      <c r="G541">
        <f>VLOOKUP(C541,'pull exp 2'!A:E,4,FALSE)</f>
        <v>9</v>
      </c>
      <c r="H541">
        <f>VLOOKUP(C541,'pull exp 2'!A:E,5,FALSE)</f>
        <v>12</v>
      </c>
    </row>
    <row r="542" spans="1:8">
      <c r="A542" t="s">
        <v>137</v>
      </c>
      <c r="B542">
        <v>3</v>
      </c>
      <c r="C542" t="s">
        <v>259</v>
      </c>
      <c r="D542" s="10">
        <v>3</v>
      </c>
      <c r="E542">
        <f>VLOOKUP(C542,'pull exp 2'!A:E,2,FALSE)</f>
        <v>46</v>
      </c>
      <c r="F542">
        <f>VLOOKUP(C542,'pull exp 2'!A:E,3,FALSE)</f>
        <v>97</v>
      </c>
      <c r="G542">
        <f>VLOOKUP(C542,'pull exp 2'!A:E,4,FALSE)</f>
        <v>25</v>
      </c>
      <c r="H542">
        <f>VLOOKUP(C542,'pull exp 2'!A:E,5,FALSE)</f>
        <v>23</v>
      </c>
    </row>
    <row r="543" spans="1:8">
      <c r="A543" t="s">
        <v>139</v>
      </c>
      <c r="B543">
        <v>4</v>
      </c>
      <c r="C543" t="s">
        <v>259</v>
      </c>
      <c r="D543" s="10">
        <v>2</v>
      </c>
      <c r="E543">
        <f>VLOOKUP(C543,'pull exp 2'!A:E,2,FALSE)</f>
        <v>46</v>
      </c>
      <c r="F543">
        <f>VLOOKUP(C543,'pull exp 2'!A:E,3,FALSE)</f>
        <v>97</v>
      </c>
      <c r="G543">
        <f>VLOOKUP(C543,'pull exp 2'!A:E,4,FALSE)</f>
        <v>25</v>
      </c>
      <c r="H543">
        <f>VLOOKUP(C543,'pull exp 2'!A:E,5,FALSE)</f>
        <v>23</v>
      </c>
    </row>
    <row r="544" spans="1:8">
      <c r="A544" t="s">
        <v>140</v>
      </c>
      <c r="B544">
        <v>4</v>
      </c>
      <c r="C544" t="s">
        <v>259</v>
      </c>
      <c r="D544" s="10">
        <v>1</v>
      </c>
      <c r="E544">
        <f>VLOOKUP(C544,'pull exp 2'!A:E,2,FALSE)</f>
        <v>46</v>
      </c>
      <c r="F544">
        <f>VLOOKUP(C544,'pull exp 2'!A:E,3,FALSE)</f>
        <v>97</v>
      </c>
      <c r="G544">
        <f>VLOOKUP(C544,'pull exp 2'!A:E,4,FALSE)</f>
        <v>25</v>
      </c>
      <c r="H544">
        <f>VLOOKUP(C544,'pull exp 2'!A:E,5,FALSE)</f>
        <v>23</v>
      </c>
    </row>
    <row r="545" spans="1:8">
      <c r="A545" t="s">
        <v>141</v>
      </c>
      <c r="B545">
        <v>4</v>
      </c>
      <c r="C545" t="s">
        <v>259</v>
      </c>
      <c r="D545" s="10">
        <v>2</v>
      </c>
      <c r="E545">
        <f>VLOOKUP(C545,'pull exp 2'!A:E,2,FALSE)</f>
        <v>46</v>
      </c>
      <c r="F545">
        <f>VLOOKUP(C545,'pull exp 2'!A:E,3,FALSE)</f>
        <v>97</v>
      </c>
      <c r="G545">
        <f>VLOOKUP(C545,'pull exp 2'!A:E,4,FALSE)</f>
        <v>25</v>
      </c>
      <c r="H545">
        <f>VLOOKUP(C545,'pull exp 2'!A:E,5,FALSE)</f>
        <v>23</v>
      </c>
    </row>
    <row r="546" spans="1:8">
      <c r="A546" t="s">
        <v>142</v>
      </c>
      <c r="B546">
        <v>23</v>
      </c>
      <c r="C546" t="s">
        <v>259</v>
      </c>
      <c r="D546" s="10">
        <v>8</v>
      </c>
      <c r="E546">
        <f>VLOOKUP(C546,'pull exp 2'!A:E,2,FALSE)</f>
        <v>46</v>
      </c>
      <c r="F546">
        <f>VLOOKUP(C546,'pull exp 2'!A:E,3,FALSE)</f>
        <v>97</v>
      </c>
      <c r="G546">
        <f>VLOOKUP(C546,'pull exp 2'!A:E,4,FALSE)</f>
        <v>25</v>
      </c>
      <c r="H546">
        <f>VLOOKUP(C546,'pull exp 2'!A:E,5,FALSE)</f>
        <v>23</v>
      </c>
    </row>
    <row r="547" spans="1:8">
      <c r="A547" t="s">
        <v>143</v>
      </c>
      <c r="B547">
        <v>31</v>
      </c>
      <c r="C547" t="s">
        <v>259</v>
      </c>
      <c r="D547" s="10">
        <v>10</v>
      </c>
      <c r="E547">
        <f>VLOOKUP(C547,'pull exp 2'!A:E,2,FALSE)</f>
        <v>46</v>
      </c>
      <c r="F547">
        <f>VLOOKUP(C547,'pull exp 2'!A:E,3,FALSE)</f>
        <v>97</v>
      </c>
      <c r="G547">
        <f>VLOOKUP(C547,'pull exp 2'!A:E,4,FALSE)</f>
        <v>25</v>
      </c>
      <c r="H547">
        <f>VLOOKUP(C547,'pull exp 2'!A:E,5,FALSE)</f>
        <v>23</v>
      </c>
    </row>
    <row r="548" spans="1:8">
      <c r="A548" t="s">
        <v>144</v>
      </c>
      <c r="B548">
        <v>3</v>
      </c>
      <c r="C548" t="s">
        <v>259</v>
      </c>
      <c r="D548" s="10">
        <v>3</v>
      </c>
      <c r="E548">
        <f>VLOOKUP(C548,'pull exp 2'!A:E,2,FALSE)</f>
        <v>46</v>
      </c>
      <c r="F548">
        <f>VLOOKUP(C548,'pull exp 2'!A:E,3,FALSE)</f>
        <v>97</v>
      </c>
      <c r="G548">
        <f>VLOOKUP(C548,'pull exp 2'!A:E,4,FALSE)</f>
        <v>25</v>
      </c>
      <c r="H548">
        <f>VLOOKUP(C548,'pull exp 2'!A:E,5,FALSE)</f>
        <v>23</v>
      </c>
    </row>
    <row r="549" spans="1:8">
      <c r="A549" t="s">
        <v>145</v>
      </c>
      <c r="B549">
        <v>26</v>
      </c>
      <c r="C549" t="s">
        <v>259</v>
      </c>
      <c r="D549" s="10">
        <v>6</v>
      </c>
      <c r="E549">
        <f>VLOOKUP(C549,'pull exp 2'!A:E,2,FALSE)</f>
        <v>46</v>
      </c>
      <c r="F549">
        <f>VLOOKUP(C549,'pull exp 2'!A:E,3,FALSE)</f>
        <v>97</v>
      </c>
      <c r="G549">
        <f>VLOOKUP(C549,'pull exp 2'!A:E,4,FALSE)</f>
        <v>25</v>
      </c>
      <c r="H549">
        <f>VLOOKUP(C549,'pull exp 2'!A:E,5,FALSE)</f>
        <v>23</v>
      </c>
    </row>
    <row r="550" spans="1:8">
      <c r="A550" t="s">
        <v>146</v>
      </c>
      <c r="B550">
        <v>21</v>
      </c>
      <c r="C550" t="s">
        <v>259</v>
      </c>
      <c r="D550" s="10">
        <v>3</v>
      </c>
      <c r="E550">
        <f>VLOOKUP(C550,'pull exp 2'!A:E,2,FALSE)</f>
        <v>46</v>
      </c>
      <c r="F550">
        <f>VLOOKUP(C550,'pull exp 2'!A:E,3,FALSE)</f>
        <v>97</v>
      </c>
      <c r="G550">
        <f>VLOOKUP(C550,'pull exp 2'!A:E,4,FALSE)</f>
        <v>25</v>
      </c>
      <c r="H550">
        <f>VLOOKUP(C550,'pull exp 2'!A:E,5,FALSE)</f>
        <v>23</v>
      </c>
    </row>
    <row r="551" spans="1:8">
      <c r="A551" t="s">
        <v>106</v>
      </c>
      <c r="B551">
        <v>25</v>
      </c>
      <c r="C551" t="s">
        <v>259</v>
      </c>
      <c r="D551" s="10">
        <v>15</v>
      </c>
      <c r="E551">
        <f>VLOOKUP(C551,'pull exp 2'!A:E,2,FALSE)</f>
        <v>46</v>
      </c>
      <c r="F551">
        <f>VLOOKUP(C551,'pull exp 2'!A:E,3,FALSE)</f>
        <v>97</v>
      </c>
      <c r="G551">
        <f>VLOOKUP(C551,'pull exp 2'!A:E,4,FALSE)</f>
        <v>25</v>
      </c>
      <c r="H551">
        <f>VLOOKUP(C551,'pull exp 2'!A:E,5,FALSE)</f>
        <v>23</v>
      </c>
    </row>
    <row r="552" spans="1:8">
      <c r="A552" t="s">
        <v>147</v>
      </c>
      <c r="B552">
        <v>20</v>
      </c>
      <c r="C552" t="s">
        <v>259</v>
      </c>
      <c r="D552" s="10">
        <v>6</v>
      </c>
      <c r="E552">
        <f>VLOOKUP(C552,'pull exp 2'!A:E,2,FALSE)</f>
        <v>46</v>
      </c>
      <c r="F552">
        <f>VLOOKUP(C552,'pull exp 2'!A:E,3,FALSE)</f>
        <v>97</v>
      </c>
      <c r="G552">
        <f>VLOOKUP(C552,'pull exp 2'!A:E,4,FALSE)</f>
        <v>25</v>
      </c>
      <c r="H552">
        <f>VLOOKUP(C552,'pull exp 2'!A:E,5,FALSE)</f>
        <v>23</v>
      </c>
    </row>
    <row r="553" spans="1:8">
      <c r="A553" t="s">
        <v>148</v>
      </c>
      <c r="B553">
        <v>21</v>
      </c>
      <c r="C553" t="s">
        <v>259</v>
      </c>
      <c r="D553" s="10">
        <v>8</v>
      </c>
      <c r="E553">
        <f>VLOOKUP(C553,'pull exp 2'!A:E,2,FALSE)</f>
        <v>46</v>
      </c>
      <c r="F553">
        <f>VLOOKUP(C553,'pull exp 2'!A:E,3,FALSE)</f>
        <v>97</v>
      </c>
      <c r="G553">
        <f>VLOOKUP(C553,'pull exp 2'!A:E,4,FALSE)</f>
        <v>25</v>
      </c>
      <c r="H553">
        <f>VLOOKUP(C553,'pull exp 2'!A:E,5,FALSE)</f>
        <v>23</v>
      </c>
    </row>
    <row r="554" spans="1:8">
      <c r="A554" t="s">
        <v>73</v>
      </c>
      <c r="B554">
        <v>5</v>
      </c>
      <c r="C554" t="s">
        <v>259</v>
      </c>
      <c r="D554" s="10">
        <v>4</v>
      </c>
      <c r="E554">
        <f>VLOOKUP(C554,'pull exp 2'!A:E,2,FALSE)</f>
        <v>46</v>
      </c>
      <c r="F554">
        <f>VLOOKUP(C554,'pull exp 2'!A:E,3,FALSE)</f>
        <v>97</v>
      </c>
      <c r="G554">
        <f>VLOOKUP(C554,'pull exp 2'!A:E,4,FALSE)</f>
        <v>25</v>
      </c>
      <c r="H554">
        <f>VLOOKUP(C554,'pull exp 2'!A:E,5,FALSE)</f>
        <v>23</v>
      </c>
    </row>
    <row r="555" spans="1:8">
      <c r="A555" t="s">
        <v>71</v>
      </c>
      <c r="B555">
        <v>4</v>
      </c>
      <c r="C555" t="s">
        <v>259</v>
      </c>
      <c r="D555" s="10">
        <v>3</v>
      </c>
      <c r="E555">
        <f>VLOOKUP(C555,'pull exp 2'!A:E,2,FALSE)</f>
        <v>46</v>
      </c>
      <c r="F555">
        <f>VLOOKUP(C555,'pull exp 2'!A:E,3,FALSE)</f>
        <v>97</v>
      </c>
      <c r="G555">
        <f>VLOOKUP(C555,'pull exp 2'!A:E,4,FALSE)</f>
        <v>25</v>
      </c>
      <c r="H555">
        <f>VLOOKUP(C555,'pull exp 2'!A:E,5,FALSE)</f>
        <v>23</v>
      </c>
    </row>
    <row r="556" spans="1:8">
      <c r="A556" t="s">
        <v>149</v>
      </c>
      <c r="B556">
        <v>4</v>
      </c>
      <c r="C556" t="s">
        <v>259</v>
      </c>
      <c r="D556" s="10">
        <v>4</v>
      </c>
      <c r="E556">
        <f>VLOOKUP(C556,'pull exp 2'!A:E,2,FALSE)</f>
        <v>46</v>
      </c>
      <c r="F556">
        <f>VLOOKUP(C556,'pull exp 2'!A:E,3,FALSE)</f>
        <v>97</v>
      </c>
      <c r="G556">
        <f>VLOOKUP(C556,'pull exp 2'!A:E,4,FALSE)</f>
        <v>25</v>
      </c>
      <c r="H556">
        <f>VLOOKUP(C556,'pull exp 2'!A:E,5,FALSE)</f>
        <v>23</v>
      </c>
    </row>
    <row r="557" spans="1:8">
      <c r="A557" t="s">
        <v>150</v>
      </c>
      <c r="B557">
        <v>5</v>
      </c>
      <c r="C557" t="s">
        <v>259</v>
      </c>
      <c r="D557" s="10">
        <v>4</v>
      </c>
      <c r="E557">
        <f>VLOOKUP(C557,'pull exp 2'!A:E,2,FALSE)</f>
        <v>46</v>
      </c>
      <c r="F557">
        <f>VLOOKUP(C557,'pull exp 2'!A:E,3,FALSE)</f>
        <v>97</v>
      </c>
      <c r="G557">
        <f>VLOOKUP(C557,'pull exp 2'!A:E,4,FALSE)</f>
        <v>25</v>
      </c>
      <c r="H557">
        <f>VLOOKUP(C557,'pull exp 2'!A:E,5,FALSE)</f>
        <v>23</v>
      </c>
    </row>
    <row r="558" spans="1:8">
      <c r="A558" t="s">
        <v>151</v>
      </c>
      <c r="B558">
        <v>21</v>
      </c>
      <c r="C558" t="s">
        <v>259</v>
      </c>
      <c r="D558" s="10">
        <v>5</v>
      </c>
      <c r="E558">
        <f>VLOOKUP(C558,'pull exp 2'!A:E,2,FALSE)</f>
        <v>46</v>
      </c>
      <c r="F558">
        <f>VLOOKUP(C558,'pull exp 2'!A:E,3,FALSE)</f>
        <v>97</v>
      </c>
      <c r="G558">
        <f>VLOOKUP(C558,'pull exp 2'!A:E,4,FALSE)</f>
        <v>25</v>
      </c>
      <c r="H558">
        <f>VLOOKUP(C558,'pull exp 2'!A:E,5,FALSE)</f>
        <v>23</v>
      </c>
    </row>
    <row r="559" spans="1:8">
      <c r="A559" t="s">
        <v>152</v>
      </c>
      <c r="B559">
        <v>23</v>
      </c>
      <c r="C559" t="s">
        <v>259</v>
      </c>
      <c r="D559" s="10">
        <v>10</v>
      </c>
      <c r="E559">
        <f>VLOOKUP(C559,'pull exp 2'!A:E,2,FALSE)</f>
        <v>46</v>
      </c>
      <c r="F559">
        <f>VLOOKUP(C559,'pull exp 2'!A:E,3,FALSE)</f>
        <v>97</v>
      </c>
      <c r="G559">
        <f>VLOOKUP(C559,'pull exp 2'!A:E,4,FALSE)</f>
        <v>25</v>
      </c>
      <c r="H559">
        <f>VLOOKUP(C559,'pull exp 2'!A:E,5,FALSE)</f>
        <v>23</v>
      </c>
    </row>
    <row r="560" spans="1:8">
      <c r="A560" t="s">
        <v>153</v>
      </c>
      <c r="B560">
        <v>33</v>
      </c>
      <c r="C560" t="s">
        <v>259</v>
      </c>
      <c r="D560" s="10">
        <v>6</v>
      </c>
      <c r="E560">
        <f>VLOOKUP(C560,'pull exp 2'!A:E,2,FALSE)</f>
        <v>46</v>
      </c>
      <c r="F560">
        <f>VLOOKUP(C560,'pull exp 2'!A:E,3,FALSE)</f>
        <v>97</v>
      </c>
      <c r="G560">
        <f>VLOOKUP(C560,'pull exp 2'!A:E,4,FALSE)</f>
        <v>25</v>
      </c>
      <c r="H560">
        <f>VLOOKUP(C560,'pull exp 2'!A:E,5,FALSE)</f>
        <v>23</v>
      </c>
    </row>
    <row r="561" spans="1:8">
      <c r="A561" t="s">
        <v>154</v>
      </c>
      <c r="B561">
        <v>3</v>
      </c>
      <c r="C561" t="s">
        <v>259</v>
      </c>
      <c r="D561" s="10">
        <v>3</v>
      </c>
      <c r="E561">
        <f>VLOOKUP(C561,'pull exp 2'!A:E,2,FALSE)</f>
        <v>46</v>
      </c>
      <c r="F561">
        <f>VLOOKUP(C561,'pull exp 2'!A:E,3,FALSE)</f>
        <v>97</v>
      </c>
      <c r="G561">
        <f>VLOOKUP(C561,'pull exp 2'!A:E,4,FALSE)</f>
        <v>25</v>
      </c>
      <c r="H561">
        <f>VLOOKUP(C561,'pull exp 2'!A:E,5,FALSE)</f>
        <v>23</v>
      </c>
    </row>
    <row r="562" spans="1:8">
      <c r="A562" t="s">
        <v>155</v>
      </c>
      <c r="B562">
        <v>23</v>
      </c>
      <c r="C562" t="s">
        <v>259</v>
      </c>
      <c r="D562" s="10">
        <v>4</v>
      </c>
      <c r="E562">
        <f>VLOOKUP(C562,'pull exp 2'!A:E,2,FALSE)</f>
        <v>46</v>
      </c>
      <c r="F562">
        <f>VLOOKUP(C562,'pull exp 2'!A:E,3,FALSE)</f>
        <v>97</v>
      </c>
      <c r="G562">
        <f>VLOOKUP(C562,'pull exp 2'!A:E,4,FALSE)</f>
        <v>25</v>
      </c>
      <c r="H562">
        <f>VLOOKUP(C562,'pull exp 2'!A:E,5,FALSE)</f>
        <v>23</v>
      </c>
    </row>
    <row r="563" spans="1:8">
      <c r="A563" t="s">
        <v>156</v>
      </c>
      <c r="B563">
        <v>22</v>
      </c>
      <c r="C563" t="s">
        <v>259</v>
      </c>
      <c r="D563" s="10">
        <v>6</v>
      </c>
      <c r="E563">
        <f>VLOOKUP(C563,'pull exp 2'!A:E,2,FALSE)</f>
        <v>46</v>
      </c>
      <c r="F563">
        <f>VLOOKUP(C563,'pull exp 2'!A:E,3,FALSE)</f>
        <v>97</v>
      </c>
      <c r="G563">
        <f>VLOOKUP(C563,'pull exp 2'!A:E,4,FALSE)</f>
        <v>25</v>
      </c>
      <c r="H563">
        <f>VLOOKUP(C563,'pull exp 2'!A:E,5,FALSE)</f>
        <v>23</v>
      </c>
    </row>
    <row r="564" spans="1:8">
      <c r="A564" t="s">
        <v>157</v>
      </c>
      <c r="B564">
        <v>3</v>
      </c>
      <c r="C564" t="s">
        <v>259</v>
      </c>
      <c r="D564" s="10">
        <v>4</v>
      </c>
      <c r="E564">
        <f>VLOOKUP(C564,'pull exp 2'!A:E,2,FALSE)</f>
        <v>46</v>
      </c>
      <c r="F564">
        <f>VLOOKUP(C564,'pull exp 2'!A:E,3,FALSE)</f>
        <v>97</v>
      </c>
      <c r="G564">
        <f>VLOOKUP(C564,'pull exp 2'!A:E,4,FALSE)</f>
        <v>25</v>
      </c>
      <c r="H564">
        <f>VLOOKUP(C564,'pull exp 2'!A:E,5,FALSE)</f>
        <v>23</v>
      </c>
    </row>
    <row r="565" spans="1:8">
      <c r="A565" t="s">
        <v>158</v>
      </c>
      <c r="B565">
        <v>5</v>
      </c>
      <c r="C565" t="s">
        <v>259</v>
      </c>
      <c r="D565" s="10">
        <v>2</v>
      </c>
      <c r="E565">
        <f>VLOOKUP(C565,'pull exp 2'!A:E,2,FALSE)</f>
        <v>46</v>
      </c>
      <c r="F565">
        <f>VLOOKUP(C565,'pull exp 2'!A:E,3,FALSE)</f>
        <v>97</v>
      </c>
      <c r="G565">
        <f>VLOOKUP(C565,'pull exp 2'!A:E,4,FALSE)</f>
        <v>25</v>
      </c>
      <c r="H565">
        <f>VLOOKUP(C565,'pull exp 2'!A:E,5,FALSE)</f>
        <v>23</v>
      </c>
    </row>
    <row r="566" spans="1:8">
      <c r="A566" t="s">
        <v>159</v>
      </c>
      <c r="B566">
        <v>3</v>
      </c>
      <c r="C566" t="s">
        <v>259</v>
      </c>
      <c r="D566" s="10">
        <v>6</v>
      </c>
      <c r="E566">
        <f>VLOOKUP(C566,'pull exp 2'!A:E,2,FALSE)</f>
        <v>46</v>
      </c>
      <c r="F566">
        <f>VLOOKUP(C566,'pull exp 2'!A:E,3,FALSE)</f>
        <v>97</v>
      </c>
      <c r="G566">
        <f>VLOOKUP(C566,'pull exp 2'!A:E,4,FALSE)</f>
        <v>25</v>
      </c>
      <c r="H566">
        <f>VLOOKUP(C566,'pull exp 2'!A:E,5,FALSE)</f>
        <v>23</v>
      </c>
    </row>
    <row r="567" spans="1:8">
      <c r="A567" t="s">
        <v>160</v>
      </c>
      <c r="B567">
        <v>23</v>
      </c>
      <c r="C567" t="s">
        <v>259</v>
      </c>
      <c r="D567" s="10">
        <v>2</v>
      </c>
      <c r="E567">
        <f>VLOOKUP(C567,'pull exp 2'!A:E,2,FALSE)</f>
        <v>46</v>
      </c>
      <c r="F567">
        <f>VLOOKUP(C567,'pull exp 2'!A:E,3,FALSE)</f>
        <v>97</v>
      </c>
      <c r="G567">
        <f>VLOOKUP(C567,'pull exp 2'!A:E,4,FALSE)</f>
        <v>25</v>
      </c>
      <c r="H567">
        <f>VLOOKUP(C567,'pull exp 2'!A:E,5,FALSE)</f>
        <v>23</v>
      </c>
    </row>
    <row r="568" spans="1:8">
      <c r="A568" t="s">
        <v>161</v>
      </c>
      <c r="B568">
        <v>21</v>
      </c>
      <c r="C568" t="s">
        <v>259</v>
      </c>
      <c r="D568" s="10">
        <v>3</v>
      </c>
      <c r="E568">
        <f>VLOOKUP(C568,'pull exp 2'!A:E,2,FALSE)</f>
        <v>46</v>
      </c>
      <c r="F568">
        <f>VLOOKUP(C568,'pull exp 2'!A:E,3,FALSE)</f>
        <v>97</v>
      </c>
      <c r="G568">
        <f>VLOOKUP(C568,'pull exp 2'!A:E,4,FALSE)</f>
        <v>25</v>
      </c>
      <c r="H568">
        <f>VLOOKUP(C568,'pull exp 2'!A:E,5,FALSE)</f>
        <v>23</v>
      </c>
    </row>
    <row r="569" spans="1:8">
      <c r="A569" t="s">
        <v>162</v>
      </c>
      <c r="B569">
        <v>20</v>
      </c>
      <c r="C569" t="s">
        <v>259</v>
      </c>
      <c r="D569" s="10">
        <v>2</v>
      </c>
      <c r="E569">
        <f>VLOOKUP(C569,'pull exp 2'!A:E,2,FALSE)</f>
        <v>46</v>
      </c>
      <c r="F569">
        <f>VLOOKUP(C569,'pull exp 2'!A:E,3,FALSE)</f>
        <v>97</v>
      </c>
      <c r="G569">
        <f>VLOOKUP(C569,'pull exp 2'!A:E,4,FALSE)</f>
        <v>25</v>
      </c>
      <c r="H569">
        <f>VLOOKUP(C569,'pull exp 2'!A:E,5,FALSE)</f>
        <v>23</v>
      </c>
    </row>
    <row r="570" spans="1:8">
      <c r="A570" t="s">
        <v>163</v>
      </c>
      <c r="B570">
        <v>4</v>
      </c>
      <c r="C570" t="s">
        <v>259</v>
      </c>
      <c r="D570" s="10">
        <v>7</v>
      </c>
      <c r="E570">
        <f>VLOOKUP(C570,'pull exp 2'!A:E,2,FALSE)</f>
        <v>46</v>
      </c>
      <c r="F570">
        <f>VLOOKUP(C570,'pull exp 2'!A:E,3,FALSE)</f>
        <v>97</v>
      </c>
      <c r="G570">
        <f>VLOOKUP(C570,'pull exp 2'!A:E,4,FALSE)</f>
        <v>25</v>
      </c>
      <c r="H570">
        <f>VLOOKUP(C570,'pull exp 2'!A:E,5,FALSE)</f>
        <v>23</v>
      </c>
    </row>
    <row r="571" spans="1:8">
      <c r="A571" t="s">
        <v>164</v>
      </c>
      <c r="B571">
        <v>3</v>
      </c>
      <c r="C571" t="s">
        <v>259</v>
      </c>
      <c r="D571" s="10">
        <v>5</v>
      </c>
      <c r="E571">
        <f>VLOOKUP(C571,'pull exp 2'!A:E,2,FALSE)</f>
        <v>46</v>
      </c>
      <c r="F571">
        <f>VLOOKUP(C571,'pull exp 2'!A:E,3,FALSE)</f>
        <v>97</v>
      </c>
      <c r="G571">
        <f>VLOOKUP(C571,'pull exp 2'!A:E,4,FALSE)</f>
        <v>25</v>
      </c>
      <c r="H571">
        <f>VLOOKUP(C571,'pull exp 2'!A:E,5,FALSE)</f>
        <v>23</v>
      </c>
    </row>
    <row r="572" spans="1:8">
      <c r="A572" t="s">
        <v>137</v>
      </c>
      <c r="B572">
        <v>3</v>
      </c>
      <c r="C572" t="s">
        <v>260</v>
      </c>
      <c r="D572" s="10">
        <v>4</v>
      </c>
      <c r="E572">
        <f>VLOOKUP(C572,'pull exp 2'!A:E,2,FALSE)</f>
        <v>70</v>
      </c>
      <c r="F572">
        <f>VLOOKUP(C572,'pull exp 2'!A:E,3,FALSE)</f>
        <v>96</v>
      </c>
      <c r="G572">
        <f>VLOOKUP(C572,'pull exp 2'!A:E,4,FALSE)</f>
        <v>54</v>
      </c>
      <c r="H572">
        <f>VLOOKUP(C572,'pull exp 2'!A:E,5,FALSE)</f>
        <v>5</v>
      </c>
    </row>
    <row r="573" spans="1:8">
      <c r="A573" t="s">
        <v>139</v>
      </c>
      <c r="B573">
        <v>4</v>
      </c>
      <c r="C573" t="s">
        <v>260</v>
      </c>
      <c r="D573" s="10">
        <v>2</v>
      </c>
      <c r="E573">
        <f>VLOOKUP(C573,'pull exp 2'!A:E,2,FALSE)</f>
        <v>70</v>
      </c>
      <c r="F573">
        <f>VLOOKUP(C573,'pull exp 2'!A:E,3,FALSE)</f>
        <v>96</v>
      </c>
      <c r="G573">
        <f>VLOOKUP(C573,'pull exp 2'!A:E,4,FALSE)</f>
        <v>54</v>
      </c>
      <c r="H573">
        <f>VLOOKUP(C573,'pull exp 2'!A:E,5,FALSE)</f>
        <v>5</v>
      </c>
    </row>
    <row r="574" spans="1:8">
      <c r="A574" t="s">
        <v>140</v>
      </c>
      <c r="B574">
        <v>4</v>
      </c>
      <c r="C574" t="s">
        <v>260</v>
      </c>
      <c r="D574" s="10">
        <v>1</v>
      </c>
      <c r="E574">
        <f>VLOOKUP(C574,'pull exp 2'!A:E,2,FALSE)</f>
        <v>70</v>
      </c>
      <c r="F574">
        <f>VLOOKUP(C574,'pull exp 2'!A:E,3,FALSE)</f>
        <v>96</v>
      </c>
      <c r="G574">
        <f>VLOOKUP(C574,'pull exp 2'!A:E,4,FALSE)</f>
        <v>54</v>
      </c>
      <c r="H574">
        <f>VLOOKUP(C574,'pull exp 2'!A:E,5,FALSE)</f>
        <v>5</v>
      </c>
    </row>
    <row r="575" spans="1:8">
      <c r="A575" t="s">
        <v>141</v>
      </c>
      <c r="B575">
        <v>4</v>
      </c>
      <c r="C575" t="s">
        <v>260</v>
      </c>
      <c r="D575" s="10">
        <v>2</v>
      </c>
      <c r="E575">
        <f>VLOOKUP(C575,'pull exp 2'!A:E,2,FALSE)</f>
        <v>70</v>
      </c>
      <c r="F575">
        <f>VLOOKUP(C575,'pull exp 2'!A:E,3,FALSE)</f>
        <v>96</v>
      </c>
      <c r="G575">
        <f>VLOOKUP(C575,'pull exp 2'!A:E,4,FALSE)</f>
        <v>54</v>
      </c>
      <c r="H575">
        <f>VLOOKUP(C575,'pull exp 2'!A:E,5,FALSE)</f>
        <v>5</v>
      </c>
    </row>
    <row r="576" spans="1:8">
      <c r="A576" t="s">
        <v>142</v>
      </c>
      <c r="B576">
        <v>23</v>
      </c>
      <c r="C576" t="s">
        <v>260</v>
      </c>
      <c r="D576" s="10">
        <v>3</v>
      </c>
      <c r="E576">
        <f>VLOOKUP(C576,'pull exp 2'!A:E,2,FALSE)</f>
        <v>70</v>
      </c>
      <c r="F576">
        <f>VLOOKUP(C576,'pull exp 2'!A:E,3,FALSE)</f>
        <v>96</v>
      </c>
      <c r="G576">
        <f>VLOOKUP(C576,'pull exp 2'!A:E,4,FALSE)</f>
        <v>54</v>
      </c>
      <c r="H576">
        <f>VLOOKUP(C576,'pull exp 2'!A:E,5,FALSE)</f>
        <v>5</v>
      </c>
    </row>
    <row r="577" spans="1:8">
      <c r="A577" t="s">
        <v>143</v>
      </c>
      <c r="B577">
        <v>31</v>
      </c>
      <c r="C577" t="s">
        <v>260</v>
      </c>
      <c r="D577" s="10">
        <v>1</v>
      </c>
      <c r="E577">
        <f>VLOOKUP(C577,'pull exp 2'!A:E,2,FALSE)</f>
        <v>70</v>
      </c>
      <c r="F577">
        <f>VLOOKUP(C577,'pull exp 2'!A:E,3,FALSE)</f>
        <v>96</v>
      </c>
      <c r="G577">
        <f>VLOOKUP(C577,'pull exp 2'!A:E,4,FALSE)</f>
        <v>54</v>
      </c>
      <c r="H577">
        <f>VLOOKUP(C577,'pull exp 2'!A:E,5,FALSE)</f>
        <v>5</v>
      </c>
    </row>
    <row r="578" spans="1:8">
      <c r="A578" t="s">
        <v>144</v>
      </c>
      <c r="B578">
        <v>3</v>
      </c>
      <c r="C578" t="s">
        <v>260</v>
      </c>
      <c r="D578" s="10">
        <v>1</v>
      </c>
      <c r="E578">
        <f>VLOOKUP(C578,'pull exp 2'!A:E,2,FALSE)</f>
        <v>70</v>
      </c>
      <c r="F578">
        <f>VLOOKUP(C578,'pull exp 2'!A:E,3,FALSE)</f>
        <v>96</v>
      </c>
      <c r="G578">
        <f>VLOOKUP(C578,'pull exp 2'!A:E,4,FALSE)</f>
        <v>54</v>
      </c>
      <c r="H578">
        <f>VLOOKUP(C578,'pull exp 2'!A:E,5,FALSE)</f>
        <v>5</v>
      </c>
    </row>
    <row r="579" spans="1:8">
      <c r="A579" t="s">
        <v>145</v>
      </c>
      <c r="B579">
        <v>26</v>
      </c>
      <c r="C579" t="s">
        <v>260</v>
      </c>
      <c r="D579" s="10">
        <v>3</v>
      </c>
      <c r="E579">
        <f>VLOOKUP(C579,'pull exp 2'!A:E,2,FALSE)</f>
        <v>70</v>
      </c>
      <c r="F579">
        <f>VLOOKUP(C579,'pull exp 2'!A:E,3,FALSE)</f>
        <v>96</v>
      </c>
      <c r="G579">
        <f>VLOOKUP(C579,'pull exp 2'!A:E,4,FALSE)</f>
        <v>54</v>
      </c>
      <c r="H579">
        <f>VLOOKUP(C579,'pull exp 2'!A:E,5,FALSE)</f>
        <v>5</v>
      </c>
    </row>
    <row r="580" spans="1:8">
      <c r="A580" t="s">
        <v>146</v>
      </c>
      <c r="B580">
        <v>21</v>
      </c>
      <c r="C580" t="s">
        <v>260</v>
      </c>
      <c r="D580" s="10">
        <v>2</v>
      </c>
      <c r="E580">
        <f>VLOOKUP(C580,'pull exp 2'!A:E,2,FALSE)</f>
        <v>70</v>
      </c>
      <c r="F580">
        <f>VLOOKUP(C580,'pull exp 2'!A:E,3,FALSE)</f>
        <v>96</v>
      </c>
      <c r="G580">
        <f>VLOOKUP(C580,'pull exp 2'!A:E,4,FALSE)</f>
        <v>54</v>
      </c>
      <c r="H580">
        <f>VLOOKUP(C580,'pull exp 2'!A:E,5,FALSE)</f>
        <v>5</v>
      </c>
    </row>
    <row r="581" spans="1:8">
      <c r="A581" t="s">
        <v>106</v>
      </c>
      <c r="B581">
        <v>25</v>
      </c>
      <c r="C581" t="s">
        <v>260</v>
      </c>
      <c r="D581" s="10">
        <v>1</v>
      </c>
      <c r="E581">
        <f>VLOOKUP(C581,'pull exp 2'!A:E,2,FALSE)</f>
        <v>70</v>
      </c>
      <c r="F581">
        <f>VLOOKUP(C581,'pull exp 2'!A:E,3,FALSE)</f>
        <v>96</v>
      </c>
      <c r="G581">
        <f>VLOOKUP(C581,'pull exp 2'!A:E,4,FALSE)</f>
        <v>54</v>
      </c>
      <c r="H581">
        <f>VLOOKUP(C581,'pull exp 2'!A:E,5,FALSE)</f>
        <v>5</v>
      </c>
    </row>
    <row r="582" spans="1:8">
      <c r="A582" t="s">
        <v>147</v>
      </c>
      <c r="B582">
        <v>20</v>
      </c>
      <c r="C582" t="s">
        <v>260</v>
      </c>
      <c r="D582" s="10">
        <v>5</v>
      </c>
      <c r="E582">
        <f>VLOOKUP(C582,'pull exp 2'!A:E,2,FALSE)</f>
        <v>70</v>
      </c>
      <c r="F582">
        <f>VLOOKUP(C582,'pull exp 2'!A:E,3,FALSE)</f>
        <v>96</v>
      </c>
      <c r="G582">
        <f>VLOOKUP(C582,'pull exp 2'!A:E,4,FALSE)</f>
        <v>54</v>
      </c>
      <c r="H582">
        <f>VLOOKUP(C582,'pull exp 2'!A:E,5,FALSE)</f>
        <v>5</v>
      </c>
    </row>
    <row r="583" spans="1:8">
      <c r="A583" t="s">
        <v>148</v>
      </c>
      <c r="B583">
        <v>21</v>
      </c>
      <c r="C583" t="s">
        <v>260</v>
      </c>
      <c r="D583" s="10">
        <v>2</v>
      </c>
      <c r="E583">
        <f>VLOOKUP(C583,'pull exp 2'!A:E,2,FALSE)</f>
        <v>70</v>
      </c>
      <c r="F583">
        <f>VLOOKUP(C583,'pull exp 2'!A:E,3,FALSE)</f>
        <v>96</v>
      </c>
      <c r="G583">
        <f>VLOOKUP(C583,'pull exp 2'!A:E,4,FALSE)</f>
        <v>54</v>
      </c>
      <c r="H583">
        <f>VLOOKUP(C583,'pull exp 2'!A:E,5,FALSE)</f>
        <v>5</v>
      </c>
    </row>
    <row r="584" spans="1:8">
      <c r="A584" t="s">
        <v>73</v>
      </c>
      <c r="B584">
        <v>5</v>
      </c>
      <c r="C584" t="s">
        <v>260</v>
      </c>
      <c r="D584" s="10">
        <v>1</v>
      </c>
      <c r="E584">
        <f>VLOOKUP(C584,'pull exp 2'!A:E,2,FALSE)</f>
        <v>70</v>
      </c>
      <c r="F584">
        <f>VLOOKUP(C584,'pull exp 2'!A:E,3,FALSE)</f>
        <v>96</v>
      </c>
      <c r="G584">
        <f>VLOOKUP(C584,'pull exp 2'!A:E,4,FALSE)</f>
        <v>54</v>
      </c>
      <c r="H584">
        <f>VLOOKUP(C584,'pull exp 2'!A:E,5,FALSE)</f>
        <v>5</v>
      </c>
    </row>
    <row r="585" spans="1:8">
      <c r="A585" t="s">
        <v>71</v>
      </c>
      <c r="B585">
        <v>4</v>
      </c>
      <c r="C585" t="s">
        <v>260</v>
      </c>
      <c r="D585" s="10">
        <v>3</v>
      </c>
      <c r="E585">
        <f>VLOOKUP(C585,'pull exp 2'!A:E,2,FALSE)</f>
        <v>70</v>
      </c>
      <c r="F585">
        <f>VLOOKUP(C585,'pull exp 2'!A:E,3,FALSE)</f>
        <v>96</v>
      </c>
      <c r="G585">
        <f>VLOOKUP(C585,'pull exp 2'!A:E,4,FALSE)</f>
        <v>54</v>
      </c>
      <c r="H585">
        <f>VLOOKUP(C585,'pull exp 2'!A:E,5,FALSE)</f>
        <v>5</v>
      </c>
    </row>
    <row r="586" spans="1:8">
      <c r="A586" t="s">
        <v>149</v>
      </c>
      <c r="B586">
        <v>4</v>
      </c>
      <c r="C586" t="s">
        <v>260</v>
      </c>
      <c r="D586" s="10">
        <v>1</v>
      </c>
      <c r="E586">
        <f>VLOOKUP(C586,'pull exp 2'!A:E,2,FALSE)</f>
        <v>70</v>
      </c>
      <c r="F586">
        <f>VLOOKUP(C586,'pull exp 2'!A:E,3,FALSE)</f>
        <v>96</v>
      </c>
      <c r="G586">
        <f>VLOOKUP(C586,'pull exp 2'!A:E,4,FALSE)</f>
        <v>54</v>
      </c>
      <c r="H586">
        <f>VLOOKUP(C586,'pull exp 2'!A:E,5,FALSE)</f>
        <v>5</v>
      </c>
    </row>
    <row r="587" spans="1:8">
      <c r="A587" t="s">
        <v>150</v>
      </c>
      <c r="B587">
        <v>5</v>
      </c>
      <c r="C587" t="s">
        <v>260</v>
      </c>
      <c r="D587" s="10">
        <v>1</v>
      </c>
      <c r="E587">
        <f>VLOOKUP(C587,'pull exp 2'!A:E,2,FALSE)</f>
        <v>70</v>
      </c>
      <c r="F587">
        <f>VLOOKUP(C587,'pull exp 2'!A:E,3,FALSE)</f>
        <v>96</v>
      </c>
      <c r="G587">
        <f>VLOOKUP(C587,'pull exp 2'!A:E,4,FALSE)</f>
        <v>54</v>
      </c>
      <c r="H587">
        <f>VLOOKUP(C587,'pull exp 2'!A:E,5,FALSE)</f>
        <v>5</v>
      </c>
    </row>
    <row r="588" spans="1:8">
      <c r="A588" t="s">
        <v>151</v>
      </c>
      <c r="B588">
        <v>21</v>
      </c>
      <c r="C588" t="s">
        <v>260</v>
      </c>
      <c r="D588" s="10">
        <v>2</v>
      </c>
      <c r="E588">
        <f>VLOOKUP(C588,'pull exp 2'!A:E,2,FALSE)</f>
        <v>70</v>
      </c>
      <c r="F588">
        <f>VLOOKUP(C588,'pull exp 2'!A:E,3,FALSE)</f>
        <v>96</v>
      </c>
      <c r="G588">
        <f>VLOOKUP(C588,'pull exp 2'!A:E,4,FALSE)</f>
        <v>54</v>
      </c>
      <c r="H588">
        <f>VLOOKUP(C588,'pull exp 2'!A:E,5,FALSE)</f>
        <v>5</v>
      </c>
    </row>
    <row r="589" spans="1:8">
      <c r="A589" t="s">
        <v>152</v>
      </c>
      <c r="B589">
        <v>23</v>
      </c>
      <c r="C589" t="s">
        <v>260</v>
      </c>
      <c r="D589" s="10">
        <v>1</v>
      </c>
      <c r="E589">
        <f>VLOOKUP(C589,'pull exp 2'!A:E,2,FALSE)</f>
        <v>70</v>
      </c>
      <c r="F589">
        <f>VLOOKUP(C589,'pull exp 2'!A:E,3,FALSE)</f>
        <v>96</v>
      </c>
      <c r="G589">
        <f>VLOOKUP(C589,'pull exp 2'!A:E,4,FALSE)</f>
        <v>54</v>
      </c>
      <c r="H589">
        <f>VLOOKUP(C589,'pull exp 2'!A:E,5,FALSE)</f>
        <v>5</v>
      </c>
    </row>
    <row r="590" spans="1:8">
      <c r="A590" t="s">
        <v>153</v>
      </c>
      <c r="B590">
        <v>33</v>
      </c>
      <c r="C590" t="s">
        <v>260</v>
      </c>
      <c r="D590" s="10">
        <v>2</v>
      </c>
      <c r="E590">
        <f>VLOOKUP(C590,'pull exp 2'!A:E,2,FALSE)</f>
        <v>70</v>
      </c>
      <c r="F590">
        <f>VLOOKUP(C590,'pull exp 2'!A:E,3,FALSE)</f>
        <v>96</v>
      </c>
      <c r="G590">
        <f>VLOOKUP(C590,'pull exp 2'!A:E,4,FALSE)</f>
        <v>54</v>
      </c>
      <c r="H590">
        <f>VLOOKUP(C590,'pull exp 2'!A:E,5,FALSE)</f>
        <v>5</v>
      </c>
    </row>
    <row r="591" spans="1:8">
      <c r="A591" t="s">
        <v>154</v>
      </c>
      <c r="B591">
        <v>3</v>
      </c>
      <c r="C591" t="s">
        <v>260</v>
      </c>
      <c r="D591" s="10">
        <v>3</v>
      </c>
      <c r="E591">
        <f>VLOOKUP(C591,'pull exp 2'!A:E,2,FALSE)</f>
        <v>70</v>
      </c>
      <c r="F591">
        <f>VLOOKUP(C591,'pull exp 2'!A:E,3,FALSE)</f>
        <v>96</v>
      </c>
      <c r="G591">
        <f>VLOOKUP(C591,'pull exp 2'!A:E,4,FALSE)</f>
        <v>54</v>
      </c>
      <c r="H591">
        <f>VLOOKUP(C591,'pull exp 2'!A:E,5,FALSE)</f>
        <v>5</v>
      </c>
    </row>
    <row r="592" spans="1:8">
      <c r="A592" t="s">
        <v>155</v>
      </c>
      <c r="B592">
        <v>23</v>
      </c>
      <c r="C592" t="s">
        <v>260</v>
      </c>
      <c r="D592" s="10">
        <v>4</v>
      </c>
      <c r="E592">
        <f>VLOOKUP(C592,'pull exp 2'!A:E,2,FALSE)</f>
        <v>70</v>
      </c>
      <c r="F592">
        <f>VLOOKUP(C592,'pull exp 2'!A:E,3,FALSE)</f>
        <v>96</v>
      </c>
      <c r="G592">
        <f>VLOOKUP(C592,'pull exp 2'!A:E,4,FALSE)</f>
        <v>54</v>
      </c>
      <c r="H592">
        <f>VLOOKUP(C592,'pull exp 2'!A:E,5,FALSE)</f>
        <v>5</v>
      </c>
    </row>
    <row r="593" spans="1:8">
      <c r="A593" t="s">
        <v>156</v>
      </c>
      <c r="B593">
        <v>22</v>
      </c>
      <c r="C593" t="s">
        <v>260</v>
      </c>
      <c r="D593" s="10">
        <v>2</v>
      </c>
      <c r="E593">
        <f>VLOOKUP(C593,'pull exp 2'!A:E,2,FALSE)</f>
        <v>70</v>
      </c>
      <c r="F593">
        <f>VLOOKUP(C593,'pull exp 2'!A:E,3,FALSE)</f>
        <v>96</v>
      </c>
      <c r="G593">
        <f>VLOOKUP(C593,'pull exp 2'!A:E,4,FALSE)</f>
        <v>54</v>
      </c>
      <c r="H593">
        <f>VLOOKUP(C593,'pull exp 2'!A:E,5,FALSE)</f>
        <v>5</v>
      </c>
    </row>
    <row r="594" spans="1:8">
      <c r="A594" t="s">
        <v>157</v>
      </c>
      <c r="B594">
        <v>3</v>
      </c>
      <c r="C594" t="s">
        <v>260</v>
      </c>
      <c r="D594" s="10">
        <v>3</v>
      </c>
      <c r="E594">
        <f>VLOOKUP(C594,'pull exp 2'!A:E,2,FALSE)</f>
        <v>70</v>
      </c>
      <c r="F594">
        <f>VLOOKUP(C594,'pull exp 2'!A:E,3,FALSE)</f>
        <v>96</v>
      </c>
      <c r="G594">
        <f>VLOOKUP(C594,'pull exp 2'!A:E,4,FALSE)</f>
        <v>54</v>
      </c>
      <c r="H594">
        <f>VLOOKUP(C594,'pull exp 2'!A:E,5,FALSE)</f>
        <v>5</v>
      </c>
    </row>
    <row r="595" spans="1:8">
      <c r="A595" t="s">
        <v>158</v>
      </c>
      <c r="B595">
        <v>5</v>
      </c>
      <c r="C595" t="s">
        <v>260</v>
      </c>
      <c r="D595" s="10">
        <v>1</v>
      </c>
      <c r="E595">
        <f>VLOOKUP(C595,'pull exp 2'!A:E,2,FALSE)</f>
        <v>70</v>
      </c>
      <c r="F595">
        <f>VLOOKUP(C595,'pull exp 2'!A:E,3,FALSE)</f>
        <v>96</v>
      </c>
      <c r="G595">
        <f>VLOOKUP(C595,'pull exp 2'!A:E,4,FALSE)</f>
        <v>54</v>
      </c>
      <c r="H595">
        <f>VLOOKUP(C595,'pull exp 2'!A:E,5,FALSE)</f>
        <v>5</v>
      </c>
    </row>
    <row r="596" spans="1:8">
      <c r="A596" t="s">
        <v>159</v>
      </c>
      <c r="B596">
        <v>3</v>
      </c>
      <c r="C596" t="s">
        <v>260</v>
      </c>
      <c r="D596" s="10">
        <v>2</v>
      </c>
      <c r="E596">
        <f>VLOOKUP(C596,'pull exp 2'!A:E,2,FALSE)</f>
        <v>70</v>
      </c>
      <c r="F596">
        <f>VLOOKUP(C596,'pull exp 2'!A:E,3,FALSE)</f>
        <v>96</v>
      </c>
      <c r="G596">
        <f>VLOOKUP(C596,'pull exp 2'!A:E,4,FALSE)</f>
        <v>54</v>
      </c>
      <c r="H596">
        <f>VLOOKUP(C596,'pull exp 2'!A:E,5,FALSE)</f>
        <v>5</v>
      </c>
    </row>
    <row r="597" spans="1:8">
      <c r="A597" t="s">
        <v>160</v>
      </c>
      <c r="B597">
        <v>23</v>
      </c>
      <c r="C597" t="s">
        <v>260</v>
      </c>
      <c r="D597" s="10">
        <v>4</v>
      </c>
      <c r="E597">
        <f>VLOOKUP(C597,'pull exp 2'!A:E,2,FALSE)</f>
        <v>70</v>
      </c>
      <c r="F597">
        <f>VLOOKUP(C597,'pull exp 2'!A:E,3,FALSE)</f>
        <v>96</v>
      </c>
      <c r="G597">
        <f>VLOOKUP(C597,'pull exp 2'!A:E,4,FALSE)</f>
        <v>54</v>
      </c>
      <c r="H597">
        <f>VLOOKUP(C597,'pull exp 2'!A:E,5,FALSE)</f>
        <v>5</v>
      </c>
    </row>
    <row r="598" spans="1:8">
      <c r="A598" t="s">
        <v>161</v>
      </c>
      <c r="B598">
        <v>21</v>
      </c>
      <c r="C598" t="s">
        <v>260</v>
      </c>
      <c r="D598" s="10">
        <v>2</v>
      </c>
      <c r="E598">
        <f>VLOOKUP(C598,'pull exp 2'!A:E,2,FALSE)</f>
        <v>70</v>
      </c>
      <c r="F598">
        <f>VLOOKUP(C598,'pull exp 2'!A:E,3,FALSE)</f>
        <v>96</v>
      </c>
      <c r="G598">
        <f>VLOOKUP(C598,'pull exp 2'!A:E,4,FALSE)</f>
        <v>54</v>
      </c>
      <c r="H598">
        <f>VLOOKUP(C598,'pull exp 2'!A:E,5,FALSE)</f>
        <v>5</v>
      </c>
    </row>
    <row r="599" spans="1:8">
      <c r="A599" t="s">
        <v>162</v>
      </c>
      <c r="B599">
        <v>20</v>
      </c>
      <c r="C599" t="s">
        <v>260</v>
      </c>
      <c r="D599" s="10">
        <v>3</v>
      </c>
      <c r="E599">
        <f>VLOOKUP(C599,'pull exp 2'!A:E,2,FALSE)</f>
        <v>70</v>
      </c>
      <c r="F599">
        <f>VLOOKUP(C599,'pull exp 2'!A:E,3,FALSE)</f>
        <v>96</v>
      </c>
      <c r="G599">
        <f>VLOOKUP(C599,'pull exp 2'!A:E,4,FALSE)</f>
        <v>54</v>
      </c>
      <c r="H599">
        <f>VLOOKUP(C599,'pull exp 2'!A:E,5,FALSE)</f>
        <v>5</v>
      </c>
    </row>
    <row r="600" spans="1:8">
      <c r="A600" t="s">
        <v>163</v>
      </c>
      <c r="B600">
        <v>4</v>
      </c>
      <c r="C600" t="s">
        <v>260</v>
      </c>
      <c r="D600" s="10">
        <v>5</v>
      </c>
      <c r="E600">
        <f>VLOOKUP(C600,'pull exp 2'!A:E,2,FALSE)</f>
        <v>70</v>
      </c>
      <c r="F600">
        <f>VLOOKUP(C600,'pull exp 2'!A:E,3,FALSE)</f>
        <v>96</v>
      </c>
      <c r="G600">
        <f>VLOOKUP(C600,'pull exp 2'!A:E,4,FALSE)</f>
        <v>54</v>
      </c>
      <c r="H600">
        <f>VLOOKUP(C600,'pull exp 2'!A:E,5,FALSE)</f>
        <v>5</v>
      </c>
    </row>
    <row r="601" spans="1:8">
      <c r="A601" t="s">
        <v>164</v>
      </c>
      <c r="B601">
        <v>3</v>
      </c>
      <c r="C601" t="s">
        <v>260</v>
      </c>
      <c r="D601" s="10">
        <v>3</v>
      </c>
      <c r="E601">
        <f>VLOOKUP(C601,'pull exp 2'!A:E,2,FALSE)</f>
        <v>70</v>
      </c>
      <c r="F601">
        <f>VLOOKUP(C601,'pull exp 2'!A:E,3,FALSE)</f>
        <v>96</v>
      </c>
      <c r="G601">
        <f>VLOOKUP(C601,'pull exp 2'!A:E,4,FALSE)</f>
        <v>54</v>
      </c>
      <c r="H601">
        <f>VLOOKUP(C601,'pull exp 2'!A:E,5,FALSE)</f>
        <v>5</v>
      </c>
    </row>
    <row r="602" spans="1:8">
      <c r="A602" t="s">
        <v>137</v>
      </c>
      <c r="B602">
        <v>3</v>
      </c>
      <c r="C602" t="s">
        <v>261</v>
      </c>
      <c r="D602" s="10">
        <v>15</v>
      </c>
      <c r="E602">
        <f>VLOOKUP(C602,'pull exp 2'!A:E,2,FALSE)</f>
        <v>74</v>
      </c>
      <c r="F602">
        <f>VLOOKUP(C602,'pull exp 2'!A:E,3,FALSE)</f>
        <v>97</v>
      </c>
      <c r="G602">
        <f>VLOOKUP(C602,'pull exp 2'!A:E,4,FALSE)</f>
        <v>68</v>
      </c>
      <c r="H602">
        <f>VLOOKUP(C602,'pull exp 2'!A:E,5,FALSE)</f>
        <v>18</v>
      </c>
    </row>
    <row r="603" spans="1:8">
      <c r="A603" t="s">
        <v>139</v>
      </c>
      <c r="B603">
        <v>4</v>
      </c>
      <c r="C603" t="s">
        <v>261</v>
      </c>
      <c r="D603" s="10">
        <v>20</v>
      </c>
      <c r="E603">
        <f>VLOOKUP(C603,'pull exp 2'!A:E,2,FALSE)</f>
        <v>74</v>
      </c>
      <c r="F603">
        <f>VLOOKUP(C603,'pull exp 2'!A:E,3,FALSE)</f>
        <v>97</v>
      </c>
      <c r="G603">
        <f>VLOOKUP(C603,'pull exp 2'!A:E,4,FALSE)</f>
        <v>68</v>
      </c>
      <c r="H603">
        <f>VLOOKUP(C603,'pull exp 2'!A:E,5,FALSE)</f>
        <v>18</v>
      </c>
    </row>
    <row r="604" spans="1:8">
      <c r="A604" t="s">
        <v>140</v>
      </c>
      <c r="B604">
        <v>4</v>
      </c>
      <c r="C604" t="s">
        <v>261</v>
      </c>
      <c r="D604" s="10">
        <v>10</v>
      </c>
      <c r="E604">
        <f>VLOOKUP(C604,'pull exp 2'!A:E,2,FALSE)</f>
        <v>74</v>
      </c>
      <c r="F604">
        <f>VLOOKUP(C604,'pull exp 2'!A:E,3,FALSE)</f>
        <v>97</v>
      </c>
      <c r="G604">
        <f>VLOOKUP(C604,'pull exp 2'!A:E,4,FALSE)</f>
        <v>68</v>
      </c>
      <c r="H604">
        <f>VLOOKUP(C604,'pull exp 2'!A:E,5,FALSE)</f>
        <v>18</v>
      </c>
    </row>
    <row r="605" spans="1:8">
      <c r="A605" t="s">
        <v>141</v>
      </c>
      <c r="B605">
        <v>4</v>
      </c>
      <c r="C605" t="s">
        <v>261</v>
      </c>
      <c r="D605" s="10">
        <v>15</v>
      </c>
      <c r="E605">
        <f>VLOOKUP(C605,'pull exp 2'!A:E,2,FALSE)</f>
        <v>74</v>
      </c>
      <c r="F605">
        <f>VLOOKUP(C605,'pull exp 2'!A:E,3,FALSE)</f>
        <v>97</v>
      </c>
      <c r="G605">
        <f>VLOOKUP(C605,'pull exp 2'!A:E,4,FALSE)</f>
        <v>68</v>
      </c>
      <c r="H605">
        <f>VLOOKUP(C605,'pull exp 2'!A:E,5,FALSE)</f>
        <v>18</v>
      </c>
    </row>
    <row r="606" spans="1:8">
      <c r="A606" t="s">
        <v>142</v>
      </c>
      <c r="B606">
        <v>23</v>
      </c>
      <c r="C606" t="s">
        <v>261</v>
      </c>
      <c r="D606" s="10">
        <v>20</v>
      </c>
      <c r="E606">
        <f>VLOOKUP(C606,'pull exp 2'!A:E,2,FALSE)</f>
        <v>74</v>
      </c>
      <c r="F606">
        <f>VLOOKUP(C606,'pull exp 2'!A:E,3,FALSE)</f>
        <v>97</v>
      </c>
      <c r="G606">
        <f>VLOOKUP(C606,'pull exp 2'!A:E,4,FALSE)</f>
        <v>68</v>
      </c>
      <c r="H606">
        <f>VLOOKUP(C606,'pull exp 2'!A:E,5,FALSE)</f>
        <v>18</v>
      </c>
    </row>
    <row r="607" spans="1:8">
      <c r="A607" t="s">
        <v>143</v>
      </c>
      <c r="B607">
        <v>31</v>
      </c>
      <c r="C607" t="s">
        <v>261</v>
      </c>
      <c r="D607" s="10">
        <v>20</v>
      </c>
      <c r="E607">
        <f>VLOOKUP(C607,'pull exp 2'!A:E,2,FALSE)</f>
        <v>74</v>
      </c>
      <c r="F607">
        <f>VLOOKUP(C607,'pull exp 2'!A:E,3,FALSE)</f>
        <v>97</v>
      </c>
      <c r="G607">
        <f>VLOOKUP(C607,'pull exp 2'!A:E,4,FALSE)</f>
        <v>68</v>
      </c>
      <c r="H607">
        <f>VLOOKUP(C607,'pull exp 2'!A:E,5,FALSE)</f>
        <v>18</v>
      </c>
    </row>
    <row r="608" spans="1:8">
      <c r="A608" t="s">
        <v>144</v>
      </c>
      <c r="B608">
        <v>3</v>
      </c>
      <c r="C608" t="s">
        <v>261</v>
      </c>
      <c r="D608" s="10">
        <v>5</v>
      </c>
      <c r="E608">
        <f>VLOOKUP(C608,'pull exp 2'!A:E,2,FALSE)</f>
        <v>74</v>
      </c>
      <c r="F608">
        <f>VLOOKUP(C608,'pull exp 2'!A:E,3,FALSE)</f>
        <v>97</v>
      </c>
      <c r="G608">
        <f>VLOOKUP(C608,'pull exp 2'!A:E,4,FALSE)</f>
        <v>68</v>
      </c>
      <c r="H608">
        <f>VLOOKUP(C608,'pull exp 2'!A:E,5,FALSE)</f>
        <v>18</v>
      </c>
    </row>
    <row r="609" spans="1:8">
      <c r="A609" t="s">
        <v>145</v>
      </c>
      <c r="B609">
        <v>26</v>
      </c>
      <c r="C609" t="s">
        <v>261</v>
      </c>
      <c r="D609" s="10">
        <v>20</v>
      </c>
      <c r="E609">
        <f>VLOOKUP(C609,'pull exp 2'!A:E,2,FALSE)</f>
        <v>74</v>
      </c>
      <c r="F609">
        <f>VLOOKUP(C609,'pull exp 2'!A:E,3,FALSE)</f>
        <v>97</v>
      </c>
      <c r="G609">
        <f>VLOOKUP(C609,'pull exp 2'!A:E,4,FALSE)</f>
        <v>68</v>
      </c>
      <c r="H609">
        <f>VLOOKUP(C609,'pull exp 2'!A:E,5,FALSE)</f>
        <v>18</v>
      </c>
    </row>
    <row r="610" spans="1:8">
      <c r="A610" t="s">
        <v>146</v>
      </c>
      <c r="B610">
        <v>21</v>
      </c>
      <c r="C610" t="s">
        <v>261</v>
      </c>
      <c r="D610" s="10">
        <v>20</v>
      </c>
      <c r="E610">
        <f>VLOOKUP(C610,'pull exp 2'!A:E,2,FALSE)</f>
        <v>74</v>
      </c>
      <c r="F610">
        <f>VLOOKUP(C610,'pull exp 2'!A:E,3,FALSE)</f>
        <v>97</v>
      </c>
      <c r="G610">
        <f>VLOOKUP(C610,'pull exp 2'!A:E,4,FALSE)</f>
        <v>68</v>
      </c>
      <c r="H610">
        <f>VLOOKUP(C610,'pull exp 2'!A:E,5,FALSE)</f>
        <v>18</v>
      </c>
    </row>
    <row r="611" spans="1:8">
      <c r="A611" t="s">
        <v>106</v>
      </c>
      <c r="B611">
        <v>25</v>
      </c>
      <c r="C611" t="s">
        <v>261</v>
      </c>
      <c r="D611" s="10">
        <v>20</v>
      </c>
      <c r="E611">
        <f>VLOOKUP(C611,'pull exp 2'!A:E,2,FALSE)</f>
        <v>74</v>
      </c>
      <c r="F611">
        <f>VLOOKUP(C611,'pull exp 2'!A:E,3,FALSE)</f>
        <v>97</v>
      </c>
      <c r="G611">
        <f>VLOOKUP(C611,'pull exp 2'!A:E,4,FALSE)</f>
        <v>68</v>
      </c>
      <c r="H611">
        <f>VLOOKUP(C611,'pull exp 2'!A:E,5,FALSE)</f>
        <v>18</v>
      </c>
    </row>
    <row r="612" spans="1:8">
      <c r="A612" t="s">
        <v>147</v>
      </c>
      <c r="B612">
        <v>20</v>
      </c>
      <c r="C612" t="s">
        <v>261</v>
      </c>
      <c r="D612" s="10">
        <v>15</v>
      </c>
      <c r="E612">
        <f>VLOOKUP(C612,'pull exp 2'!A:E,2,FALSE)</f>
        <v>74</v>
      </c>
      <c r="F612">
        <f>VLOOKUP(C612,'pull exp 2'!A:E,3,FALSE)</f>
        <v>97</v>
      </c>
      <c r="G612">
        <f>VLOOKUP(C612,'pull exp 2'!A:E,4,FALSE)</f>
        <v>68</v>
      </c>
      <c r="H612">
        <f>VLOOKUP(C612,'pull exp 2'!A:E,5,FALSE)</f>
        <v>18</v>
      </c>
    </row>
    <row r="613" spans="1:8">
      <c r="A613" t="s">
        <v>148</v>
      </c>
      <c r="B613">
        <v>21</v>
      </c>
      <c r="C613" t="s">
        <v>261</v>
      </c>
      <c r="D613" s="10">
        <v>15</v>
      </c>
      <c r="E613">
        <f>VLOOKUP(C613,'pull exp 2'!A:E,2,FALSE)</f>
        <v>74</v>
      </c>
      <c r="F613">
        <f>VLOOKUP(C613,'pull exp 2'!A:E,3,FALSE)</f>
        <v>97</v>
      </c>
      <c r="G613">
        <f>VLOOKUP(C613,'pull exp 2'!A:E,4,FALSE)</f>
        <v>68</v>
      </c>
      <c r="H613">
        <f>VLOOKUP(C613,'pull exp 2'!A:E,5,FALSE)</f>
        <v>18</v>
      </c>
    </row>
    <row r="614" spans="1:8">
      <c r="A614" t="s">
        <v>73</v>
      </c>
      <c r="B614">
        <v>5</v>
      </c>
      <c r="C614" t="s">
        <v>261</v>
      </c>
      <c r="D614" s="10">
        <v>25</v>
      </c>
      <c r="E614">
        <f>VLOOKUP(C614,'pull exp 2'!A:E,2,FALSE)</f>
        <v>74</v>
      </c>
      <c r="F614">
        <f>VLOOKUP(C614,'pull exp 2'!A:E,3,FALSE)</f>
        <v>97</v>
      </c>
      <c r="G614">
        <f>VLOOKUP(C614,'pull exp 2'!A:E,4,FALSE)</f>
        <v>68</v>
      </c>
      <c r="H614">
        <f>VLOOKUP(C614,'pull exp 2'!A:E,5,FALSE)</f>
        <v>18</v>
      </c>
    </row>
    <row r="615" spans="1:8">
      <c r="A615" t="s">
        <v>71</v>
      </c>
      <c r="B615">
        <v>4</v>
      </c>
      <c r="C615" t="s">
        <v>261</v>
      </c>
      <c r="D615" s="10">
        <v>10</v>
      </c>
      <c r="E615">
        <f>VLOOKUP(C615,'pull exp 2'!A:E,2,FALSE)</f>
        <v>74</v>
      </c>
      <c r="F615">
        <f>VLOOKUP(C615,'pull exp 2'!A:E,3,FALSE)</f>
        <v>97</v>
      </c>
      <c r="G615">
        <f>VLOOKUP(C615,'pull exp 2'!A:E,4,FALSE)</f>
        <v>68</v>
      </c>
      <c r="H615">
        <f>VLOOKUP(C615,'pull exp 2'!A:E,5,FALSE)</f>
        <v>18</v>
      </c>
    </row>
    <row r="616" spans="1:8">
      <c r="A616" t="s">
        <v>149</v>
      </c>
      <c r="B616">
        <v>4</v>
      </c>
      <c r="C616" t="s">
        <v>261</v>
      </c>
      <c r="D616" s="10">
        <v>10</v>
      </c>
      <c r="E616">
        <f>VLOOKUP(C616,'pull exp 2'!A:E,2,FALSE)</f>
        <v>74</v>
      </c>
      <c r="F616">
        <f>VLOOKUP(C616,'pull exp 2'!A:E,3,FALSE)</f>
        <v>97</v>
      </c>
      <c r="G616">
        <f>VLOOKUP(C616,'pull exp 2'!A:E,4,FALSE)</f>
        <v>68</v>
      </c>
      <c r="H616">
        <f>VLOOKUP(C616,'pull exp 2'!A:E,5,FALSE)</f>
        <v>18</v>
      </c>
    </row>
    <row r="617" spans="1:8">
      <c r="A617" t="s">
        <v>150</v>
      </c>
      <c r="B617">
        <v>5</v>
      </c>
      <c r="C617" t="s">
        <v>261</v>
      </c>
      <c r="D617" s="10">
        <v>10</v>
      </c>
      <c r="E617">
        <f>VLOOKUP(C617,'pull exp 2'!A:E,2,FALSE)</f>
        <v>74</v>
      </c>
      <c r="F617">
        <f>VLOOKUP(C617,'pull exp 2'!A:E,3,FALSE)</f>
        <v>97</v>
      </c>
      <c r="G617">
        <f>VLOOKUP(C617,'pull exp 2'!A:E,4,FALSE)</f>
        <v>68</v>
      </c>
      <c r="H617">
        <f>VLOOKUP(C617,'pull exp 2'!A:E,5,FALSE)</f>
        <v>18</v>
      </c>
    </row>
    <row r="618" spans="1:8">
      <c r="A618" t="s">
        <v>151</v>
      </c>
      <c r="B618">
        <v>21</v>
      </c>
      <c r="C618" t="s">
        <v>261</v>
      </c>
      <c r="D618" s="10">
        <v>15</v>
      </c>
      <c r="E618">
        <f>VLOOKUP(C618,'pull exp 2'!A:E,2,FALSE)</f>
        <v>74</v>
      </c>
      <c r="F618">
        <f>VLOOKUP(C618,'pull exp 2'!A:E,3,FALSE)</f>
        <v>97</v>
      </c>
      <c r="G618">
        <f>VLOOKUP(C618,'pull exp 2'!A:E,4,FALSE)</f>
        <v>68</v>
      </c>
      <c r="H618">
        <f>VLOOKUP(C618,'pull exp 2'!A:E,5,FALSE)</f>
        <v>18</v>
      </c>
    </row>
    <row r="619" spans="1:8">
      <c r="A619" t="s">
        <v>152</v>
      </c>
      <c r="B619">
        <v>23</v>
      </c>
      <c r="C619" t="s">
        <v>261</v>
      </c>
      <c r="D619" s="10">
        <v>10</v>
      </c>
      <c r="E619">
        <f>VLOOKUP(C619,'pull exp 2'!A:E,2,FALSE)</f>
        <v>74</v>
      </c>
      <c r="F619">
        <f>VLOOKUP(C619,'pull exp 2'!A:E,3,FALSE)</f>
        <v>97</v>
      </c>
      <c r="G619">
        <f>VLOOKUP(C619,'pull exp 2'!A:E,4,FALSE)</f>
        <v>68</v>
      </c>
      <c r="H619">
        <f>VLOOKUP(C619,'pull exp 2'!A:E,5,FALSE)</f>
        <v>18</v>
      </c>
    </row>
    <row r="620" spans="1:8">
      <c r="A620" t="s">
        <v>153</v>
      </c>
      <c r="B620">
        <v>33</v>
      </c>
      <c r="C620" t="s">
        <v>261</v>
      </c>
      <c r="D620" s="10">
        <v>10</v>
      </c>
      <c r="E620">
        <f>VLOOKUP(C620,'pull exp 2'!A:E,2,FALSE)</f>
        <v>74</v>
      </c>
      <c r="F620">
        <f>VLOOKUP(C620,'pull exp 2'!A:E,3,FALSE)</f>
        <v>97</v>
      </c>
      <c r="G620">
        <f>VLOOKUP(C620,'pull exp 2'!A:E,4,FALSE)</f>
        <v>68</v>
      </c>
      <c r="H620">
        <f>VLOOKUP(C620,'pull exp 2'!A:E,5,FALSE)</f>
        <v>18</v>
      </c>
    </row>
    <row r="621" spans="1:8">
      <c r="A621" t="s">
        <v>154</v>
      </c>
      <c r="B621">
        <v>3</v>
      </c>
      <c r="C621" t="s">
        <v>261</v>
      </c>
      <c r="D621" s="10">
        <v>10</v>
      </c>
      <c r="E621">
        <f>VLOOKUP(C621,'pull exp 2'!A:E,2,FALSE)</f>
        <v>74</v>
      </c>
      <c r="F621">
        <f>VLOOKUP(C621,'pull exp 2'!A:E,3,FALSE)</f>
        <v>97</v>
      </c>
      <c r="G621">
        <f>VLOOKUP(C621,'pull exp 2'!A:E,4,FALSE)</f>
        <v>68</v>
      </c>
      <c r="H621">
        <f>VLOOKUP(C621,'pull exp 2'!A:E,5,FALSE)</f>
        <v>18</v>
      </c>
    </row>
    <row r="622" spans="1:8">
      <c r="A622" t="s">
        <v>155</v>
      </c>
      <c r="B622">
        <v>23</v>
      </c>
      <c r="C622" t="s">
        <v>261</v>
      </c>
      <c r="D622" s="10">
        <v>20</v>
      </c>
      <c r="E622">
        <f>VLOOKUP(C622,'pull exp 2'!A:E,2,FALSE)</f>
        <v>74</v>
      </c>
      <c r="F622">
        <f>VLOOKUP(C622,'pull exp 2'!A:E,3,FALSE)</f>
        <v>97</v>
      </c>
      <c r="G622">
        <f>VLOOKUP(C622,'pull exp 2'!A:E,4,FALSE)</f>
        <v>68</v>
      </c>
      <c r="H622">
        <f>VLOOKUP(C622,'pull exp 2'!A:E,5,FALSE)</f>
        <v>18</v>
      </c>
    </row>
    <row r="623" spans="1:8">
      <c r="A623" t="s">
        <v>156</v>
      </c>
      <c r="B623">
        <v>22</v>
      </c>
      <c r="C623" t="s">
        <v>261</v>
      </c>
      <c r="D623" s="10">
        <v>10</v>
      </c>
      <c r="E623">
        <f>VLOOKUP(C623,'pull exp 2'!A:E,2,FALSE)</f>
        <v>74</v>
      </c>
      <c r="F623">
        <f>VLOOKUP(C623,'pull exp 2'!A:E,3,FALSE)</f>
        <v>97</v>
      </c>
      <c r="G623">
        <f>VLOOKUP(C623,'pull exp 2'!A:E,4,FALSE)</f>
        <v>68</v>
      </c>
      <c r="H623">
        <f>VLOOKUP(C623,'pull exp 2'!A:E,5,FALSE)</f>
        <v>18</v>
      </c>
    </row>
    <row r="624" spans="1:8">
      <c r="A624" t="s">
        <v>157</v>
      </c>
      <c r="B624">
        <v>3</v>
      </c>
      <c r="C624" t="s">
        <v>261</v>
      </c>
      <c r="D624" s="10">
        <v>10</v>
      </c>
      <c r="E624">
        <f>VLOOKUP(C624,'pull exp 2'!A:E,2,FALSE)</f>
        <v>74</v>
      </c>
      <c r="F624">
        <f>VLOOKUP(C624,'pull exp 2'!A:E,3,FALSE)</f>
        <v>97</v>
      </c>
      <c r="G624">
        <f>VLOOKUP(C624,'pull exp 2'!A:E,4,FALSE)</f>
        <v>68</v>
      </c>
      <c r="H624">
        <f>VLOOKUP(C624,'pull exp 2'!A:E,5,FALSE)</f>
        <v>18</v>
      </c>
    </row>
    <row r="625" spans="1:8">
      <c r="A625" t="s">
        <v>158</v>
      </c>
      <c r="B625">
        <v>5</v>
      </c>
      <c r="C625" t="s">
        <v>261</v>
      </c>
      <c r="D625" s="10">
        <v>10</v>
      </c>
      <c r="E625">
        <f>VLOOKUP(C625,'pull exp 2'!A:E,2,FALSE)</f>
        <v>74</v>
      </c>
      <c r="F625">
        <f>VLOOKUP(C625,'pull exp 2'!A:E,3,FALSE)</f>
        <v>97</v>
      </c>
      <c r="G625">
        <f>VLOOKUP(C625,'pull exp 2'!A:E,4,FALSE)</f>
        <v>68</v>
      </c>
      <c r="H625">
        <f>VLOOKUP(C625,'pull exp 2'!A:E,5,FALSE)</f>
        <v>18</v>
      </c>
    </row>
    <row r="626" spans="1:8">
      <c r="A626" t="s">
        <v>159</v>
      </c>
      <c r="B626">
        <v>3</v>
      </c>
      <c r="C626" t="s">
        <v>261</v>
      </c>
      <c r="D626" s="10">
        <v>10</v>
      </c>
      <c r="E626">
        <f>VLOOKUP(C626,'pull exp 2'!A:E,2,FALSE)</f>
        <v>74</v>
      </c>
      <c r="F626">
        <f>VLOOKUP(C626,'pull exp 2'!A:E,3,FALSE)</f>
        <v>97</v>
      </c>
      <c r="G626">
        <f>VLOOKUP(C626,'pull exp 2'!A:E,4,FALSE)</f>
        <v>68</v>
      </c>
      <c r="H626">
        <f>VLOOKUP(C626,'pull exp 2'!A:E,5,FALSE)</f>
        <v>18</v>
      </c>
    </row>
    <row r="627" spans="1:8">
      <c r="A627" t="s">
        <v>160</v>
      </c>
      <c r="B627">
        <v>23</v>
      </c>
      <c r="C627" t="s">
        <v>261</v>
      </c>
      <c r="D627" s="10">
        <v>25</v>
      </c>
      <c r="E627">
        <f>VLOOKUP(C627,'pull exp 2'!A:E,2,FALSE)</f>
        <v>74</v>
      </c>
      <c r="F627">
        <f>VLOOKUP(C627,'pull exp 2'!A:E,3,FALSE)</f>
        <v>97</v>
      </c>
      <c r="G627">
        <f>VLOOKUP(C627,'pull exp 2'!A:E,4,FALSE)</f>
        <v>68</v>
      </c>
      <c r="H627">
        <f>VLOOKUP(C627,'pull exp 2'!A:E,5,FALSE)</f>
        <v>18</v>
      </c>
    </row>
    <row r="628" spans="1:8">
      <c r="A628" t="s">
        <v>161</v>
      </c>
      <c r="B628">
        <v>21</v>
      </c>
      <c r="C628" t="s">
        <v>261</v>
      </c>
      <c r="D628" s="10">
        <v>10</v>
      </c>
      <c r="E628">
        <f>VLOOKUP(C628,'pull exp 2'!A:E,2,FALSE)</f>
        <v>74</v>
      </c>
      <c r="F628">
        <f>VLOOKUP(C628,'pull exp 2'!A:E,3,FALSE)</f>
        <v>97</v>
      </c>
      <c r="G628">
        <f>VLOOKUP(C628,'pull exp 2'!A:E,4,FALSE)</f>
        <v>68</v>
      </c>
      <c r="H628">
        <f>VLOOKUP(C628,'pull exp 2'!A:E,5,FALSE)</f>
        <v>18</v>
      </c>
    </row>
    <row r="629" spans="1:8">
      <c r="A629" t="s">
        <v>162</v>
      </c>
      <c r="B629">
        <v>20</v>
      </c>
      <c r="C629" t="s">
        <v>261</v>
      </c>
      <c r="D629" s="10">
        <v>15</v>
      </c>
      <c r="E629">
        <f>VLOOKUP(C629,'pull exp 2'!A:E,2,FALSE)</f>
        <v>74</v>
      </c>
      <c r="F629">
        <f>VLOOKUP(C629,'pull exp 2'!A:E,3,FALSE)</f>
        <v>97</v>
      </c>
      <c r="G629">
        <f>VLOOKUP(C629,'pull exp 2'!A:E,4,FALSE)</f>
        <v>68</v>
      </c>
      <c r="H629">
        <f>VLOOKUP(C629,'pull exp 2'!A:E,5,FALSE)</f>
        <v>18</v>
      </c>
    </row>
    <row r="630" spans="1:8">
      <c r="A630" t="s">
        <v>163</v>
      </c>
      <c r="B630">
        <v>4</v>
      </c>
      <c r="C630" t="s">
        <v>261</v>
      </c>
      <c r="D630" s="10">
        <v>5</v>
      </c>
      <c r="E630">
        <f>VLOOKUP(C630,'pull exp 2'!A:E,2,FALSE)</f>
        <v>74</v>
      </c>
      <c r="F630">
        <f>VLOOKUP(C630,'pull exp 2'!A:E,3,FALSE)</f>
        <v>97</v>
      </c>
      <c r="G630">
        <f>VLOOKUP(C630,'pull exp 2'!A:E,4,FALSE)</f>
        <v>68</v>
      </c>
      <c r="H630">
        <f>VLOOKUP(C630,'pull exp 2'!A:E,5,FALSE)</f>
        <v>18</v>
      </c>
    </row>
    <row r="631" spans="1:8">
      <c r="A631" t="s">
        <v>164</v>
      </c>
      <c r="B631">
        <v>3</v>
      </c>
      <c r="C631" t="s">
        <v>261</v>
      </c>
      <c r="D631" s="10">
        <v>10</v>
      </c>
      <c r="E631">
        <f>VLOOKUP(C631,'pull exp 2'!A:E,2,FALSE)</f>
        <v>74</v>
      </c>
      <c r="F631">
        <f>VLOOKUP(C631,'pull exp 2'!A:E,3,FALSE)</f>
        <v>97</v>
      </c>
      <c r="G631">
        <f>VLOOKUP(C631,'pull exp 2'!A:E,4,FALSE)</f>
        <v>68</v>
      </c>
      <c r="H631">
        <f>VLOOKUP(C631,'pull exp 2'!A:E,5,FALSE)</f>
        <v>18</v>
      </c>
    </row>
    <row r="632" spans="1:8">
      <c r="A632" t="s">
        <v>137</v>
      </c>
      <c r="B632">
        <v>3</v>
      </c>
      <c r="C632" t="s">
        <v>262</v>
      </c>
      <c r="D632" s="10">
        <v>3</v>
      </c>
      <c r="E632">
        <f>VLOOKUP(C632,'pull exp 2'!A:E,2,FALSE)</f>
        <v>53</v>
      </c>
      <c r="F632">
        <f>VLOOKUP(C632,'pull exp 2'!A:E,3,FALSE)</f>
        <v>89</v>
      </c>
      <c r="G632">
        <f>VLOOKUP(C632,'pull exp 2'!A:E,4,FALSE)</f>
        <v>17</v>
      </c>
      <c r="H632">
        <f>VLOOKUP(C632,'pull exp 2'!A:E,5,FALSE)</f>
        <v>13</v>
      </c>
    </row>
    <row r="633" spans="1:8">
      <c r="A633" t="s">
        <v>139</v>
      </c>
      <c r="B633">
        <v>4</v>
      </c>
      <c r="C633" t="s">
        <v>262</v>
      </c>
      <c r="D633" s="10">
        <v>10</v>
      </c>
      <c r="E633">
        <f>VLOOKUP(C633,'pull exp 2'!A:E,2,FALSE)</f>
        <v>53</v>
      </c>
      <c r="F633">
        <f>VLOOKUP(C633,'pull exp 2'!A:E,3,FALSE)</f>
        <v>89</v>
      </c>
      <c r="G633">
        <f>VLOOKUP(C633,'pull exp 2'!A:E,4,FALSE)</f>
        <v>17</v>
      </c>
      <c r="H633">
        <f>VLOOKUP(C633,'pull exp 2'!A:E,5,FALSE)</f>
        <v>13</v>
      </c>
    </row>
    <row r="634" spans="1:8">
      <c r="A634" t="s">
        <v>140</v>
      </c>
      <c r="B634">
        <v>4</v>
      </c>
      <c r="C634" t="s">
        <v>262</v>
      </c>
      <c r="D634" s="10">
        <v>1</v>
      </c>
      <c r="E634">
        <f>VLOOKUP(C634,'pull exp 2'!A:E,2,FALSE)</f>
        <v>53</v>
      </c>
      <c r="F634">
        <f>VLOOKUP(C634,'pull exp 2'!A:E,3,FALSE)</f>
        <v>89</v>
      </c>
      <c r="G634">
        <f>VLOOKUP(C634,'pull exp 2'!A:E,4,FALSE)</f>
        <v>17</v>
      </c>
      <c r="H634">
        <f>VLOOKUP(C634,'pull exp 2'!A:E,5,FALSE)</f>
        <v>13</v>
      </c>
    </row>
    <row r="635" spans="1:8">
      <c r="A635" t="s">
        <v>141</v>
      </c>
      <c r="B635">
        <v>4</v>
      </c>
      <c r="C635" t="s">
        <v>262</v>
      </c>
      <c r="D635" s="10">
        <v>4</v>
      </c>
      <c r="E635">
        <f>VLOOKUP(C635,'pull exp 2'!A:E,2,FALSE)</f>
        <v>53</v>
      </c>
      <c r="F635">
        <f>VLOOKUP(C635,'pull exp 2'!A:E,3,FALSE)</f>
        <v>89</v>
      </c>
      <c r="G635">
        <f>VLOOKUP(C635,'pull exp 2'!A:E,4,FALSE)</f>
        <v>17</v>
      </c>
      <c r="H635">
        <f>VLOOKUP(C635,'pull exp 2'!A:E,5,FALSE)</f>
        <v>13</v>
      </c>
    </row>
    <row r="636" spans="1:8">
      <c r="A636" t="s">
        <v>142</v>
      </c>
      <c r="B636">
        <v>23</v>
      </c>
      <c r="C636" t="s">
        <v>262</v>
      </c>
      <c r="D636" s="10">
        <v>3</v>
      </c>
      <c r="E636">
        <f>VLOOKUP(C636,'pull exp 2'!A:E,2,FALSE)</f>
        <v>53</v>
      </c>
      <c r="F636">
        <f>VLOOKUP(C636,'pull exp 2'!A:E,3,FALSE)</f>
        <v>89</v>
      </c>
      <c r="G636">
        <f>VLOOKUP(C636,'pull exp 2'!A:E,4,FALSE)</f>
        <v>17</v>
      </c>
      <c r="H636">
        <f>VLOOKUP(C636,'pull exp 2'!A:E,5,FALSE)</f>
        <v>13</v>
      </c>
    </row>
    <row r="637" spans="1:8">
      <c r="A637" t="s">
        <v>143</v>
      </c>
      <c r="B637">
        <v>31</v>
      </c>
      <c r="C637" t="s">
        <v>262</v>
      </c>
      <c r="D637" s="10">
        <v>6</v>
      </c>
      <c r="E637">
        <f>VLOOKUP(C637,'pull exp 2'!A:E,2,FALSE)</f>
        <v>53</v>
      </c>
      <c r="F637">
        <f>VLOOKUP(C637,'pull exp 2'!A:E,3,FALSE)</f>
        <v>89</v>
      </c>
      <c r="G637">
        <f>VLOOKUP(C637,'pull exp 2'!A:E,4,FALSE)</f>
        <v>17</v>
      </c>
      <c r="H637">
        <f>VLOOKUP(C637,'pull exp 2'!A:E,5,FALSE)</f>
        <v>13</v>
      </c>
    </row>
    <row r="638" spans="1:8">
      <c r="A638" t="s">
        <v>144</v>
      </c>
      <c r="B638">
        <v>3</v>
      </c>
      <c r="C638" t="s">
        <v>262</v>
      </c>
      <c r="D638" s="10">
        <v>4</v>
      </c>
      <c r="E638">
        <f>VLOOKUP(C638,'pull exp 2'!A:E,2,FALSE)</f>
        <v>53</v>
      </c>
      <c r="F638">
        <f>VLOOKUP(C638,'pull exp 2'!A:E,3,FALSE)</f>
        <v>89</v>
      </c>
      <c r="G638">
        <f>VLOOKUP(C638,'pull exp 2'!A:E,4,FALSE)</f>
        <v>17</v>
      </c>
      <c r="H638">
        <f>VLOOKUP(C638,'pull exp 2'!A:E,5,FALSE)</f>
        <v>13</v>
      </c>
    </row>
    <row r="639" spans="1:8">
      <c r="A639" t="s">
        <v>145</v>
      </c>
      <c r="B639">
        <v>26</v>
      </c>
      <c r="C639" t="s">
        <v>262</v>
      </c>
      <c r="D639" s="10">
        <v>8</v>
      </c>
      <c r="E639">
        <f>VLOOKUP(C639,'pull exp 2'!A:E,2,FALSE)</f>
        <v>53</v>
      </c>
      <c r="F639">
        <f>VLOOKUP(C639,'pull exp 2'!A:E,3,FALSE)</f>
        <v>89</v>
      </c>
      <c r="G639">
        <f>VLOOKUP(C639,'pull exp 2'!A:E,4,FALSE)</f>
        <v>17</v>
      </c>
      <c r="H639">
        <f>VLOOKUP(C639,'pull exp 2'!A:E,5,FALSE)</f>
        <v>13</v>
      </c>
    </row>
    <row r="640" spans="1:8">
      <c r="A640" t="s">
        <v>146</v>
      </c>
      <c r="B640">
        <v>21</v>
      </c>
      <c r="C640" t="s">
        <v>262</v>
      </c>
      <c r="D640" s="10">
        <v>4</v>
      </c>
      <c r="E640">
        <f>VLOOKUP(C640,'pull exp 2'!A:E,2,FALSE)</f>
        <v>53</v>
      </c>
      <c r="F640">
        <f>VLOOKUP(C640,'pull exp 2'!A:E,3,FALSE)</f>
        <v>89</v>
      </c>
      <c r="G640">
        <f>VLOOKUP(C640,'pull exp 2'!A:E,4,FALSE)</f>
        <v>17</v>
      </c>
      <c r="H640">
        <f>VLOOKUP(C640,'pull exp 2'!A:E,5,FALSE)</f>
        <v>13</v>
      </c>
    </row>
    <row r="641" spans="1:8">
      <c r="A641" t="s">
        <v>106</v>
      </c>
      <c r="B641">
        <v>25</v>
      </c>
      <c r="C641" t="s">
        <v>262</v>
      </c>
      <c r="D641" s="10">
        <v>12</v>
      </c>
      <c r="E641">
        <f>VLOOKUP(C641,'pull exp 2'!A:E,2,FALSE)</f>
        <v>53</v>
      </c>
      <c r="F641">
        <f>VLOOKUP(C641,'pull exp 2'!A:E,3,FALSE)</f>
        <v>89</v>
      </c>
      <c r="G641">
        <f>VLOOKUP(C641,'pull exp 2'!A:E,4,FALSE)</f>
        <v>17</v>
      </c>
      <c r="H641">
        <f>VLOOKUP(C641,'pull exp 2'!A:E,5,FALSE)</f>
        <v>13</v>
      </c>
    </row>
    <row r="642" spans="1:8">
      <c r="A642" t="s">
        <v>147</v>
      </c>
      <c r="B642">
        <v>20</v>
      </c>
      <c r="C642" t="s">
        <v>262</v>
      </c>
      <c r="D642" s="10">
        <v>4</v>
      </c>
      <c r="E642">
        <f>VLOOKUP(C642,'pull exp 2'!A:E,2,FALSE)</f>
        <v>53</v>
      </c>
      <c r="F642">
        <f>VLOOKUP(C642,'pull exp 2'!A:E,3,FALSE)</f>
        <v>89</v>
      </c>
      <c r="G642">
        <f>VLOOKUP(C642,'pull exp 2'!A:E,4,FALSE)</f>
        <v>17</v>
      </c>
      <c r="H642">
        <f>VLOOKUP(C642,'pull exp 2'!A:E,5,FALSE)</f>
        <v>13</v>
      </c>
    </row>
    <row r="643" spans="1:8">
      <c r="A643" t="s">
        <v>148</v>
      </c>
      <c r="B643">
        <v>21</v>
      </c>
      <c r="C643" t="s">
        <v>262</v>
      </c>
      <c r="D643" s="10">
        <v>8</v>
      </c>
      <c r="E643">
        <f>VLOOKUP(C643,'pull exp 2'!A:E,2,FALSE)</f>
        <v>53</v>
      </c>
      <c r="F643">
        <f>VLOOKUP(C643,'pull exp 2'!A:E,3,FALSE)</f>
        <v>89</v>
      </c>
      <c r="G643">
        <f>VLOOKUP(C643,'pull exp 2'!A:E,4,FALSE)</f>
        <v>17</v>
      </c>
      <c r="H643">
        <f>VLOOKUP(C643,'pull exp 2'!A:E,5,FALSE)</f>
        <v>13</v>
      </c>
    </row>
    <row r="644" spans="1:8">
      <c r="A644" t="s">
        <v>73</v>
      </c>
      <c r="B644">
        <v>5</v>
      </c>
      <c r="C644" t="s">
        <v>262</v>
      </c>
      <c r="D644" s="10">
        <v>2</v>
      </c>
      <c r="E644">
        <f>VLOOKUP(C644,'pull exp 2'!A:E,2,FALSE)</f>
        <v>53</v>
      </c>
      <c r="F644">
        <f>VLOOKUP(C644,'pull exp 2'!A:E,3,FALSE)</f>
        <v>89</v>
      </c>
      <c r="G644">
        <f>VLOOKUP(C644,'pull exp 2'!A:E,4,FALSE)</f>
        <v>17</v>
      </c>
      <c r="H644">
        <f>VLOOKUP(C644,'pull exp 2'!A:E,5,FALSE)</f>
        <v>13</v>
      </c>
    </row>
    <row r="645" spans="1:8">
      <c r="A645" t="s">
        <v>71</v>
      </c>
      <c r="B645">
        <v>4</v>
      </c>
      <c r="C645" t="s">
        <v>262</v>
      </c>
      <c r="D645" s="10">
        <v>1</v>
      </c>
      <c r="E645">
        <f>VLOOKUP(C645,'pull exp 2'!A:E,2,FALSE)</f>
        <v>53</v>
      </c>
      <c r="F645">
        <f>VLOOKUP(C645,'pull exp 2'!A:E,3,FALSE)</f>
        <v>89</v>
      </c>
      <c r="G645">
        <f>VLOOKUP(C645,'pull exp 2'!A:E,4,FALSE)</f>
        <v>17</v>
      </c>
      <c r="H645">
        <f>VLOOKUP(C645,'pull exp 2'!A:E,5,FALSE)</f>
        <v>13</v>
      </c>
    </row>
    <row r="646" spans="1:8">
      <c r="A646" t="s">
        <v>149</v>
      </c>
      <c r="B646">
        <v>4</v>
      </c>
      <c r="C646" t="s">
        <v>262</v>
      </c>
      <c r="D646" s="10">
        <v>3</v>
      </c>
      <c r="E646">
        <f>VLOOKUP(C646,'pull exp 2'!A:E,2,FALSE)</f>
        <v>53</v>
      </c>
      <c r="F646">
        <f>VLOOKUP(C646,'pull exp 2'!A:E,3,FALSE)</f>
        <v>89</v>
      </c>
      <c r="G646">
        <f>VLOOKUP(C646,'pull exp 2'!A:E,4,FALSE)</f>
        <v>17</v>
      </c>
      <c r="H646">
        <f>VLOOKUP(C646,'pull exp 2'!A:E,5,FALSE)</f>
        <v>13</v>
      </c>
    </row>
    <row r="647" spans="1:8">
      <c r="A647" t="s">
        <v>150</v>
      </c>
      <c r="B647">
        <v>5</v>
      </c>
      <c r="C647" t="s">
        <v>262</v>
      </c>
      <c r="D647" s="10">
        <v>3</v>
      </c>
      <c r="E647">
        <f>VLOOKUP(C647,'pull exp 2'!A:E,2,FALSE)</f>
        <v>53</v>
      </c>
      <c r="F647">
        <f>VLOOKUP(C647,'pull exp 2'!A:E,3,FALSE)</f>
        <v>89</v>
      </c>
      <c r="G647">
        <f>VLOOKUP(C647,'pull exp 2'!A:E,4,FALSE)</f>
        <v>17</v>
      </c>
      <c r="H647">
        <f>VLOOKUP(C647,'pull exp 2'!A:E,5,FALSE)</f>
        <v>13</v>
      </c>
    </row>
    <row r="648" spans="1:8">
      <c r="A648" t="s">
        <v>151</v>
      </c>
      <c r="B648">
        <v>21</v>
      </c>
      <c r="C648" t="s">
        <v>262</v>
      </c>
      <c r="D648" s="10">
        <v>8</v>
      </c>
      <c r="E648">
        <f>VLOOKUP(C648,'pull exp 2'!A:E,2,FALSE)</f>
        <v>53</v>
      </c>
      <c r="F648">
        <f>VLOOKUP(C648,'pull exp 2'!A:E,3,FALSE)</f>
        <v>89</v>
      </c>
      <c r="G648">
        <f>VLOOKUP(C648,'pull exp 2'!A:E,4,FALSE)</f>
        <v>17</v>
      </c>
      <c r="H648">
        <f>VLOOKUP(C648,'pull exp 2'!A:E,5,FALSE)</f>
        <v>13</v>
      </c>
    </row>
    <row r="649" spans="1:8">
      <c r="A649" t="s">
        <v>152</v>
      </c>
      <c r="B649">
        <v>23</v>
      </c>
      <c r="C649" t="s">
        <v>262</v>
      </c>
      <c r="D649" s="10">
        <v>6</v>
      </c>
      <c r="E649">
        <f>VLOOKUP(C649,'pull exp 2'!A:E,2,FALSE)</f>
        <v>53</v>
      </c>
      <c r="F649">
        <f>VLOOKUP(C649,'pull exp 2'!A:E,3,FALSE)</f>
        <v>89</v>
      </c>
      <c r="G649">
        <f>VLOOKUP(C649,'pull exp 2'!A:E,4,FALSE)</f>
        <v>17</v>
      </c>
      <c r="H649">
        <f>VLOOKUP(C649,'pull exp 2'!A:E,5,FALSE)</f>
        <v>13</v>
      </c>
    </row>
    <row r="650" spans="1:8">
      <c r="A650" t="s">
        <v>153</v>
      </c>
      <c r="B650">
        <v>33</v>
      </c>
      <c r="C650" t="s">
        <v>262</v>
      </c>
      <c r="D650" s="10">
        <v>3</v>
      </c>
      <c r="E650">
        <f>VLOOKUP(C650,'pull exp 2'!A:E,2,FALSE)</f>
        <v>53</v>
      </c>
      <c r="F650">
        <f>VLOOKUP(C650,'pull exp 2'!A:E,3,FALSE)</f>
        <v>89</v>
      </c>
      <c r="G650">
        <f>VLOOKUP(C650,'pull exp 2'!A:E,4,FALSE)</f>
        <v>17</v>
      </c>
      <c r="H650">
        <f>VLOOKUP(C650,'pull exp 2'!A:E,5,FALSE)</f>
        <v>13</v>
      </c>
    </row>
    <row r="651" spans="1:8">
      <c r="A651" t="s">
        <v>154</v>
      </c>
      <c r="B651">
        <v>3</v>
      </c>
      <c r="C651" t="s">
        <v>262</v>
      </c>
      <c r="D651" s="10">
        <v>7</v>
      </c>
      <c r="E651">
        <f>VLOOKUP(C651,'pull exp 2'!A:E,2,FALSE)</f>
        <v>53</v>
      </c>
      <c r="F651">
        <f>VLOOKUP(C651,'pull exp 2'!A:E,3,FALSE)</f>
        <v>89</v>
      </c>
      <c r="G651">
        <f>VLOOKUP(C651,'pull exp 2'!A:E,4,FALSE)</f>
        <v>17</v>
      </c>
      <c r="H651">
        <f>VLOOKUP(C651,'pull exp 2'!A:E,5,FALSE)</f>
        <v>13</v>
      </c>
    </row>
    <row r="652" spans="1:8">
      <c r="A652" t="s">
        <v>155</v>
      </c>
      <c r="B652">
        <v>23</v>
      </c>
      <c r="C652" t="s">
        <v>262</v>
      </c>
      <c r="D652" s="10">
        <v>1</v>
      </c>
      <c r="E652">
        <f>VLOOKUP(C652,'pull exp 2'!A:E,2,FALSE)</f>
        <v>53</v>
      </c>
      <c r="F652">
        <f>VLOOKUP(C652,'pull exp 2'!A:E,3,FALSE)</f>
        <v>89</v>
      </c>
      <c r="G652">
        <f>VLOOKUP(C652,'pull exp 2'!A:E,4,FALSE)</f>
        <v>17</v>
      </c>
      <c r="H652">
        <f>VLOOKUP(C652,'pull exp 2'!A:E,5,FALSE)</f>
        <v>13</v>
      </c>
    </row>
    <row r="653" spans="1:8">
      <c r="A653" t="s">
        <v>156</v>
      </c>
      <c r="B653">
        <v>22</v>
      </c>
      <c r="C653" t="s">
        <v>262</v>
      </c>
      <c r="D653" s="10">
        <v>4</v>
      </c>
      <c r="E653">
        <f>VLOOKUP(C653,'pull exp 2'!A:E,2,FALSE)</f>
        <v>53</v>
      </c>
      <c r="F653">
        <f>VLOOKUP(C653,'pull exp 2'!A:E,3,FALSE)</f>
        <v>89</v>
      </c>
      <c r="G653">
        <f>VLOOKUP(C653,'pull exp 2'!A:E,4,FALSE)</f>
        <v>17</v>
      </c>
      <c r="H653">
        <f>VLOOKUP(C653,'pull exp 2'!A:E,5,FALSE)</f>
        <v>13</v>
      </c>
    </row>
    <row r="654" spans="1:8">
      <c r="A654" t="s">
        <v>157</v>
      </c>
      <c r="B654">
        <v>3</v>
      </c>
      <c r="C654" t="s">
        <v>262</v>
      </c>
      <c r="D654" s="10">
        <v>5</v>
      </c>
      <c r="E654">
        <f>VLOOKUP(C654,'pull exp 2'!A:E,2,FALSE)</f>
        <v>53</v>
      </c>
      <c r="F654">
        <f>VLOOKUP(C654,'pull exp 2'!A:E,3,FALSE)</f>
        <v>89</v>
      </c>
      <c r="G654">
        <f>VLOOKUP(C654,'pull exp 2'!A:E,4,FALSE)</f>
        <v>17</v>
      </c>
      <c r="H654">
        <f>VLOOKUP(C654,'pull exp 2'!A:E,5,FALSE)</f>
        <v>13</v>
      </c>
    </row>
    <row r="655" spans="1:8">
      <c r="A655" t="s">
        <v>158</v>
      </c>
      <c r="B655">
        <v>5</v>
      </c>
      <c r="C655" t="s">
        <v>262</v>
      </c>
      <c r="D655" s="10">
        <v>3</v>
      </c>
      <c r="E655">
        <f>VLOOKUP(C655,'pull exp 2'!A:E,2,FALSE)</f>
        <v>53</v>
      </c>
      <c r="F655">
        <f>VLOOKUP(C655,'pull exp 2'!A:E,3,FALSE)</f>
        <v>89</v>
      </c>
      <c r="G655">
        <f>VLOOKUP(C655,'pull exp 2'!A:E,4,FALSE)</f>
        <v>17</v>
      </c>
      <c r="H655">
        <f>VLOOKUP(C655,'pull exp 2'!A:E,5,FALSE)</f>
        <v>13</v>
      </c>
    </row>
    <row r="656" spans="1:8">
      <c r="A656" t="s">
        <v>159</v>
      </c>
      <c r="B656">
        <v>3</v>
      </c>
      <c r="C656" t="s">
        <v>262</v>
      </c>
      <c r="D656" s="10">
        <v>1</v>
      </c>
      <c r="E656">
        <f>VLOOKUP(C656,'pull exp 2'!A:E,2,FALSE)</f>
        <v>53</v>
      </c>
      <c r="F656">
        <f>VLOOKUP(C656,'pull exp 2'!A:E,3,FALSE)</f>
        <v>89</v>
      </c>
      <c r="G656">
        <f>VLOOKUP(C656,'pull exp 2'!A:E,4,FALSE)</f>
        <v>17</v>
      </c>
      <c r="H656">
        <f>VLOOKUP(C656,'pull exp 2'!A:E,5,FALSE)</f>
        <v>13</v>
      </c>
    </row>
    <row r="657" spans="1:8">
      <c r="A657" t="s">
        <v>160</v>
      </c>
      <c r="B657">
        <v>23</v>
      </c>
      <c r="C657" t="s">
        <v>262</v>
      </c>
      <c r="D657" s="10">
        <v>4</v>
      </c>
      <c r="E657">
        <f>VLOOKUP(C657,'pull exp 2'!A:E,2,FALSE)</f>
        <v>53</v>
      </c>
      <c r="F657">
        <f>VLOOKUP(C657,'pull exp 2'!A:E,3,FALSE)</f>
        <v>89</v>
      </c>
      <c r="G657">
        <f>VLOOKUP(C657,'pull exp 2'!A:E,4,FALSE)</f>
        <v>17</v>
      </c>
      <c r="H657">
        <f>VLOOKUP(C657,'pull exp 2'!A:E,5,FALSE)</f>
        <v>13</v>
      </c>
    </row>
    <row r="658" spans="1:8">
      <c r="A658" t="s">
        <v>161</v>
      </c>
      <c r="B658">
        <v>21</v>
      </c>
      <c r="C658" t="s">
        <v>262</v>
      </c>
      <c r="D658" s="10">
        <v>4</v>
      </c>
      <c r="E658">
        <f>VLOOKUP(C658,'pull exp 2'!A:E,2,FALSE)</f>
        <v>53</v>
      </c>
      <c r="F658">
        <f>VLOOKUP(C658,'pull exp 2'!A:E,3,FALSE)</f>
        <v>89</v>
      </c>
      <c r="G658">
        <f>VLOOKUP(C658,'pull exp 2'!A:E,4,FALSE)</f>
        <v>17</v>
      </c>
      <c r="H658">
        <f>VLOOKUP(C658,'pull exp 2'!A:E,5,FALSE)</f>
        <v>13</v>
      </c>
    </row>
    <row r="659" spans="1:8">
      <c r="A659" t="s">
        <v>162</v>
      </c>
      <c r="B659">
        <v>20</v>
      </c>
      <c r="C659" t="s">
        <v>262</v>
      </c>
      <c r="D659" s="10">
        <v>12</v>
      </c>
      <c r="E659">
        <f>VLOOKUP(C659,'pull exp 2'!A:E,2,FALSE)</f>
        <v>53</v>
      </c>
      <c r="F659">
        <f>VLOOKUP(C659,'pull exp 2'!A:E,3,FALSE)</f>
        <v>89</v>
      </c>
      <c r="G659">
        <f>VLOOKUP(C659,'pull exp 2'!A:E,4,FALSE)</f>
        <v>17</v>
      </c>
      <c r="H659">
        <f>VLOOKUP(C659,'pull exp 2'!A:E,5,FALSE)</f>
        <v>13</v>
      </c>
    </row>
    <row r="660" spans="1:8">
      <c r="A660" t="s">
        <v>163</v>
      </c>
      <c r="B660">
        <v>4</v>
      </c>
      <c r="C660" t="s">
        <v>262</v>
      </c>
      <c r="D660" s="10">
        <v>2</v>
      </c>
      <c r="E660">
        <f>VLOOKUP(C660,'pull exp 2'!A:E,2,FALSE)</f>
        <v>53</v>
      </c>
      <c r="F660">
        <f>VLOOKUP(C660,'pull exp 2'!A:E,3,FALSE)</f>
        <v>89</v>
      </c>
      <c r="G660">
        <f>VLOOKUP(C660,'pull exp 2'!A:E,4,FALSE)</f>
        <v>17</v>
      </c>
      <c r="H660">
        <f>VLOOKUP(C660,'pull exp 2'!A:E,5,FALSE)</f>
        <v>13</v>
      </c>
    </row>
    <row r="661" spans="1:8">
      <c r="A661" t="s">
        <v>164</v>
      </c>
      <c r="B661">
        <v>3</v>
      </c>
      <c r="C661" t="s">
        <v>262</v>
      </c>
      <c r="D661" s="10">
        <v>6</v>
      </c>
      <c r="E661">
        <f>VLOOKUP(C661,'pull exp 2'!A:E,2,FALSE)</f>
        <v>53</v>
      </c>
      <c r="F661">
        <f>VLOOKUP(C661,'pull exp 2'!A:E,3,FALSE)</f>
        <v>89</v>
      </c>
      <c r="G661">
        <f>VLOOKUP(C661,'pull exp 2'!A:E,4,FALSE)</f>
        <v>17</v>
      </c>
      <c r="H661">
        <f>VLOOKUP(C661,'pull exp 2'!A:E,5,FALSE)</f>
        <v>13</v>
      </c>
    </row>
    <row r="662" spans="1:8">
      <c r="A662" t="s">
        <v>137</v>
      </c>
      <c r="B662">
        <v>3</v>
      </c>
      <c r="C662" t="s">
        <v>263</v>
      </c>
      <c r="D662" s="10">
        <v>6</v>
      </c>
      <c r="E662">
        <f>VLOOKUP(C662,'pull exp 2'!A:E,2,FALSE)</f>
        <v>64</v>
      </c>
      <c r="F662">
        <f>VLOOKUP(C662,'pull exp 2'!A:E,3,FALSE)</f>
        <v>100</v>
      </c>
      <c r="G662">
        <f>VLOOKUP(C662,'pull exp 2'!A:E,4,FALSE)</f>
        <v>44</v>
      </c>
      <c r="H662">
        <f>VLOOKUP(C662,'pull exp 2'!A:E,5,FALSE)</f>
        <v>23</v>
      </c>
    </row>
    <row r="663" spans="1:8">
      <c r="A663" t="s">
        <v>139</v>
      </c>
      <c r="B663">
        <v>4</v>
      </c>
      <c r="C663" t="s">
        <v>263</v>
      </c>
      <c r="D663" s="10">
        <v>4</v>
      </c>
      <c r="E663">
        <f>VLOOKUP(C663,'pull exp 2'!A:E,2,FALSE)</f>
        <v>64</v>
      </c>
      <c r="F663">
        <f>VLOOKUP(C663,'pull exp 2'!A:E,3,FALSE)</f>
        <v>100</v>
      </c>
      <c r="G663">
        <f>VLOOKUP(C663,'pull exp 2'!A:E,4,FALSE)</f>
        <v>44</v>
      </c>
      <c r="H663">
        <f>VLOOKUP(C663,'pull exp 2'!A:E,5,FALSE)</f>
        <v>23</v>
      </c>
    </row>
    <row r="664" spans="1:8">
      <c r="A664" t="s">
        <v>140</v>
      </c>
      <c r="B664">
        <v>4</v>
      </c>
      <c r="C664" t="s">
        <v>263</v>
      </c>
      <c r="D664" s="10">
        <v>1</v>
      </c>
      <c r="E664">
        <f>VLOOKUP(C664,'pull exp 2'!A:E,2,FALSE)</f>
        <v>64</v>
      </c>
      <c r="F664">
        <f>VLOOKUP(C664,'pull exp 2'!A:E,3,FALSE)</f>
        <v>100</v>
      </c>
      <c r="G664">
        <f>VLOOKUP(C664,'pull exp 2'!A:E,4,FALSE)</f>
        <v>44</v>
      </c>
      <c r="H664">
        <f>VLOOKUP(C664,'pull exp 2'!A:E,5,FALSE)</f>
        <v>23</v>
      </c>
    </row>
    <row r="665" spans="1:8">
      <c r="A665" t="s">
        <v>141</v>
      </c>
      <c r="B665">
        <v>4</v>
      </c>
      <c r="C665" t="s">
        <v>263</v>
      </c>
      <c r="D665" s="10">
        <v>2</v>
      </c>
      <c r="E665">
        <f>VLOOKUP(C665,'pull exp 2'!A:E,2,FALSE)</f>
        <v>64</v>
      </c>
      <c r="F665">
        <f>VLOOKUP(C665,'pull exp 2'!A:E,3,FALSE)</f>
        <v>100</v>
      </c>
      <c r="G665">
        <f>VLOOKUP(C665,'pull exp 2'!A:E,4,FALSE)</f>
        <v>44</v>
      </c>
      <c r="H665">
        <f>VLOOKUP(C665,'pull exp 2'!A:E,5,FALSE)</f>
        <v>23</v>
      </c>
    </row>
    <row r="666" spans="1:8">
      <c r="A666" t="s">
        <v>142</v>
      </c>
      <c r="B666">
        <v>23</v>
      </c>
      <c r="C666" t="s">
        <v>263</v>
      </c>
      <c r="D666" s="10">
        <v>5</v>
      </c>
      <c r="E666">
        <f>VLOOKUP(C666,'pull exp 2'!A:E,2,FALSE)</f>
        <v>64</v>
      </c>
      <c r="F666">
        <f>VLOOKUP(C666,'pull exp 2'!A:E,3,FALSE)</f>
        <v>100</v>
      </c>
      <c r="G666">
        <f>VLOOKUP(C666,'pull exp 2'!A:E,4,FALSE)</f>
        <v>44</v>
      </c>
      <c r="H666">
        <f>VLOOKUP(C666,'pull exp 2'!A:E,5,FALSE)</f>
        <v>23</v>
      </c>
    </row>
    <row r="667" spans="1:8">
      <c r="A667" t="s">
        <v>143</v>
      </c>
      <c r="B667">
        <v>31</v>
      </c>
      <c r="C667" t="s">
        <v>263</v>
      </c>
      <c r="D667" s="10">
        <v>5</v>
      </c>
      <c r="E667">
        <f>VLOOKUP(C667,'pull exp 2'!A:E,2,FALSE)</f>
        <v>64</v>
      </c>
      <c r="F667">
        <f>VLOOKUP(C667,'pull exp 2'!A:E,3,FALSE)</f>
        <v>100</v>
      </c>
      <c r="G667">
        <f>VLOOKUP(C667,'pull exp 2'!A:E,4,FALSE)</f>
        <v>44</v>
      </c>
      <c r="H667">
        <f>VLOOKUP(C667,'pull exp 2'!A:E,5,FALSE)</f>
        <v>23</v>
      </c>
    </row>
    <row r="668" spans="1:8">
      <c r="A668" t="s">
        <v>144</v>
      </c>
      <c r="B668">
        <v>3</v>
      </c>
      <c r="C668" t="s">
        <v>263</v>
      </c>
      <c r="D668" s="10">
        <v>16</v>
      </c>
      <c r="E668">
        <f>VLOOKUP(C668,'pull exp 2'!A:E,2,FALSE)</f>
        <v>64</v>
      </c>
      <c r="F668">
        <f>VLOOKUP(C668,'pull exp 2'!A:E,3,FALSE)</f>
        <v>100</v>
      </c>
      <c r="G668">
        <f>VLOOKUP(C668,'pull exp 2'!A:E,4,FALSE)</f>
        <v>44</v>
      </c>
      <c r="H668">
        <f>VLOOKUP(C668,'pull exp 2'!A:E,5,FALSE)</f>
        <v>23</v>
      </c>
    </row>
    <row r="669" spans="1:8">
      <c r="A669" t="s">
        <v>145</v>
      </c>
      <c r="B669">
        <v>26</v>
      </c>
      <c r="C669" t="s">
        <v>263</v>
      </c>
      <c r="D669" s="10">
        <v>4</v>
      </c>
      <c r="E669">
        <f>VLOOKUP(C669,'pull exp 2'!A:E,2,FALSE)</f>
        <v>64</v>
      </c>
      <c r="F669">
        <f>VLOOKUP(C669,'pull exp 2'!A:E,3,FALSE)</f>
        <v>100</v>
      </c>
      <c r="G669">
        <f>VLOOKUP(C669,'pull exp 2'!A:E,4,FALSE)</f>
        <v>44</v>
      </c>
      <c r="H669">
        <f>VLOOKUP(C669,'pull exp 2'!A:E,5,FALSE)</f>
        <v>23</v>
      </c>
    </row>
    <row r="670" spans="1:8">
      <c r="A670" t="s">
        <v>146</v>
      </c>
      <c r="B670">
        <v>21</v>
      </c>
      <c r="C670" t="s">
        <v>263</v>
      </c>
      <c r="D670" s="10">
        <v>1</v>
      </c>
      <c r="E670">
        <f>VLOOKUP(C670,'pull exp 2'!A:E,2,FALSE)</f>
        <v>64</v>
      </c>
      <c r="F670">
        <f>VLOOKUP(C670,'pull exp 2'!A:E,3,FALSE)</f>
        <v>100</v>
      </c>
      <c r="G670">
        <f>VLOOKUP(C670,'pull exp 2'!A:E,4,FALSE)</f>
        <v>44</v>
      </c>
      <c r="H670">
        <f>VLOOKUP(C670,'pull exp 2'!A:E,5,FALSE)</f>
        <v>23</v>
      </c>
    </row>
    <row r="671" spans="1:8">
      <c r="A671" t="s">
        <v>106</v>
      </c>
      <c r="B671">
        <v>25</v>
      </c>
      <c r="C671" t="s">
        <v>263</v>
      </c>
      <c r="D671" s="10">
        <v>15</v>
      </c>
      <c r="E671">
        <f>VLOOKUP(C671,'pull exp 2'!A:E,2,FALSE)</f>
        <v>64</v>
      </c>
      <c r="F671">
        <f>VLOOKUP(C671,'pull exp 2'!A:E,3,FALSE)</f>
        <v>100</v>
      </c>
      <c r="G671">
        <f>VLOOKUP(C671,'pull exp 2'!A:E,4,FALSE)</f>
        <v>44</v>
      </c>
      <c r="H671">
        <f>VLOOKUP(C671,'pull exp 2'!A:E,5,FALSE)</f>
        <v>23</v>
      </c>
    </row>
    <row r="672" spans="1:8">
      <c r="A672" t="s">
        <v>147</v>
      </c>
      <c r="B672">
        <v>20</v>
      </c>
      <c r="C672" t="s">
        <v>263</v>
      </c>
      <c r="D672" s="10">
        <v>30</v>
      </c>
      <c r="E672">
        <f>VLOOKUP(C672,'pull exp 2'!A:E,2,FALSE)</f>
        <v>64</v>
      </c>
      <c r="F672">
        <f>VLOOKUP(C672,'pull exp 2'!A:E,3,FALSE)</f>
        <v>100</v>
      </c>
      <c r="G672">
        <f>VLOOKUP(C672,'pull exp 2'!A:E,4,FALSE)</f>
        <v>44</v>
      </c>
      <c r="H672">
        <f>VLOOKUP(C672,'pull exp 2'!A:E,5,FALSE)</f>
        <v>23</v>
      </c>
    </row>
    <row r="673" spans="1:8">
      <c r="A673" t="s">
        <v>148</v>
      </c>
      <c r="B673">
        <v>21</v>
      </c>
      <c r="C673" t="s">
        <v>263</v>
      </c>
      <c r="D673" s="10">
        <v>3</v>
      </c>
      <c r="E673">
        <f>VLOOKUP(C673,'pull exp 2'!A:E,2,FALSE)</f>
        <v>64</v>
      </c>
      <c r="F673">
        <f>VLOOKUP(C673,'pull exp 2'!A:E,3,FALSE)</f>
        <v>100</v>
      </c>
      <c r="G673">
        <f>VLOOKUP(C673,'pull exp 2'!A:E,4,FALSE)</f>
        <v>44</v>
      </c>
      <c r="H673">
        <f>VLOOKUP(C673,'pull exp 2'!A:E,5,FALSE)</f>
        <v>23</v>
      </c>
    </row>
    <row r="674" spans="1:8">
      <c r="A674" t="s">
        <v>73</v>
      </c>
      <c r="B674">
        <v>5</v>
      </c>
      <c r="C674" t="s">
        <v>263</v>
      </c>
      <c r="D674" s="10">
        <v>3</v>
      </c>
      <c r="E674">
        <f>VLOOKUP(C674,'pull exp 2'!A:E,2,FALSE)</f>
        <v>64</v>
      </c>
      <c r="F674">
        <f>VLOOKUP(C674,'pull exp 2'!A:E,3,FALSE)</f>
        <v>100</v>
      </c>
      <c r="G674">
        <f>VLOOKUP(C674,'pull exp 2'!A:E,4,FALSE)</f>
        <v>44</v>
      </c>
      <c r="H674">
        <f>VLOOKUP(C674,'pull exp 2'!A:E,5,FALSE)</f>
        <v>23</v>
      </c>
    </row>
    <row r="675" spans="1:8">
      <c r="A675" t="s">
        <v>71</v>
      </c>
      <c r="B675">
        <v>4</v>
      </c>
      <c r="C675" t="s">
        <v>263</v>
      </c>
      <c r="D675" s="10">
        <v>3</v>
      </c>
      <c r="E675">
        <f>VLOOKUP(C675,'pull exp 2'!A:E,2,FALSE)</f>
        <v>64</v>
      </c>
      <c r="F675">
        <f>VLOOKUP(C675,'pull exp 2'!A:E,3,FALSE)</f>
        <v>100</v>
      </c>
      <c r="G675">
        <f>VLOOKUP(C675,'pull exp 2'!A:E,4,FALSE)</f>
        <v>44</v>
      </c>
      <c r="H675">
        <f>VLOOKUP(C675,'pull exp 2'!A:E,5,FALSE)</f>
        <v>23</v>
      </c>
    </row>
    <row r="676" spans="1:8">
      <c r="A676" t="s">
        <v>149</v>
      </c>
      <c r="B676">
        <v>4</v>
      </c>
      <c r="C676" t="s">
        <v>263</v>
      </c>
      <c r="D676" s="10">
        <v>1</v>
      </c>
      <c r="E676">
        <f>VLOOKUP(C676,'pull exp 2'!A:E,2,FALSE)</f>
        <v>64</v>
      </c>
      <c r="F676">
        <f>VLOOKUP(C676,'pull exp 2'!A:E,3,FALSE)</f>
        <v>100</v>
      </c>
      <c r="G676">
        <f>VLOOKUP(C676,'pull exp 2'!A:E,4,FALSE)</f>
        <v>44</v>
      </c>
      <c r="H676">
        <f>VLOOKUP(C676,'pull exp 2'!A:E,5,FALSE)</f>
        <v>23</v>
      </c>
    </row>
    <row r="677" spans="1:8">
      <c r="A677" t="s">
        <v>150</v>
      </c>
      <c r="B677">
        <v>5</v>
      </c>
      <c r="C677" t="s">
        <v>263</v>
      </c>
      <c r="D677" s="10">
        <v>1</v>
      </c>
      <c r="E677">
        <f>VLOOKUP(C677,'pull exp 2'!A:E,2,FALSE)</f>
        <v>64</v>
      </c>
      <c r="F677">
        <f>VLOOKUP(C677,'pull exp 2'!A:E,3,FALSE)</f>
        <v>100</v>
      </c>
      <c r="G677">
        <f>VLOOKUP(C677,'pull exp 2'!A:E,4,FALSE)</f>
        <v>44</v>
      </c>
      <c r="H677">
        <f>VLOOKUP(C677,'pull exp 2'!A:E,5,FALSE)</f>
        <v>23</v>
      </c>
    </row>
    <row r="678" spans="1:8">
      <c r="A678" t="s">
        <v>151</v>
      </c>
      <c r="B678">
        <v>21</v>
      </c>
      <c r="C678" t="s">
        <v>263</v>
      </c>
      <c r="D678" s="10">
        <v>4</v>
      </c>
      <c r="E678">
        <f>VLOOKUP(C678,'pull exp 2'!A:E,2,FALSE)</f>
        <v>64</v>
      </c>
      <c r="F678">
        <f>VLOOKUP(C678,'pull exp 2'!A:E,3,FALSE)</f>
        <v>100</v>
      </c>
      <c r="G678">
        <f>VLOOKUP(C678,'pull exp 2'!A:E,4,FALSE)</f>
        <v>44</v>
      </c>
      <c r="H678">
        <f>VLOOKUP(C678,'pull exp 2'!A:E,5,FALSE)</f>
        <v>23</v>
      </c>
    </row>
    <row r="679" spans="1:8">
      <c r="A679" t="s">
        <v>152</v>
      </c>
      <c r="B679">
        <v>23</v>
      </c>
      <c r="C679" t="s">
        <v>263</v>
      </c>
      <c r="D679" s="10">
        <v>4</v>
      </c>
      <c r="E679">
        <f>VLOOKUP(C679,'pull exp 2'!A:E,2,FALSE)</f>
        <v>64</v>
      </c>
      <c r="F679">
        <f>VLOOKUP(C679,'pull exp 2'!A:E,3,FALSE)</f>
        <v>100</v>
      </c>
      <c r="G679">
        <f>VLOOKUP(C679,'pull exp 2'!A:E,4,FALSE)</f>
        <v>44</v>
      </c>
      <c r="H679">
        <f>VLOOKUP(C679,'pull exp 2'!A:E,5,FALSE)</f>
        <v>23</v>
      </c>
    </row>
    <row r="680" spans="1:8">
      <c r="A680" t="s">
        <v>153</v>
      </c>
      <c r="B680">
        <v>33</v>
      </c>
      <c r="C680" t="s">
        <v>263</v>
      </c>
      <c r="D680" s="10">
        <v>20</v>
      </c>
      <c r="E680">
        <f>VLOOKUP(C680,'pull exp 2'!A:E,2,FALSE)</f>
        <v>64</v>
      </c>
      <c r="F680">
        <f>VLOOKUP(C680,'pull exp 2'!A:E,3,FALSE)</f>
        <v>100</v>
      </c>
      <c r="G680">
        <f>VLOOKUP(C680,'pull exp 2'!A:E,4,FALSE)</f>
        <v>44</v>
      </c>
      <c r="H680">
        <f>VLOOKUP(C680,'pull exp 2'!A:E,5,FALSE)</f>
        <v>23</v>
      </c>
    </row>
    <row r="681" spans="1:8">
      <c r="A681" t="s">
        <v>154</v>
      </c>
      <c r="B681">
        <v>3</v>
      </c>
      <c r="C681" t="s">
        <v>263</v>
      </c>
      <c r="D681" s="10">
        <v>5</v>
      </c>
      <c r="E681">
        <f>VLOOKUP(C681,'pull exp 2'!A:E,2,FALSE)</f>
        <v>64</v>
      </c>
      <c r="F681">
        <f>VLOOKUP(C681,'pull exp 2'!A:E,3,FALSE)</f>
        <v>100</v>
      </c>
      <c r="G681">
        <f>VLOOKUP(C681,'pull exp 2'!A:E,4,FALSE)</f>
        <v>44</v>
      </c>
      <c r="H681">
        <f>VLOOKUP(C681,'pull exp 2'!A:E,5,FALSE)</f>
        <v>23</v>
      </c>
    </row>
    <row r="682" spans="1:8">
      <c r="A682" t="s">
        <v>155</v>
      </c>
      <c r="B682">
        <v>23</v>
      </c>
      <c r="C682" t="s">
        <v>263</v>
      </c>
      <c r="D682" s="10">
        <v>4</v>
      </c>
      <c r="E682">
        <f>VLOOKUP(C682,'pull exp 2'!A:E,2,FALSE)</f>
        <v>64</v>
      </c>
      <c r="F682">
        <f>VLOOKUP(C682,'pull exp 2'!A:E,3,FALSE)</f>
        <v>100</v>
      </c>
      <c r="G682">
        <f>VLOOKUP(C682,'pull exp 2'!A:E,4,FALSE)</f>
        <v>44</v>
      </c>
      <c r="H682">
        <f>VLOOKUP(C682,'pull exp 2'!A:E,5,FALSE)</f>
        <v>23</v>
      </c>
    </row>
    <row r="683" spans="1:8">
      <c r="A683" t="s">
        <v>156</v>
      </c>
      <c r="B683">
        <v>22</v>
      </c>
      <c r="C683" t="s">
        <v>263</v>
      </c>
      <c r="D683" s="10">
        <v>26</v>
      </c>
      <c r="E683">
        <f>VLOOKUP(C683,'pull exp 2'!A:E,2,FALSE)</f>
        <v>64</v>
      </c>
      <c r="F683">
        <f>VLOOKUP(C683,'pull exp 2'!A:E,3,FALSE)</f>
        <v>100</v>
      </c>
      <c r="G683">
        <f>VLOOKUP(C683,'pull exp 2'!A:E,4,FALSE)</f>
        <v>44</v>
      </c>
      <c r="H683">
        <f>VLOOKUP(C683,'pull exp 2'!A:E,5,FALSE)</f>
        <v>23</v>
      </c>
    </row>
    <row r="684" spans="1:8">
      <c r="A684" t="s">
        <v>157</v>
      </c>
      <c r="B684">
        <v>3</v>
      </c>
      <c r="C684" t="s">
        <v>263</v>
      </c>
      <c r="D684" s="10">
        <v>1</v>
      </c>
      <c r="E684">
        <f>VLOOKUP(C684,'pull exp 2'!A:E,2,FALSE)</f>
        <v>64</v>
      </c>
      <c r="F684">
        <f>VLOOKUP(C684,'pull exp 2'!A:E,3,FALSE)</f>
        <v>100</v>
      </c>
      <c r="G684">
        <f>VLOOKUP(C684,'pull exp 2'!A:E,4,FALSE)</f>
        <v>44</v>
      </c>
      <c r="H684">
        <f>VLOOKUP(C684,'pull exp 2'!A:E,5,FALSE)</f>
        <v>23</v>
      </c>
    </row>
    <row r="685" spans="1:8">
      <c r="A685" t="s">
        <v>158</v>
      </c>
      <c r="B685">
        <v>5</v>
      </c>
      <c r="C685" t="s">
        <v>263</v>
      </c>
      <c r="D685" s="10">
        <v>4</v>
      </c>
      <c r="E685">
        <f>VLOOKUP(C685,'pull exp 2'!A:E,2,FALSE)</f>
        <v>64</v>
      </c>
      <c r="F685">
        <f>VLOOKUP(C685,'pull exp 2'!A:E,3,FALSE)</f>
        <v>100</v>
      </c>
      <c r="G685">
        <f>VLOOKUP(C685,'pull exp 2'!A:E,4,FALSE)</f>
        <v>44</v>
      </c>
      <c r="H685">
        <f>VLOOKUP(C685,'pull exp 2'!A:E,5,FALSE)</f>
        <v>23</v>
      </c>
    </row>
    <row r="686" spans="1:8">
      <c r="A686" t="s">
        <v>159</v>
      </c>
      <c r="B686">
        <v>3</v>
      </c>
      <c r="C686" t="s">
        <v>263</v>
      </c>
      <c r="D686" s="10">
        <v>1</v>
      </c>
      <c r="E686">
        <f>VLOOKUP(C686,'pull exp 2'!A:E,2,FALSE)</f>
        <v>64</v>
      </c>
      <c r="F686">
        <f>VLOOKUP(C686,'pull exp 2'!A:E,3,FALSE)</f>
        <v>100</v>
      </c>
      <c r="G686">
        <f>VLOOKUP(C686,'pull exp 2'!A:E,4,FALSE)</f>
        <v>44</v>
      </c>
      <c r="H686">
        <f>VLOOKUP(C686,'pull exp 2'!A:E,5,FALSE)</f>
        <v>23</v>
      </c>
    </row>
    <row r="687" spans="1:8">
      <c r="A687" t="s">
        <v>160</v>
      </c>
      <c r="B687">
        <v>23</v>
      </c>
      <c r="C687" t="s">
        <v>263</v>
      </c>
      <c r="D687" s="10">
        <v>9</v>
      </c>
      <c r="E687">
        <f>VLOOKUP(C687,'pull exp 2'!A:E,2,FALSE)</f>
        <v>64</v>
      </c>
      <c r="F687">
        <f>VLOOKUP(C687,'pull exp 2'!A:E,3,FALSE)</f>
        <v>100</v>
      </c>
      <c r="G687">
        <f>VLOOKUP(C687,'pull exp 2'!A:E,4,FALSE)</f>
        <v>44</v>
      </c>
      <c r="H687">
        <f>VLOOKUP(C687,'pull exp 2'!A:E,5,FALSE)</f>
        <v>23</v>
      </c>
    </row>
    <row r="688" spans="1:8">
      <c r="A688" t="s">
        <v>161</v>
      </c>
      <c r="B688">
        <v>21</v>
      </c>
      <c r="C688" t="s">
        <v>263</v>
      </c>
      <c r="D688" s="10">
        <v>2</v>
      </c>
      <c r="E688">
        <f>VLOOKUP(C688,'pull exp 2'!A:E,2,FALSE)</f>
        <v>64</v>
      </c>
      <c r="F688">
        <f>VLOOKUP(C688,'pull exp 2'!A:E,3,FALSE)</f>
        <v>100</v>
      </c>
      <c r="G688">
        <f>VLOOKUP(C688,'pull exp 2'!A:E,4,FALSE)</f>
        <v>44</v>
      </c>
      <c r="H688">
        <f>VLOOKUP(C688,'pull exp 2'!A:E,5,FALSE)</f>
        <v>23</v>
      </c>
    </row>
    <row r="689" spans="1:8">
      <c r="A689" t="s">
        <v>162</v>
      </c>
      <c r="B689">
        <v>20</v>
      </c>
      <c r="C689" t="s">
        <v>263</v>
      </c>
      <c r="D689" s="10">
        <v>3</v>
      </c>
      <c r="E689">
        <f>VLOOKUP(C689,'pull exp 2'!A:E,2,FALSE)</f>
        <v>64</v>
      </c>
      <c r="F689">
        <f>VLOOKUP(C689,'pull exp 2'!A:E,3,FALSE)</f>
        <v>100</v>
      </c>
      <c r="G689">
        <f>VLOOKUP(C689,'pull exp 2'!A:E,4,FALSE)</f>
        <v>44</v>
      </c>
      <c r="H689">
        <f>VLOOKUP(C689,'pull exp 2'!A:E,5,FALSE)</f>
        <v>23</v>
      </c>
    </row>
    <row r="690" spans="1:8">
      <c r="A690" t="s">
        <v>163</v>
      </c>
      <c r="B690">
        <v>4</v>
      </c>
      <c r="C690" t="s">
        <v>263</v>
      </c>
      <c r="D690" s="10">
        <v>5</v>
      </c>
      <c r="E690">
        <f>VLOOKUP(C690,'pull exp 2'!A:E,2,FALSE)</f>
        <v>64</v>
      </c>
      <c r="F690">
        <f>VLOOKUP(C690,'pull exp 2'!A:E,3,FALSE)</f>
        <v>100</v>
      </c>
      <c r="G690">
        <f>VLOOKUP(C690,'pull exp 2'!A:E,4,FALSE)</f>
        <v>44</v>
      </c>
      <c r="H690">
        <f>VLOOKUP(C690,'pull exp 2'!A:E,5,FALSE)</f>
        <v>23</v>
      </c>
    </row>
    <row r="691" spans="1:8">
      <c r="A691" t="s">
        <v>164</v>
      </c>
      <c r="B691">
        <v>3</v>
      </c>
      <c r="C691" t="s">
        <v>263</v>
      </c>
      <c r="D691" s="10">
        <v>20</v>
      </c>
      <c r="E691">
        <f>VLOOKUP(C691,'pull exp 2'!A:E,2,FALSE)</f>
        <v>64</v>
      </c>
      <c r="F691">
        <f>VLOOKUP(C691,'pull exp 2'!A:E,3,FALSE)</f>
        <v>100</v>
      </c>
      <c r="G691">
        <f>VLOOKUP(C691,'pull exp 2'!A:E,4,FALSE)</f>
        <v>44</v>
      </c>
      <c r="H691">
        <f>VLOOKUP(C691,'pull exp 2'!A:E,5,FALSE)</f>
        <v>23</v>
      </c>
    </row>
    <row r="692" spans="1:8">
      <c r="A692" t="s">
        <v>137</v>
      </c>
      <c r="B692">
        <v>3</v>
      </c>
      <c r="C692" t="s">
        <v>264</v>
      </c>
      <c r="D692" s="10">
        <v>2</v>
      </c>
      <c r="E692">
        <f>VLOOKUP(C692,'pull exp 2'!A:E,2,FALSE)</f>
        <v>68</v>
      </c>
      <c r="F692">
        <f>VLOOKUP(C692,'pull exp 2'!A:E,3,FALSE)</f>
        <v>96</v>
      </c>
      <c r="G692">
        <f>VLOOKUP(C692,'pull exp 2'!A:E,4,FALSE)</f>
        <v>68</v>
      </c>
      <c r="H692">
        <f>VLOOKUP(C692,'pull exp 2'!A:E,5,FALSE)</f>
        <v>14</v>
      </c>
    </row>
    <row r="693" spans="1:8">
      <c r="A693" t="s">
        <v>139</v>
      </c>
      <c r="B693">
        <v>4</v>
      </c>
      <c r="C693" t="s">
        <v>264</v>
      </c>
      <c r="D693" s="10">
        <v>3</v>
      </c>
      <c r="E693">
        <f>VLOOKUP(C693,'pull exp 2'!A:E,2,FALSE)</f>
        <v>68</v>
      </c>
      <c r="F693">
        <f>VLOOKUP(C693,'pull exp 2'!A:E,3,FALSE)</f>
        <v>96</v>
      </c>
      <c r="G693">
        <f>VLOOKUP(C693,'pull exp 2'!A:E,4,FALSE)</f>
        <v>68</v>
      </c>
      <c r="H693">
        <f>VLOOKUP(C693,'pull exp 2'!A:E,5,FALSE)</f>
        <v>14</v>
      </c>
    </row>
    <row r="694" spans="1:8">
      <c r="A694" t="s">
        <v>140</v>
      </c>
      <c r="B694">
        <v>4</v>
      </c>
      <c r="C694" t="s">
        <v>264</v>
      </c>
      <c r="D694" s="10">
        <v>4</v>
      </c>
      <c r="E694">
        <f>VLOOKUP(C694,'pull exp 2'!A:E,2,FALSE)</f>
        <v>68</v>
      </c>
      <c r="F694">
        <f>VLOOKUP(C694,'pull exp 2'!A:E,3,FALSE)</f>
        <v>96</v>
      </c>
      <c r="G694">
        <f>VLOOKUP(C694,'pull exp 2'!A:E,4,FALSE)</f>
        <v>68</v>
      </c>
      <c r="H694">
        <f>VLOOKUP(C694,'pull exp 2'!A:E,5,FALSE)</f>
        <v>14</v>
      </c>
    </row>
    <row r="695" spans="1:8">
      <c r="A695" t="s">
        <v>141</v>
      </c>
      <c r="B695">
        <v>4</v>
      </c>
      <c r="C695" t="s">
        <v>264</v>
      </c>
      <c r="D695" s="10">
        <v>3</v>
      </c>
      <c r="E695">
        <f>VLOOKUP(C695,'pull exp 2'!A:E,2,FALSE)</f>
        <v>68</v>
      </c>
      <c r="F695">
        <f>VLOOKUP(C695,'pull exp 2'!A:E,3,FALSE)</f>
        <v>96</v>
      </c>
      <c r="G695">
        <f>VLOOKUP(C695,'pull exp 2'!A:E,4,FALSE)</f>
        <v>68</v>
      </c>
      <c r="H695">
        <f>VLOOKUP(C695,'pull exp 2'!A:E,5,FALSE)</f>
        <v>14</v>
      </c>
    </row>
    <row r="696" spans="1:8">
      <c r="A696" t="s">
        <v>142</v>
      </c>
      <c r="B696">
        <v>23</v>
      </c>
      <c r="C696" t="s">
        <v>264</v>
      </c>
      <c r="D696" s="10">
        <v>2</v>
      </c>
      <c r="E696">
        <f>VLOOKUP(C696,'pull exp 2'!A:E,2,FALSE)</f>
        <v>68</v>
      </c>
      <c r="F696">
        <f>VLOOKUP(C696,'pull exp 2'!A:E,3,FALSE)</f>
        <v>96</v>
      </c>
      <c r="G696">
        <f>VLOOKUP(C696,'pull exp 2'!A:E,4,FALSE)</f>
        <v>68</v>
      </c>
      <c r="H696">
        <f>VLOOKUP(C696,'pull exp 2'!A:E,5,FALSE)</f>
        <v>14</v>
      </c>
    </row>
    <row r="697" spans="1:8">
      <c r="A697" t="s">
        <v>143</v>
      </c>
      <c r="B697">
        <v>31</v>
      </c>
      <c r="C697" t="s">
        <v>264</v>
      </c>
      <c r="D697" s="10">
        <v>3</v>
      </c>
      <c r="E697">
        <f>VLOOKUP(C697,'pull exp 2'!A:E,2,FALSE)</f>
        <v>68</v>
      </c>
      <c r="F697">
        <f>VLOOKUP(C697,'pull exp 2'!A:E,3,FALSE)</f>
        <v>96</v>
      </c>
      <c r="G697">
        <f>VLOOKUP(C697,'pull exp 2'!A:E,4,FALSE)</f>
        <v>68</v>
      </c>
      <c r="H697">
        <f>VLOOKUP(C697,'pull exp 2'!A:E,5,FALSE)</f>
        <v>14</v>
      </c>
    </row>
    <row r="698" spans="1:8">
      <c r="A698" t="s">
        <v>144</v>
      </c>
      <c r="B698">
        <v>3</v>
      </c>
      <c r="C698" t="s">
        <v>264</v>
      </c>
      <c r="D698" s="10">
        <v>3</v>
      </c>
      <c r="E698">
        <f>VLOOKUP(C698,'pull exp 2'!A:E,2,FALSE)</f>
        <v>68</v>
      </c>
      <c r="F698">
        <f>VLOOKUP(C698,'pull exp 2'!A:E,3,FALSE)</f>
        <v>96</v>
      </c>
      <c r="G698">
        <f>VLOOKUP(C698,'pull exp 2'!A:E,4,FALSE)</f>
        <v>68</v>
      </c>
      <c r="H698">
        <f>VLOOKUP(C698,'pull exp 2'!A:E,5,FALSE)</f>
        <v>14</v>
      </c>
    </row>
    <row r="699" spans="1:8">
      <c r="A699" t="s">
        <v>145</v>
      </c>
      <c r="B699">
        <v>26</v>
      </c>
      <c r="C699" t="s">
        <v>264</v>
      </c>
      <c r="D699" s="10">
        <v>5</v>
      </c>
      <c r="E699">
        <f>VLOOKUP(C699,'pull exp 2'!A:E,2,FALSE)</f>
        <v>68</v>
      </c>
      <c r="F699">
        <f>VLOOKUP(C699,'pull exp 2'!A:E,3,FALSE)</f>
        <v>96</v>
      </c>
      <c r="G699">
        <f>VLOOKUP(C699,'pull exp 2'!A:E,4,FALSE)</f>
        <v>68</v>
      </c>
      <c r="H699">
        <f>VLOOKUP(C699,'pull exp 2'!A:E,5,FALSE)</f>
        <v>14</v>
      </c>
    </row>
    <row r="700" spans="1:8">
      <c r="A700" t="s">
        <v>146</v>
      </c>
      <c r="B700">
        <v>21</v>
      </c>
      <c r="C700" t="s">
        <v>264</v>
      </c>
      <c r="D700" s="10">
        <v>2</v>
      </c>
      <c r="E700">
        <f>VLOOKUP(C700,'pull exp 2'!A:E,2,FALSE)</f>
        <v>68</v>
      </c>
      <c r="F700">
        <f>VLOOKUP(C700,'pull exp 2'!A:E,3,FALSE)</f>
        <v>96</v>
      </c>
      <c r="G700">
        <f>VLOOKUP(C700,'pull exp 2'!A:E,4,FALSE)</f>
        <v>68</v>
      </c>
      <c r="H700">
        <f>VLOOKUP(C700,'pull exp 2'!A:E,5,FALSE)</f>
        <v>14</v>
      </c>
    </row>
    <row r="701" spans="1:8">
      <c r="A701" t="s">
        <v>106</v>
      </c>
      <c r="B701">
        <v>25</v>
      </c>
      <c r="C701" t="s">
        <v>264</v>
      </c>
      <c r="D701" s="10">
        <v>5</v>
      </c>
      <c r="E701">
        <f>VLOOKUP(C701,'pull exp 2'!A:E,2,FALSE)</f>
        <v>68</v>
      </c>
      <c r="F701">
        <f>VLOOKUP(C701,'pull exp 2'!A:E,3,FALSE)</f>
        <v>96</v>
      </c>
      <c r="G701">
        <f>VLOOKUP(C701,'pull exp 2'!A:E,4,FALSE)</f>
        <v>68</v>
      </c>
      <c r="H701">
        <f>VLOOKUP(C701,'pull exp 2'!A:E,5,FALSE)</f>
        <v>14</v>
      </c>
    </row>
    <row r="702" spans="1:8">
      <c r="A702" t="s">
        <v>147</v>
      </c>
      <c r="B702">
        <v>20</v>
      </c>
      <c r="C702" t="s">
        <v>264</v>
      </c>
      <c r="D702" s="10">
        <v>3</v>
      </c>
      <c r="E702">
        <f>VLOOKUP(C702,'pull exp 2'!A:E,2,FALSE)</f>
        <v>68</v>
      </c>
      <c r="F702">
        <f>VLOOKUP(C702,'pull exp 2'!A:E,3,FALSE)</f>
        <v>96</v>
      </c>
      <c r="G702">
        <f>VLOOKUP(C702,'pull exp 2'!A:E,4,FALSE)</f>
        <v>68</v>
      </c>
      <c r="H702">
        <f>VLOOKUP(C702,'pull exp 2'!A:E,5,FALSE)</f>
        <v>14</v>
      </c>
    </row>
    <row r="703" spans="1:8">
      <c r="A703" t="s">
        <v>148</v>
      </c>
      <c r="B703">
        <v>21</v>
      </c>
      <c r="C703" t="s">
        <v>264</v>
      </c>
      <c r="D703" s="10">
        <v>4</v>
      </c>
      <c r="E703">
        <f>VLOOKUP(C703,'pull exp 2'!A:E,2,FALSE)</f>
        <v>68</v>
      </c>
      <c r="F703">
        <f>VLOOKUP(C703,'pull exp 2'!A:E,3,FALSE)</f>
        <v>96</v>
      </c>
      <c r="G703">
        <f>VLOOKUP(C703,'pull exp 2'!A:E,4,FALSE)</f>
        <v>68</v>
      </c>
      <c r="H703">
        <f>VLOOKUP(C703,'pull exp 2'!A:E,5,FALSE)</f>
        <v>14</v>
      </c>
    </row>
    <row r="704" spans="1:8">
      <c r="A704" t="s">
        <v>73</v>
      </c>
      <c r="B704">
        <v>5</v>
      </c>
      <c r="C704" t="s">
        <v>264</v>
      </c>
      <c r="D704" s="10">
        <v>3</v>
      </c>
      <c r="E704">
        <f>VLOOKUP(C704,'pull exp 2'!A:E,2,FALSE)</f>
        <v>68</v>
      </c>
      <c r="F704">
        <f>VLOOKUP(C704,'pull exp 2'!A:E,3,FALSE)</f>
        <v>96</v>
      </c>
      <c r="G704">
        <f>VLOOKUP(C704,'pull exp 2'!A:E,4,FALSE)</f>
        <v>68</v>
      </c>
      <c r="H704">
        <f>VLOOKUP(C704,'pull exp 2'!A:E,5,FALSE)</f>
        <v>14</v>
      </c>
    </row>
    <row r="705" spans="1:8">
      <c r="A705" t="s">
        <v>71</v>
      </c>
      <c r="B705">
        <v>4</v>
      </c>
      <c r="C705" t="s">
        <v>264</v>
      </c>
      <c r="D705" s="10">
        <v>4</v>
      </c>
      <c r="E705">
        <f>VLOOKUP(C705,'pull exp 2'!A:E,2,FALSE)</f>
        <v>68</v>
      </c>
      <c r="F705">
        <f>VLOOKUP(C705,'pull exp 2'!A:E,3,FALSE)</f>
        <v>96</v>
      </c>
      <c r="G705">
        <f>VLOOKUP(C705,'pull exp 2'!A:E,4,FALSE)</f>
        <v>68</v>
      </c>
      <c r="H705">
        <f>VLOOKUP(C705,'pull exp 2'!A:E,5,FALSE)</f>
        <v>14</v>
      </c>
    </row>
    <row r="706" spans="1:8">
      <c r="A706" t="s">
        <v>149</v>
      </c>
      <c r="B706">
        <v>4</v>
      </c>
      <c r="C706" t="s">
        <v>264</v>
      </c>
      <c r="D706" s="10">
        <v>3</v>
      </c>
      <c r="E706">
        <f>VLOOKUP(C706,'pull exp 2'!A:E,2,FALSE)</f>
        <v>68</v>
      </c>
      <c r="F706">
        <f>VLOOKUP(C706,'pull exp 2'!A:E,3,FALSE)</f>
        <v>96</v>
      </c>
      <c r="G706">
        <f>VLOOKUP(C706,'pull exp 2'!A:E,4,FALSE)</f>
        <v>68</v>
      </c>
      <c r="H706">
        <f>VLOOKUP(C706,'pull exp 2'!A:E,5,FALSE)</f>
        <v>14</v>
      </c>
    </row>
    <row r="707" spans="1:8">
      <c r="A707" t="s">
        <v>150</v>
      </c>
      <c r="B707">
        <v>5</v>
      </c>
      <c r="C707" t="s">
        <v>264</v>
      </c>
      <c r="D707" s="10">
        <v>2</v>
      </c>
      <c r="E707">
        <f>VLOOKUP(C707,'pull exp 2'!A:E,2,FALSE)</f>
        <v>68</v>
      </c>
      <c r="F707">
        <f>VLOOKUP(C707,'pull exp 2'!A:E,3,FALSE)</f>
        <v>96</v>
      </c>
      <c r="G707">
        <f>VLOOKUP(C707,'pull exp 2'!A:E,4,FALSE)</f>
        <v>68</v>
      </c>
      <c r="H707">
        <f>VLOOKUP(C707,'pull exp 2'!A:E,5,FALSE)</f>
        <v>14</v>
      </c>
    </row>
    <row r="708" spans="1:8">
      <c r="A708" t="s">
        <v>151</v>
      </c>
      <c r="B708">
        <v>21</v>
      </c>
      <c r="C708" t="s">
        <v>264</v>
      </c>
      <c r="D708" s="10">
        <v>3</v>
      </c>
      <c r="E708">
        <f>VLOOKUP(C708,'pull exp 2'!A:E,2,FALSE)</f>
        <v>68</v>
      </c>
      <c r="F708">
        <f>VLOOKUP(C708,'pull exp 2'!A:E,3,FALSE)</f>
        <v>96</v>
      </c>
      <c r="G708">
        <f>VLOOKUP(C708,'pull exp 2'!A:E,4,FALSE)</f>
        <v>68</v>
      </c>
      <c r="H708">
        <f>VLOOKUP(C708,'pull exp 2'!A:E,5,FALSE)</f>
        <v>14</v>
      </c>
    </row>
    <row r="709" spans="1:8">
      <c r="A709" t="s">
        <v>152</v>
      </c>
      <c r="B709">
        <v>23</v>
      </c>
      <c r="C709" t="s">
        <v>264</v>
      </c>
      <c r="D709" s="10">
        <v>3</v>
      </c>
      <c r="E709">
        <f>VLOOKUP(C709,'pull exp 2'!A:E,2,FALSE)</f>
        <v>68</v>
      </c>
      <c r="F709">
        <f>VLOOKUP(C709,'pull exp 2'!A:E,3,FALSE)</f>
        <v>96</v>
      </c>
      <c r="G709">
        <f>VLOOKUP(C709,'pull exp 2'!A:E,4,FALSE)</f>
        <v>68</v>
      </c>
      <c r="H709">
        <f>VLOOKUP(C709,'pull exp 2'!A:E,5,FALSE)</f>
        <v>14</v>
      </c>
    </row>
    <row r="710" spans="1:8">
      <c r="A710" t="s">
        <v>153</v>
      </c>
      <c r="B710">
        <v>33</v>
      </c>
      <c r="C710" t="s">
        <v>264</v>
      </c>
      <c r="D710" s="10">
        <v>2</v>
      </c>
      <c r="E710">
        <f>VLOOKUP(C710,'pull exp 2'!A:E,2,FALSE)</f>
        <v>68</v>
      </c>
      <c r="F710">
        <f>VLOOKUP(C710,'pull exp 2'!A:E,3,FALSE)</f>
        <v>96</v>
      </c>
      <c r="G710">
        <f>VLOOKUP(C710,'pull exp 2'!A:E,4,FALSE)</f>
        <v>68</v>
      </c>
      <c r="H710">
        <f>VLOOKUP(C710,'pull exp 2'!A:E,5,FALSE)</f>
        <v>14</v>
      </c>
    </row>
    <row r="711" spans="1:8">
      <c r="A711" t="s">
        <v>154</v>
      </c>
      <c r="B711">
        <v>3</v>
      </c>
      <c r="C711" t="s">
        <v>264</v>
      </c>
      <c r="D711" s="10">
        <v>2</v>
      </c>
      <c r="E711">
        <f>VLOOKUP(C711,'pull exp 2'!A:E,2,FALSE)</f>
        <v>68</v>
      </c>
      <c r="F711">
        <f>VLOOKUP(C711,'pull exp 2'!A:E,3,FALSE)</f>
        <v>96</v>
      </c>
      <c r="G711">
        <f>VLOOKUP(C711,'pull exp 2'!A:E,4,FALSE)</f>
        <v>68</v>
      </c>
      <c r="H711">
        <f>VLOOKUP(C711,'pull exp 2'!A:E,5,FALSE)</f>
        <v>14</v>
      </c>
    </row>
    <row r="712" spans="1:8">
      <c r="A712" t="s">
        <v>155</v>
      </c>
      <c r="B712">
        <v>23</v>
      </c>
      <c r="C712" t="s">
        <v>264</v>
      </c>
      <c r="D712" s="10">
        <v>2</v>
      </c>
      <c r="E712">
        <f>VLOOKUP(C712,'pull exp 2'!A:E,2,FALSE)</f>
        <v>68</v>
      </c>
      <c r="F712">
        <f>VLOOKUP(C712,'pull exp 2'!A:E,3,FALSE)</f>
        <v>96</v>
      </c>
      <c r="G712">
        <f>VLOOKUP(C712,'pull exp 2'!A:E,4,FALSE)</f>
        <v>68</v>
      </c>
      <c r="H712">
        <f>VLOOKUP(C712,'pull exp 2'!A:E,5,FALSE)</f>
        <v>14</v>
      </c>
    </row>
    <row r="713" spans="1:8">
      <c r="A713" t="s">
        <v>156</v>
      </c>
      <c r="B713">
        <v>22</v>
      </c>
      <c r="C713" t="s">
        <v>264</v>
      </c>
      <c r="D713" s="10">
        <v>3</v>
      </c>
      <c r="E713">
        <f>VLOOKUP(C713,'pull exp 2'!A:E,2,FALSE)</f>
        <v>68</v>
      </c>
      <c r="F713">
        <f>VLOOKUP(C713,'pull exp 2'!A:E,3,FALSE)</f>
        <v>96</v>
      </c>
      <c r="G713">
        <f>VLOOKUP(C713,'pull exp 2'!A:E,4,FALSE)</f>
        <v>68</v>
      </c>
      <c r="H713">
        <f>VLOOKUP(C713,'pull exp 2'!A:E,5,FALSE)</f>
        <v>14</v>
      </c>
    </row>
    <row r="714" spans="1:8">
      <c r="A714" t="s">
        <v>157</v>
      </c>
      <c r="B714">
        <v>3</v>
      </c>
      <c r="C714" t="s">
        <v>264</v>
      </c>
      <c r="D714" s="10">
        <v>2</v>
      </c>
      <c r="E714">
        <f>VLOOKUP(C714,'pull exp 2'!A:E,2,FALSE)</f>
        <v>68</v>
      </c>
      <c r="F714">
        <f>VLOOKUP(C714,'pull exp 2'!A:E,3,FALSE)</f>
        <v>96</v>
      </c>
      <c r="G714">
        <f>VLOOKUP(C714,'pull exp 2'!A:E,4,FALSE)</f>
        <v>68</v>
      </c>
      <c r="H714">
        <f>VLOOKUP(C714,'pull exp 2'!A:E,5,FALSE)</f>
        <v>14</v>
      </c>
    </row>
    <row r="715" spans="1:8">
      <c r="A715" t="s">
        <v>158</v>
      </c>
      <c r="B715">
        <v>5</v>
      </c>
      <c r="C715" t="s">
        <v>264</v>
      </c>
      <c r="D715" s="10">
        <v>4</v>
      </c>
      <c r="E715">
        <f>VLOOKUP(C715,'pull exp 2'!A:E,2,FALSE)</f>
        <v>68</v>
      </c>
      <c r="F715">
        <f>VLOOKUP(C715,'pull exp 2'!A:E,3,FALSE)</f>
        <v>96</v>
      </c>
      <c r="G715">
        <f>VLOOKUP(C715,'pull exp 2'!A:E,4,FALSE)</f>
        <v>68</v>
      </c>
      <c r="H715">
        <f>VLOOKUP(C715,'pull exp 2'!A:E,5,FALSE)</f>
        <v>14</v>
      </c>
    </row>
    <row r="716" spans="1:8">
      <c r="A716" t="s">
        <v>159</v>
      </c>
      <c r="B716">
        <v>3</v>
      </c>
      <c r="C716" t="s">
        <v>264</v>
      </c>
      <c r="D716" s="10">
        <v>1</v>
      </c>
      <c r="E716">
        <f>VLOOKUP(C716,'pull exp 2'!A:E,2,FALSE)</f>
        <v>68</v>
      </c>
      <c r="F716">
        <f>VLOOKUP(C716,'pull exp 2'!A:E,3,FALSE)</f>
        <v>96</v>
      </c>
      <c r="G716">
        <f>VLOOKUP(C716,'pull exp 2'!A:E,4,FALSE)</f>
        <v>68</v>
      </c>
      <c r="H716">
        <f>VLOOKUP(C716,'pull exp 2'!A:E,5,FALSE)</f>
        <v>14</v>
      </c>
    </row>
    <row r="717" spans="1:8">
      <c r="A717" t="s">
        <v>160</v>
      </c>
      <c r="B717">
        <v>23</v>
      </c>
      <c r="C717" t="s">
        <v>264</v>
      </c>
      <c r="D717" s="10">
        <v>3</v>
      </c>
      <c r="E717">
        <f>VLOOKUP(C717,'pull exp 2'!A:E,2,FALSE)</f>
        <v>68</v>
      </c>
      <c r="F717">
        <f>VLOOKUP(C717,'pull exp 2'!A:E,3,FALSE)</f>
        <v>96</v>
      </c>
      <c r="G717">
        <f>VLOOKUP(C717,'pull exp 2'!A:E,4,FALSE)</f>
        <v>68</v>
      </c>
      <c r="H717">
        <f>VLOOKUP(C717,'pull exp 2'!A:E,5,FALSE)</f>
        <v>14</v>
      </c>
    </row>
    <row r="718" spans="1:8">
      <c r="A718" t="s">
        <v>161</v>
      </c>
      <c r="B718">
        <v>21</v>
      </c>
      <c r="C718" t="s">
        <v>264</v>
      </c>
      <c r="D718" s="10">
        <v>2</v>
      </c>
      <c r="E718">
        <f>VLOOKUP(C718,'pull exp 2'!A:E,2,FALSE)</f>
        <v>68</v>
      </c>
      <c r="F718">
        <f>VLOOKUP(C718,'pull exp 2'!A:E,3,FALSE)</f>
        <v>96</v>
      </c>
      <c r="G718">
        <f>VLOOKUP(C718,'pull exp 2'!A:E,4,FALSE)</f>
        <v>68</v>
      </c>
      <c r="H718">
        <f>VLOOKUP(C718,'pull exp 2'!A:E,5,FALSE)</f>
        <v>14</v>
      </c>
    </row>
    <row r="719" spans="1:8">
      <c r="A719" t="s">
        <v>162</v>
      </c>
      <c r="B719">
        <v>20</v>
      </c>
      <c r="C719" t="s">
        <v>264</v>
      </c>
      <c r="D719" s="10">
        <v>5</v>
      </c>
      <c r="E719">
        <f>VLOOKUP(C719,'pull exp 2'!A:E,2,FALSE)</f>
        <v>68</v>
      </c>
      <c r="F719">
        <f>VLOOKUP(C719,'pull exp 2'!A:E,3,FALSE)</f>
        <v>96</v>
      </c>
      <c r="G719">
        <f>VLOOKUP(C719,'pull exp 2'!A:E,4,FALSE)</f>
        <v>68</v>
      </c>
      <c r="H719">
        <f>VLOOKUP(C719,'pull exp 2'!A:E,5,FALSE)</f>
        <v>14</v>
      </c>
    </row>
    <row r="720" spans="1:8">
      <c r="A720" t="s">
        <v>163</v>
      </c>
      <c r="B720">
        <v>4</v>
      </c>
      <c r="C720" t="s">
        <v>264</v>
      </c>
      <c r="D720" s="10">
        <v>4</v>
      </c>
      <c r="E720">
        <f>VLOOKUP(C720,'pull exp 2'!A:E,2,FALSE)</f>
        <v>68</v>
      </c>
      <c r="F720">
        <f>VLOOKUP(C720,'pull exp 2'!A:E,3,FALSE)</f>
        <v>96</v>
      </c>
      <c r="G720">
        <f>VLOOKUP(C720,'pull exp 2'!A:E,4,FALSE)</f>
        <v>68</v>
      </c>
      <c r="H720">
        <f>VLOOKUP(C720,'pull exp 2'!A:E,5,FALSE)</f>
        <v>14</v>
      </c>
    </row>
    <row r="721" spans="1:8">
      <c r="A721" t="s">
        <v>164</v>
      </c>
      <c r="B721">
        <v>3</v>
      </c>
      <c r="C721" t="s">
        <v>264</v>
      </c>
      <c r="D721" s="10">
        <v>2</v>
      </c>
      <c r="E721">
        <f>VLOOKUP(C721,'pull exp 2'!A:E,2,FALSE)</f>
        <v>68</v>
      </c>
      <c r="F721">
        <f>VLOOKUP(C721,'pull exp 2'!A:E,3,FALSE)</f>
        <v>96</v>
      </c>
      <c r="G721">
        <f>VLOOKUP(C721,'pull exp 2'!A:E,4,FALSE)</f>
        <v>68</v>
      </c>
      <c r="H721">
        <f>VLOOKUP(C721,'pull exp 2'!A:E,5,FALSE)</f>
        <v>14</v>
      </c>
    </row>
    <row r="722" spans="1:8">
      <c r="A722" t="s">
        <v>137</v>
      </c>
      <c r="B722">
        <v>3</v>
      </c>
      <c r="C722" t="s">
        <v>265</v>
      </c>
      <c r="D722" s="10">
        <v>4</v>
      </c>
      <c r="E722">
        <f>VLOOKUP(C722,'pull exp 2'!A:E,2,FALSE)</f>
        <v>25</v>
      </c>
      <c r="F722">
        <f>VLOOKUP(C722,'pull exp 2'!A:E,3,FALSE)</f>
        <v>100</v>
      </c>
      <c r="G722">
        <f>VLOOKUP(C722,'pull exp 2'!A:E,4,FALSE)</f>
        <v>4</v>
      </c>
      <c r="H722">
        <f>VLOOKUP(C722,'pull exp 2'!A:E,5,FALSE)</f>
        <v>22</v>
      </c>
    </row>
    <row r="723" spans="1:8">
      <c r="A723" t="s">
        <v>139</v>
      </c>
      <c r="B723">
        <v>4</v>
      </c>
      <c r="C723" t="s">
        <v>265</v>
      </c>
      <c r="D723" s="10">
        <v>6</v>
      </c>
      <c r="E723">
        <f>VLOOKUP(C723,'pull exp 2'!A:E,2,FALSE)</f>
        <v>25</v>
      </c>
      <c r="F723">
        <f>VLOOKUP(C723,'pull exp 2'!A:E,3,FALSE)</f>
        <v>100</v>
      </c>
      <c r="G723">
        <f>VLOOKUP(C723,'pull exp 2'!A:E,4,FALSE)</f>
        <v>4</v>
      </c>
      <c r="H723">
        <f>VLOOKUP(C723,'pull exp 2'!A:E,5,FALSE)</f>
        <v>22</v>
      </c>
    </row>
    <row r="724" spans="1:8">
      <c r="A724" t="s">
        <v>140</v>
      </c>
      <c r="B724">
        <v>4</v>
      </c>
      <c r="C724" t="s">
        <v>265</v>
      </c>
      <c r="D724" s="10">
        <v>25</v>
      </c>
      <c r="E724">
        <f>VLOOKUP(C724,'pull exp 2'!A:E,2,FALSE)</f>
        <v>25</v>
      </c>
      <c r="F724">
        <f>VLOOKUP(C724,'pull exp 2'!A:E,3,FALSE)</f>
        <v>100</v>
      </c>
      <c r="G724">
        <f>VLOOKUP(C724,'pull exp 2'!A:E,4,FALSE)</f>
        <v>4</v>
      </c>
      <c r="H724">
        <f>VLOOKUP(C724,'pull exp 2'!A:E,5,FALSE)</f>
        <v>22</v>
      </c>
    </row>
    <row r="725" spans="1:8">
      <c r="A725" t="s">
        <v>141</v>
      </c>
      <c r="B725">
        <v>4</v>
      </c>
      <c r="C725" t="s">
        <v>265</v>
      </c>
      <c r="D725" s="10">
        <v>13</v>
      </c>
      <c r="E725">
        <f>VLOOKUP(C725,'pull exp 2'!A:E,2,FALSE)</f>
        <v>25</v>
      </c>
      <c r="F725">
        <f>VLOOKUP(C725,'pull exp 2'!A:E,3,FALSE)</f>
        <v>100</v>
      </c>
      <c r="G725">
        <f>VLOOKUP(C725,'pull exp 2'!A:E,4,FALSE)</f>
        <v>4</v>
      </c>
      <c r="H725">
        <f>VLOOKUP(C725,'pull exp 2'!A:E,5,FALSE)</f>
        <v>22</v>
      </c>
    </row>
    <row r="726" spans="1:8">
      <c r="A726" t="s">
        <v>142</v>
      </c>
      <c r="B726">
        <v>23</v>
      </c>
      <c r="C726" t="s">
        <v>265</v>
      </c>
      <c r="D726" s="10">
        <v>30</v>
      </c>
      <c r="E726">
        <f>VLOOKUP(C726,'pull exp 2'!A:E,2,FALSE)</f>
        <v>25</v>
      </c>
      <c r="F726">
        <f>VLOOKUP(C726,'pull exp 2'!A:E,3,FALSE)</f>
        <v>100</v>
      </c>
      <c r="G726">
        <f>VLOOKUP(C726,'pull exp 2'!A:E,4,FALSE)</f>
        <v>4</v>
      </c>
      <c r="H726">
        <f>VLOOKUP(C726,'pull exp 2'!A:E,5,FALSE)</f>
        <v>22</v>
      </c>
    </row>
    <row r="727" spans="1:8">
      <c r="A727" t="s">
        <v>143</v>
      </c>
      <c r="B727">
        <v>31</v>
      </c>
      <c r="C727" t="s">
        <v>265</v>
      </c>
      <c r="D727" s="10">
        <v>19</v>
      </c>
      <c r="E727">
        <f>VLOOKUP(C727,'pull exp 2'!A:E,2,FALSE)</f>
        <v>25</v>
      </c>
      <c r="F727">
        <f>VLOOKUP(C727,'pull exp 2'!A:E,3,FALSE)</f>
        <v>100</v>
      </c>
      <c r="G727">
        <f>VLOOKUP(C727,'pull exp 2'!A:E,4,FALSE)</f>
        <v>4</v>
      </c>
      <c r="H727">
        <f>VLOOKUP(C727,'pull exp 2'!A:E,5,FALSE)</f>
        <v>22</v>
      </c>
    </row>
    <row r="728" spans="1:8">
      <c r="A728" t="s">
        <v>144</v>
      </c>
      <c r="B728">
        <v>3</v>
      </c>
      <c r="C728" t="s">
        <v>265</v>
      </c>
      <c r="D728" s="10">
        <v>6</v>
      </c>
      <c r="E728">
        <f>VLOOKUP(C728,'pull exp 2'!A:E,2,FALSE)</f>
        <v>25</v>
      </c>
      <c r="F728">
        <f>VLOOKUP(C728,'pull exp 2'!A:E,3,FALSE)</f>
        <v>100</v>
      </c>
      <c r="G728">
        <f>VLOOKUP(C728,'pull exp 2'!A:E,4,FALSE)</f>
        <v>4</v>
      </c>
      <c r="H728">
        <f>VLOOKUP(C728,'pull exp 2'!A:E,5,FALSE)</f>
        <v>22</v>
      </c>
    </row>
    <row r="729" spans="1:8">
      <c r="A729" t="s">
        <v>145</v>
      </c>
      <c r="B729">
        <v>26</v>
      </c>
      <c r="C729" t="s">
        <v>265</v>
      </c>
      <c r="D729" s="10">
        <v>20</v>
      </c>
      <c r="E729">
        <f>VLOOKUP(C729,'pull exp 2'!A:E,2,FALSE)</f>
        <v>25</v>
      </c>
      <c r="F729">
        <f>VLOOKUP(C729,'pull exp 2'!A:E,3,FALSE)</f>
        <v>100</v>
      </c>
      <c r="G729">
        <f>VLOOKUP(C729,'pull exp 2'!A:E,4,FALSE)</f>
        <v>4</v>
      </c>
      <c r="H729">
        <f>VLOOKUP(C729,'pull exp 2'!A:E,5,FALSE)</f>
        <v>22</v>
      </c>
    </row>
    <row r="730" spans="1:8">
      <c r="A730" t="s">
        <v>146</v>
      </c>
      <c r="B730">
        <v>21</v>
      </c>
      <c r="C730" t="s">
        <v>265</v>
      </c>
      <c r="D730" s="10">
        <v>5</v>
      </c>
      <c r="E730">
        <f>VLOOKUP(C730,'pull exp 2'!A:E,2,FALSE)</f>
        <v>25</v>
      </c>
      <c r="F730">
        <f>VLOOKUP(C730,'pull exp 2'!A:E,3,FALSE)</f>
        <v>100</v>
      </c>
      <c r="G730">
        <f>VLOOKUP(C730,'pull exp 2'!A:E,4,FALSE)</f>
        <v>4</v>
      </c>
      <c r="H730">
        <f>VLOOKUP(C730,'pull exp 2'!A:E,5,FALSE)</f>
        <v>22</v>
      </c>
    </row>
    <row r="731" spans="1:8">
      <c r="A731" t="s">
        <v>106</v>
      </c>
      <c r="B731">
        <v>25</v>
      </c>
      <c r="C731" t="s">
        <v>265</v>
      </c>
      <c r="D731" s="10">
        <v>5</v>
      </c>
      <c r="E731">
        <f>VLOOKUP(C731,'pull exp 2'!A:E,2,FALSE)</f>
        <v>25</v>
      </c>
      <c r="F731">
        <f>VLOOKUP(C731,'pull exp 2'!A:E,3,FALSE)</f>
        <v>100</v>
      </c>
      <c r="G731">
        <f>VLOOKUP(C731,'pull exp 2'!A:E,4,FALSE)</f>
        <v>4</v>
      </c>
      <c r="H731">
        <f>VLOOKUP(C731,'pull exp 2'!A:E,5,FALSE)</f>
        <v>22</v>
      </c>
    </row>
    <row r="732" spans="1:8">
      <c r="A732" t="s">
        <v>147</v>
      </c>
      <c r="B732">
        <v>20</v>
      </c>
      <c r="C732" t="s">
        <v>265</v>
      </c>
      <c r="D732" s="10">
        <v>9</v>
      </c>
      <c r="E732">
        <f>VLOOKUP(C732,'pull exp 2'!A:E,2,FALSE)</f>
        <v>25</v>
      </c>
      <c r="F732">
        <f>VLOOKUP(C732,'pull exp 2'!A:E,3,FALSE)</f>
        <v>100</v>
      </c>
      <c r="G732">
        <f>VLOOKUP(C732,'pull exp 2'!A:E,4,FALSE)</f>
        <v>4</v>
      </c>
      <c r="H732">
        <f>VLOOKUP(C732,'pull exp 2'!A:E,5,FALSE)</f>
        <v>22</v>
      </c>
    </row>
    <row r="733" spans="1:8">
      <c r="A733" t="s">
        <v>148</v>
      </c>
      <c r="B733">
        <v>21</v>
      </c>
      <c r="C733" t="s">
        <v>265</v>
      </c>
      <c r="D733" s="10">
        <v>16</v>
      </c>
      <c r="E733">
        <f>VLOOKUP(C733,'pull exp 2'!A:E,2,FALSE)</f>
        <v>25</v>
      </c>
      <c r="F733">
        <f>VLOOKUP(C733,'pull exp 2'!A:E,3,FALSE)</f>
        <v>100</v>
      </c>
      <c r="G733">
        <f>VLOOKUP(C733,'pull exp 2'!A:E,4,FALSE)</f>
        <v>4</v>
      </c>
      <c r="H733">
        <f>VLOOKUP(C733,'pull exp 2'!A:E,5,FALSE)</f>
        <v>22</v>
      </c>
    </row>
    <row r="734" spans="1:8">
      <c r="A734" t="s">
        <v>73</v>
      </c>
      <c r="B734">
        <v>5</v>
      </c>
      <c r="C734" t="s">
        <v>265</v>
      </c>
      <c r="D734" s="10">
        <v>2</v>
      </c>
      <c r="E734">
        <f>VLOOKUP(C734,'pull exp 2'!A:E,2,FALSE)</f>
        <v>25</v>
      </c>
      <c r="F734">
        <f>VLOOKUP(C734,'pull exp 2'!A:E,3,FALSE)</f>
        <v>100</v>
      </c>
      <c r="G734">
        <f>VLOOKUP(C734,'pull exp 2'!A:E,4,FALSE)</f>
        <v>4</v>
      </c>
      <c r="H734">
        <f>VLOOKUP(C734,'pull exp 2'!A:E,5,FALSE)</f>
        <v>22</v>
      </c>
    </row>
    <row r="735" spans="1:8">
      <c r="A735" t="s">
        <v>71</v>
      </c>
      <c r="B735">
        <v>4</v>
      </c>
      <c r="C735" t="s">
        <v>265</v>
      </c>
      <c r="D735" s="10">
        <v>8</v>
      </c>
      <c r="E735">
        <f>VLOOKUP(C735,'pull exp 2'!A:E,2,FALSE)</f>
        <v>25</v>
      </c>
      <c r="F735">
        <f>VLOOKUP(C735,'pull exp 2'!A:E,3,FALSE)</f>
        <v>100</v>
      </c>
      <c r="G735">
        <f>VLOOKUP(C735,'pull exp 2'!A:E,4,FALSE)</f>
        <v>4</v>
      </c>
      <c r="H735">
        <f>VLOOKUP(C735,'pull exp 2'!A:E,5,FALSE)</f>
        <v>22</v>
      </c>
    </row>
    <row r="736" spans="1:8">
      <c r="A736" t="s">
        <v>149</v>
      </c>
      <c r="B736">
        <v>4</v>
      </c>
      <c r="C736" t="s">
        <v>265</v>
      </c>
      <c r="D736" s="10">
        <v>10</v>
      </c>
      <c r="E736">
        <f>VLOOKUP(C736,'pull exp 2'!A:E,2,FALSE)</f>
        <v>25</v>
      </c>
      <c r="F736">
        <f>VLOOKUP(C736,'pull exp 2'!A:E,3,FALSE)</f>
        <v>100</v>
      </c>
      <c r="G736">
        <f>VLOOKUP(C736,'pull exp 2'!A:E,4,FALSE)</f>
        <v>4</v>
      </c>
      <c r="H736">
        <f>VLOOKUP(C736,'pull exp 2'!A:E,5,FALSE)</f>
        <v>22</v>
      </c>
    </row>
    <row r="737" spans="1:8">
      <c r="A737" t="s">
        <v>150</v>
      </c>
      <c r="B737">
        <v>5</v>
      </c>
      <c r="C737" t="s">
        <v>265</v>
      </c>
      <c r="D737" s="10">
        <v>15</v>
      </c>
      <c r="E737">
        <f>VLOOKUP(C737,'pull exp 2'!A:E,2,FALSE)</f>
        <v>25</v>
      </c>
      <c r="F737">
        <f>VLOOKUP(C737,'pull exp 2'!A:E,3,FALSE)</f>
        <v>100</v>
      </c>
      <c r="G737">
        <f>VLOOKUP(C737,'pull exp 2'!A:E,4,FALSE)</f>
        <v>4</v>
      </c>
      <c r="H737">
        <f>VLOOKUP(C737,'pull exp 2'!A:E,5,FALSE)</f>
        <v>22</v>
      </c>
    </row>
    <row r="738" spans="1:8">
      <c r="A738" t="s">
        <v>151</v>
      </c>
      <c r="B738">
        <v>21</v>
      </c>
      <c r="C738" t="s">
        <v>265</v>
      </c>
      <c r="D738" s="10">
        <v>20</v>
      </c>
      <c r="E738">
        <f>VLOOKUP(C738,'pull exp 2'!A:E,2,FALSE)</f>
        <v>25</v>
      </c>
      <c r="F738">
        <f>VLOOKUP(C738,'pull exp 2'!A:E,3,FALSE)</f>
        <v>100</v>
      </c>
      <c r="G738">
        <f>VLOOKUP(C738,'pull exp 2'!A:E,4,FALSE)</f>
        <v>4</v>
      </c>
      <c r="H738">
        <f>VLOOKUP(C738,'pull exp 2'!A:E,5,FALSE)</f>
        <v>22</v>
      </c>
    </row>
    <row r="739" spans="1:8">
      <c r="A739" t="s">
        <v>152</v>
      </c>
      <c r="B739">
        <v>23</v>
      </c>
      <c r="C739" t="s">
        <v>265</v>
      </c>
      <c r="D739" s="10">
        <v>10</v>
      </c>
      <c r="E739">
        <f>VLOOKUP(C739,'pull exp 2'!A:E,2,FALSE)</f>
        <v>25</v>
      </c>
      <c r="F739">
        <f>VLOOKUP(C739,'pull exp 2'!A:E,3,FALSE)</f>
        <v>100</v>
      </c>
      <c r="G739">
        <f>VLOOKUP(C739,'pull exp 2'!A:E,4,FALSE)</f>
        <v>4</v>
      </c>
      <c r="H739">
        <f>VLOOKUP(C739,'pull exp 2'!A:E,5,FALSE)</f>
        <v>22</v>
      </c>
    </row>
    <row r="740" spans="1:8">
      <c r="A740" t="s">
        <v>153</v>
      </c>
      <c r="B740">
        <v>33</v>
      </c>
      <c r="C740" t="s">
        <v>265</v>
      </c>
      <c r="D740" s="10">
        <v>2</v>
      </c>
      <c r="E740">
        <f>VLOOKUP(C740,'pull exp 2'!A:E,2,FALSE)</f>
        <v>25</v>
      </c>
      <c r="F740">
        <f>VLOOKUP(C740,'pull exp 2'!A:E,3,FALSE)</f>
        <v>100</v>
      </c>
      <c r="G740">
        <f>VLOOKUP(C740,'pull exp 2'!A:E,4,FALSE)</f>
        <v>4</v>
      </c>
      <c r="H740">
        <f>VLOOKUP(C740,'pull exp 2'!A:E,5,FALSE)</f>
        <v>22</v>
      </c>
    </row>
    <row r="741" spans="1:8">
      <c r="A741" t="s">
        <v>154</v>
      </c>
      <c r="B741">
        <v>3</v>
      </c>
      <c r="C741" t="s">
        <v>265</v>
      </c>
      <c r="D741" s="10">
        <v>3</v>
      </c>
      <c r="E741">
        <f>VLOOKUP(C741,'pull exp 2'!A:E,2,FALSE)</f>
        <v>25</v>
      </c>
      <c r="F741">
        <f>VLOOKUP(C741,'pull exp 2'!A:E,3,FALSE)</f>
        <v>100</v>
      </c>
      <c r="G741">
        <f>VLOOKUP(C741,'pull exp 2'!A:E,4,FALSE)</f>
        <v>4</v>
      </c>
      <c r="H741">
        <f>VLOOKUP(C741,'pull exp 2'!A:E,5,FALSE)</f>
        <v>22</v>
      </c>
    </row>
    <row r="742" spans="1:8">
      <c r="A742" t="s">
        <v>155</v>
      </c>
      <c r="B742">
        <v>23</v>
      </c>
      <c r="C742" t="s">
        <v>265</v>
      </c>
      <c r="D742" s="10">
        <v>7</v>
      </c>
      <c r="E742">
        <f>VLOOKUP(C742,'pull exp 2'!A:E,2,FALSE)</f>
        <v>25</v>
      </c>
      <c r="F742">
        <f>VLOOKUP(C742,'pull exp 2'!A:E,3,FALSE)</f>
        <v>100</v>
      </c>
      <c r="G742">
        <f>VLOOKUP(C742,'pull exp 2'!A:E,4,FALSE)</f>
        <v>4</v>
      </c>
      <c r="H742">
        <f>VLOOKUP(C742,'pull exp 2'!A:E,5,FALSE)</f>
        <v>22</v>
      </c>
    </row>
    <row r="743" spans="1:8">
      <c r="A743" t="s">
        <v>156</v>
      </c>
      <c r="B743">
        <v>22</v>
      </c>
      <c r="C743" t="s">
        <v>265</v>
      </c>
      <c r="D743" s="10">
        <v>9</v>
      </c>
      <c r="E743">
        <f>VLOOKUP(C743,'pull exp 2'!A:E,2,FALSE)</f>
        <v>25</v>
      </c>
      <c r="F743">
        <f>VLOOKUP(C743,'pull exp 2'!A:E,3,FALSE)</f>
        <v>100</v>
      </c>
      <c r="G743">
        <f>VLOOKUP(C743,'pull exp 2'!A:E,4,FALSE)</f>
        <v>4</v>
      </c>
      <c r="H743">
        <f>VLOOKUP(C743,'pull exp 2'!A:E,5,FALSE)</f>
        <v>22</v>
      </c>
    </row>
    <row r="744" spans="1:8">
      <c r="A744" t="s">
        <v>157</v>
      </c>
      <c r="B744">
        <v>3</v>
      </c>
      <c r="C744" t="s">
        <v>265</v>
      </c>
      <c r="D744" s="10">
        <v>19</v>
      </c>
      <c r="E744">
        <f>VLOOKUP(C744,'pull exp 2'!A:E,2,FALSE)</f>
        <v>25</v>
      </c>
      <c r="F744">
        <f>VLOOKUP(C744,'pull exp 2'!A:E,3,FALSE)</f>
        <v>100</v>
      </c>
      <c r="G744">
        <f>VLOOKUP(C744,'pull exp 2'!A:E,4,FALSE)</f>
        <v>4</v>
      </c>
      <c r="H744">
        <f>VLOOKUP(C744,'pull exp 2'!A:E,5,FALSE)</f>
        <v>22</v>
      </c>
    </row>
    <row r="745" spans="1:8">
      <c r="A745" t="s">
        <v>158</v>
      </c>
      <c r="B745">
        <v>5</v>
      </c>
      <c r="C745" t="s">
        <v>265</v>
      </c>
      <c r="D745" s="10">
        <v>19</v>
      </c>
      <c r="E745">
        <f>VLOOKUP(C745,'pull exp 2'!A:E,2,FALSE)</f>
        <v>25</v>
      </c>
      <c r="F745">
        <f>VLOOKUP(C745,'pull exp 2'!A:E,3,FALSE)</f>
        <v>100</v>
      </c>
      <c r="G745">
        <f>VLOOKUP(C745,'pull exp 2'!A:E,4,FALSE)</f>
        <v>4</v>
      </c>
      <c r="H745">
        <f>VLOOKUP(C745,'pull exp 2'!A:E,5,FALSE)</f>
        <v>22</v>
      </c>
    </row>
    <row r="746" spans="1:8">
      <c r="A746" t="s">
        <v>159</v>
      </c>
      <c r="B746">
        <v>3</v>
      </c>
      <c r="C746" t="s">
        <v>265</v>
      </c>
      <c r="D746" s="10">
        <v>28</v>
      </c>
      <c r="E746">
        <f>VLOOKUP(C746,'pull exp 2'!A:E,2,FALSE)</f>
        <v>25</v>
      </c>
      <c r="F746">
        <f>VLOOKUP(C746,'pull exp 2'!A:E,3,FALSE)</f>
        <v>100</v>
      </c>
      <c r="G746">
        <f>VLOOKUP(C746,'pull exp 2'!A:E,4,FALSE)</f>
        <v>4</v>
      </c>
      <c r="H746">
        <f>VLOOKUP(C746,'pull exp 2'!A:E,5,FALSE)</f>
        <v>22</v>
      </c>
    </row>
    <row r="747" spans="1:8">
      <c r="A747" t="s">
        <v>160</v>
      </c>
      <c r="B747">
        <v>23</v>
      </c>
      <c r="C747" t="s">
        <v>265</v>
      </c>
      <c r="D747" s="10">
        <v>8</v>
      </c>
      <c r="E747">
        <f>VLOOKUP(C747,'pull exp 2'!A:E,2,FALSE)</f>
        <v>25</v>
      </c>
      <c r="F747">
        <f>VLOOKUP(C747,'pull exp 2'!A:E,3,FALSE)</f>
        <v>100</v>
      </c>
      <c r="G747">
        <f>VLOOKUP(C747,'pull exp 2'!A:E,4,FALSE)</f>
        <v>4</v>
      </c>
      <c r="H747">
        <f>VLOOKUP(C747,'pull exp 2'!A:E,5,FALSE)</f>
        <v>22</v>
      </c>
    </row>
    <row r="748" spans="1:8">
      <c r="A748" t="s">
        <v>161</v>
      </c>
      <c r="B748">
        <v>21</v>
      </c>
      <c r="C748" t="s">
        <v>265</v>
      </c>
      <c r="D748" s="10">
        <v>29</v>
      </c>
      <c r="E748">
        <f>VLOOKUP(C748,'pull exp 2'!A:E,2,FALSE)</f>
        <v>25</v>
      </c>
      <c r="F748">
        <f>VLOOKUP(C748,'pull exp 2'!A:E,3,FALSE)</f>
        <v>100</v>
      </c>
      <c r="G748">
        <f>VLOOKUP(C748,'pull exp 2'!A:E,4,FALSE)</f>
        <v>4</v>
      </c>
      <c r="H748">
        <f>VLOOKUP(C748,'pull exp 2'!A:E,5,FALSE)</f>
        <v>22</v>
      </c>
    </row>
    <row r="749" spans="1:8">
      <c r="A749" t="s">
        <v>162</v>
      </c>
      <c r="B749">
        <v>20</v>
      </c>
      <c r="C749" t="s">
        <v>265</v>
      </c>
      <c r="D749" s="10">
        <v>8</v>
      </c>
      <c r="E749">
        <f>VLOOKUP(C749,'pull exp 2'!A:E,2,FALSE)</f>
        <v>25</v>
      </c>
      <c r="F749">
        <f>VLOOKUP(C749,'pull exp 2'!A:E,3,FALSE)</f>
        <v>100</v>
      </c>
      <c r="G749">
        <f>VLOOKUP(C749,'pull exp 2'!A:E,4,FALSE)</f>
        <v>4</v>
      </c>
      <c r="H749">
        <f>VLOOKUP(C749,'pull exp 2'!A:E,5,FALSE)</f>
        <v>22</v>
      </c>
    </row>
    <row r="750" spans="1:8">
      <c r="A750" t="s">
        <v>163</v>
      </c>
      <c r="B750">
        <v>4</v>
      </c>
      <c r="C750" t="s">
        <v>265</v>
      </c>
      <c r="D750" s="10">
        <v>3</v>
      </c>
      <c r="E750">
        <f>VLOOKUP(C750,'pull exp 2'!A:E,2,FALSE)</f>
        <v>25</v>
      </c>
      <c r="F750">
        <f>VLOOKUP(C750,'pull exp 2'!A:E,3,FALSE)</f>
        <v>100</v>
      </c>
      <c r="G750">
        <f>VLOOKUP(C750,'pull exp 2'!A:E,4,FALSE)</f>
        <v>4</v>
      </c>
      <c r="H750">
        <f>VLOOKUP(C750,'pull exp 2'!A:E,5,FALSE)</f>
        <v>22</v>
      </c>
    </row>
    <row r="751" spans="1:8">
      <c r="A751" t="s">
        <v>164</v>
      </c>
      <c r="B751">
        <v>3</v>
      </c>
      <c r="C751" t="s">
        <v>265</v>
      </c>
      <c r="D751" s="10">
        <v>1</v>
      </c>
      <c r="E751">
        <f>VLOOKUP(C751,'pull exp 2'!A:E,2,FALSE)</f>
        <v>25</v>
      </c>
      <c r="F751">
        <f>VLOOKUP(C751,'pull exp 2'!A:E,3,FALSE)</f>
        <v>100</v>
      </c>
      <c r="G751">
        <f>VLOOKUP(C751,'pull exp 2'!A:E,4,FALSE)</f>
        <v>4</v>
      </c>
      <c r="H751">
        <f>VLOOKUP(C751,'pull exp 2'!A:E,5,FALSE)</f>
        <v>22</v>
      </c>
    </row>
    <row r="752" spans="1:8">
      <c r="A752" t="s">
        <v>137</v>
      </c>
      <c r="B752">
        <v>3</v>
      </c>
      <c r="C752" t="s">
        <v>266</v>
      </c>
      <c r="D752" s="10">
        <v>4</v>
      </c>
      <c r="E752">
        <f>VLOOKUP(C752,'pull exp 2'!A:E,2,FALSE)</f>
        <v>70</v>
      </c>
      <c r="F752">
        <f>VLOOKUP(C752,'pull exp 2'!A:E,3,FALSE)</f>
        <v>97</v>
      </c>
      <c r="G752">
        <f>VLOOKUP(C752,'pull exp 2'!A:E,4,FALSE)</f>
        <v>55</v>
      </c>
      <c r="H752">
        <f>VLOOKUP(C752,'pull exp 2'!A:E,5,FALSE)</f>
        <v>18</v>
      </c>
    </row>
    <row r="753" spans="1:8">
      <c r="A753" t="s">
        <v>139</v>
      </c>
      <c r="B753">
        <v>4</v>
      </c>
      <c r="C753" t="s">
        <v>266</v>
      </c>
      <c r="D753" s="10">
        <v>3</v>
      </c>
      <c r="E753">
        <f>VLOOKUP(C753,'pull exp 2'!A:E,2,FALSE)</f>
        <v>70</v>
      </c>
      <c r="F753">
        <f>VLOOKUP(C753,'pull exp 2'!A:E,3,FALSE)</f>
        <v>97</v>
      </c>
      <c r="G753">
        <f>VLOOKUP(C753,'pull exp 2'!A:E,4,FALSE)</f>
        <v>55</v>
      </c>
      <c r="H753">
        <f>VLOOKUP(C753,'pull exp 2'!A:E,5,FALSE)</f>
        <v>18</v>
      </c>
    </row>
    <row r="754" spans="1:8">
      <c r="A754" t="s">
        <v>140</v>
      </c>
      <c r="B754">
        <v>4</v>
      </c>
      <c r="C754" t="s">
        <v>266</v>
      </c>
      <c r="D754" s="10">
        <v>20</v>
      </c>
      <c r="E754">
        <f>VLOOKUP(C754,'pull exp 2'!A:E,2,FALSE)</f>
        <v>70</v>
      </c>
      <c r="F754">
        <f>VLOOKUP(C754,'pull exp 2'!A:E,3,FALSE)</f>
        <v>97</v>
      </c>
      <c r="G754">
        <f>VLOOKUP(C754,'pull exp 2'!A:E,4,FALSE)</f>
        <v>55</v>
      </c>
      <c r="H754">
        <f>VLOOKUP(C754,'pull exp 2'!A:E,5,FALSE)</f>
        <v>18</v>
      </c>
    </row>
    <row r="755" spans="1:8">
      <c r="A755" t="s">
        <v>141</v>
      </c>
      <c r="B755">
        <v>4</v>
      </c>
      <c r="C755" t="s">
        <v>266</v>
      </c>
      <c r="D755" s="10">
        <v>20</v>
      </c>
      <c r="E755">
        <f>VLOOKUP(C755,'pull exp 2'!A:E,2,FALSE)</f>
        <v>70</v>
      </c>
      <c r="F755">
        <f>VLOOKUP(C755,'pull exp 2'!A:E,3,FALSE)</f>
        <v>97</v>
      </c>
      <c r="G755">
        <f>VLOOKUP(C755,'pull exp 2'!A:E,4,FALSE)</f>
        <v>55</v>
      </c>
      <c r="H755">
        <f>VLOOKUP(C755,'pull exp 2'!A:E,5,FALSE)</f>
        <v>18</v>
      </c>
    </row>
    <row r="756" spans="1:8">
      <c r="A756" t="s">
        <v>142</v>
      </c>
      <c r="B756">
        <v>23</v>
      </c>
      <c r="C756" t="s">
        <v>266</v>
      </c>
      <c r="D756" s="10">
        <v>7</v>
      </c>
      <c r="E756">
        <f>VLOOKUP(C756,'pull exp 2'!A:E,2,FALSE)</f>
        <v>70</v>
      </c>
      <c r="F756">
        <f>VLOOKUP(C756,'pull exp 2'!A:E,3,FALSE)</f>
        <v>97</v>
      </c>
      <c r="G756">
        <f>VLOOKUP(C756,'pull exp 2'!A:E,4,FALSE)</f>
        <v>55</v>
      </c>
      <c r="H756">
        <f>VLOOKUP(C756,'pull exp 2'!A:E,5,FALSE)</f>
        <v>18</v>
      </c>
    </row>
    <row r="757" spans="1:8">
      <c r="A757" t="s">
        <v>143</v>
      </c>
      <c r="B757">
        <v>31</v>
      </c>
      <c r="C757" t="s">
        <v>266</v>
      </c>
      <c r="D757" s="10">
        <v>9</v>
      </c>
      <c r="E757">
        <f>VLOOKUP(C757,'pull exp 2'!A:E,2,FALSE)</f>
        <v>70</v>
      </c>
      <c r="F757">
        <f>VLOOKUP(C757,'pull exp 2'!A:E,3,FALSE)</f>
        <v>97</v>
      </c>
      <c r="G757">
        <f>VLOOKUP(C757,'pull exp 2'!A:E,4,FALSE)</f>
        <v>55</v>
      </c>
      <c r="H757">
        <f>VLOOKUP(C757,'pull exp 2'!A:E,5,FALSE)</f>
        <v>18</v>
      </c>
    </row>
    <row r="758" spans="1:8">
      <c r="A758" t="s">
        <v>144</v>
      </c>
      <c r="B758">
        <v>3</v>
      </c>
      <c r="C758" t="s">
        <v>266</v>
      </c>
      <c r="D758" s="10">
        <v>10</v>
      </c>
      <c r="E758">
        <f>VLOOKUP(C758,'pull exp 2'!A:E,2,FALSE)</f>
        <v>70</v>
      </c>
      <c r="F758">
        <f>VLOOKUP(C758,'pull exp 2'!A:E,3,FALSE)</f>
        <v>97</v>
      </c>
      <c r="G758">
        <f>VLOOKUP(C758,'pull exp 2'!A:E,4,FALSE)</f>
        <v>55</v>
      </c>
      <c r="H758">
        <f>VLOOKUP(C758,'pull exp 2'!A:E,5,FALSE)</f>
        <v>18</v>
      </c>
    </row>
    <row r="759" spans="1:8">
      <c r="A759" t="s">
        <v>145</v>
      </c>
      <c r="B759">
        <v>26</v>
      </c>
      <c r="C759" t="s">
        <v>266</v>
      </c>
      <c r="D759" s="10">
        <v>13</v>
      </c>
      <c r="E759">
        <f>VLOOKUP(C759,'pull exp 2'!A:E,2,FALSE)</f>
        <v>70</v>
      </c>
      <c r="F759">
        <f>VLOOKUP(C759,'pull exp 2'!A:E,3,FALSE)</f>
        <v>97</v>
      </c>
      <c r="G759">
        <f>VLOOKUP(C759,'pull exp 2'!A:E,4,FALSE)</f>
        <v>55</v>
      </c>
      <c r="H759">
        <f>VLOOKUP(C759,'pull exp 2'!A:E,5,FALSE)</f>
        <v>18</v>
      </c>
    </row>
    <row r="760" spans="1:8">
      <c r="A760" t="s">
        <v>146</v>
      </c>
      <c r="B760">
        <v>21</v>
      </c>
      <c r="C760" t="s">
        <v>266</v>
      </c>
      <c r="D760" s="10">
        <v>6</v>
      </c>
      <c r="E760">
        <f>VLOOKUP(C760,'pull exp 2'!A:E,2,FALSE)</f>
        <v>70</v>
      </c>
      <c r="F760">
        <f>VLOOKUP(C760,'pull exp 2'!A:E,3,FALSE)</f>
        <v>97</v>
      </c>
      <c r="G760">
        <f>VLOOKUP(C760,'pull exp 2'!A:E,4,FALSE)</f>
        <v>55</v>
      </c>
      <c r="H760">
        <f>VLOOKUP(C760,'pull exp 2'!A:E,5,FALSE)</f>
        <v>18</v>
      </c>
    </row>
    <row r="761" spans="1:8">
      <c r="A761" t="s">
        <v>106</v>
      </c>
      <c r="B761">
        <v>25</v>
      </c>
      <c r="C761" t="s">
        <v>266</v>
      </c>
      <c r="D761" s="10">
        <v>10</v>
      </c>
      <c r="E761">
        <f>VLOOKUP(C761,'pull exp 2'!A:E,2,FALSE)</f>
        <v>70</v>
      </c>
      <c r="F761">
        <f>VLOOKUP(C761,'pull exp 2'!A:E,3,FALSE)</f>
        <v>97</v>
      </c>
      <c r="G761">
        <f>VLOOKUP(C761,'pull exp 2'!A:E,4,FALSE)</f>
        <v>55</v>
      </c>
      <c r="H761">
        <f>VLOOKUP(C761,'pull exp 2'!A:E,5,FALSE)</f>
        <v>18</v>
      </c>
    </row>
    <row r="762" spans="1:8">
      <c r="A762" t="s">
        <v>147</v>
      </c>
      <c r="B762">
        <v>20</v>
      </c>
      <c r="C762" t="s">
        <v>266</v>
      </c>
      <c r="D762" s="10">
        <v>10</v>
      </c>
      <c r="E762">
        <f>VLOOKUP(C762,'pull exp 2'!A:E,2,FALSE)</f>
        <v>70</v>
      </c>
      <c r="F762">
        <f>VLOOKUP(C762,'pull exp 2'!A:E,3,FALSE)</f>
        <v>97</v>
      </c>
      <c r="G762">
        <f>VLOOKUP(C762,'pull exp 2'!A:E,4,FALSE)</f>
        <v>55</v>
      </c>
      <c r="H762">
        <f>VLOOKUP(C762,'pull exp 2'!A:E,5,FALSE)</f>
        <v>18</v>
      </c>
    </row>
    <row r="763" spans="1:8">
      <c r="A763" t="s">
        <v>148</v>
      </c>
      <c r="B763">
        <v>21</v>
      </c>
      <c r="C763" t="s">
        <v>266</v>
      </c>
      <c r="D763" s="10">
        <v>3</v>
      </c>
      <c r="E763">
        <f>VLOOKUP(C763,'pull exp 2'!A:E,2,FALSE)</f>
        <v>70</v>
      </c>
      <c r="F763">
        <f>VLOOKUP(C763,'pull exp 2'!A:E,3,FALSE)</f>
        <v>97</v>
      </c>
      <c r="G763">
        <f>VLOOKUP(C763,'pull exp 2'!A:E,4,FALSE)</f>
        <v>55</v>
      </c>
      <c r="H763">
        <f>VLOOKUP(C763,'pull exp 2'!A:E,5,FALSE)</f>
        <v>18</v>
      </c>
    </row>
    <row r="764" spans="1:8">
      <c r="A764" t="s">
        <v>73</v>
      </c>
      <c r="B764">
        <v>5</v>
      </c>
      <c r="C764" t="s">
        <v>266</v>
      </c>
      <c r="D764" s="10">
        <v>2</v>
      </c>
      <c r="E764">
        <f>VLOOKUP(C764,'pull exp 2'!A:E,2,FALSE)</f>
        <v>70</v>
      </c>
      <c r="F764">
        <f>VLOOKUP(C764,'pull exp 2'!A:E,3,FALSE)</f>
        <v>97</v>
      </c>
      <c r="G764">
        <f>VLOOKUP(C764,'pull exp 2'!A:E,4,FALSE)</f>
        <v>55</v>
      </c>
      <c r="H764">
        <f>VLOOKUP(C764,'pull exp 2'!A:E,5,FALSE)</f>
        <v>18</v>
      </c>
    </row>
    <row r="765" spans="1:8">
      <c r="A765" t="s">
        <v>71</v>
      </c>
      <c r="B765">
        <v>4</v>
      </c>
      <c r="C765" t="s">
        <v>266</v>
      </c>
      <c r="D765" s="10">
        <v>10</v>
      </c>
      <c r="E765">
        <f>VLOOKUP(C765,'pull exp 2'!A:E,2,FALSE)</f>
        <v>70</v>
      </c>
      <c r="F765">
        <f>VLOOKUP(C765,'pull exp 2'!A:E,3,FALSE)</f>
        <v>97</v>
      </c>
      <c r="G765">
        <f>VLOOKUP(C765,'pull exp 2'!A:E,4,FALSE)</f>
        <v>55</v>
      </c>
      <c r="H765">
        <f>VLOOKUP(C765,'pull exp 2'!A:E,5,FALSE)</f>
        <v>18</v>
      </c>
    </row>
    <row r="766" spans="1:8">
      <c r="A766" t="s">
        <v>149</v>
      </c>
      <c r="B766">
        <v>4</v>
      </c>
      <c r="C766" t="s">
        <v>266</v>
      </c>
      <c r="D766" s="10">
        <v>5</v>
      </c>
      <c r="E766">
        <f>VLOOKUP(C766,'pull exp 2'!A:E,2,FALSE)</f>
        <v>70</v>
      </c>
      <c r="F766">
        <f>VLOOKUP(C766,'pull exp 2'!A:E,3,FALSE)</f>
        <v>97</v>
      </c>
      <c r="G766">
        <f>VLOOKUP(C766,'pull exp 2'!A:E,4,FALSE)</f>
        <v>55</v>
      </c>
      <c r="H766">
        <f>VLOOKUP(C766,'pull exp 2'!A:E,5,FALSE)</f>
        <v>18</v>
      </c>
    </row>
    <row r="767" spans="1:8">
      <c r="A767" t="s">
        <v>150</v>
      </c>
      <c r="B767">
        <v>5</v>
      </c>
      <c r="C767" t="s">
        <v>266</v>
      </c>
      <c r="D767" s="10">
        <v>15</v>
      </c>
      <c r="E767">
        <f>VLOOKUP(C767,'pull exp 2'!A:E,2,FALSE)</f>
        <v>70</v>
      </c>
      <c r="F767">
        <f>VLOOKUP(C767,'pull exp 2'!A:E,3,FALSE)</f>
        <v>97</v>
      </c>
      <c r="G767">
        <f>VLOOKUP(C767,'pull exp 2'!A:E,4,FALSE)</f>
        <v>55</v>
      </c>
      <c r="H767">
        <f>VLOOKUP(C767,'pull exp 2'!A:E,5,FALSE)</f>
        <v>18</v>
      </c>
    </row>
    <row r="768" spans="1:8">
      <c r="A768" t="s">
        <v>151</v>
      </c>
      <c r="B768">
        <v>21</v>
      </c>
      <c r="C768" t="s">
        <v>266</v>
      </c>
      <c r="D768" s="10">
        <v>12</v>
      </c>
      <c r="E768">
        <f>VLOOKUP(C768,'pull exp 2'!A:E,2,FALSE)</f>
        <v>70</v>
      </c>
      <c r="F768">
        <f>VLOOKUP(C768,'pull exp 2'!A:E,3,FALSE)</f>
        <v>97</v>
      </c>
      <c r="G768">
        <f>VLOOKUP(C768,'pull exp 2'!A:E,4,FALSE)</f>
        <v>55</v>
      </c>
      <c r="H768">
        <f>VLOOKUP(C768,'pull exp 2'!A:E,5,FALSE)</f>
        <v>18</v>
      </c>
    </row>
    <row r="769" spans="1:8">
      <c r="A769" t="s">
        <v>152</v>
      </c>
      <c r="B769">
        <v>23</v>
      </c>
      <c r="C769" t="s">
        <v>266</v>
      </c>
      <c r="D769" s="10">
        <v>10</v>
      </c>
      <c r="E769">
        <f>VLOOKUP(C769,'pull exp 2'!A:E,2,FALSE)</f>
        <v>70</v>
      </c>
      <c r="F769">
        <f>VLOOKUP(C769,'pull exp 2'!A:E,3,FALSE)</f>
        <v>97</v>
      </c>
      <c r="G769">
        <f>VLOOKUP(C769,'pull exp 2'!A:E,4,FALSE)</f>
        <v>55</v>
      </c>
      <c r="H769">
        <f>VLOOKUP(C769,'pull exp 2'!A:E,5,FALSE)</f>
        <v>18</v>
      </c>
    </row>
    <row r="770" spans="1:8">
      <c r="A770" t="s">
        <v>153</v>
      </c>
      <c r="B770">
        <v>33</v>
      </c>
      <c r="C770" t="s">
        <v>266</v>
      </c>
      <c r="D770" s="10">
        <v>5</v>
      </c>
      <c r="E770">
        <f>VLOOKUP(C770,'pull exp 2'!A:E,2,FALSE)</f>
        <v>70</v>
      </c>
      <c r="F770">
        <f>VLOOKUP(C770,'pull exp 2'!A:E,3,FALSE)</f>
        <v>97</v>
      </c>
      <c r="G770">
        <f>VLOOKUP(C770,'pull exp 2'!A:E,4,FALSE)</f>
        <v>55</v>
      </c>
      <c r="H770">
        <f>VLOOKUP(C770,'pull exp 2'!A:E,5,FALSE)</f>
        <v>18</v>
      </c>
    </row>
    <row r="771" spans="1:8">
      <c r="A771" t="s">
        <v>154</v>
      </c>
      <c r="B771">
        <v>3</v>
      </c>
      <c r="C771" t="s">
        <v>266</v>
      </c>
      <c r="D771" s="10">
        <v>10</v>
      </c>
      <c r="E771">
        <f>VLOOKUP(C771,'pull exp 2'!A:E,2,FALSE)</f>
        <v>70</v>
      </c>
      <c r="F771">
        <f>VLOOKUP(C771,'pull exp 2'!A:E,3,FALSE)</f>
        <v>97</v>
      </c>
      <c r="G771">
        <f>VLOOKUP(C771,'pull exp 2'!A:E,4,FALSE)</f>
        <v>55</v>
      </c>
      <c r="H771">
        <f>VLOOKUP(C771,'pull exp 2'!A:E,5,FALSE)</f>
        <v>18</v>
      </c>
    </row>
    <row r="772" spans="1:8">
      <c r="A772" t="s">
        <v>155</v>
      </c>
      <c r="B772">
        <v>23</v>
      </c>
      <c r="C772" t="s">
        <v>266</v>
      </c>
      <c r="D772" s="10">
        <v>7</v>
      </c>
      <c r="E772">
        <f>VLOOKUP(C772,'pull exp 2'!A:E,2,FALSE)</f>
        <v>70</v>
      </c>
      <c r="F772">
        <f>VLOOKUP(C772,'pull exp 2'!A:E,3,FALSE)</f>
        <v>97</v>
      </c>
      <c r="G772">
        <f>VLOOKUP(C772,'pull exp 2'!A:E,4,FALSE)</f>
        <v>55</v>
      </c>
      <c r="H772">
        <f>VLOOKUP(C772,'pull exp 2'!A:E,5,FALSE)</f>
        <v>18</v>
      </c>
    </row>
    <row r="773" spans="1:8">
      <c r="A773" t="s">
        <v>156</v>
      </c>
      <c r="B773">
        <v>22</v>
      </c>
      <c r="C773" t="s">
        <v>266</v>
      </c>
      <c r="D773" s="10">
        <v>100</v>
      </c>
      <c r="E773">
        <f>VLOOKUP(C773,'pull exp 2'!A:E,2,FALSE)</f>
        <v>70</v>
      </c>
      <c r="F773">
        <f>VLOOKUP(C773,'pull exp 2'!A:E,3,FALSE)</f>
        <v>97</v>
      </c>
      <c r="G773">
        <f>VLOOKUP(C773,'pull exp 2'!A:E,4,FALSE)</f>
        <v>55</v>
      </c>
      <c r="H773">
        <f>VLOOKUP(C773,'pull exp 2'!A:E,5,FALSE)</f>
        <v>18</v>
      </c>
    </row>
    <row r="774" spans="1:8">
      <c r="A774" t="s">
        <v>157</v>
      </c>
      <c r="B774">
        <v>3</v>
      </c>
      <c r="C774" t="s">
        <v>266</v>
      </c>
      <c r="D774" s="10">
        <v>10</v>
      </c>
      <c r="E774">
        <f>VLOOKUP(C774,'pull exp 2'!A:E,2,FALSE)</f>
        <v>70</v>
      </c>
      <c r="F774">
        <f>VLOOKUP(C774,'pull exp 2'!A:E,3,FALSE)</f>
        <v>97</v>
      </c>
      <c r="G774">
        <f>VLOOKUP(C774,'pull exp 2'!A:E,4,FALSE)</f>
        <v>55</v>
      </c>
      <c r="H774">
        <f>VLOOKUP(C774,'pull exp 2'!A:E,5,FALSE)</f>
        <v>18</v>
      </c>
    </row>
    <row r="775" spans="1:8">
      <c r="A775" t="s">
        <v>158</v>
      </c>
      <c r="B775">
        <v>5</v>
      </c>
      <c r="C775" t="s">
        <v>266</v>
      </c>
      <c r="D775" s="10">
        <v>100</v>
      </c>
      <c r="E775">
        <f>VLOOKUP(C775,'pull exp 2'!A:E,2,FALSE)</f>
        <v>70</v>
      </c>
      <c r="F775">
        <f>VLOOKUP(C775,'pull exp 2'!A:E,3,FALSE)</f>
        <v>97</v>
      </c>
      <c r="G775">
        <f>VLOOKUP(C775,'pull exp 2'!A:E,4,FALSE)</f>
        <v>55</v>
      </c>
      <c r="H775">
        <f>VLOOKUP(C775,'pull exp 2'!A:E,5,FALSE)</f>
        <v>18</v>
      </c>
    </row>
    <row r="776" spans="1:8">
      <c r="A776" t="s">
        <v>159</v>
      </c>
      <c r="B776">
        <v>3</v>
      </c>
      <c r="C776" t="s">
        <v>266</v>
      </c>
      <c r="D776" s="10">
        <v>3</v>
      </c>
      <c r="E776">
        <f>VLOOKUP(C776,'pull exp 2'!A:E,2,FALSE)</f>
        <v>70</v>
      </c>
      <c r="F776">
        <f>VLOOKUP(C776,'pull exp 2'!A:E,3,FALSE)</f>
        <v>97</v>
      </c>
      <c r="G776">
        <f>VLOOKUP(C776,'pull exp 2'!A:E,4,FALSE)</f>
        <v>55</v>
      </c>
      <c r="H776">
        <f>VLOOKUP(C776,'pull exp 2'!A:E,5,FALSE)</f>
        <v>18</v>
      </c>
    </row>
    <row r="777" spans="1:8">
      <c r="A777" t="s">
        <v>160</v>
      </c>
      <c r="B777">
        <v>23</v>
      </c>
      <c r="C777" t="s">
        <v>266</v>
      </c>
      <c r="D777" s="10">
        <v>14</v>
      </c>
      <c r="E777">
        <f>VLOOKUP(C777,'pull exp 2'!A:E,2,FALSE)</f>
        <v>70</v>
      </c>
      <c r="F777">
        <f>VLOOKUP(C777,'pull exp 2'!A:E,3,FALSE)</f>
        <v>97</v>
      </c>
      <c r="G777">
        <f>VLOOKUP(C777,'pull exp 2'!A:E,4,FALSE)</f>
        <v>55</v>
      </c>
      <c r="H777">
        <f>VLOOKUP(C777,'pull exp 2'!A:E,5,FALSE)</f>
        <v>18</v>
      </c>
    </row>
    <row r="778" spans="1:8">
      <c r="A778" t="s">
        <v>161</v>
      </c>
      <c r="B778">
        <v>21</v>
      </c>
      <c r="C778" t="s">
        <v>266</v>
      </c>
      <c r="D778" s="10">
        <v>5</v>
      </c>
      <c r="E778">
        <f>VLOOKUP(C778,'pull exp 2'!A:E,2,FALSE)</f>
        <v>70</v>
      </c>
      <c r="F778">
        <f>VLOOKUP(C778,'pull exp 2'!A:E,3,FALSE)</f>
        <v>97</v>
      </c>
      <c r="G778">
        <f>VLOOKUP(C778,'pull exp 2'!A:E,4,FALSE)</f>
        <v>55</v>
      </c>
      <c r="H778">
        <f>VLOOKUP(C778,'pull exp 2'!A:E,5,FALSE)</f>
        <v>18</v>
      </c>
    </row>
    <row r="779" spans="1:8">
      <c r="A779" t="s">
        <v>162</v>
      </c>
      <c r="B779">
        <v>20</v>
      </c>
      <c r="C779" t="s">
        <v>266</v>
      </c>
      <c r="D779" s="10">
        <v>5</v>
      </c>
      <c r="E779">
        <f>VLOOKUP(C779,'pull exp 2'!A:E,2,FALSE)</f>
        <v>70</v>
      </c>
      <c r="F779">
        <f>VLOOKUP(C779,'pull exp 2'!A:E,3,FALSE)</f>
        <v>97</v>
      </c>
      <c r="G779">
        <f>VLOOKUP(C779,'pull exp 2'!A:E,4,FALSE)</f>
        <v>55</v>
      </c>
      <c r="H779">
        <f>VLOOKUP(C779,'pull exp 2'!A:E,5,FALSE)</f>
        <v>18</v>
      </c>
    </row>
    <row r="780" spans="1:8">
      <c r="A780" t="s">
        <v>163</v>
      </c>
      <c r="B780">
        <v>4</v>
      </c>
      <c r="C780" t="s">
        <v>266</v>
      </c>
      <c r="D780" s="10">
        <v>8</v>
      </c>
      <c r="E780">
        <f>VLOOKUP(C780,'pull exp 2'!A:E,2,FALSE)</f>
        <v>70</v>
      </c>
      <c r="F780">
        <f>VLOOKUP(C780,'pull exp 2'!A:E,3,FALSE)</f>
        <v>97</v>
      </c>
      <c r="G780">
        <f>VLOOKUP(C780,'pull exp 2'!A:E,4,FALSE)</f>
        <v>55</v>
      </c>
      <c r="H780">
        <f>VLOOKUP(C780,'pull exp 2'!A:E,5,FALSE)</f>
        <v>18</v>
      </c>
    </row>
    <row r="781" spans="1:8">
      <c r="A781" t="s">
        <v>164</v>
      </c>
      <c r="B781">
        <v>3</v>
      </c>
      <c r="C781" t="s">
        <v>266</v>
      </c>
      <c r="D781" s="10">
        <v>13</v>
      </c>
      <c r="E781">
        <f>VLOOKUP(C781,'pull exp 2'!A:E,2,FALSE)</f>
        <v>70</v>
      </c>
      <c r="F781">
        <f>VLOOKUP(C781,'pull exp 2'!A:E,3,FALSE)</f>
        <v>97</v>
      </c>
      <c r="G781">
        <f>VLOOKUP(C781,'pull exp 2'!A:E,4,FALSE)</f>
        <v>55</v>
      </c>
      <c r="H781">
        <f>VLOOKUP(C781,'pull exp 2'!A:E,5,FALSE)</f>
        <v>18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workbookViewId="0">
      <selection activeCell="C8" sqref="C8"/>
    </sheetView>
  </sheetViews>
  <sheetFormatPr defaultColWidth="8.875" defaultRowHeight="15.75"/>
  <sheetData>
    <row r="1" spans="1:9">
      <c r="A1" t="s">
        <v>1</v>
      </c>
      <c r="B1" t="s">
        <v>11</v>
      </c>
      <c r="C1" t="s">
        <v>13</v>
      </c>
      <c r="D1" t="s">
        <v>132</v>
      </c>
      <c r="E1" t="s">
        <v>12</v>
      </c>
      <c r="H1" t="s">
        <v>128</v>
      </c>
      <c r="I1" t="s">
        <v>133</v>
      </c>
    </row>
    <row r="2" spans="1:9">
      <c r="A2" s="3" t="s">
        <v>267</v>
      </c>
      <c r="B2" s="3">
        <v>68</v>
      </c>
      <c r="C2" s="3">
        <v>93</v>
      </c>
      <c r="D2" s="3">
        <v>51</v>
      </c>
      <c r="E2" s="3">
        <v>8</v>
      </c>
      <c r="H2" t="s">
        <v>137</v>
      </c>
      <c r="I2">
        <v>3</v>
      </c>
    </row>
    <row r="3" spans="1:9">
      <c r="A3" s="3" t="s">
        <v>268</v>
      </c>
      <c r="B3" s="3">
        <v>21</v>
      </c>
      <c r="C3" s="3">
        <v>85</v>
      </c>
      <c r="D3" s="3">
        <v>0</v>
      </c>
      <c r="E3" s="3">
        <v>3</v>
      </c>
      <c r="H3" t="s">
        <v>139</v>
      </c>
      <c r="I3">
        <v>4</v>
      </c>
    </row>
    <row r="4" spans="1:9">
      <c r="A4" s="3" t="s">
        <v>269</v>
      </c>
      <c r="B4" s="3">
        <v>61</v>
      </c>
      <c r="C4" s="3">
        <v>96</v>
      </c>
      <c r="D4" s="3">
        <v>43</v>
      </c>
      <c r="E4" s="3">
        <v>24</v>
      </c>
      <c r="H4" t="s">
        <v>140</v>
      </c>
      <c r="I4">
        <v>4</v>
      </c>
    </row>
    <row r="5" spans="1:9">
      <c r="A5" s="3" t="s">
        <v>270</v>
      </c>
      <c r="B5" s="3">
        <v>39</v>
      </c>
      <c r="C5" s="3">
        <v>95</v>
      </c>
      <c r="D5" s="3">
        <v>19</v>
      </c>
      <c r="E5" s="3">
        <v>17</v>
      </c>
      <c r="H5" t="s">
        <v>141</v>
      </c>
      <c r="I5">
        <v>4</v>
      </c>
    </row>
    <row r="6" spans="1:9">
      <c r="A6" s="3" t="s">
        <v>271</v>
      </c>
      <c r="B6" s="3">
        <v>61</v>
      </c>
      <c r="C6" s="3">
        <v>96</v>
      </c>
      <c r="D6" s="3">
        <v>46</v>
      </c>
      <c r="E6" s="3">
        <v>12</v>
      </c>
      <c r="H6" t="s">
        <v>142</v>
      </c>
      <c r="I6">
        <v>23</v>
      </c>
    </row>
    <row r="7" spans="1:9">
      <c r="A7" s="3" t="s">
        <v>272</v>
      </c>
      <c r="B7" s="3">
        <v>63</v>
      </c>
      <c r="C7" s="3">
        <v>100</v>
      </c>
      <c r="D7" s="3">
        <v>43</v>
      </c>
      <c r="E7" s="3">
        <v>22</v>
      </c>
      <c r="H7" t="s">
        <v>143</v>
      </c>
      <c r="I7">
        <v>31</v>
      </c>
    </row>
    <row r="8" spans="1:9">
      <c r="A8" s="3" t="s">
        <v>273</v>
      </c>
      <c r="B8" s="3">
        <v>26</v>
      </c>
      <c r="C8" s="3">
        <v>47</v>
      </c>
      <c r="D8" s="3">
        <v>16</v>
      </c>
      <c r="E8" s="3">
        <v>2</v>
      </c>
      <c r="H8" t="s">
        <v>144</v>
      </c>
      <c r="I8">
        <v>3</v>
      </c>
    </row>
    <row r="9" spans="1:9">
      <c r="A9" s="3" t="s">
        <v>274</v>
      </c>
      <c r="B9" s="3">
        <v>70</v>
      </c>
      <c r="C9" s="3">
        <v>99</v>
      </c>
      <c r="D9" s="3">
        <v>62</v>
      </c>
      <c r="E9" s="3">
        <v>23</v>
      </c>
      <c r="H9" t="s">
        <v>145</v>
      </c>
      <c r="I9">
        <v>26</v>
      </c>
    </row>
    <row r="10" spans="1:9">
      <c r="A10" s="3" t="s">
        <v>275</v>
      </c>
      <c r="B10" s="3">
        <v>72</v>
      </c>
      <c r="C10" s="3">
        <v>99</v>
      </c>
      <c r="D10" s="3">
        <v>62</v>
      </c>
      <c r="E10" s="3">
        <v>25</v>
      </c>
      <c r="H10" t="s">
        <v>146</v>
      </c>
      <c r="I10">
        <v>21</v>
      </c>
    </row>
    <row r="11" spans="1:9">
      <c r="A11" s="3" t="s">
        <v>276</v>
      </c>
      <c r="B11" s="3">
        <v>60</v>
      </c>
      <c r="C11" s="3">
        <v>93</v>
      </c>
      <c r="D11" s="3">
        <v>36</v>
      </c>
      <c r="E11" s="3">
        <v>6</v>
      </c>
      <c r="H11" t="s">
        <v>106</v>
      </c>
      <c r="I11">
        <v>25</v>
      </c>
    </row>
    <row r="12" spans="1:9">
      <c r="A12" s="3" t="s">
        <v>277</v>
      </c>
      <c r="B12" s="3">
        <v>59</v>
      </c>
      <c r="C12" s="3">
        <v>92</v>
      </c>
      <c r="D12" s="3">
        <v>31</v>
      </c>
      <c r="E12" s="3">
        <v>15</v>
      </c>
      <c r="H12" t="s">
        <v>147</v>
      </c>
      <c r="I12">
        <v>20</v>
      </c>
    </row>
    <row r="13" spans="1:9">
      <c r="A13" s="3" t="s">
        <v>278</v>
      </c>
      <c r="B13" s="3">
        <v>43</v>
      </c>
      <c r="C13" s="3">
        <v>84</v>
      </c>
      <c r="D13" s="3">
        <v>23</v>
      </c>
      <c r="E13" s="3">
        <v>6</v>
      </c>
      <c r="H13" t="s">
        <v>148</v>
      </c>
      <c r="I13">
        <v>21</v>
      </c>
    </row>
    <row r="14" spans="1:9">
      <c r="A14" s="3" t="s">
        <v>279</v>
      </c>
      <c r="B14" s="3">
        <v>49</v>
      </c>
      <c r="C14" s="3">
        <v>99</v>
      </c>
      <c r="D14" s="3">
        <v>28</v>
      </c>
      <c r="E14" s="3">
        <v>11</v>
      </c>
      <c r="H14" t="s">
        <v>73</v>
      </c>
      <c r="I14">
        <v>5</v>
      </c>
    </row>
    <row r="15" spans="1:9">
      <c r="A15" s="3" t="s">
        <v>280</v>
      </c>
      <c r="B15" s="3">
        <v>73</v>
      </c>
      <c r="C15" s="3">
        <v>96</v>
      </c>
      <c r="D15" s="3">
        <v>63</v>
      </c>
      <c r="E15" s="3">
        <v>12</v>
      </c>
      <c r="H15" t="s">
        <v>71</v>
      </c>
      <c r="I15">
        <v>4</v>
      </c>
    </row>
    <row r="16" spans="1:9">
      <c r="A16" s="3" t="s">
        <v>281</v>
      </c>
      <c r="B16" s="3">
        <v>69</v>
      </c>
      <c r="C16" s="3">
        <v>85</v>
      </c>
      <c r="D16" s="3">
        <v>54</v>
      </c>
      <c r="E16" s="3">
        <v>6</v>
      </c>
      <c r="H16" t="s">
        <v>149</v>
      </c>
      <c r="I16">
        <v>4</v>
      </c>
    </row>
    <row r="17" spans="1:9">
      <c r="A17" s="3" t="s">
        <v>282</v>
      </c>
      <c r="B17" s="3">
        <v>67</v>
      </c>
      <c r="C17" s="3">
        <v>97</v>
      </c>
      <c r="D17" s="3">
        <v>50</v>
      </c>
      <c r="E17" s="3">
        <v>14</v>
      </c>
      <c r="H17" t="s">
        <v>150</v>
      </c>
      <c r="I17">
        <v>5</v>
      </c>
    </row>
    <row r="18" spans="1:9">
      <c r="A18" s="3" t="s">
        <v>283</v>
      </c>
      <c r="B18" s="3">
        <v>61</v>
      </c>
      <c r="C18" s="3">
        <v>97</v>
      </c>
      <c r="D18" s="3">
        <v>33</v>
      </c>
      <c r="E18" s="3">
        <v>17</v>
      </c>
      <c r="H18" t="s">
        <v>151</v>
      </c>
      <c r="I18">
        <v>21</v>
      </c>
    </row>
    <row r="19" spans="1:9">
      <c r="A19" s="3" t="s">
        <v>284</v>
      </c>
      <c r="B19" s="3">
        <v>31</v>
      </c>
      <c r="C19" s="3">
        <v>95</v>
      </c>
      <c r="D19" s="3">
        <v>9</v>
      </c>
      <c r="E19" s="3">
        <v>12</v>
      </c>
      <c r="H19" t="s">
        <v>152</v>
      </c>
      <c r="I19">
        <v>23</v>
      </c>
    </row>
    <row r="20" spans="1:9">
      <c r="A20" s="3" t="s">
        <v>285</v>
      </c>
      <c r="B20" s="3">
        <v>46</v>
      </c>
      <c r="C20" s="3">
        <v>97</v>
      </c>
      <c r="D20" s="3">
        <v>25</v>
      </c>
      <c r="E20" s="3">
        <v>23</v>
      </c>
      <c r="H20" t="s">
        <v>153</v>
      </c>
      <c r="I20">
        <v>33</v>
      </c>
    </row>
    <row r="21" spans="1:9">
      <c r="A21" s="3" t="s">
        <v>286</v>
      </c>
      <c r="B21" s="3">
        <v>70</v>
      </c>
      <c r="C21" s="3">
        <v>96</v>
      </c>
      <c r="D21" s="3">
        <v>54</v>
      </c>
      <c r="E21" s="3">
        <v>5</v>
      </c>
      <c r="H21" t="s">
        <v>154</v>
      </c>
      <c r="I21">
        <v>3</v>
      </c>
    </row>
    <row r="22" spans="1:9">
      <c r="A22" s="3" t="s">
        <v>287</v>
      </c>
      <c r="B22" s="3">
        <v>74</v>
      </c>
      <c r="C22" s="3">
        <v>97</v>
      </c>
      <c r="D22" s="3">
        <v>68</v>
      </c>
      <c r="E22" s="3">
        <v>18</v>
      </c>
      <c r="H22" t="s">
        <v>155</v>
      </c>
      <c r="I22">
        <v>23</v>
      </c>
    </row>
    <row r="23" spans="1:9">
      <c r="A23" s="3" t="s">
        <v>288</v>
      </c>
      <c r="B23" s="3">
        <v>53</v>
      </c>
      <c r="C23" s="3">
        <v>89</v>
      </c>
      <c r="D23" s="3">
        <v>17</v>
      </c>
      <c r="E23" s="3">
        <v>13</v>
      </c>
      <c r="H23" t="s">
        <v>156</v>
      </c>
      <c r="I23">
        <v>22</v>
      </c>
    </row>
    <row r="24" spans="1:9">
      <c r="A24" s="3" t="s">
        <v>289</v>
      </c>
      <c r="B24" s="3">
        <v>64</v>
      </c>
      <c r="C24" s="3">
        <v>100</v>
      </c>
      <c r="D24" s="3">
        <v>44</v>
      </c>
      <c r="E24" s="3">
        <v>23</v>
      </c>
      <c r="H24" t="s">
        <v>157</v>
      </c>
      <c r="I24">
        <v>3</v>
      </c>
    </row>
    <row r="25" spans="1:9">
      <c r="A25" s="3" t="s">
        <v>290</v>
      </c>
      <c r="B25" s="3">
        <v>68</v>
      </c>
      <c r="C25" s="3">
        <v>96</v>
      </c>
      <c r="D25" s="3">
        <v>68</v>
      </c>
      <c r="E25" s="3">
        <v>14</v>
      </c>
      <c r="H25" t="s">
        <v>158</v>
      </c>
      <c r="I25">
        <v>5</v>
      </c>
    </row>
    <row r="26" spans="1:9">
      <c r="A26" s="3" t="s">
        <v>291</v>
      </c>
      <c r="B26" s="3">
        <v>25</v>
      </c>
      <c r="C26" s="3">
        <v>100</v>
      </c>
      <c r="D26" s="3">
        <v>4</v>
      </c>
      <c r="E26" s="3">
        <v>22</v>
      </c>
      <c r="H26" t="s">
        <v>159</v>
      </c>
      <c r="I26">
        <v>3</v>
      </c>
    </row>
    <row r="27" spans="1:9">
      <c r="A27" s="3" t="s">
        <v>292</v>
      </c>
      <c r="B27" s="3">
        <v>70</v>
      </c>
      <c r="C27" s="3">
        <v>97</v>
      </c>
      <c r="D27" s="3">
        <v>55</v>
      </c>
      <c r="E27" s="3">
        <v>18</v>
      </c>
      <c r="H27" t="s">
        <v>160</v>
      </c>
      <c r="I27">
        <v>23</v>
      </c>
    </row>
    <row r="28" spans="1:9">
      <c r="H28" t="s">
        <v>161</v>
      </c>
      <c r="I28">
        <v>21</v>
      </c>
    </row>
    <row r="29" spans="1:9">
      <c r="H29" t="s">
        <v>162</v>
      </c>
      <c r="I29">
        <v>20</v>
      </c>
    </row>
    <row r="30" spans="1:9">
      <c r="H30" t="s">
        <v>163</v>
      </c>
      <c r="I30">
        <v>4</v>
      </c>
    </row>
    <row r="31" spans="1:9">
      <c r="H31" t="s">
        <v>164</v>
      </c>
      <c r="I31">
        <v>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87"/>
  <sheetViews>
    <sheetView workbookViewId="0">
      <selection activeCell="D1" sqref="D1:D1048576"/>
    </sheetView>
  </sheetViews>
  <sheetFormatPr defaultColWidth="11" defaultRowHeight="15.75"/>
  <cols>
    <col min="5" max="6" width="11" style="9"/>
  </cols>
  <sheetData>
    <row r="1" spans="1:9">
      <c r="A1" t="s">
        <v>128</v>
      </c>
      <c r="B1" t="s">
        <v>133</v>
      </c>
      <c r="C1" t="s">
        <v>293</v>
      </c>
      <c r="D1" t="s">
        <v>294</v>
      </c>
      <c r="E1" s="9" t="s">
        <v>1</v>
      </c>
      <c r="F1" t="s">
        <v>11</v>
      </c>
      <c r="G1" t="s">
        <v>13</v>
      </c>
      <c r="H1" t="s">
        <v>132</v>
      </c>
      <c r="I1" t="s">
        <v>12</v>
      </c>
    </row>
    <row r="2" spans="1:9">
      <c r="A2" t="s">
        <v>146</v>
      </c>
      <c r="B2">
        <f>VLOOKUP(A2,'pull exp 3'!H:J,2,FALSE)</f>
        <v>21</v>
      </c>
      <c r="C2">
        <f>VLOOKUP(A2,'pull exp 3'!H:J,3,FALSE)</f>
        <v>2</v>
      </c>
      <c r="D2">
        <v>1</v>
      </c>
      <c r="E2" s="9" t="s">
        <v>295</v>
      </c>
      <c r="F2" s="11" t="str">
        <f>VLOOKUP($E2,'pull exp 3'!A:E,2,FALSE)</f>
        <v>NA</v>
      </c>
      <c r="G2" s="11" t="str">
        <f>VLOOKUP($E2,'pull exp 3'!A:E,3,FALSE)</f>
        <v>NA</v>
      </c>
      <c r="H2" s="11" t="str">
        <f>VLOOKUP($E2,'pull exp 3'!A:E,4,FALSE)</f>
        <v>NA</v>
      </c>
      <c r="I2" s="11">
        <f>VLOOKUP($E2,'pull exp 3'!A:E,5,FALSE)</f>
        <v>2</v>
      </c>
    </row>
    <row r="3" spans="1:9">
      <c r="A3" t="s">
        <v>73</v>
      </c>
      <c r="B3">
        <f>VLOOKUP(A3,'pull exp 3'!H:J,2,FALSE)</f>
        <v>5</v>
      </c>
      <c r="C3">
        <f>VLOOKUP(A3,'pull exp 3'!H:J,3,FALSE)</f>
        <v>1</v>
      </c>
      <c r="D3">
        <v>2</v>
      </c>
      <c r="E3" s="9" t="s">
        <v>295</v>
      </c>
      <c r="F3" s="11" t="str">
        <f>VLOOKUP($E3,'pull exp 3'!A:E,2,FALSE)</f>
        <v>NA</v>
      </c>
      <c r="G3" s="11" t="str">
        <f>VLOOKUP($E3,'pull exp 3'!A:E,3,FALSE)</f>
        <v>NA</v>
      </c>
      <c r="H3" s="11" t="str">
        <f>VLOOKUP($E3,'pull exp 3'!A:E,4,FALSE)</f>
        <v>NA</v>
      </c>
      <c r="I3" s="11">
        <f>VLOOKUP($E3,'pull exp 3'!A:E,5,FALSE)</f>
        <v>2</v>
      </c>
    </row>
    <row r="4" spans="1:9">
      <c r="A4" t="s">
        <v>71</v>
      </c>
      <c r="B4">
        <f>VLOOKUP(A4,'pull exp 3'!H:J,2,FALSE)</f>
        <v>4</v>
      </c>
      <c r="C4">
        <f>VLOOKUP(A4,'pull exp 3'!H:J,3,FALSE)</f>
        <v>1</v>
      </c>
      <c r="D4">
        <v>2</v>
      </c>
      <c r="E4" s="9" t="s">
        <v>295</v>
      </c>
      <c r="F4" s="11" t="str">
        <f>VLOOKUP($E4,'pull exp 3'!A:E,2,FALSE)</f>
        <v>NA</v>
      </c>
      <c r="G4" s="11" t="str">
        <f>VLOOKUP($E4,'pull exp 3'!A:E,3,FALSE)</f>
        <v>NA</v>
      </c>
      <c r="H4" s="11" t="str">
        <f>VLOOKUP($E4,'pull exp 3'!A:E,4,FALSE)</f>
        <v>NA</v>
      </c>
      <c r="I4" s="11">
        <f>VLOOKUP($E4,'pull exp 3'!A:E,5,FALSE)</f>
        <v>2</v>
      </c>
    </row>
    <row r="5" spans="1:9">
      <c r="A5" t="s">
        <v>139</v>
      </c>
      <c r="B5">
        <f>VLOOKUP(A5,'pull exp 3'!H:J,2,FALSE)</f>
        <v>4</v>
      </c>
      <c r="C5">
        <f>VLOOKUP(A5,'pull exp 3'!H:J,3,FALSE)</f>
        <v>1</v>
      </c>
      <c r="D5">
        <v>1</v>
      </c>
      <c r="E5" s="9" t="s">
        <v>295</v>
      </c>
      <c r="F5" s="11" t="str">
        <f>VLOOKUP($E5,'pull exp 3'!A:E,2,FALSE)</f>
        <v>NA</v>
      </c>
      <c r="G5" s="11" t="str">
        <f>VLOOKUP($E5,'pull exp 3'!A:E,3,FALSE)</f>
        <v>NA</v>
      </c>
      <c r="H5" s="11" t="str">
        <f>VLOOKUP($E5,'pull exp 3'!A:E,4,FALSE)</f>
        <v>NA</v>
      </c>
      <c r="I5" s="11">
        <f>VLOOKUP($E5,'pull exp 3'!A:E,5,FALSE)</f>
        <v>2</v>
      </c>
    </row>
    <row r="6" spans="1:9">
      <c r="A6" t="s">
        <v>164</v>
      </c>
      <c r="B6">
        <f>VLOOKUP(A6,'pull exp 3'!H:J,2,FALSE)</f>
        <v>3</v>
      </c>
      <c r="C6">
        <f>VLOOKUP(A6,'pull exp 3'!H:J,3,FALSE)</f>
        <v>1</v>
      </c>
      <c r="D6">
        <v>2</v>
      </c>
      <c r="E6" s="9" t="s">
        <v>295</v>
      </c>
      <c r="F6" s="11" t="str">
        <f>VLOOKUP($E6,'pull exp 3'!A:E,2,FALSE)</f>
        <v>NA</v>
      </c>
      <c r="G6" s="11" t="str">
        <f>VLOOKUP($E6,'pull exp 3'!A:E,3,FALSE)</f>
        <v>NA</v>
      </c>
      <c r="H6" s="11" t="str">
        <f>VLOOKUP($E6,'pull exp 3'!A:E,4,FALSE)</f>
        <v>NA</v>
      </c>
      <c r="I6" s="11">
        <f>VLOOKUP($E6,'pull exp 3'!A:E,5,FALSE)</f>
        <v>2</v>
      </c>
    </row>
    <row r="7" spans="1:9">
      <c r="A7" t="s">
        <v>147</v>
      </c>
      <c r="B7">
        <f>VLOOKUP(A7,'pull exp 3'!H:J,2,FALSE)</f>
        <v>20</v>
      </c>
      <c r="C7">
        <f>VLOOKUP(A7,'pull exp 3'!H:J,3,FALSE)</f>
        <v>2</v>
      </c>
      <c r="D7">
        <v>2</v>
      </c>
      <c r="E7" s="9" t="s">
        <v>295</v>
      </c>
      <c r="F7" s="11" t="str">
        <f>VLOOKUP($E7,'pull exp 3'!A:E,2,FALSE)</f>
        <v>NA</v>
      </c>
      <c r="G7" s="11" t="str">
        <f>VLOOKUP($E7,'pull exp 3'!A:E,3,FALSE)</f>
        <v>NA</v>
      </c>
      <c r="H7" s="11" t="str">
        <f>VLOOKUP($E7,'pull exp 3'!A:E,4,FALSE)</f>
        <v>NA</v>
      </c>
      <c r="I7" s="11">
        <f>VLOOKUP($E7,'pull exp 3'!A:E,5,FALSE)</f>
        <v>2</v>
      </c>
    </row>
    <row r="8" spans="1:9">
      <c r="A8" t="s">
        <v>163</v>
      </c>
      <c r="B8">
        <f>VLOOKUP(A8,'pull exp 3'!H:J,2,FALSE)</f>
        <v>4</v>
      </c>
      <c r="C8">
        <f>VLOOKUP(A8,'pull exp 3'!H:J,3,FALSE)</f>
        <v>1</v>
      </c>
      <c r="D8">
        <v>1</v>
      </c>
      <c r="E8" s="9" t="s">
        <v>295</v>
      </c>
      <c r="F8" s="11" t="str">
        <f>VLOOKUP($E8,'pull exp 3'!A:E,2,FALSE)</f>
        <v>NA</v>
      </c>
      <c r="G8" s="11" t="str">
        <f>VLOOKUP($E8,'pull exp 3'!A:E,3,FALSE)</f>
        <v>NA</v>
      </c>
      <c r="H8" s="11" t="str">
        <f>VLOOKUP($E8,'pull exp 3'!A:E,4,FALSE)</f>
        <v>NA</v>
      </c>
      <c r="I8" s="11">
        <f>VLOOKUP($E8,'pull exp 3'!A:E,5,FALSE)</f>
        <v>2</v>
      </c>
    </row>
    <row r="9" spans="1:9">
      <c r="A9" t="s">
        <v>137</v>
      </c>
      <c r="B9">
        <f>VLOOKUP(A9,'pull exp 3'!H:J,2,FALSE)</f>
        <v>3</v>
      </c>
      <c r="C9">
        <f>VLOOKUP(A9,'pull exp 3'!H:J,3,FALSE)</f>
        <v>1</v>
      </c>
      <c r="D9">
        <v>2</v>
      </c>
      <c r="E9" s="9" t="s">
        <v>295</v>
      </c>
      <c r="F9" s="11" t="str">
        <f>VLOOKUP($E9,'pull exp 3'!A:E,2,FALSE)</f>
        <v>NA</v>
      </c>
      <c r="G9" s="11" t="str">
        <f>VLOOKUP($E9,'pull exp 3'!A:E,3,FALSE)</f>
        <v>NA</v>
      </c>
      <c r="H9" s="11" t="str">
        <f>VLOOKUP($E9,'pull exp 3'!A:E,4,FALSE)</f>
        <v>NA</v>
      </c>
      <c r="I9" s="11">
        <f>VLOOKUP($E9,'pull exp 3'!A:E,5,FALSE)</f>
        <v>2</v>
      </c>
    </row>
    <row r="10" spans="1:9">
      <c r="A10" t="s">
        <v>155</v>
      </c>
      <c r="B10">
        <f>VLOOKUP(A10,'pull exp 3'!H:J,2,FALSE)</f>
        <v>23</v>
      </c>
      <c r="C10">
        <f>VLOOKUP(A10,'pull exp 3'!H:J,3,FALSE)</f>
        <v>2</v>
      </c>
      <c r="D10">
        <v>1</v>
      </c>
      <c r="E10" s="9" t="s">
        <v>295</v>
      </c>
      <c r="F10" s="11" t="str">
        <f>VLOOKUP($E10,'pull exp 3'!A:E,2,FALSE)</f>
        <v>NA</v>
      </c>
      <c r="G10" s="11" t="str">
        <f>VLOOKUP($E10,'pull exp 3'!A:E,3,FALSE)</f>
        <v>NA</v>
      </c>
      <c r="H10" s="11" t="str">
        <f>VLOOKUP($E10,'pull exp 3'!A:E,4,FALSE)</f>
        <v>NA</v>
      </c>
      <c r="I10" s="11">
        <f>VLOOKUP($E10,'pull exp 3'!A:E,5,FALSE)</f>
        <v>2</v>
      </c>
    </row>
    <row r="11" spans="1:9">
      <c r="A11" t="s">
        <v>160</v>
      </c>
      <c r="B11">
        <f>VLOOKUP(A11,'pull exp 3'!H:J,2,FALSE)</f>
        <v>23</v>
      </c>
      <c r="C11">
        <f>VLOOKUP(A11,'pull exp 3'!H:J,3,FALSE)</f>
        <v>2</v>
      </c>
      <c r="D11">
        <v>2</v>
      </c>
      <c r="E11" s="9" t="s">
        <v>295</v>
      </c>
      <c r="F11" s="11" t="str">
        <f>VLOOKUP($E11,'pull exp 3'!A:E,2,FALSE)</f>
        <v>NA</v>
      </c>
      <c r="G11" s="11" t="str">
        <f>VLOOKUP($E11,'pull exp 3'!A:E,3,FALSE)</f>
        <v>NA</v>
      </c>
      <c r="H11" s="11" t="str">
        <f>VLOOKUP($E11,'pull exp 3'!A:E,4,FALSE)</f>
        <v>NA</v>
      </c>
      <c r="I11" s="11">
        <f>VLOOKUP($E11,'pull exp 3'!A:E,5,FALSE)</f>
        <v>2</v>
      </c>
    </row>
    <row r="12" spans="1:9">
      <c r="A12" t="s">
        <v>154</v>
      </c>
      <c r="B12">
        <f>VLOOKUP(A12,'pull exp 3'!H:J,2,FALSE)</f>
        <v>3</v>
      </c>
      <c r="C12">
        <f>VLOOKUP(A12,'pull exp 3'!H:J,3,FALSE)</f>
        <v>1</v>
      </c>
      <c r="D12">
        <v>2</v>
      </c>
      <c r="E12" s="9" t="s">
        <v>295</v>
      </c>
      <c r="F12" s="11" t="str">
        <f>VLOOKUP($E12,'pull exp 3'!A:E,2,FALSE)</f>
        <v>NA</v>
      </c>
      <c r="G12" s="11" t="str">
        <f>VLOOKUP($E12,'pull exp 3'!A:E,3,FALSE)</f>
        <v>NA</v>
      </c>
      <c r="H12" s="11" t="str">
        <f>VLOOKUP($E12,'pull exp 3'!A:E,4,FALSE)</f>
        <v>NA</v>
      </c>
      <c r="I12" s="11">
        <f>VLOOKUP($E12,'pull exp 3'!A:E,5,FALSE)</f>
        <v>2</v>
      </c>
    </row>
    <row r="13" spans="1:9">
      <c r="A13" t="s">
        <v>162</v>
      </c>
      <c r="B13">
        <f>VLOOKUP(A13,'pull exp 3'!H:J,2,FALSE)</f>
        <v>20</v>
      </c>
      <c r="C13">
        <f>VLOOKUP(A13,'pull exp 3'!H:J,3,FALSE)</f>
        <v>2</v>
      </c>
      <c r="D13">
        <v>2</v>
      </c>
      <c r="E13" s="9" t="s">
        <v>295</v>
      </c>
      <c r="F13" s="11" t="str">
        <f>VLOOKUP($E13,'pull exp 3'!A:E,2,FALSE)</f>
        <v>NA</v>
      </c>
      <c r="G13" s="11" t="str">
        <f>VLOOKUP($E13,'pull exp 3'!A:E,3,FALSE)</f>
        <v>NA</v>
      </c>
      <c r="H13" s="11" t="str">
        <f>VLOOKUP($E13,'pull exp 3'!A:E,4,FALSE)</f>
        <v>NA</v>
      </c>
      <c r="I13" s="11">
        <f>VLOOKUP($E13,'pull exp 3'!A:E,5,FALSE)</f>
        <v>2</v>
      </c>
    </row>
    <row r="14" spans="1:9">
      <c r="A14" t="s">
        <v>153</v>
      </c>
      <c r="B14">
        <f>VLOOKUP(A14,'pull exp 3'!H:J,2,FALSE)</f>
        <v>33</v>
      </c>
      <c r="C14">
        <f>VLOOKUP(A14,'pull exp 3'!H:J,3,FALSE)</f>
        <v>2</v>
      </c>
      <c r="D14">
        <v>2</v>
      </c>
      <c r="E14" s="9" t="s">
        <v>295</v>
      </c>
      <c r="F14" s="11" t="str">
        <f>VLOOKUP($E14,'pull exp 3'!A:E,2,FALSE)</f>
        <v>NA</v>
      </c>
      <c r="G14" s="11" t="str">
        <f>VLOOKUP($E14,'pull exp 3'!A:E,3,FALSE)</f>
        <v>NA</v>
      </c>
      <c r="H14" s="11" t="str">
        <f>VLOOKUP($E14,'pull exp 3'!A:E,4,FALSE)</f>
        <v>NA</v>
      </c>
      <c r="I14" s="11">
        <f>VLOOKUP($E14,'pull exp 3'!A:E,5,FALSE)</f>
        <v>2</v>
      </c>
    </row>
    <row r="15" spans="1:9">
      <c r="A15" t="s">
        <v>144</v>
      </c>
      <c r="B15">
        <f>VLOOKUP(A15,'pull exp 3'!H:J,2,FALSE)</f>
        <v>3</v>
      </c>
      <c r="C15">
        <f>VLOOKUP(A15,'pull exp 3'!H:J,3,FALSE)</f>
        <v>1</v>
      </c>
      <c r="D15">
        <v>2</v>
      </c>
      <c r="E15" s="9" t="s">
        <v>295</v>
      </c>
      <c r="F15" s="11" t="str">
        <f>VLOOKUP($E15,'pull exp 3'!A:E,2,FALSE)</f>
        <v>NA</v>
      </c>
      <c r="G15" s="11" t="str">
        <f>VLOOKUP($E15,'pull exp 3'!A:E,3,FALSE)</f>
        <v>NA</v>
      </c>
      <c r="H15" s="11" t="str">
        <f>VLOOKUP($E15,'pull exp 3'!A:E,4,FALSE)</f>
        <v>NA</v>
      </c>
      <c r="I15" s="11">
        <f>VLOOKUP($E15,'pull exp 3'!A:E,5,FALSE)</f>
        <v>2</v>
      </c>
    </row>
    <row r="16" spans="1:9">
      <c r="A16" t="s">
        <v>152</v>
      </c>
      <c r="B16">
        <f>VLOOKUP(A16,'pull exp 3'!H:J,2,FALSE)</f>
        <v>23</v>
      </c>
      <c r="C16">
        <f>VLOOKUP(A16,'pull exp 3'!H:J,3,FALSE)</f>
        <v>2</v>
      </c>
      <c r="D16">
        <v>2</v>
      </c>
      <c r="E16" s="9" t="s">
        <v>295</v>
      </c>
      <c r="F16" s="11" t="str">
        <f>VLOOKUP($E16,'pull exp 3'!A:E,2,FALSE)</f>
        <v>NA</v>
      </c>
      <c r="G16" s="11" t="str">
        <f>VLOOKUP($E16,'pull exp 3'!A:E,3,FALSE)</f>
        <v>NA</v>
      </c>
      <c r="H16" s="11" t="str">
        <f>VLOOKUP($E16,'pull exp 3'!A:E,4,FALSE)</f>
        <v>NA</v>
      </c>
      <c r="I16" s="11">
        <f>VLOOKUP($E16,'pull exp 3'!A:E,5,FALSE)</f>
        <v>2</v>
      </c>
    </row>
    <row r="17" spans="1:9">
      <c r="A17" t="s">
        <v>150</v>
      </c>
      <c r="B17">
        <f>VLOOKUP(A17,'pull exp 3'!H:J,2,FALSE)</f>
        <v>5</v>
      </c>
      <c r="C17">
        <f>VLOOKUP(A17,'pull exp 3'!H:J,3,FALSE)</f>
        <v>1</v>
      </c>
      <c r="D17">
        <v>2</v>
      </c>
      <c r="E17" s="9" t="s">
        <v>295</v>
      </c>
      <c r="F17" s="11" t="str">
        <f>VLOOKUP($E17,'pull exp 3'!A:E,2,FALSE)</f>
        <v>NA</v>
      </c>
      <c r="G17" s="11" t="str">
        <f>VLOOKUP($E17,'pull exp 3'!A:E,3,FALSE)</f>
        <v>NA</v>
      </c>
      <c r="H17" s="11" t="str">
        <f>VLOOKUP($E17,'pull exp 3'!A:E,4,FALSE)</f>
        <v>NA</v>
      </c>
      <c r="I17" s="11">
        <f>VLOOKUP($E17,'pull exp 3'!A:E,5,FALSE)</f>
        <v>2</v>
      </c>
    </row>
    <row r="18" spans="1:9">
      <c r="A18" t="s">
        <v>151</v>
      </c>
      <c r="B18">
        <f>VLOOKUP(A18,'pull exp 3'!H:J,2,FALSE)</f>
        <v>21</v>
      </c>
      <c r="C18">
        <f>VLOOKUP(A18,'pull exp 3'!H:J,3,FALSE)</f>
        <v>2</v>
      </c>
      <c r="D18">
        <v>2</v>
      </c>
      <c r="E18" s="9" t="s">
        <v>295</v>
      </c>
      <c r="F18" s="11" t="str">
        <f>VLOOKUP($E18,'pull exp 3'!A:E,2,FALSE)</f>
        <v>NA</v>
      </c>
      <c r="G18" s="11" t="str">
        <f>VLOOKUP($E18,'pull exp 3'!A:E,3,FALSE)</f>
        <v>NA</v>
      </c>
      <c r="H18" s="11" t="str">
        <f>VLOOKUP($E18,'pull exp 3'!A:E,4,FALSE)</f>
        <v>NA</v>
      </c>
      <c r="I18" s="11">
        <f>VLOOKUP($E18,'pull exp 3'!A:E,5,FALSE)</f>
        <v>2</v>
      </c>
    </row>
    <row r="19" spans="1:9">
      <c r="A19" t="s">
        <v>158</v>
      </c>
      <c r="B19">
        <f>VLOOKUP(A19,'pull exp 3'!H:J,2,FALSE)</f>
        <v>5</v>
      </c>
      <c r="C19">
        <f>VLOOKUP(A19,'pull exp 3'!H:J,3,FALSE)</f>
        <v>1</v>
      </c>
      <c r="D19">
        <v>2</v>
      </c>
      <c r="E19" s="9" t="s">
        <v>295</v>
      </c>
      <c r="F19" s="11" t="str">
        <f>VLOOKUP($E19,'pull exp 3'!A:E,2,FALSE)</f>
        <v>NA</v>
      </c>
      <c r="G19" s="11" t="str">
        <f>VLOOKUP($E19,'pull exp 3'!A:E,3,FALSE)</f>
        <v>NA</v>
      </c>
      <c r="H19" s="11" t="str">
        <f>VLOOKUP($E19,'pull exp 3'!A:E,4,FALSE)</f>
        <v>NA</v>
      </c>
      <c r="I19" s="11">
        <f>VLOOKUP($E19,'pull exp 3'!A:E,5,FALSE)</f>
        <v>2</v>
      </c>
    </row>
    <row r="20" spans="1:9">
      <c r="A20" t="s">
        <v>106</v>
      </c>
      <c r="B20">
        <f>VLOOKUP(A20,'pull exp 3'!H:J,2,FALSE)</f>
        <v>25</v>
      </c>
      <c r="C20">
        <f>VLOOKUP(A20,'pull exp 3'!H:J,3,FALSE)</f>
        <v>2</v>
      </c>
      <c r="D20">
        <v>2</v>
      </c>
      <c r="E20" s="9" t="s">
        <v>295</v>
      </c>
      <c r="F20" s="11" t="str">
        <f>VLOOKUP($E20,'pull exp 3'!A:E,2,FALSE)</f>
        <v>NA</v>
      </c>
      <c r="G20" s="11" t="str">
        <f>VLOOKUP($E20,'pull exp 3'!A:E,3,FALSE)</f>
        <v>NA</v>
      </c>
      <c r="H20" s="11" t="str">
        <f>VLOOKUP($E20,'pull exp 3'!A:E,4,FALSE)</f>
        <v>NA</v>
      </c>
      <c r="I20" s="11">
        <f>VLOOKUP($E20,'pull exp 3'!A:E,5,FALSE)</f>
        <v>2</v>
      </c>
    </row>
    <row r="21" spans="1:9">
      <c r="A21" t="s">
        <v>156</v>
      </c>
      <c r="B21">
        <f>VLOOKUP(A21,'pull exp 3'!H:J,2,FALSE)</f>
        <v>22</v>
      </c>
      <c r="C21">
        <f>VLOOKUP(A21,'pull exp 3'!H:J,3,FALSE)</f>
        <v>2</v>
      </c>
      <c r="D21">
        <v>2</v>
      </c>
      <c r="E21" s="9" t="s">
        <v>295</v>
      </c>
      <c r="F21" s="11" t="str">
        <f>VLOOKUP($E21,'pull exp 3'!A:E,2,FALSE)</f>
        <v>NA</v>
      </c>
      <c r="G21" s="11" t="str">
        <f>VLOOKUP($E21,'pull exp 3'!A:E,3,FALSE)</f>
        <v>NA</v>
      </c>
      <c r="H21" s="11" t="str">
        <f>VLOOKUP($E21,'pull exp 3'!A:E,4,FALSE)</f>
        <v>NA</v>
      </c>
      <c r="I21" s="11">
        <f>VLOOKUP($E21,'pull exp 3'!A:E,5,FALSE)</f>
        <v>2</v>
      </c>
    </row>
    <row r="22" spans="1:9">
      <c r="A22" t="s">
        <v>140</v>
      </c>
      <c r="B22">
        <f>VLOOKUP(A22,'pull exp 3'!H:J,2,FALSE)</f>
        <v>4</v>
      </c>
      <c r="C22">
        <f>VLOOKUP(A22,'pull exp 3'!H:J,3,FALSE)</f>
        <v>1</v>
      </c>
      <c r="D22">
        <v>2</v>
      </c>
      <c r="E22" s="9" t="s">
        <v>295</v>
      </c>
      <c r="F22" s="11" t="str">
        <f>VLOOKUP($E22,'pull exp 3'!A:E,2,FALSE)</f>
        <v>NA</v>
      </c>
      <c r="G22" s="11" t="str">
        <f>VLOOKUP($E22,'pull exp 3'!A:E,3,FALSE)</f>
        <v>NA</v>
      </c>
      <c r="H22" s="11" t="str">
        <f>VLOOKUP($E22,'pull exp 3'!A:E,4,FALSE)</f>
        <v>NA</v>
      </c>
      <c r="I22" s="11">
        <f>VLOOKUP($E22,'pull exp 3'!A:E,5,FALSE)</f>
        <v>2</v>
      </c>
    </row>
    <row r="23" spans="1:9">
      <c r="A23" t="s">
        <v>141</v>
      </c>
      <c r="B23">
        <f>VLOOKUP(A23,'pull exp 3'!H:J,2,FALSE)</f>
        <v>4</v>
      </c>
      <c r="C23">
        <f>VLOOKUP(A23,'pull exp 3'!H:J,3,FALSE)</f>
        <v>1</v>
      </c>
      <c r="D23">
        <v>2</v>
      </c>
      <c r="E23" s="9" t="s">
        <v>295</v>
      </c>
      <c r="F23" s="11" t="str">
        <f>VLOOKUP($E23,'pull exp 3'!A:E,2,FALSE)</f>
        <v>NA</v>
      </c>
      <c r="G23" s="11" t="str">
        <f>VLOOKUP($E23,'pull exp 3'!A:E,3,FALSE)</f>
        <v>NA</v>
      </c>
      <c r="H23" s="11" t="str">
        <f>VLOOKUP($E23,'pull exp 3'!A:E,4,FALSE)</f>
        <v>NA</v>
      </c>
      <c r="I23" s="11">
        <f>VLOOKUP($E23,'pull exp 3'!A:E,5,FALSE)</f>
        <v>2</v>
      </c>
    </row>
    <row r="24" spans="1:9">
      <c r="A24" t="s">
        <v>157</v>
      </c>
      <c r="B24">
        <f>VLOOKUP(A24,'pull exp 3'!H:J,2,FALSE)</f>
        <v>3</v>
      </c>
      <c r="C24">
        <f>VLOOKUP(A24,'pull exp 3'!H:J,3,FALSE)</f>
        <v>1</v>
      </c>
      <c r="D24">
        <v>2</v>
      </c>
      <c r="E24" s="9" t="s">
        <v>295</v>
      </c>
      <c r="F24" s="11" t="str">
        <f>VLOOKUP($E24,'pull exp 3'!A:E,2,FALSE)</f>
        <v>NA</v>
      </c>
      <c r="G24" s="11" t="str">
        <f>VLOOKUP($E24,'pull exp 3'!A:E,3,FALSE)</f>
        <v>NA</v>
      </c>
      <c r="H24" s="11" t="str">
        <f>VLOOKUP($E24,'pull exp 3'!A:E,4,FALSE)</f>
        <v>NA</v>
      </c>
      <c r="I24" s="11">
        <f>VLOOKUP($E24,'pull exp 3'!A:E,5,FALSE)</f>
        <v>2</v>
      </c>
    </row>
    <row r="25" spans="1:9">
      <c r="A25" t="s">
        <v>145</v>
      </c>
      <c r="B25">
        <f>VLOOKUP(A25,'pull exp 3'!H:J,2,FALSE)</f>
        <v>26</v>
      </c>
      <c r="C25">
        <f>VLOOKUP(A25,'pull exp 3'!H:J,3,FALSE)</f>
        <v>2</v>
      </c>
      <c r="D25">
        <v>2</v>
      </c>
      <c r="E25" s="9" t="s">
        <v>295</v>
      </c>
      <c r="F25" s="11" t="str">
        <f>VLOOKUP($E25,'pull exp 3'!A:E,2,FALSE)</f>
        <v>NA</v>
      </c>
      <c r="G25" s="11" t="str">
        <f>VLOOKUP($E25,'pull exp 3'!A:E,3,FALSE)</f>
        <v>NA</v>
      </c>
      <c r="H25" s="11" t="str">
        <f>VLOOKUP($E25,'pull exp 3'!A:E,4,FALSE)</f>
        <v>NA</v>
      </c>
      <c r="I25" s="11">
        <f>VLOOKUP($E25,'pull exp 3'!A:E,5,FALSE)</f>
        <v>2</v>
      </c>
    </row>
    <row r="26" spans="1:9">
      <c r="A26" t="s">
        <v>161</v>
      </c>
      <c r="B26">
        <f>VLOOKUP(A26,'pull exp 3'!H:J,2,FALSE)</f>
        <v>21</v>
      </c>
      <c r="C26">
        <f>VLOOKUP(A26,'pull exp 3'!H:J,3,FALSE)</f>
        <v>2</v>
      </c>
      <c r="D26">
        <v>2</v>
      </c>
      <c r="E26" s="9" t="s">
        <v>295</v>
      </c>
      <c r="F26" s="11" t="str">
        <f>VLOOKUP($E26,'pull exp 3'!A:E,2,FALSE)</f>
        <v>NA</v>
      </c>
      <c r="G26" s="11" t="str">
        <f>VLOOKUP($E26,'pull exp 3'!A:E,3,FALSE)</f>
        <v>NA</v>
      </c>
      <c r="H26" s="11" t="str">
        <f>VLOOKUP($E26,'pull exp 3'!A:E,4,FALSE)</f>
        <v>NA</v>
      </c>
      <c r="I26" s="11">
        <f>VLOOKUP($E26,'pull exp 3'!A:E,5,FALSE)</f>
        <v>2</v>
      </c>
    </row>
    <row r="27" spans="1:9">
      <c r="A27" t="s">
        <v>149</v>
      </c>
      <c r="B27">
        <f>VLOOKUP(A27,'pull exp 3'!H:J,2,FALSE)</f>
        <v>4</v>
      </c>
      <c r="C27">
        <f>VLOOKUP(A27,'pull exp 3'!H:J,3,FALSE)</f>
        <v>1</v>
      </c>
      <c r="D27">
        <v>2</v>
      </c>
      <c r="E27" s="9" t="s">
        <v>295</v>
      </c>
      <c r="F27" s="11" t="str">
        <f>VLOOKUP($E27,'pull exp 3'!A:E,2,FALSE)</f>
        <v>NA</v>
      </c>
      <c r="G27" s="11" t="str">
        <f>VLOOKUP($E27,'pull exp 3'!A:E,3,FALSE)</f>
        <v>NA</v>
      </c>
      <c r="H27" s="11" t="str">
        <f>VLOOKUP($E27,'pull exp 3'!A:E,4,FALSE)</f>
        <v>NA</v>
      </c>
      <c r="I27" s="11">
        <f>VLOOKUP($E27,'pull exp 3'!A:E,5,FALSE)</f>
        <v>2</v>
      </c>
    </row>
    <row r="28" spans="1:9">
      <c r="A28" t="s">
        <v>148</v>
      </c>
      <c r="B28">
        <f>VLOOKUP(A28,'pull exp 3'!H:J,2,FALSE)</f>
        <v>21</v>
      </c>
      <c r="C28">
        <f>VLOOKUP(A28,'pull exp 3'!H:J,3,FALSE)</f>
        <v>2</v>
      </c>
      <c r="D28">
        <v>2</v>
      </c>
      <c r="E28" s="9" t="s">
        <v>295</v>
      </c>
      <c r="F28" s="11" t="str">
        <f>VLOOKUP($E28,'pull exp 3'!A:E,2,FALSE)</f>
        <v>NA</v>
      </c>
      <c r="G28" s="11" t="str">
        <f>VLOOKUP($E28,'pull exp 3'!A:E,3,FALSE)</f>
        <v>NA</v>
      </c>
      <c r="H28" s="11" t="str">
        <f>VLOOKUP($E28,'pull exp 3'!A:E,4,FALSE)</f>
        <v>NA</v>
      </c>
      <c r="I28" s="11">
        <f>VLOOKUP($E28,'pull exp 3'!A:E,5,FALSE)</f>
        <v>2</v>
      </c>
    </row>
    <row r="29" spans="1:9">
      <c r="A29" t="s">
        <v>143</v>
      </c>
      <c r="B29">
        <f>VLOOKUP(A29,'pull exp 3'!H:J,2,FALSE)</f>
        <v>31</v>
      </c>
      <c r="C29">
        <f>VLOOKUP(A29,'pull exp 3'!H:J,3,FALSE)</f>
        <v>2</v>
      </c>
      <c r="D29">
        <v>2</v>
      </c>
      <c r="E29" s="9" t="s">
        <v>295</v>
      </c>
      <c r="F29" s="11" t="str">
        <f>VLOOKUP($E29,'pull exp 3'!A:E,2,FALSE)</f>
        <v>NA</v>
      </c>
      <c r="G29" s="11" t="str">
        <f>VLOOKUP($E29,'pull exp 3'!A:E,3,FALSE)</f>
        <v>NA</v>
      </c>
      <c r="H29" s="11" t="str">
        <f>VLOOKUP($E29,'pull exp 3'!A:E,4,FALSE)</f>
        <v>NA</v>
      </c>
      <c r="I29" s="11">
        <f>VLOOKUP($E29,'pull exp 3'!A:E,5,FALSE)</f>
        <v>2</v>
      </c>
    </row>
    <row r="30" spans="1:9">
      <c r="A30" t="s">
        <v>142</v>
      </c>
      <c r="B30">
        <f>VLOOKUP(A30,'pull exp 3'!H:J,2,FALSE)</f>
        <v>23</v>
      </c>
      <c r="C30">
        <f>VLOOKUP(A30,'pull exp 3'!H:J,3,FALSE)</f>
        <v>2</v>
      </c>
      <c r="D30">
        <v>2</v>
      </c>
      <c r="E30" s="9" t="s">
        <v>295</v>
      </c>
      <c r="F30" s="11" t="str">
        <f>VLOOKUP($E30,'pull exp 3'!A:E,2,FALSE)</f>
        <v>NA</v>
      </c>
      <c r="G30" s="11" t="str">
        <f>VLOOKUP($E30,'pull exp 3'!A:E,3,FALSE)</f>
        <v>NA</v>
      </c>
      <c r="H30" s="11" t="str">
        <f>VLOOKUP($E30,'pull exp 3'!A:E,4,FALSE)</f>
        <v>NA</v>
      </c>
      <c r="I30" s="11">
        <f>VLOOKUP($E30,'pull exp 3'!A:E,5,FALSE)</f>
        <v>2</v>
      </c>
    </row>
    <row r="31" spans="1:9">
      <c r="A31" t="s">
        <v>159</v>
      </c>
      <c r="B31">
        <f>VLOOKUP(A31,'pull exp 3'!H:J,2,FALSE)</f>
        <v>3</v>
      </c>
      <c r="C31">
        <f>VLOOKUP(A31,'pull exp 3'!H:J,3,FALSE)</f>
        <v>1</v>
      </c>
      <c r="D31">
        <v>2</v>
      </c>
      <c r="E31" s="9" t="s">
        <v>295</v>
      </c>
      <c r="F31" s="11" t="str">
        <f>VLOOKUP($E31,'pull exp 3'!A:E,2,FALSE)</f>
        <v>NA</v>
      </c>
      <c r="G31" s="11" t="str">
        <f>VLOOKUP($E31,'pull exp 3'!A:E,3,FALSE)</f>
        <v>NA</v>
      </c>
      <c r="H31" s="11" t="str">
        <f>VLOOKUP($E31,'pull exp 3'!A:E,4,FALSE)</f>
        <v>NA</v>
      </c>
      <c r="I31" s="11">
        <f>VLOOKUP($E31,'pull exp 3'!A:E,5,FALSE)</f>
        <v>2</v>
      </c>
    </row>
    <row r="32" spans="1:9">
      <c r="A32" t="s">
        <v>146</v>
      </c>
      <c r="B32">
        <f>VLOOKUP(A32,'pull exp 3'!H:J,2,FALSE)</f>
        <v>21</v>
      </c>
      <c r="C32">
        <f>VLOOKUP(A32,'pull exp 3'!H:J,3,FALSE)</f>
        <v>2</v>
      </c>
      <c r="D32">
        <v>1</v>
      </c>
      <c r="E32" s="9" t="s">
        <v>296</v>
      </c>
      <c r="F32" s="11">
        <f>VLOOKUP($E32,'pull exp 3'!A:E,2,FALSE)</f>
        <v>45</v>
      </c>
      <c r="G32" s="11">
        <f>VLOOKUP($E32,'pull exp 3'!A:E,3,FALSE)</f>
        <v>73</v>
      </c>
      <c r="H32" s="11">
        <f>VLOOKUP($E32,'pull exp 3'!A:E,4,FALSE)</f>
        <v>24</v>
      </c>
      <c r="I32" s="11">
        <f>VLOOKUP($E32,'pull exp 3'!A:E,5,FALSE)</f>
        <v>4</v>
      </c>
    </row>
    <row r="33" spans="1:9">
      <c r="A33" t="s">
        <v>73</v>
      </c>
      <c r="B33">
        <f>VLOOKUP(A33,'pull exp 3'!H:J,2,FALSE)</f>
        <v>5</v>
      </c>
      <c r="C33">
        <f>VLOOKUP(A33,'pull exp 3'!H:J,3,FALSE)</f>
        <v>1</v>
      </c>
      <c r="D33">
        <v>2</v>
      </c>
      <c r="E33" s="9" t="s">
        <v>296</v>
      </c>
      <c r="F33" s="11">
        <f>VLOOKUP($E33,'pull exp 3'!A:E,2,FALSE)</f>
        <v>45</v>
      </c>
      <c r="G33" s="11">
        <f>VLOOKUP($E33,'pull exp 3'!A:E,3,FALSE)</f>
        <v>73</v>
      </c>
      <c r="H33" s="11">
        <f>VLOOKUP($E33,'pull exp 3'!A:E,4,FALSE)</f>
        <v>24</v>
      </c>
      <c r="I33" s="11">
        <f>VLOOKUP($E33,'pull exp 3'!A:E,5,FALSE)</f>
        <v>4</v>
      </c>
    </row>
    <row r="34" spans="1:9">
      <c r="A34" t="s">
        <v>71</v>
      </c>
      <c r="B34">
        <f>VLOOKUP(A34,'pull exp 3'!H:J,2,FALSE)</f>
        <v>4</v>
      </c>
      <c r="C34">
        <f>VLOOKUP(A34,'pull exp 3'!H:J,3,FALSE)</f>
        <v>1</v>
      </c>
      <c r="D34">
        <v>2</v>
      </c>
      <c r="E34" s="9" t="s">
        <v>296</v>
      </c>
      <c r="F34" s="11">
        <f>VLOOKUP($E34,'pull exp 3'!A:E,2,FALSE)</f>
        <v>45</v>
      </c>
      <c r="G34" s="11">
        <f>VLOOKUP($E34,'pull exp 3'!A:E,3,FALSE)</f>
        <v>73</v>
      </c>
      <c r="H34" s="11">
        <f>VLOOKUP($E34,'pull exp 3'!A:E,4,FALSE)</f>
        <v>24</v>
      </c>
      <c r="I34" s="11">
        <f>VLOOKUP($E34,'pull exp 3'!A:E,5,FALSE)</f>
        <v>4</v>
      </c>
    </row>
    <row r="35" spans="1:9">
      <c r="A35" t="s">
        <v>139</v>
      </c>
      <c r="B35">
        <f>VLOOKUP(A35,'pull exp 3'!H:J,2,FALSE)</f>
        <v>4</v>
      </c>
      <c r="C35">
        <f>VLOOKUP(A35,'pull exp 3'!H:J,3,FALSE)</f>
        <v>1</v>
      </c>
      <c r="D35">
        <v>2</v>
      </c>
      <c r="E35" s="9" t="s">
        <v>296</v>
      </c>
      <c r="F35" s="11">
        <f>VLOOKUP($E35,'pull exp 3'!A:E,2,FALSE)</f>
        <v>45</v>
      </c>
      <c r="G35" s="11">
        <f>VLOOKUP($E35,'pull exp 3'!A:E,3,FALSE)</f>
        <v>73</v>
      </c>
      <c r="H35" s="11">
        <f>VLOOKUP($E35,'pull exp 3'!A:E,4,FALSE)</f>
        <v>24</v>
      </c>
      <c r="I35" s="11">
        <f>VLOOKUP($E35,'pull exp 3'!A:E,5,FALSE)</f>
        <v>4</v>
      </c>
    </row>
    <row r="36" spans="1:9">
      <c r="A36" t="s">
        <v>164</v>
      </c>
      <c r="B36">
        <f>VLOOKUP(A36,'pull exp 3'!H:J,2,FALSE)</f>
        <v>3</v>
      </c>
      <c r="C36">
        <f>VLOOKUP(A36,'pull exp 3'!H:J,3,FALSE)</f>
        <v>1</v>
      </c>
      <c r="D36">
        <v>1</v>
      </c>
      <c r="E36" s="9" t="s">
        <v>296</v>
      </c>
      <c r="F36" s="11">
        <f>VLOOKUP($E36,'pull exp 3'!A:E,2,FALSE)</f>
        <v>45</v>
      </c>
      <c r="G36" s="11">
        <f>VLOOKUP($E36,'pull exp 3'!A:E,3,FALSE)</f>
        <v>73</v>
      </c>
      <c r="H36" s="11">
        <f>VLOOKUP($E36,'pull exp 3'!A:E,4,FALSE)</f>
        <v>24</v>
      </c>
      <c r="I36" s="11">
        <f>VLOOKUP($E36,'pull exp 3'!A:E,5,FALSE)</f>
        <v>4</v>
      </c>
    </row>
    <row r="37" spans="1:9">
      <c r="A37" t="s">
        <v>147</v>
      </c>
      <c r="B37">
        <f>VLOOKUP(A37,'pull exp 3'!H:J,2,FALSE)</f>
        <v>20</v>
      </c>
      <c r="C37">
        <f>VLOOKUP(A37,'pull exp 3'!H:J,3,FALSE)</f>
        <v>2</v>
      </c>
      <c r="D37">
        <v>1</v>
      </c>
      <c r="E37" s="9" t="s">
        <v>296</v>
      </c>
      <c r="F37" s="11">
        <f>VLOOKUP($E37,'pull exp 3'!A:E,2,FALSE)</f>
        <v>45</v>
      </c>
      <c r="G37" s="11">
        <f>VLOOKUP($E37,'pull exp 3'!A:E,3,FALSE)</f>
        <v>73</v>
      </c>
      <c r="H37" s="11">
        <f>VLOOKUP($E37,'pull exp 3'!A:E,4,FALSE)</f>
        <v>24</v>
      </c>
      <c r="I37" s="11">
        <f>VLOOKUP($E37,'pull exp 3'!A:E,5,FALSE)</f>
        <v>4</v>
      </c>
    </row>
    <row r="38" spans="1:9">
      <c r="A38" t="s">
        <v>163</v>
      </c>
      <c r="B38">
        <f>VLOOKUP(A38,'pull exp 3'!H:J,2,FALSE)</f>
        <v>4</v>
      </c>
      <c r="C38">
        <f>VLOOKUP(A38,'pull exp 3'!H:J,3,FALSE)</f>
        <v>1</v>
      </c>
      <c r="D38">
        <v>1</v>
      </c>
      <c r="E38" s="9" t="s">
        <v>296</v>
      </c>
      <c r="F38" s="11">
        <f>VLOOKUP($E38,'pull exp 3'!A:E,2,FALSE)</f>
        <v>45</v>
      </c>
      <c r="G38" s="11">
        <f>VLOOKUP($E38,'pull exp 3'!A:E,3,FALSE)</f>
        <v>73</v>
      </c>
      <c r="H38" s="11">
        <f>VLOOKUP($E38,'pull exp 3'!A:E,4,FALSE)</f>
        <v>24</v>
      </c>
      <c r="I38" s="11">
        <f>VLOOKUP($E38,'pull exp 3'!A:E,5,FALSE)</f>
        <v>4</v>
      </c>
    </row>
    <row r="39" spans="1:9">
      <c r="A39" t="s">
        <v>137</v>
      </c>
      <c r="B39">
        <f>VLOOKUP(A39,'pull exp 3'!H:J,2,FALSE)</f>
        <v>3</v>
      </c>
      <c r="C39">
        <f>VLOOKUP(A39,'pull exp 3'!H:J,3,FALSE)</f>
        <v>1</v>
      </c>
      <c r="D39">
        <v>1</v>
      </c>
      <c r="E39" s="9" t="s">
        <v>296</v>
      </c>
      <c r="F39" s="11">
        <f>VLOOKUP($E39,'pull exp 3'!A:E,2,FALSE)</f>
        <v>45</v>
      </c>
      <c r="G39" s="11">
        <f>VLOOKUP($E39,'pull exp 3'!A:E,3,FALSE)</f>
        <v>73</v>
      </c>
      <c r="H39" s="11">
        <f>VLOOKUP($E39,'pull exp 3'!A:E,4,FALSE)</f>
        <v>24</v>
      </c>
      <c r="I39" s="11">
        <f>VLOOKUP($E39,'pull exp 3'!A:E,5,FALSE)</f>
        <v>4</v>
      </c>
    </row>
    <row r="40" spans="1:9">
      <c r="A40" t="s">
        <v>155</v>
      </c>
      <c r="B40">
        <f>VLOOKUP(A40,'pull exp 3'!H:J,2,FALSE)</f>
        <v>23</v>
      </c>
      <c r="C40">
        <f>VLOOKUP(A40,'pull exp 3'!H:J,3,FALSE)</f>
        <v>2</v>
      </c>
      <c r="D40">
        <v>2</v>
      </c>
      <c r="E40" s="9" t="s">
        <v>296</v>
      </c>
      <c r="F40" s="11">
        <f>VLOOKUP($E40,'pull exp 3'!A:E,2,FALSE)</f>
        <v>45</v>
      </c>
      <c r="G40" s="11">
        <f>VLOOKUP($E40,'pull exp 3'!A:E,3,FALSE)</f>
        <v>73</v>
      </c>
      <c r="H40" s="11">
        <f>VLOOKUP($E40,'pull exp 3'!A:E,4,FALSE)</f>
        <v>24</v>
      </c>
      <c r="I40" s="11">
        <f>VLOOKUP($E40,'pull exp 3'!A:E,5,FALSE)</f>
        <v>4</v>
      </c>
    </row>
    <row r="41" spans="1:9">
      <c r="A41" t="s">
        <v>160</v>
      </c>
      <c r="B41">
        <f>VLOOKUP(A41,'pull exp 3'!H:J,2,FALSE)</f>
        <v>23</v>
      </c>
      <c r="C41">
        <f>VLOOKUP(A41,'pull exp 3'!H:J,3,FALSE)</f>
        <v>2</v>
      </c>
      <c r="D41">
        <v>1</v>
      </c>
      <c r="E41" s="9" t="s">
        <v>296</v>
      </c>
      <c r="F41" s="11">
        <f>VLOOKUP($E41,'pull exp 3'!A:E,2,FALSE)</f>
        <v>45</v>
      </c>
      <c r="G41" s="11">
        <f>VLOOKUP($E41,'pull exp 3'!A:E,3,FALSE)</f>
        <v>73</v>
      </c>
      <c r="H41" s="11">
        <f>VLOOKUP($E41,'pull exp 3'!A:E,4,FALSE)</f>
        <v>24</v>
      </c>
      <c r="I41" s="11">
        <f>VLOOKUP($E41,'pull exp 3'!A:E,5,FALSE)</f>
        <v>4</v>
      </c>
    </row>
    <row r="42" spans="1:9">
      <c r="A42" t="s">
        <v>154</v>
      </c>
      <c r="B42">
        <f>VLOOKUP(A42,'pull exp 3'!H:J,2,FALSE)</f>
        <v>3</v>
      </c>
      <c r="C42">
        <f>VLOOKUP(A42,'pull exp 3'!H:J,3,FALSE)</f>
        <v>1</v>
      </c>
      <c r="D42">
        <v>1</v>
      </c>
      <c r="E42" s="9" t="s">
        <v>296</v>
      </c>
      <c r="F42" s="11">
        <f>VLOOKUP($E42,'pull exp 3'!A:E,2,FALSE)</f>
        <v>45</v>
      </c>
      <c r="G42" s="11">
        <f>VLOOKUP($E42,'pull exp 3'!A:E,3,FALSE)</f>
        <v>73</v>
      </c>
      <c r="H42" s="11">
        <f>VLOOKUP($E42,'pull exp 3'!A:E,4,FALSE)</f>
        <v>24</v>
      </c>
      <c r="I42" s="11">
        <f>VLOOKUP($E42,'pull exp 3'!A:E,5,FALSE)</f>
        <v>4</v>
      </c>
    </row>
    <row r="43" spans="1:9">
      <c r="A43" t="s">
        <v>162</v>
      </c>
      <c r="B43">
        <f>VLOOKUP(A43,'pull exp 3'!H:J,2,FALSE)</f>
        <v>20</v>
      </c>
      <c r="C43">
        <f>VLOOKUP(A43,'pull exp 3'!H:J,3,FALSE)</f>
        <v>2</v>
      </c>
      <c r="D43">
        <v>1</v>
      </c>
      <c r="E43" s="9" t="s">
        <v>296</v>
      </c>
      <c r="F43" s="11">
        <f>VLOOKUP($E43,'pull exp 3'!A:E,2,FALSE)</f>
        <v>45</v>
      </c>
      <c r="G43" s="11">
        <f>VLOOKUP($E43,'pull exp 3'!A:E,3,FALSE)</f>
        <v>73</v>
      </c>
      <c r="H43" s="11">
        <f>VLOOKUP($E43,'pull exp 3'!A:E,4,FALSE)</f>
        <v>24</v>
      </c>
      <c r="I43" s="11">
        <f>VLOOKUP($E43,'pull exp 3'!A:E,5,FALSE)</f>
        <v>4</v>
      </c>
    </row>
    <row r="44" spans="1:9">
      <c r="A44" t="s">
        <v>153</v>
      </c>
      <c r="B44">
        <f>VLOOKUP(A44,'pull exp 3'!H:J,2,FALSE)</f>
        <v>33</v>
      </c>
      <c r="C44">
        <f>VLOOKUP(A44,'pull exp 3'!H:J,3,FALSE)</f>
        <v>2</v>
      </c>
      <c r="D44">
        <v>2</v>
      </c>
      <c r="E44" s="9" t="s">
        <v>296</v>
      </c>
      <c r="F44" s="11">
        <f>VLOOKUP($E44,'pull exp 3'!A:E,2,FALSE)</f>
        <v>45</v>
      </c>
      <c r="G44" s="11">
        <f>VLOOKUP($E44,'pull exp 3'!A:E,3,FALSE)</f>
        <v>73</v>
      </c>
      <c r="H44" s="11">
        <f>VLOOKUP($E44,'pull exp 3'!A:E,4,FALSE)</f>
        <v>24</v>
      </c>
      <c r="I44" s="11">
        <f>VLOOKUP($E44,'pull exp 3'!A:E,5,FALSE)</f>
        <v>4</v>
      </c>
    </row>
    <row r="45" spans="1:9">
      <c r="A45" t="s">
        <v>144</v>
      </c>
      <c r="B45">
        <f>VLOOKUP(A45,'pull exp 3'!H:J,2,FALSE)</f>
        <v>3</v>
      </c>
      <c r="C45">
        <f>VLOOKUP(A45,'pull exp 3'!H:J,3,FALSE)</f>
        <v>1</v>
      </c>
      <c r="D45">
        <v>2</v>
      </c>
      <c r="E45" s="9" t="s">
        <v>296</v>
      </c>
      <c r="F45" s="11">
        <f>VLOOKUP($E45,'pull exp 3'!A:E,2,FALSE)</f>
        <v>45</v>
      </c>
      <c r="G45" s="11">
        <f>VLOOKUP($E45,'pull exp 3'!A:E,3,FALSE)</f>
        <v>73</v>
      </c>
      <c r="H45" s="11">
        <f>VLOOKUP($E45,'pull exp 3'!A:E,4,FALSE)</f>
        <v>24</v>
      </c>
      <c r="I45" s="11">
        <f>VLOOKUP($E45,'pull exp 3'!A:E,5,FALSE)</f>
        <v>4</v>
      </c>
    </row>
    <row r="46" spans="1:9">
      <c r="A46" t="s">
        <v>152</v>
      </c>
      <c r="B46">
        <f>VLOOKUP(A46,'pull exp 3'!H:J,2,FALSE)</f>
        <v>23</v>
      </c>
      <c r="C46">
        <f>VLOOKUP(A46,'pull exp 3'!H:J,3,FALSE)</f>
        <v>2</v>
      </c>
      <c r="D46">
        <v>1</v>
      </c>
      <c r="E46" s="9" t="s">
        <v>296</v>
      </c>
      <c r="F46" s="11">
        <f>VLOOKUP($E46,'pull exp 3'!A:E,2,FALSE)</f>
        <v>45</v>
      </c>
      <c r="G46" s="11">
        <f>VLOOKUP($E46,'pull exp 3'!A:E,3,FALSE)</f>
        <v>73</v>
      </c>
      <c r="H46" s="11">
        <f>VLOOKUP($E46,'pull exp 3'!A:E,4,FALSE)</f>
        <v>24</v>
      </c>
      <c r="I46" s="11">
        <f>VLOOKUP($E46,'pull exp 3'!A:E,5,FALSE)</f>
        <v>4</v>
      </c>
    </row>
    <row r="47" spans="1:9">
      <c r="A47" t="s">
        <v>150</v>
      </c>
      <c r="B47">
        <f>VLOOKUP(A47,'pull exp 3'!H:J,2,FALSE)</f>
        <v>5</v>
      </c>
      <c r="C47">
        <f>VLOOKUP(A47,'pull exp 3'!H:J,3,FALSE)</f>
        <v>1</v>
      </c>
      <c r="D47">
        <v>1</v>
      </c>
      <c r="E47" s="9" t="s">
        <v>296</v>
      </c>
      <c r="F47" s="11">
        <f>VLOOKUP($E47,'pull exp 3'!A:E,2,FALSE)</f>
        <v>45</v>
      </c>
      <c r="G47" s="11">
        <f>VLOOKUP($E47,'pull exp 3'!A:E,3,FALSE)</f>
        <v>73</v>
      </c>
      <c r="H47" s="11">
        <f>VLOOKUP($E47,'pull exp 3'!A:E,4,FALSE)</f>
        <v>24</v>
      </c>
      <c r="I47" s="11">
        <f>VLOOKUP($E47,'pull exp 3'!A:E,5,FALSE)</f>
        <v>4</v>
      </c>
    </row>
    <row r="48" spans="1:9">
      <c r="A48" t="s">
        <v>151</v>
      </c>
      <c r="B48">
        <f>VLOOKUP(A48,'pull exp 3'!H:J,2,FALSE)</f>
        <v>21</v>
      </c>
      <c r="C48">
        <f>VLOOKUP(A48,'pull exp 3'!H:J,3,FALSE)</f>
        <v>2</v>
      </c>
      <c r="D48">
        <v>1</v>
      </c>
      <c r="E48" s="9" t="s">
        <v>296</v>
      </c>
      <c r="F48" s="11">
        <f>VLOOKUP($E48,'pull exp 3'!A:E,2,FALSE)</f>
        <v>45</v>
      </c>
      <c r="G48" s="11">
        <f>VLOOKUP($E48,'pull exp 3'!A:E,3,FALSE)</f>
        <v>73</v>
      </c>
      <c r="H48" s="11">
        <f>VLOOKUP($E48,'pull exp 3'!A:E,4,FALSE)</f>
        <v>24</v>
      </c>
      <c r="I48" s="11">
        <f>VLOOKUP($E48,'pull exp 3'!A:E,5,FALSE)</f>
        <v>4</v>
      </c>
    </row>
    <row r="49" spans="1:9">
      <c r="A49" t="s">
        <v>158</v>
      </c>
      <c r="B49">
        <f>VLOOKUP(A49,'pull exp 3'!H:J,2,FALSE)</f>
        <v>5</v>
      </c>
      <c r="C49">
        <f>VLOOKUP(A49,'pull exp 3'!H:J,3,FALSE)</f>
        <v>1</v>
      </c>
      <c r="D49">
        <v>2</v>
      </c>
      <c r="E49" s="9" t="s">
        <v>296</v>
      </c>
      <c r="F49" s="11">
        <f>VLOOKUP($E49,'pull exp 3'!A:E,2,FALSE)</f>
        <v>45</v>
      </c>
      <c r="G49" s="11">
        <f>VLOOKUP($E49,'pull exp 3'!A:E,3,FALSE)</f>
        <v>73</v>
      </c>
      <c r="H49" s="11">
        <f>VLOOKUP($E49,'pull exp 3'!A:E,4,FALSE)</f>
        <v>24</v>
      </c>
      <c r="I49" s="11">
        <f>VLOOKUP($E49,'pull exp 3'!A:E,5,FALSE)</f>
        <v>4</v>
      </c>
    </row>
    <row r="50" spans="1:9">
      <c r="A50" t="s">
        <v>106</v>
      </c>
      <c r="B50">
        <f>VLOOKUP(A50,'pull exp 3'!H:J,2,FALSE)</f>
        <v>25</v>
      </c>
      <c r="C50">
        <f>VLOOKUP(A50,'pull exp 3'!H:J,3,FALSE)</f>
        <v>2</v>
      </c>
      <c r="D50">
        <v>2</v>
      </c>
      <c r="E50" s="9" t="s">
        <v>296</v>
      </c>
      <c r="F50" s="11">
        <f>VLOOKUP($E50,'pull exp 3'!A:E,2,FALSE)</f>
        <v>45</v>
      </c>
      <c r="G50" s="11">
        <f>VLOOKUP($E50,'pull exp 3'!A:E,3,FALSE)</f>
        <v>73</v>
      </c>
      <c r="H50" s="11">
        <f>VLOOKUP($E50,'pull exp 3'!A:E,4,FALSE)</f>
        <v>24</v>
      </c>
      <c r="I50" s="11">
        <f>VLOOKUP($E50,'pull exp 3'!A:E,5,FALSE)</f>
        <v>4</v>
      </c>
    </row>
    <row r="51" spans="1:9">
      <c r="A51" t="s">
        <v>156</v>
      </c>
      <c r="B51">
        <f>VLOOKUP(A51,'pull exp 3'!H:J,2,FALSE)</f>
        <v>22</v>
      </c>
      <c r="C51">
        <f>VLOOKUP(A51,'pull exp 3'!H:J,3,FALSE)</f>
        <v>2</v>
      </c>
      <c r="D51">
        <v>1</v>
      </c>
      <c r="E51" s="9" t="s">
        <v>296</v>
      </c>
      <c r="F51" s="11">
        <f>VLOOKUP($E51,'pull exp 3'!A:E,2,FALSE)</f>
        <v>45</v>
      </c>
      <c r="G51" s="11">
        <f>VLOOKUP($E51,'pull exp 3'!A:E,3,FALSE)</f>
        <v>73</v>
      </c>
      <c r="H51" s="11">
        <f>VLOOKUP($E51,'pull exp 3'!A:E,4,FALSE)</f>
        <v>24</v>
      </c>
      <c r="I51" s="11">
        <f>VLOOKUP($E51,'pull exp 3'!A:E,5,FALSE)</f>
        <v>4</v>
      </c>
    </row>
    <row r="52" spans="1:9">
      <c r="A52" t="s">
        <v>140</v>
      </c>
      <c r="B52">
        <f>VLOOKUP(A52,'pull exp 3'!H:J,2,FALSE)</f>
        <v>4</v>
      </c>
      <c r="C52">
        <f>VLOOKUP(A52,'pull exp 3'!H:J,3,FALSE)</f>
        <v>1</v>
      </c>
      <c r="D52">
        <v>1</v>
      </c>
      <c r="E52" s="9" t="s">
        <v>296</v>
      </c>
      <c r="F52" s="11">
        <f>VLOOKUP($E52,'pull exp 3'!A:E,2,FALSE)</f>
        <v>45</v>
      </c>
      <c r="G52" s="11">
        <f>VLOOKUP($E52,'pull exp 3'!A:E,3,FALSE)</f>
        <v>73</v>
      </c>
      <c r="H52" s="11">
        <f>VLOOKUP($E52,'pull exp 3'!A:E,4,FALSE)</f>
        <v>24</v>
      </c>
      <c r="I52" s="11">
        <f>VLOOKUP($E52,'pull exp 3'!A:E,5,FALSE)</f>
        <v>4</v>
      </c>
    </row>
    <row r="53" spans="1:9">
      <c r="A53" t="s">
        <v>141</v>
      </c>
      <c r="B53">
        <f>VLOOKUP(A53,'pull exp 3'!H:J,2,FALSE)</f>
        <v>4</v>
      </c>
      <c r="C53">
        <f>VLOOKUP(A53,'pull exp 3'!H:J,3,FALSE)</f>
        <v>1</v>
      </c>
      <c r="D53">
        <v>1</v>
      </c>
      <c r="E53" s="9" t="s">
        <v>296</v>
      </c>
      <c r="F53" s="11">
        <f>VLOOKUP($E53,'pull exp 3'!A:E,2,FALSE)</f>
        <v>45</v>
      </c>
      <c r="G53" s="11">
        <f>VLOOKUP($E53,'pull exp 3'!A:E,3,FALSE)</f>
        <v>73</v>
      </c>
      <c r="H53" s="11">
        <f>VLOOKUP($E53,'pull exp 3'!A:E,4,FALSE)</f>
        <v>24</v>
      </c>
      <c r="I53" s="11">
        <f>VLOOKUP($E53,'pull exp 3'!A:E,5,FALSE)</f>
        <v>4</v>
      </c>
    </row>
    <row r="54" spans="1:9">
      <c r="A54" t="s">
        <v>157</v>
      </c>
      <c r="B54">
        <f>VLOOKUP(A54,'pull exp 3'!H:J,2,FALSE)</f>
        <v>3</v>
      </c>
      <c r="C54">
        <f>VLOOKUP(A54,'pull exp 3'!H:J,3,FALSE)</f>
        <v>1</v>
      </c>
      <c r="D54">
        <v>1</v>
      </c>
      <c r="E54" s="9" t="s">
        <v>296</v>
      </c>
      <c r="F54" s="11">
        <f>VLOOKUP($E54,'pull exp 3'!A:E,2,FALSE)</f>
        <v>45</v>
      </c>
      <c r="G54" s="11">
        <f>VLOOKUP($E54,'pull exp 3'!A:E,3,FALSE)</f>
        <v>73</v>
      </c>
      <c r="H54" s="11">
        <f>VLOOKUP($E54,'pull exp 3'!A:E,4,FALSE)</f>
        <v>24</v>
      </c>
      <c r="I54" s="11">
        <f>VLOOKUP($E54,'pull exp 3'!A:E,5,FALSE)</f>
        <v>4</v>
      </c>
    </row>
    <row r="55" spans="1:9">
      <c r="A55" t="s">
        <v>145</v>
      </c>
      <c r="B55">
        <f>VLOOKUP(A55,'pull exp 3'!H:J,2,FALSE)</f>
        <v>26</v>
      </c>
      <c r="C55">
        <f>VLOOKUP(A55,'pull exp 3'!H:J,3,FALSE)</f>
        <v>2</v>
      </c>
      <c r="D55">
        <v>2</v>
      </c>
      <c r="E55" s="9" t="s">
        <v>296</v>
      </c>
      <c r="F55" s="11">
        <f>VLOOKUP($E55,'pull exp 3'!A:E,2,FALSE)</f>
        <v>45</v>
      </c>
      <c r="G55" s="11">
        <f>VLOOKUP($E55,'pull exp 3'!A:E,3,FALSE)</f>
        <v>73</v>
      </c>
      <c r="H55" s="11">
        <f>VLOOKUP($E55,'pull exp 3'!A:E,4,FALSE)</f>
        <v>24</v>
      </c>
      <c r="I55" s="11">
        <f>VLOOKUP($E55,'pull exp 3'!A:E,5,FALSE)</f>
        <v>4</v>
      </c>
    </row>
    <row r="56" spans="1:9">
      <c r="A56" t="s">
        <v>161</v>
      </c>
      <c r="B56">
        <f>VLOOKUP(A56,'pull exp 3'!H:J,2,FALSE)</f>
        <v>21</v>
      </c>
      <c r="C56">
        <f>VLOOKUP(A56,'pull exp 3'!H:J,3,FALSE)</f>
        <v>2</v>
      </c>
      <c r="D56">
        <v>1</v>
      </c>
      <c r="E56" s="9" t="s">
        <v>296</v>
      </c>
      <c r="F56" s="11">
        <f>VLOOKUP($E56,'pull exp 3'!A:E,2,FALSE)</f>
        <v>45</v>
      </c>
      <c r="G56" s="11">
        <f>VLOOKUP($E56,'pull exp 3'!A:E,3,FALSE)</f>
        <v>73</v>
      </c>
      <c r="H56" s="11">
        <f>VLOOKUP($E56,'pull exp 3'!A:E,4,FALSE)</f>
        <v>24</v>
      </c>
      <c r="I56" s="11">
        <f>VLOOKUP($E56,'pull exp 3'!A:E,5,FALSE)</f>
        <v>4</v>
      </c>
    </row>
    <row r="57" spans="1:9">
      <c r="A57" t="s">
        <v>149</v>
      </c>
      <c r="B57">
        <f>VLOOKUP(A57,'pull exp 3'!H:J,2,FALSE)</f>
        <v>4</v>
      </c>
      <c r="C57">
        <f>VLOOKUP(A57,'pull exp 3'!H:J,3,FALSE)</f>
        <v>1</v>
      </c>
      <c r="D57">
        <v>2</v>
      </c>
      <c r="E57" s="9" t="s">
        <v>296</v>
      </c>
      <c r="F57" s="11">
        <f>VLOOKUP($E57,'pull exp 3'!A:E,2,FALSE)</f>
        <v>45</v>
      </c>
      <c r="G57" s="11">
        <f>VLOOKUP($E57,'pull exp 3'!A:E,3,FALSE)</f>
        <v>73</v>
      </c>
      <c r="H57" s="11">
        <f>VLOOKUP($E57,'pull exp 3'!A:E,4,FALSE)</f>
        <v>24</v>
      </c>
      <c r="I57" s="11">
        <f>VLOOKUP($E57,'pull exp 3'!A:E,5,FALSE)</f>
        <v>4</v>
      </c>
    </row>
    <row r="58" spans="1:9">
      <c r="A58" t="s">
        <v>148</v>
      </c>
      <c r="B58">
        <f>VLOOKUP(A58,'pull exp 3'!H:J,2,FALSE)</f>
        <v>21</v>
      </c>
      <c r="C58">
        <f>VLOOKUP(A58,'pull exp 3'!H:J,3,FALSE)</f>
        <v>2</v>
      </c>
      <c r="D58">
        <v>2</v>
      </c>
      <c r="E58" s="9" t="s">
        <v>296</v>
      </c>
      <c r="F58" s="11">
        <f>VLOOKUP($E58,'pull exp 3'!A:E,2,FALSE)</f>
        <v>45</v>
      </c>
      <c r="G58" s="11">
        <f>VLOOKUP($E58,'pull exp 3'!A:E,3,FALSE)</f>
        <v>73</v>
      </c>
      <c r="H58" s="11">
        <f>VLOOKUP($E58,'pull exp 3'!A:E,4,FALSE)</f>
        <v>24</v>
      </c>
      <c r="I58" s="11">
        <f>VLOOKUP($E58,'pull exp 3'!A:E,5,FALSE)</f>
        <v>4</v>
      </c>
    </row>
    <row r="59" spans="1:9">
      <c r="A59" t="s">
        <v>143</v>
      </c>
      <c r="B59">
        <f>VLOOKUP(A59,'pull exp 3'!H:J,2,FALSE)</f>
        <v>31</v>
      </c>
      <c r="C59">
        <f>VLOOKUP(A59,'pull exp 3'!H:J,3,FALSE)</f>
        <v>2</v>
      </c>
      <c r="D59">
        <v>1</v>
      </c>
      <c r="E59" s="9" t="s">
        <v>296</v>
      </c>
      <c r="F59" s="11">
        <f>VLOOKUP($E59,'pull exp 3'!A:E,2,FALSE)</f>
        <v>45</v>
      </c>
      <c r="G59" s="11">
        <f>VLOOKUP($E59,'pull exp 3'!A:E,3,FALSE)</f>
        <v>73</v>
      </c>
      <c r="H59" s="11">
        <f>VLOOKUP($E59,'pull exp 3'!A:E,4,FALSE)</f>
        <v>24</v>
      </c>
      <c r="I59" s="11">
        <f>VLOOKUP($E59,'pull exp 3'!A:E,5,FALSE)</f>
        <v>4</v>
      </c>
    </row>
    <row r="60" spans="1:9">
      <c r="A60" t="s">
        <v>142</v>
      </c>
      <c r="B60">
        <f>VLOOKUP(A60,'pull exp 3'!H:J,2,FALSE)</f>
        <v>23</v>
      </c>
      <c r="C60">
        <f>VLOOKUP(A60,'pull exp 3'!H:J,3,FALSE)</f>
        <v>2</v>
      </c>
      <c r="D60">
        <v>1</v>
      </c>
      <c r="E60" s="9" t="s">
        <v>296</v>
      </c>
      <c r="F60" s="11">
        <f>VLOOKUP($E60,'pull exp 3'!A:E,2,FALSE)</f>
        <v>45</v>
      </c>
      <c r="G60" s="11">
        <f>VLOOKUP($E60,'pull exp 3'!A:E,3,FALSE)</f>
        <v>73</v>
      </c>
      <c r="H60" s="11">
        <f>VLOOKUP($E60,'pull exp 3'!A:E,4,FALSE)</f>
        <v>24</v>
      </c>
      <c r="I60" s="11">
        <f>VLOOKUP($E60,'pull exp 3'!A:E,5,FALSE)</f>
        <v>4</v>
      </c>
    </row>
    <row r="61" spans="1:9">
      <c r="A61" t="s">
        <v>159</v>
      </c>
      <c r="B61">
        <f>VLOOKUP(A61,'pull exp 3'!H:J,2,FALSE)</f>
        <v>3</v>
      </c>
      <c r="C61">
        <f>VLOOKUP(A61,'pull exp 3'!H:J,3,FALSE)</f>
        <v>1</v>
      </c>
      <c r="D61">
        <v>1</v>
      </c>
      <c r="E61" s="9" t="s">
        <v>296</v>
      </c>
      <c r="F61" s="11">
        <f>VLOOKUP($E61,'pull exp 3'!A:E,2,FALSE)</f>
        <v>45</v>
      </c>
      <c r="G61" s="11">
        <f>VLOOKUP($E61,'pull exp 3'!A:E,3,FALSE)</f>
        <v>73</v>
      </c>
      <c r="H61" s="11">
        <f>VLOOKUP($E61,'pull exp 3'!A:E,4,FALSE)</f>
        <v>24</v>
      </c>
      <c r="I61" s="11">
        <f>VLOOKUP($E61,'pull exp 3'!A:E,5,FALSE)</f>
        <v>4</v>
      </c>
    </row>
    <row r="62" spans="1:9">
      <c r="A62" t="s">
        <v>146</v>
      </c>
      <c r="B62">
        <f>VLOOKUP(A62,'pull exp 3'!H:J,2,FALSE)</f>
        <v>21</v>
      </c>
      <c r="C62">
        <f>VLOOKUP(A62,'pull exp 3'!H:J,3,FALSE)</f>
        <v>2</v>
      </c>
      <c r="D62">
        <v>2</v>
      </c>
      <c r="E62" s="9" t="s">
        <v>297</v>
      </c>
      <c r="F62" s="11">
        <f>VLOOKUP($E62,'pull exp 3'!A:E,2,FALSE)</f>
        <v>45</v>
      </c>
      <c r="G62" s="11">
        <f>VLOOKUP($E62,'pull exp 3'!A:E,3,FALSE)</f>
        <v>81</v>
      </c>
      <c r="H62" s="11">
        <f>VLOOKUP($E62,'pull exp 3'!A:E,4,FALSE)</f>
        <v>20</v>
      </c>
      <c r="I62" s="11">
        <f>VLOOKUP($E62,'pull exp 3'!A:E,5,FALSE)</f>
        <v>15</v>
      </c>
    </row>
    <row r="63" spans="1:9">
      <c r="A63" t="s">
        <v>73</v>
      </c>
      <c r="B63">
        <f>VLOOKUP(A63,'pull exp 3'!H:J,2,FALSE)</f>
        <v>5</v>
      </c>
      <c r="C63">
        <f>VLOOKUP(A63,'pull exp 3'!H:J,3,FALSE)</f>
        <v>1</v>
      </c>
      <c r="D63">
        <v>1</v>
      </c>
      <c r="E63" s="9" t="s">
        <v>297</v>
      </c>
      <c r="F63" s="11">
        <f>VLOOKUP($E63,'pull exp 3'!A:E,2,FALSE)</f>
        <v>45</v>
      </c>
      <c r="G63" s="11">
        <f>VLOOKUP($E63,'pull exp 3'!A:E,3,FALSE)</f>
        <v>81</v>
      </c>
      <c r="H63" s="11">
        <f>VLOOKUP($E63,'pull exp 3'!A:E,4,FALSE)</f>
        <v>20</v>
      </c>
      <c r="I63" s="11">
        <f>VLOOKUP($E63,'pull exp 3'!A:E,5,FALSE)</f>
        <v>15</v>
      </c>
    </row>
    <row r="64" spans="1:9">
      <c r="A64" t="s">
        <v>71</v>
      </c>
      <c r="B64">
        <f>VLOOKUP(A64,'pull exp 3'!H:J,2,FALSE)</f>
        <v>4</v>
      </c>
      <c r="C64">
        <f>VLOOKUP(A64,'pull exp 3'!H:J,3,FALSE)</f>
        <v>1</v>
      </c>
      <c r="D64">
        <v>1</v>
      </c>
      <c r="E64" s="9" t="s">
        <v>297</v>
      </c>
      <c r="F64" s="11">
        <f>VLOOKUP($E64,'pull exp 3'!A:E,2,FALSE)</f>
        <v>45</v>
      </c>
      <c r="G64" s="11">
        <f>VLOOKUP($E64,'pull exp 3'!A:E,3,FALSE)</f>
        <v>81</v>
      </c>
      <c r="H64" s="11">
        <f>VLOOKUP($E64,'pull exp 3'!A:E,4,FALSE)</f>
        <v>20</v>
      </c>
      <c r="I64" s="11">
        <f>VLOOKUP($E64,'pull exp 3'!A:E,5,FALSE)</f>
        <v>15</v>
      </c>
    </row>
    <row r="65" spans="1:9">
      <c r="A65" t="s">
        <v>139</v>
      </c>
      <c r="B65">
        <f>VLOOKUP(A65,'pull exp 3'!H:J,2,FALSE)</f>
        <v>4</v>
      </c>
      <c r="C65">
        <f>VLOOKUP(A65,'pull exp 3'!H:J,3,FALSE)</f>
        <v>1</v>
      </c>
      <c r="D65">
        <v>2</v>
      </c>
      <c r="E65" s="9" t="s">
        <v>297</v>
      </c>
      <c r="F65" s="11">
        <f>VLOOKUP($E65,'pull exp 3'!A:E,2,FALSE)</f>
        <v>45</v>
      </c>
      <c r="G65" s="11">
        <f>VLOOKUP($E65,'pull exp 3'!A:E,3,FALSE)</f>
        <v>81</v>
      </c>
      <c r="H65" s="11">
        <f>VLOOKUP($E65,'pull exp 3'!A:E,4,FALSE)</f>
        <v>20</v>
      </c>
      <c r="I65" s="11">
        <f>VLOOKUP($E65,'pull exp 3'!A:E,5,FALSE)</f>
        <v>15</v>
      </c>
    </row>
    <row r="66" spans="1:9">
      <c r="A66" t="s">
        <v>164</v>
      </c>
      <c r="B66">
        <f>VLOOKUP(A66,'pull exp 3'!H:J,2,FALSE)</f>
        <v>3</v>
      </c>
      <c r="C66">
        <f>VLOOKUP(A66,'pull exp 3'!H:J,3,FALSE)</f>
        <v>1</v>
      </c>
      <c r="D66">
        <v>1</v>
      </c>
      <c r="E66" s="9" t="s">
        <v>297</v>
      </c>
      <c r="F66" s="11">
        <f>VLOOKUP($E66,'pull exp 3'!A:E,2,FALSE)</f>
        <v>45</v>
      </c>
      <c r="G66" s="11">
        <f>VLOOKUP($E66,'pull exp 3'!A:E,3,FALSE)</f>
        <v>81</v>
      </c>
      <c r="H66" s="11">
        <f>VLOOKUP($E66,'pull exp 3'!A:E,4,FALSE)</f>
        <v>20</v>
      </c>
      <c r="I66" s="11">
        <f>VLOOKUP($E66,'pull exp 3'!A:E,5,FALSE)</f>
        <v>15</v>
      </c>
    </row>
    <row r="67" spans="1:9">
      <c r="A67" t="s">
        <v>147</v>
      </c>
      <c r="B67">
        <f>VLOOKUP(A67,'pull exp 3'!H:J,2,FALSE)</f>
        <v>20</v>
      </c>
      <c r="C67">
        <f>VLOOKUP(A67,'pull exp 3'!H:J,3,FALSE)</f>
        <v>2</v>
      </c>
      <c r="D67">
        <v>2</v>
      </c>
      <c r="E67" s="9" t="s">
        <v>297</v>
      </c>
      <c r="F67" s="11">
        <f>VLOOKUP($E67,'pull exp 3'!A:E,2,FALSE)</f>
        <v>45</v>
      </c>
      <c r="G67" s="11">
        <f>VLOOKUP($E67,'pull exp 3'!A:E,3,FALSE)</f>
        <v>81</v>
      </c>
      <c r="H67" s="11">
        <f>VLOOKUP($E67,'pull exp 3'!A:E,4,FALSE)</f>
        <v>20</v>
      </c>
      <c r="I67" s="11">
        <f>VLOOKUP($E67,'pull exp 3'!A:E,5,FALSE)</f>
        <v>15</v>
      </c>
    </row>
    <row r="68" spans="1:9">
      <c r="A68" t="s">
        <v>163</v>
      </c>
      <c r="B68">
        <f>VLOOKUP(A68,'pull exp 3'!H:J,2,FALSE)</f>
        <v>4</v>
      </c>
      <c r="C68">
        <f>VLOOKUP(A68,'pull exp 3'!H:J,3,FALSE)</f>
        <v>1</v>
      </c>
      <c r="D68">
        <v>1</v>
      </c>
      <c r="E68" s="9" t="s">
        <v>297</v>
      </c>
      <c r="F68" s="11">
        <f>VLOOKUP($E68,'pull exp 3'!A:E,2,FALSE)</f>
        <v>45</v>
      </c>
      <c r="G68" s="11">
        <f>VLOOKUP($E68,'pull exp 3'!A:E,3,FALSE)</f>
        <v>81</v>
      </c>
      <c r="H68" s="11">
        <f>VLOOKUP($E68,'pull exp 3'!A:E,4,FALSE)</f>
        <v>20</v>
      </c>
      <c r="I68" s="11">
        <f>VLOOKUP($E68,'pull exp 3'!A:E,5,FALSE)</f>
        <v>15</v>
      </c>
    </row>
    <row r="69" spans="1:9">
      <c r="A69" t="s">
        <v>137</v>
      </c>
      <c r="B69">
        <f>VLOOKUP(A69,'pull exp 3'!H:J,2,FALSE)</f>
        <v>3</v>
      </c>
      <c r="C69">
        <f>VLOOKUP(A69,'pull exp 3'!H:J,3,FALSE)</f>
        <v>1</v>
      </c>
      <c r="D69">
        <v>2</v>
      </c>
      <c r="E69" s="9" t="s">
        <v>297</v>
      </c>
      <c r="F69" s="11">
        <f>VLOOKUP($E69,'pull exp 3'!A:E,2,FALSE)</f>
        <v>45</v>
      </c>
      <c r="G69" s="11">
        <f>VLOOKUP($E69,'pull exp 3'!A:E,3,FALSE)</f>
        <v>81</v>
      </c>
      <c r="H69" s="11">
        <f>VLOOKUP($E69,'pull exp 3'!A:E,4,FALSE)</f>
        <v>20</v>
      </c>
      <c r="I69" s="11">
        <f>VLOOKUP($E69,'pull exp 3'!A:E,5,FALSE)</f>
        <v>15</v>
      </c>
    </row>
    <row r="70" spans="1:9">
      <c r="A70" t="s">
        <v>155</v>
      </c>
      <c r="B70">
        <f>VLOOKUP(A70,'pull exp 3'!H:J,2,FALSE)</f>
        <v>23</v>
      </c>
      <c r="C70">
        <f>VLOOKUP(A70,'pull exp 3'!H:J,3,FALSE)</f>
        <v>2</v>
      </c>
      <c r="D70">
        <v>2</v>
      </c>
      <c r="E70" s="9" t="s">
        <v>297</v>
      </c>
      <c r="F70" s="11">
        <f>VLOOKUP($E70,'pull exp 3'!A:E,2,FALSE)</f>
        <v>45</v>
      </c>
      <c r="G70" s="11">
        <f>VLOOKUP($E70,'pull exp 3'!A:E,3,FALSE)</f>
        <v>81</v>
      </c>
      <c r="H70" s="11">
        <f>VLOOKUP($E70,'pull exp 3'!A:E,4,FALSE)</f>
        <v>20</v>
      </c>
      <c r="I70" s="11">
        <f>VLOOKUP($E70,'pull exp 3'!A:E,5,FALSE)</f>
        <v>15</v>
      </c>
    </row>
    <row r="71" spans="1:9">
      <c r="A71" t="s">
        <v>160</v>
      </c>
      <c r="B71">
        <f>VLOOKUP(A71,'pull exp 3'!H:J,2,FALSE)</f>
        <v>23</v>
      </c>
      <c r="C71">
        <f>VLOOKUP(A71,'pull exp 3'!H:J,3,FALSE)</f>
        <v>2</v>
      </c>
      <c r="D71">
        <v>2</v>
      </c>
      <c r="E71" s="9" t="s">
        <v>297</v>
      </c>
      <c r="F71" s="11">
        <f>VLOOKUP($E71,'pull exp 3'!A:E,2,FALSE)</f>
        <v>45</v>
      </c>
      <c r="G71" s="11">
        <f>VLOOKUP($E71,'pull exp 3'!A:E,3,FALSE)</f>
        <v>81</v>
      </c>
      <c r="H71" s="11">
        <f>VLOOKUP($E71,'pull exp 3'!A:E,4,FALSE)</f>
        <v>20</v>
      </c>
      <c r="I71" s="11">
        <f>VLOOKUP($E71,'pull exp 3'!A:E,5,FALSE)</f>
        <v>15</v>
      </c>
    </row>
    <row r="72" spans="1:9">
      <c r="A72" t="s">
        <v>154</v>
      </c>
      <c r="B72">
        <f>VLOOKUP(A72,'pull exp 3'!H:J,2,FALSE)</f>
        <v>3</v>
      </c>
      <c r="C72">
        <f>VLOOKUP(A72,'pull exp 3'!H:J,3,FALSE)</f>
        <v>1</v>
      </c>
      <c r="D72">
        <v>1</v>
      </c>
      <c r="E72" s="9" t="s">
        <v>297</v>
      </c>
      <c r="F72" s="11">
        <f>VLOOKUP($E72,'pull exp 3'!A:E,2,FALSE)</f>
        <v>45</v>
      </c>
      <c r="G72" s="11">
        <f>VLOOKUP($E72,'pull exp 3'!A:E,3,FALSE)</f>
        <v>81</v>
      </c>
      <c r="H72" s="11">
        <f>VLOOKUP($E72,'pull exp 3'!A:E,4,FALSE)</f>
        <v>20</v>
      </c>
      <c r="I72" s="11">
        <f>VLOOKUP($E72,'pull exp 3'!A:E,5,FALSE)</f>
        <v>15</v>
      </c>
    </row>
    <row r="73" spans="1:9">
      <c r="A73" t="s">
        <v>162</v>
      </c>
      <c r="B73">
        <f>VLOOKUP(A73,'pull exp 3'!H:J,2,FALSE)</f>
        <v>20</v>
      </c>
      <c r="C73">
        <f>VLOOKUP(A73,'pull exp 3'!H:J,3,FALSE)</f>
        <v>2</v>
      </c>
      <c r="D73">
        <v>2</v>
      </c>
      <c r="E73" s="9" t="s">
        <v>297</v>
      </c>
      <c r="F73" s="11">
        <f>VLOOKUP($E73,'pull exp 3'!A:E,2,FALSE)</f>
        <v>45</v>
      </c>
      <c r="G73" s="11">
        <f>VLOOKUP($E73,'pull exp 3'!A:E,3,FALSE)</f>
        <v>81</v>
      </c>
      <c r="H73" s="11">
        <f>VLOOKUP($E73,'pull exp 3'!A:E,4,FALSE)</f>
        <v>20</v>
      </c>
      <c r="I73" s="11">
        <f>VLOOKUP($E73,'pull exp 3'!A:E,5,FALSE)</f>
        <v>15</v>
      </c>
    </row>
    <row r="74" spans="1:9">
      <c r="A74" t="s">
        <v>153</v>
      </c>
      <c r="B74">
        <f>VLOOKUP(A74,'pull exp 3'!H:J,2,FALSE)</f>
        <v>33</v>
      </c>
      <c r="C74">
        <f>VLOOKUP(A74,'pull exp 3'!H:J,3,FALSE)</f>
        <v>2</v>
      </c>
      <c r="D74">
        <v>1</v>
      </c>
      <c r="E74" s="9" t="s">
        <v>297</v>
      </c>
      <c r="F74" s="11">
        <f>VLOOKUP($E74,'pull exp 3'!A:E,2,FALSE)</f>
        <v>45</v>
      </c>
      <c r="G74" s="11">
        <f>VLOOKUP($E74,'pull exp 3'!A:E,3,FALSE)</f>
        <v>81</v>
      </c>
      <c r="H74" s="11">
        <f>VLOOKUP($E74,'pull exp 3'!A:E,4,FALSE)</f>
        <v>20</v>
      </c>
      <c r="I74" s="11">
        <f>VLOOKUP($E74,'pull exp 3'!A:E,5,FALSE)</f>
        <v>15</v>
      </c>
    </row>
    <row r="75" spans="1:9">
      <c r="A75" t="s">
        <v>144</v>
      </c>
      <c r="B75">
        <f>VLOOKUP(A75,'pull exp 3'!H:J,2,FALSE)</f>
        <v>3</v>
      </c>
      <c r="C75">
        <f>VLOOKUP(A75,'pull exp 3'!H:J,3,FALSE)</f>
        <v>1</v>
      </c>
      <c r="D75">
        <v>2</v>
      </c>
      <c r="E75" s="9" t="s">
        <v>297</v>
      </c>
      <c r="F75" s="11">
        <f>VLOOKUP($E75,'pull exp 3'!A:E,2,FALSE)</f>
        <v>45</v>
      </c>
      <c r="G75" s="11">
        <f>VLOOKUP($E75,'pull exp 3'!A:E,3,FALSE)</f>
        <v>81</v>
      </c>
      <c r="H75" s="11">
        <f>VLOOKUP($E75,'pull exp 3'!A:E,4,FALSE)</f>
        <v>20</v>
      </c>
      <c r="I75" s="11">
        <f>VLOOKUP($E75,'pull exp 3'!A:E,5,FALSE)</f>
        <v>15</v>
      </c>
    </row>
    <row r="76" spans="1:9">
      <c r="A76" t="s">
        <v>152</v>
      </c>
      <c r="B76">
        <f>VLOOKUP(A76,'pull exp 3'!H:J,2,FALSE)</f>
        <v>23</v>
      </c>
      <c r="C76">
        <f>VLOOKUP(A76,'pull exp 3'!H:J,3,FALSE)</f>
        <v>2</v>
      </c>
      <c r="D76">
        <v>2</v>
      </c>
      <c r="E76" s="9" t="s">
        <v>297</v>
      </c>
      <c r="F76" s="11">
        <f>VLOOKUP($E76,'pull exp 3'!A:E,2,FALSE)</f>
        <v>45</v>
      </c>
      <c r="G76" s="11">
        <f>VLOOKUP($E76,'pull exp 3'!A:E,3,FALSE)</f>
        <v>81</v>
      </c>
      <c r="H76" s="11">
        <f>VLOOKUP($E76,'pull exp 3'!A:E,4,FALSE)</f>
        <v>20</v>
      </c>
      <c r="I76" s="11">
        <f>VLOOKUP($E76,'pull exp 3'!A:E,5,FALSE)</f>
        <v>15</v>
      </c>
    </row>
    <row r="77" spans="1:9">
      <c r="A77" t="s">
        <v>150</v>
      </c>
      <c r="B77">
        <f>VLOOKUP(A77,'pull exp 3'!H:J,2,FALSE)</f>
        <v>5</v>
      </c>
      <c r="C77">
        <f>VLOOKUP(A77,'pull exp 3'!H:J,3,FALSE)</f>
        <v>1</v>
      </c>
      <c r="D77">
        <v>2</v>
      </c>
      <c r="E77" s="9" t="s">
        <v>297</v>
      </c>
      <c r="F77" s="11">
        <f>VLOOKUP($E77,'pull exp 3'!A:E,2,FALSE)</f>
        <v>45</v>
      </c>
      <c r="G77" s="11">
        <f>VLOOKUP($E77,'pull exp 3'!A:E,3,FALSE)</f>
        <v>81</v>
      </c>
      <c r="H77" s="11">
        <f>VLOOKUP($E77,'pull exp 3'!A:E,4,FALSE)</f>
        <v>20</v>
      </c>
      <c r="I77" s="11">
        <f>VLOOKUP($E77,'pull exp 3'!A:E,5,FALSE)</f>
        <v>15</v>
      </c>
    </row>
    <row r="78" spans="1:9">
      <c r="A78" t="s">
        <v>151</v>
      </c>
      <c r="B78">
        <f>VLOOKUP(A78,'pull exp 3'!H:J,2,FALSE)</f>
        <v>21</v>
      </c>
      <c r="C78">
        <f>VLOOKUP(A78,'pull exp 3'!H:J,3,FALSE)</f>
        <v>2</v>
      </c>
      <c r="D78">
        <v>2</v>
      </c>
      <c r="E78" s="9" t="s">
        <v>297</v>
      </c>
      <c r="F78" s="11">
        <f>VLOOKUP($E78,'pull exp 3'!A:E,2,FALSE)</f>
        <v>45</v>
      </c>
      <c r="G78" s="11">
        <f>VLOOKUP($E78,'pull exp 3'!A:E,3,FALSE)</f>
        <v>81</v>
      </c>
      <c r="H78" s="11">
        <f>VLOOKUP($E78,'pull exp 3'!A:E,4,FALSE)</f>
        <v>20</v>
      </c>
      <c r="I78" s="11">
        <f>VLOOKUP($E78,'pull exp 3'!A:E,5,FALSE)</f>
        <v>15</v>
      </c>
    </row>
    <row r="79" spans="1:9">
      <c r="A79" t="s">
        <v>158</v>
      </c>
      <c r="B79">
        <f>VLOOKUP(A79,'pull exp 3'!H:J,2,FALSE)</f>
        <v>5</v>
      </c>
      <c r="C79">
        <f>VLOOKUP(A79,'pull exp 3'!H:J,3,FALSE)</f>
        <v>1</v>
      </c>
      <c r="D79">
        <v>1</v>
      </c>
      <c r="E79" s="9" t="s">
        <v>297</v>
      </c>
      <c r="F79" s="11">
        <f>VLOOKUP($E79,'pull exp 3'!A:E,2,FALSE)</f>
        <v>45</v>
      </c>
      <c r="G79" s="11">
        <f>VLOOKUP($E79,'pull exp 3'!A:E,3,FALSE)</f>
        <v>81</v>
      </c>
      <c r="H79" s="11">
        <f>VLOOKUP($E79,'pull exp 3'!A:E,4,FALSE)</f>
        <v>20</v>
      </c>
      <c r="I79" s="11">
        <f>VLOOKUP($E79,'pull exp 3'!A:E,5,FALSE)</f>
        <v>15</v>
      </c>
    </row>
    <row r="80" spans="1:9">
      <c r="A80" t="s">
        <v>106</v>
      </c>
      <c r="B80">
        <f>VLOOKUP(A80,'pull exp 3'!H:J,2,FALSE)</f>
        <v>25</v>
      </c>
      <c r="C80">
        <f>VLOOKUP(A80,'pull exp 3'!H:J,3,FALSE)</f>
        <v>2</v>
      </c>
      <c r="D80">
        <v>1</v>
      </c>
      <c r="E80" s="9" t="s">
        <v>297</v>
      </c>
      <c r="F80" s="11">
        <f>VLOOKUP($E80,'pull exp 3'!A:E,2,FALSE)</f>
        <v>45</v>
      </c>
      <c r="G80" s="11">
        <f>VLOOKUP($E80,'pull exp 3'!A:E,3,FALSE)</f>
        <v>81</v>
      </c>
      <c r="H80" s="11">
        <f>VLOOKUP($E80,'pull exp 3'!A:E,4,FALSE)</f>
        <v>20</v>
      </c>
      <c r="I80" s="11">
        <f>VLOOKUP($E80,'pull exp 3'!A:E,5,FALSE)</f>
        <v>15</v>
      </c>
    </row>
    <row r="81" spans="1:9">
      <c r="A81" t="s">
        <v>156</v>
      </c>
      <c r="B81">
        <f>VLOOKUP(A81,'pull exp 3'!H:J,2,FALSE)</f>
        <v>22</v>
      </c>
      <c r="C81">
        <f>VLOOKUP(A81,'pull exp 3'!H:J,3,FALSE)</f>
        <v>2</v>
      </c>
      <c r="D81">
        <v>2</v>
      </c>
      <c r="E81" s="9" t="s">
        <v>297</v>
      </c>
      <c r="F81" s="11">
        <f>VLOOKUP($E81,'pull exp 3'!A:E,2,FALSE)</f>
        <v>45</v>
      </c>
      <c r="G81" s="11">
        <f>VLOOKUP($E81,'pull exp 3'!A:E,3,FALSE)</f>
        <v>81</v>
      </c>
      <c r="H81" s="11">
        <f>VLOOKUP($E81,'pull exp 3'!A:E,4,FALSE)</f>
        <v>20</v>
      </c>
      <c r="I81" s="11">
        <f>VLOOKUP($E81,'pull exp 3'!A:E,5,FALSE)</f>
        <v>15</v>
      </c>
    </row>
    <row r="82" spans="1:9">
      <c r="A82" t="s">
        <v>140</v>
      </c>
      <c r="B82">
        <f>VLOOKUP(A82,'pull exp 3'!H:J,2,FALSE)</f>
        <v>4</v>
      </c>
      <c r="C82">
        <f>VLOOKUP(A82,'pull exp 3'!H:J,3,FALSE)</f>
        <v>1</v>
      </c>
      <c r="D82">
        <v>2</v>
      </c>
      <c r="E82" s="9" t="s">
        <v>297</v>
      </c>
      <c r="F82" s="11">
        <f>VLOOKUP($E82,'pull exp 3'!A:E,2,FALSE)</f>
        <v>45</v>
      </c>
      <c r="G82" s="11">
        <f>VLOOKUP($E82,'pull exp 3'!A:E,3,FALSE)</f>
        <v>81</v>
      </c>
      <c r="H82" s="11">
        <f>VLOOKUP($E82,'pull exp 3'!A:E,4,FALSE)</f>
        <v>20</v>
      </c>
      <c r="I82" s="11">
        <f>VLOOKUP($E82,'pull exp 3'!A:E,5,FALSE)</f>
        <v>15</v>
      </c>
    </row>
    <row r="83" spans="1:9">
      <c r="A83" t="s">
        <v>141</v>
      </c>
      <c r="B83">
        <f>VLOOKUP(A83,'pull exp 3'!H:J,2,FALSE)</f>
        <v>4</v>
      </c>
      <c r="C83">
        <f>VLOOKUP(A83,'pull exp 3'!H:J,3,FALSE)</f>
        <v>1</v>
      </c>
      <c r="D83">
        <v>1</v>
      </c>
      <c r="E83" s="9" t="s">
        <v>297</v>
      </c>
      <c r="F83" s="11">
        <f>VLOOKUP($E83,'pull exp 3'!A:E,2,FALSE)</f>
        <v>45</v>
      </c>
      <c r="G83" s="11">
        <f>VLOOKUP($E83,'pull exp 3'!A:E,3,FALSE)</f>
        <v>81</v>
      </c>
      <c r="H83" s="11">
        <f>VLOOKUP($E83,'pull exp 3'!A:E,4,FALSE)</f>
        <v>20</v>
      </c>
      <c r="I83" s="11">
        <f>VLOOKUP($E83,'pull exp 3'!A:E,5,FALSE)</f>
        <v>15</v>
      </c>
    </row>
    <row r="84" spans="1:9">
      <c r="A84" t="s">
        <v>157</v>
      </c>
      <c r="B84">
        <f>VLOOKUP(A84,'pull exp 3'!H:J,2,FALSE)</f>
        <v>3</v>
      </c>
      <c r="C84">
        <f>VLOOKUP(A84,'pull exp 3'!H:J,3,FALSE)</f>
        <v>1</v>
      </c>
      <c r="D84">
        <v>2</v>
      </c>
      <c r="E84" s="9" t="s">
        <v>297</v>
      </c>
      <c r="F84" s="11">
        <f>VLOOKUP($E84,'pull exp 3'!A:E,2,FALSE)</f>
        <v>45</v>
      </c>
      <c r="G84" s="11">
        <f>VLOOKUP($E84,'pull exp 3'!A:E,3,FALSE)</f>
        <v>81</v>
      </c>
      <c r="H84" s="11">
        <f>VLOOKUP($E84,'pull exp 3'!A:E,4,FALSE)</f>
        <v>20</v>
      </c>
      <c r="I84" s="11">
        <f>VLOOKUP($E84,'pull exp 3'!A:E,5,FALSE)</f>
        <v>15</v>
      </c>
    </row>
    <row r="85" spans="1:9">
      <c r="A85" t="s">
        <v>145</v>
      </c>
      <c r="B85">
        <f>VLOOKUP(A85,'pull exp 3'!H:J,2,FALSE)</f>
        <v>26</v>
      </c>
      <c r="C85">
        <f>VLOOKUP(A85,'pull exp 3'!H:J,3,FALSE)</f>
        <v>2</v>
      </c>
      <c r="D85">
        <v>1</v>
      </c>
      <c r="E85" s="9" t="s">
        <v>297</v>
      </c>
      <c r="F85" s="11">
        <f>VLOOKUP($E85,'pull exp 3'!A:E,2,FALSE)</f>
        <v>45</v>
      </c>
      <c r="G85" s="11">
        <f>VLOOKUP($E85,'pull exp 3'!A:E,3,FALSE)</f>
        <v>81</v>
      </c>
      <c r="H85" s="11">
        <f>VLOOKUP($E85,'pull exp 3'!A:E,4,FALSE)</f>
        <v>20</v>
      </c>
      <c r="I85" s="11">
        <f>VLOOKUP($E85,'pull exp 3'!A:E,5,FALSE)</f>
        <v>15</v>
      </c>
    </row>
    <row r="86" spans="1:9">
      <c r="A86" t="s">
        <v>161</v>
      </c>
      <c r="B86">
        <f>VLOOKUP(A86,'pull exp 3'!H:J,2,FALSE)</f>
        <v>21</v>
      </c>
      <c r="C86">
        <f>VLOOKUP(A86,'pull exp 3'!H:J,3,FALSE)</f>
        <v>2</v>
      </c>
      <c r="D86">
        <v>2</v>
      </c>
      <c r="E86" s="9" t="s">
        <v>297</v>
      </c>
      <c r="F86" s="11">
        <f>VLOOKUP($E86,'pull exp 3'!A:E,2,FALSE)</f>
        <v>45</v>
      </c>
      <c r="G86" s="11">
        <f>VLOOKUP($E86,'pull exp 3'!A:E,3,FALSE)</f>
        <v>81</v>
      </c>
      <c r="H86" s="11">
        <f>VLOOKUP($E86,'pull exp 3'!A:E,4,FALSE)</f>
        <v>20</v>
      </c>
      <c r="I86" s="11">
        <f>VLOOKUP($E86,'pull exp 3'!A:E,5,FALSE)</f>
        <v>15</v>
      </c>
    </row>
    <row r="87" spans="1:9">
      <c r="A87" t="s">
        <v>149</v>
      </c>
      <c r="B87">
        <f>VLOOKUP(A87,'pull exp 3'!H:J,2,FALSE)</f>
        <v>4</v>
      </c>
      <c r="C87">
        <f>VLOOKUP(A87,'pull exp 3'!H:J,3,FALSE)</f>
        <v>1</v>
      </c>
      <c r="D87">
        <v>1</v>
      </c>
      <c r="E87" s="9" t="s">
        <v>297</v>
      </c>
      <c r="F87" s="11">
        <f>VLOOKUP($E87,'pull exp 3'!A:E,2,FALSE)</f>
        <v>45</v>
      </c>
      <c r="G87" s="11">
        <f>VLOOKUP($E87,'pull exp 3'!A:E,3,FALSE)</f>
        <v>81</v>
      </c>
      <c r="H87" s="11">
        <f>VLOOKUP($E87,'pull exp 3'!A:E,4,FALSE)</f>
        <v>20</v>
      </c>
      <c r="I87" s="11">
        <f>VLOOKUP($E87,'pull exp 3'!A:E,5,FALSE)</f>
        <v>15</v>
      </c>
    </row>
    <row r="88" spans="1:9">
      <c r="A88" t="s">
        <v>148</v>
      </c>
      <c r="B88">
        <f>VLOOKUP(A88,'pull exp 3'!H:J,2,FALSE)</f>
        <v>21</v>
      </c>
      <c r="C88">
        <f>VLOOKUP(A88,'pull exp 3'!H:J,3,FALSE)</f>
        <v>2</v>
      </c>
      <c r="D88">
        <v>2</v>
      </c>
      <c r="E88" s="9" t="s">
        <v>297</v>
      </c>
      <c r="F88" s="11">
        <f>VLOOKUP($E88,'pull exp 3'!A:E,2,FALSE)</f>
        <v>45</v>
      </c>
      <c r="G88" s="11">
        <f>VLOOKUP($E88,'pull exp 3'!A:E,3,FALSE)</f>
        <v>81</v>
      </c>
      <c r="H88" s="11">
        <f>VLOOKUP($E88,'pull exp 3'!A:E,4,FALSE)</f>
        <v>20</v>
      </c>
      <c r="I88" s="11">
        <f>VLOOKUP($E88,'pull exp 3'!A:E,5,FALSE)</f>
        <v>15</v>
      </c>
    </row>
    <row r="89" spans="1:9">
      <c r="A89" t="s">
        <v>143</v>
      </c>
      <c r="B89">
        <f>VLOOKUP(A89,'pull exp 3'!H:J,2,FALSE)</f>
        <v>31</v>
      </c>
      <c r="C89">
        <f>VLOOKUP(A89,'pull exp 3'!H:J,3,FALSE)</f>
        <v>2</v>
      </c>
      <c r="D89">
        <v>1</v>
      </c>
      <c r="E89" s="9" t="s">
        <v>297</v>
      </c>
      <c r="F89" s="11">
        <f>VLOOKUP($E89,'pull exp 3'!A:E,2,FALSE)</f>
        <v>45</v>
      </c>
      <c r="G89" s="11">
        <f>VLOOKUP($E89,'pull exp 3'!A:E,3,FALSE)</f>
        <v>81</v>
      </c>
      <c r="H89" s="11">
        <f>VLOOKUP($E89,'pull exp 3'!A:E,4,FALSE)</f>
        <v>20</v>
      </c>
      <c r="I89" s="11">
        <f>VLOOKUP($E89,'pull exp 3'!A:E,5,FALSE)</f>
        <v>15</v>
      </c>
    </row>
    <row r="90" spans="1:9">
      <c r="A90" t="s">
        <v>142</v>
      </c>
      <c r="B90">
        <f>VLOOKUP(A90,'pull exp 3'!H:J,2,FALSE)</f>
        <v>23</v>
      </c>
      <c r="C90">
        <f>VLOOKUP(A90,'pull exp 3'!H:J,3,FALSE)</f>
        <v>2</v>
      </c>
      <c r="D90">
        <v>2</v>
      </c>
      <c r="E90" s="9" t="s">
        <v>297</v>
      </c>
      <c r="F90" s="11">
        <f>VLOOKUP($E90,'pull exp 3'!A:E,2,FALSE)</f>
        <v>45</v>
      </c>
      <c r="G90" s="11">
        <f>VLOOKUP($E90,'pull exp 3'!A:E,3,FALSE)</f>
        <v>81</v>
      </c>
      <c r="H90" s="11">
        <f>VLOOKUP($E90,'pull exp 3'!A:E,4,FALSE)</f>
        <v>20</v>
      </c>
      <c r="I90" s="11">
        <f>VLOOKUP($E90,'pull exp 3'!A:E,5,FALSE)</f>
        <v>15</v>
      </c>
    </row>
    <row r="91" spans="1:9">
      <c r="A91" t="s">
        <v>159</v>
      </c>
      <c r="B91">
        <f>VLOOKUP(A91,'pull exp 3'!H:J,2,FALSE)</f>
        <v>3</v>
      </c>
      <c r="C91">
        <f>VLOOKUP(A91,'pull exp 3'!H:J,3,FALSE)</f>
        <v>1</v>
      </c>
      <c r="D91">
        <v>2</v>
      </c>
      <c r="E91" s="9" t="s">
        <v>297</v>
      </c>
      <c r="F91" s="11">
        <f>VLOOKUP($E91,'pull exp 3'!A:E,2,FALSE)</f>
        <v>45</v>
      </c>
      <c r="G91" s="11">
        <f>VLOOKUP($E91,'pull exp 3'!A:E,3,FALSE)</f>
        <v>81</v>
      </c>
      <c r="H91" s="11">
        <f>VLOOKUP($E91,'pull exp 3'!A:E,4,FALSE)</f>
        <v>20</v>
      </c>
      <c r="I91" s="11">
        <f>VLOOKUP($E91,'pull exp 3'!A:E,5,FALSE)</f>
        <v>15</v>
      </c>
    </row>
    <row r="92" spans="1:9">
      <c r="A92" t="s">
        <v>146</v>
      </c>
      <c r="B92">
        <f>VLOOKUP(A92,'pull exp 3'!H:J,2,FALSE)</f>
        <v>21</v>
      </c>
      <c r="C92">
        <f>VLOOKUP(A92,'pull exp 3'!H:J,3,FALSE)</f>
        <v>2</v>
      </c>
      <c r="D92">
        <v>1</v>
      </c>
      <c r="E92" s="9" t="s">
        <v>298</v>
      </c>
      <c r="F92" s="11">
        <f>VLOOKUP($E92,'pull exp 3'!A:E,2,FALSE)</f>
        <v>66</v>
      </c>
      <c r="G92" s="11">
        <f>VLOOKUP($E92,'pull exp 3'!A:E,3,FALSE)</f>
        <v>97</v>
      </c>
      <c r="H92" s="11">
        <f>VLOOKUP($E92,'pull exp 3'!A:E,4,FALSE)</f>
        <v>55</v>
      </c>
      <c r="I92" s="11" t="str">
        <f>VLOOKUP($E92,'pull exp 3'!A:E,5,FALSE)</f>
        <v>NA</v>
      </c>
    </row>
    <row r="93" spans="1:9">
      <c r="A93" t="s">
        <v>73</v>
      </c>
      <c r="B93">
        <f>VLOOKUP(A93,'pull exp 3'!H:J,2,FALSE)</f>
        <v>5</v>
      </c>
      <c r="C93">
        <f>VLOOKUP(A93,'pull exp 3'!H:J,3,FALSE)</f>
        <v>1</v>
      </c>
      <c r="D93">
        <v>1</v>
      </c>
      <c r="E93" s="9" t="s">
        <v>298</v>
      </c>
      <c r="F93" s="11">
        <f>VLOOKUP($E93,'pull exp 3'!A:E,2,FALSE)</f>
        <v>66</v>
      </c>
      <c r="G93" s="11">
        <f>VLOOKUP($E93,'pull exp 3'!A:E,3,FALSE)</f>
        <v>97</v>
      </c>
      <c r="H93" s="11">
        <f>VLOOKUP($E93,'pull exp 3'!A:E,4,FALSE)</f>
        <v>55</v>
      </c>
      <c r="I93" s="11" t="str">
        <f>VLOOKUP($E93,'pull exp 3'!A:E,5,FALSE)</f>
        <v>NA</v>
      </c>
    </row>
    <row r="94" spans="1:9">
      <c r="A94" t="s">
        <v>71</v>
      </c>
      <c r="B94">
        <f>VLOOKUP(A94,'pull exp 3'!H:J,2,FALSE)</f>
        <v>4</v>
      </c>
      <c r="C94">
        <f>VLOOKUP(A94,'pull exp 3'!H:J,3,FALSE)</f>
        <v>1</v>
      </c>
      <c r="D94">
        <v>1</v>
      </c>
      <c r="E94" s="9" t="s">
        <v>298</v>
      </c>
      <c r="F94" s="11">
        <f>VLOOKUP($E94,'pull exp 3'!A:E,2,FALSE)</f>
        <v>66</v>
      </c>
      <c r="G94" s="11">
        <f>VLOOKUP($E94,'pull exp 3'!A:E,3,FALSE)</f>
        <v>97</v>
      </c>
      <c r="H94" s="11">
        <f>VLOOKUP($E94,'pull exp 3'!A:E,4,FALSE)</f>
        <v>55</v>
      </c>
      <c r="I94" s="11" t="str">
        <f>VLOOKUP($E94,'pull exp 3'!A:E,5,FALSE)</f>
        <v>NA</v>
      </c>
    </row>
    <row r="95" spans="1:9">
      <c r="A95" t="s">
        <v>139</v>
      </c>
      <c r="B95">
        <f>VLOOKUP(A95,'pull exp 3'!H:J,2,FALSE)</f>
        <v>4</v>
      </c>
      <c r="C95">
        <f>VLOOKUP(A95,'pull exp 3'!H:J,3,FALSE)</f>
        <v>1</v>
      </c>
      <c r="D95">
        <v>2</v>
      </c>
      <c r="E95" s="9" t="s">
        <v>298</v>
      </c>
      <c r="F95" s="11">
        <f>VLOOKUP($E95,'pull exp 3'!A:E,2,FALSE)</f>
        <v>66</v>
      </c>
      <c r="G95" s="11">
        <f>VLOOKUP($E95,'pull exp 3'!A:E,3,FALSE)</f>
        <v>97</v>
      </c>
      <c r="H95" s="11">
        <f>VLOOKUP($E95,'pull exp 3'!A:E,4,FALSE)</f>
        <v>55</v>
      </c>
      <c r="I95" s="11" t="str">
        <f>VLOOKUP($E95,'pull exp 3'!A:E,5,FALSE)</f>
        <v>NA</v>
      </c>
    </row>
    <row r="96" spans="1:9">
      <c r="A96" t="s">
        <v>164</v>
      </c>
      <c r="B96">
        <f>VLOOKUP(A96,'pull exp 3'!H:J,2,FALSE)</f>
        <v>3</v>
      </c>
      <c r="C96">
        <f>VLOOKUP(A96,'pull exp 3'!H:J,3,FALSE)</f>
        <v>1</v>
      </c>
      <c r="D96">
        <v>2</v>
      </c>
      <c r="E96" s="9" t="s">
        <v>298</v>
      </c>
      <c r="F96" s="11">
        <f>VLOOKUP($E96,'pull exp 3'!A:E,2,FALSE)</f>
        <v>66</v>
      </c>
      <c r="G96" s="11">
        <f>VLOOKUP($E96,'pull exp 3'!A:E,3,FALSE)</f>
        <v>97</v>
      </c>
      <c r="H96" s="11">
        <f>VLOOKUP($E96,'pull exp 3'!A:E,4,FALSE)</f>
        <v>55</v>
      </c>
      <c r="I96" s="11" t="str">
        <f>VLOOKUP($E96,'pull exp 3'!A:E,5,FALSE)</f>
        <v>NA</v>
      </c>
    </row>
    <row r="97" spans="1:9">
      <c r="A97" t="s">
        <v>147</v>
      </c>
      <c r="B97">
        <f>VLOOKUP(A97,'pull exp 3'!H:J,2,FALSE)</f>
        <v>20</v>
      </c>
      <c r="C97">
        <f>VLOOKUP(A97,'pull exp 3'!H:J,3,FALSE)</f>
        <v>2</v>
      </c>
      <c r="D97">
        <v>2</v>
      </c>
      <c r="E97" s="9" t="s">
        <v>298</v>
      </c>
      <c r="F97" s="11">
        <f>VLOOKUP($E97,'pull exp 3'!A:E,2,FALSE)</f>
        <v>66</v>
      </c>
      <c r="G97" s="11">
        <f>VLOOKUP($E97,'pull exp 3'!A:E,3,FALSE)</f>
        <v>97</v>
      </c>
      <c r="H97" s="11">
        <f>VLOOKUP($E97,'pull exp 3'!A:E,4,FALSE)</f>
        <v>55</v>
      </c>
      <c r="I97" s="11" t="str">
        <f>VLOOKUP($E97,'pull exp 3'!A:E,5,FALSE)</f>
        <v>NA</v>
      </c>
    </row>
    <row r="98" spans="1:9">
      <c r="A98" t="s">
        <v>163</v>
      </c>
      <c r="B98">
        <f>VLOOKUP(A98,'pull exp 3'!H:J,2,FALSE)</f>
        <v>4</v>
      </c>
      <c r="C98">
        <f>VLOOKUP(A98,'pull exp 3'!H:J,3,FALSE)</f>
        <v>1</v>
      </c>
      <c r="D98">
        <v>2</v>
      </c>
      <c r="E98" s="9" t="s">
        <v>298</v>
      </c>
      <c r="F98" s="11">
        <f>VLOOKUP($E98,'pull exp 3'!A:E,2,FALSE)</f>
        <v>66</v>
      </c>
      <c r="G98" s="11">
        <f>VLOOKUP($E98,'pull exp 3'!A:E,3,FALSE)</f>
        <v>97</v>
      </c>
      <c r="H98" s="11">
        <f>VLOOKUP($E98,'pull exp 3'!A:E,4,FALSE)</f>
        <v>55</v>
      </c>
      <c r="I98" s="11" t="str">
        <f>VLOOKUP($E98,'pull exp 3'!A:E,5,FALSE)</f>
        <v>NA</v>
      </c>
    </row>
    <row r="99" spans="1:9">
      <c r="A99" t="s">
        <v>137</v>
      </c>
      <c r="B99">
        <f>VLOOKUP(A99,'pull exp 3'!H:J,2,FALSE)</f>
        <v>3</v>
      </c>
      <c r="C99">
        <f>VLOOKUP(A99,'pull exp 3'!H:J,3,FALSE)</f>
        <v>1</v>
      </c>
      <c r="D99">
        <v>2</v>
      </c>
      <c r="E99" s="9" t="s">
        <v>298</v>
      </c>
      <c r="F99" s="11">
        <f>VLOOKUP($E99,'pull exp 3'!A:E,2,FALSE)</f>
        <v>66</v>
      </c>
      <c r="G99" s="11">
        <f>VLOOKUP($E99,'pull exp 3'!A:E,3,FALSE)</f>
        <v>97</v>
      </c>
      <c r="H99" s="11">
        <f>VLOOKUP($E99,'pull exp 3'!A:E,4,FALSE)</f>
        <v>55</v>
      </c>
      <c r="I99" s="11" t="str">
        <f>VLOOKUP($E99,'pull exp 3'!A:E,5,FALSE)</f>
        <v>NA</v>
      </c>
    </row>
    <row r="100" spans="1:9">
      <c r="A100" t="s">
        <v>155</v>
      </c>
      <c r="B100">
        <f>VLOOKUP(A100,'pull exp 3'!H:J,2,FALSE)</f>
        <v>23</v>
      </c>
      <c r="C100">
        <f>VLOOKUP(A100,'pull exp 3'!H:J,3,FALSE)</f>
        <v>2</v>
      </c>
      <c r="D100">
        <v>2</v>
      </c>
      <c r="E100" s="9" t="s">
        <v>298</v>
      </c>
      <c r="F100" s="11">
        <f>VLOOKUP($E100,'pull exp 3'!A:E,2,FALSE)</f>
        <v>66</v>
      </c>
      <c r="G100" s="11">
        <f>VLOOKUP($E100,'pull exp 3'!A:E,3,FALSE)</f>
        <v>97</v>
      </c>
      <c r="H100" s="11">
        <f>VLOOKUP($E100,'pull exp 3'!A:E,4,FALSE)</f>
        <v>55</v>
      </c>
      <c r="I100" s="11" t="str">
        <f>VLOOKUP($E100,'pull exp 3'!A:E,5,FALSE)</f>
        <v>NA</v>
      </c>
    </row>
    <row r="101" spans="1:9">
      <c r="A101" t="s">
        <v>160</v>
      </c>
      <c r="B101">
        <f>VLOOKUP(A101,'pull exp 3'!H:J,2,FALSE)</f>
        <v>23</v>
      </c>
      <c r="C101">
        <f>VLOOKUP(A101,'pull exp 3'!H:J,3,FALSE)</f>
        <v>2</v>
      </c>
      <c r="D101">
        <v>2</v>
      </c>
      <c r="E101" s="9" t="s">
        <v>298</v>
      </c>
      <c r="F101" s="11">
        <f>VLOOKUP($E101,'pull exp 3'!A:E,2,FALSE)</f>
        <v>66</v>
      </c>
      <c r="G101" s="11">
        <f>VLOOKUP($E101,'pull exp 3'!A:E,3,FALSE)</f>
        <v>97</v>
      </c>
      <c r="H101" s="11">
        <f>VLOOKUP($E101,'pull exp 3'!A:E,4,FALSE)</f>
        <v>55</v>
      </c>
      <c r="I101" s="11" t="str">
        <f>VLOOKUP($E101,'pull exp 3'!A:E,5,FALSE)</f>
        <v>NA</v>
      </c>
    </row>
    <row r="102" spans="1:9">
      <c r="A102" t="s">
        <v>154</v>
      </c>
      <c r="B102">
        <f>VLOOKUP(A102,'pull exp 3'!H:J,2,FALSE)</f>
        <v>3</v>
      </c>
      <c r="C102">
        <f>VLOOKUP(A102,'pull exp 3'!H:J,3,FALSE)</f>
        <v>1</v>
      </c>
      <c r="D102">
        <v>1</v>
      </c>
      <c r="E102" s="9" t="s">
        <v>298</v>
      </c>
      <c r="F102" s="11">
        <f>VLOOKUP($E102,'pull exp 3'!A:E,2,FALSE)</f>
        <v>66</v>
      </c>
      <c r="G102" s="11">
        <f>VLOOKUP($E102,'pull exp 3'!A:E,3,FALSE)</f>
        <v>97</v>
      </c>
      <c r="H102" s="11">
        <f>VLOOKUP($E102,'pull exp 3'!A:E,4,FALSE)</f>
        <v>55</v>
      </c>
      <c r="I102" s="11" t="str">
        <f>VLOOKUP($E102,'pull exp 3'!A:E,5,FALSE)</f>
        <v>NA</v>
      </c>
    </row>
    <row r="103" spans="1:9">
      <c r="A103" t="s">
        <v>162</v>
      </c>
      <c r="B103">
        <f>VLOOKUP(A103,'pull exp 3'!H:J,2,FALSE)</f>
        <v>20</v>
      </c>
      <c r="C103">
        <f>VLOOKUP(A103,'pull exp 3'!H:J,3,FALSE)</f>
        <v>2</v>
      </c>
      <c r="D103">
        <v>2</v>
      </c>
      <c r="E103" s="9" t="s">
        <v>298</v>
      </c>
      <c r="F103" s="11">
        <f>VLOOKUP($E103,'pull exp 3'!A:E,2,FALSE)</f>
        <v>66</v>
      </c>
      <c r="G103" s="11">
        <f>VLOOKUP($E103,'pull exp 3'!A:E,3,FALSE)</f>
        <v>97</v>
      </c>
      <c r="H103" s="11">
        <f>VLOOKUP($E103,'pull exp 3'!A:E,4,FALSE)</f>
        <v>55</v>
      </c>
      <c r="I103" s="11" t="str">
        <f>VLOOKUP($E103,'pull exp 3'!A:E,5,FALSE)</f>
        <v>NA</v>
      </c>
    </row>
    <row r="104" spans="1:9">
      <c r="A104" t="s">
        <v>153</v>
      </c>
      <c r="B104">
        <f>VLOOKUP(A104,'pull exp 3'!H:J,2,FALSE)</f>
        <v>33</v>
      </c>
      <c r="C104">
        <f>VLOOKUP(A104,'pull exp 3'!H:J,3,FALSE)</f>
        <v>2</v>
      </c>
      <c r="D104">
        <v>2</v>
      </c>
      <c r="E104" s="9" t="s">
        <v>298</v>
      </c>
      <c r="F104" s="11">
        <f>VLOOKUP($E104,'pull exp 3'!A:E,2,FALSE)</f>
        <v>66</v>
      </c>
      <c r="G104" s="11">
        <f>VLOOKUP($E104,'pull exp 3'!A:E,3,FALSE)</f>
        <v>97</v>
      </c>
      <c r="H104" s="11">
        <f>VLOOKUP($E104,'pull exp 3'!A:E,4,FALSE)</f>
        <v>55</v>
      </c>
      <c r="I104" s="11" t="str">
        <f>VLOOKUP($E104,'pull exp 3'!A:E,5,FALSE)</f>
        <v>NA</v>
      </c>
    </row>
    <row r="105" spans="1:9">
      <c r="A105" t="s">
        <v>144</v>
      </c>
      <c r="B105">
        <f>VLOOKUP(A105,'pull exp 3'!H:J,2,FALSE)</f>
        <v>3</v>
      </c>
      <c r="C105">
        <f>VLOOKUP(A105,'pull exp 3'!H:J,3,FALSE)</f>
        <v>1</v>
      </c>
      <c r="D105">
        <v>2</v>
      </c>
      <c r="E105" s="9" t="s">
        <v>298</v>
      </c>
      <c r="F105" s="11">
        <f>VLOOKUP($E105,'pull exp 3'!A:E,2,FALSE)</f>
        <v>66</v>
      </c>
      <c r="G105" s="11">
        <f>VLOOKUP($E105,'pull exp 3'!A:E,3,FALSE)</f>
        <v>97</v>
      </c>
      <c r="H105" s="11">
        <f>VLOOKUP($E105,'pull exp 3'!A:E,4,FALSE)</f>
        <v>55</v>
      </c>
      <c r="I105" s="11" t="str">
        <f>VLOOKUP($E105,'pull exp 3'!A:E,5,FALSE)</f>
        <v>NA</v>
      </c>
    </row>
    <row r="106" spans="1:9">
      <c r="A106" t="s">
        <v>152</v>
      </c>
      <c r="B106">
        <f>VLOOKUP(A106,'pull exp 3'!H:J,2,FALSE)</f>
        <v>23</v>
      </c>
      <c r="C106">
        <f>VLOOKUP(A106,'pull exp 3'!H:J,3,FALSE)</f>
        <v>2</v>
      </c>
      <c r="D106">
        <v>2</v>
      </c>
      <c r="E106" s="9" t="s">
        <v>298</v>
      </c>
      <c r="F106" s="11">
        <f>VLOOKUP($E106,'pull exp 3'!A:E,2,FALSE)</f>
        <v>66</v>
      </c>
      <c r="G106" s="11">
        <f>VLOOKUP($E106,'pull exp 3'!A:E,3,FALSE)</f>
        <v>97</v>
      </c>
      <c r="H106" s="11">
        <f>VLOOKUP($E106,'pull exp 3'!A:E,4,FALSE)</f>
        <v>55</v>
      </c>
      <c r="I106" s="11" t="str">
        <f>VLOOKUP($E106,'pull exp 3'!A:E,5,FALSE)</f>
        <v>NA</v>
      </c>
    </row>
    <row r="107" spans="1:9">
      <c r="A107" t="s">
        <v>150</v>
      </c>
      <c r="B107">
        <f>VLOOKUP(A107,'pull exp 3'!H:J,2,FALSE)</f>
        <v>5</v>
      </c>
      <c r="C107">
        <f>VLOOKUP(A107,'pull exp 3'!H:J,3,FALSE)</f>
        <v>1</v>
      </c>
      <c r="D107">
        <v>2</v>
      </c>
      <c r="E107" s="9" t="s">
        <v>298</v>
      </c>
      <c r="F107" s="11">
        <f>VLOOKUP($E107,'pull exp 3'!A:E,2,FALSE)</f>
        <v>66</v>
      </c>
      <c r="G107" s="11">
        <f>VLOOKUP($E107,'pull exp 3'!A:E,3,FALSE)</f>
        <v>97</v>
      </c>
      <c r="H107" s="11">
        <f>VLOOKUP($E107,'pull exp 3'!A:E,4,FALSE)</f>
        <v>55</v>
      </c>
      <c r="I107" s="11" t="str">
        <f>VLOOKUP($E107,'pull exp 3'!A:E,5,FALSE)</f>
        <v>NA</v>
      </c>
    </row>
    <row r="108" spans="1:9">
      <c r="A108" t="s">
        <v>151</v>
      </c>
      <c r="B108">
        <f>VLOOKUP(A108,'pull exp 3'!H:J,2,FALSE)</f>
        <v>21</v>
      </c>
      <c r="C108">
        <f>VLOOKUP(A108,'pull exp 3'!H:J,3,FALSE)</f>
        <v>2</v>
      </c>
      <c r="D108">
        <v>2</v>
      </c>
      <c r="E108" s="9" t="s">
        <v>298</v>
      </c>
      <c r="F108" s="11">
        <f>VLOOKUP($E108,'pull exp 3'!A:E,2,FALSE)</f>
        <v>66</v>
      </c>
      <c r="G108" s="11">
        <f>VLOOKUP($E108,'pull exp 3'!A:E,3,FALSE)</f>
        <v>97</v>
      </c>
      <c r="H108" s="11">
        <f>VLOOKUP($E108,'pull exp 3'!A:E,4,FALSE)</f>
        <v>55</v>
      </c>
      <c r="I108" s="11" t="str">
        <f>VLOOKUP($E108,'pull exp 3'!A:E,5,FALSE)</f>
        <v>NA</v>
      </c>
    </row>
    <row r="109" spans="1:9">
      <c r="A109" t="s">
        <v>158</v>
      </c>
      <c r="B109">
        <f>VLOOKUP(A109,'pull exp 3'!H:J,2,FALSE)</f>
        <v>5</v>
      </c>
      <c r="C109">
        <f>VLOOKUP(A109,'pull exp 3'!H:J,3,FALSE)</f>
        <v>1</v>
      </c>
      <c r="D109">
        <v>2</v>
      </c>
      <c r="E109" s="9" t="s">
        <v>298</v>
      </c>
      <c r="F109" s="11">
        <f>VLOOKUP($E109,'pull exp 3'!A:E,2,FALSE)</f>
        <v>66</v>
      </c>
      <c r="G109" s="11">
        <f>VLOOKUP($E109,'pull exp 3'!A:E,3,FALSE)</f>
        <v>97</v>
      </c>
      <c r="H109" s="11">
        <f>VLOOKUP($E109,'pull exp 3'!A:E,4,FALSE)</f>
        <v>55</v>
      </c>
      <c r="I109" s="11" t="str">
        <f>VLOOKUP($E109,'pull exp 3'!A:E,5,FALSE)</f>
        <v>NA</v>
      </c>
    </row>
    <row r="110" spans="1:9">
      <c r="A110" t="s">
        <v>106</v>
      </c>
      <c r="B110">
        <f>VLOOKUP(A110,'pull exp 3'!H:J,2,FALSE)</f>
        <v>25</v>
      </c>
      <c r="C110">
        <f>VLOOKUP(A110,'pull exp 3'!H:J,3,FALSE)</f>
        <v>2</v>
      </c>
      <c r="D110">
        <v>2</v>
      </c>
      <c r="E110" s="9" t="s">
        <v>298</v>
      </c>
      <c r="F110" s="11">
        <f>VLOOKUP($E110,'pull exp 3'!A:E,2,FALSE)</f>
        <v>66</v>
      </c>
      <c r="G110" s="11">
        <f>VLOOKUP($E110,'pull exp 3'!A:E,3,FALSE)</f>
        <v>97</v>
      </c>
      <c r="H110" s="11">
        <f>VLOOKUP($E110,'pull exp 3'!A:E,4,FALSE)</f>
        <v>55</v>
      </c>
      <c r="I110" s="11" t="str">
        <f>VLOOKUP($E110,'pull exp 3'!A:E,5,FALSE)</f>
        <v>NA</v>
      </c>
    </row>
    <row r="111" spans="1:9">
      <c r="A111" t="s">
        <v>156</v>
      </c>
      <c r="B111">
        <f>VLOOKUP(A111,'pull exp 3'!H:J,2,FALSE)</f>
        <v>22</v>
      </c>
      <c r="C111">
        <f>VLOOKUP(A111,'pull exp 3'!H:J,3,FALSE)</f>
        <v>2</v>
      </c>
      <c r="D111">
        <v>2</v>
      </c>
      <c r="E111" s="9" t="s">
        <v>298</v>
      </c>
      <c r="F111" s="11">
        <f>VLOOKUP($E111,'pull exp 3'!A:E,2,FALSE)</f>
        <v>66</v>
      </c>
      <c r="G111" s="11">
        <f>VLOOKUP($E111,'pull exp 3'!A:E,3,FALSE)</f>
        <v>97</v>
      </c>
      <c r="H111" s="11">
        <f>VLOOKUP($E111,'pull exp 3'!A:E,4,FALSE)</f>
        <v>55</v>
      </c>
      <c r="I111" s="11" t="str">
        <f>VLOOKUP($E111,'pull exp 3'!A:E,5,FALSE)</f>
        <v>NA</v>
      </c>
    </row>
    <row r="112" spans="1:9">
      <c r="A112" t="s">
        <v>140</v>
      </c>
      <c r="B112">
        <f>VLOOKUP(A112,'pull exp 3'!H:J,2,FALSE)</f>
        <v>4</v>
      </c>
      <c r="C112">
        <f>VLOOKUP(A112,'pull exp 3'!H:J,3,FALSE)</f>
        <v>1</v>
      </c>
      <c r="D112">
        <v>2</v>
      </c>
      <c r="E112" s="9" t="s">
        <v>298</v>
      </c>
      <c r="F112" s="11">
        <f>VLOOKUP($E112,'pull exp 3'!A:E,2,FALSE)</f>
        <v>66</v>
      </c>
      <c r="G112" s="11">
        <f>VLOOKUP($E112,'pull exp 3'!A:E,3,FALSE)</f>
        <v>97</v>
      </c>
      <c r="H112" s="11">
        <f>VLOOKUP($E112,'pull exp 3'!A:E,4,FALSE)</f>
        <v>55</v>
      </c>
      <c r="I112" s="11" t="str">
        <f>VLOOKUP($E112,'pull exp 3'!A:E,5,FALSE)</f>
        <v>NA</v>
      </c>
    </row>
    <row r="113" spans="1:9">
      <c r="A113" t="s">
        <v>141</v>
      </c>
      <c r="B113">
        <f>VLOOKUP(A113,'pull exp 3'!H:J,2,FALSE)</f>
        <v>4</v>
      </c>
      <c r="C113">
        <f>VLOOKUP(A113,'pull exp 3'!H:J,3,FALSE)</f>
        <v>1</v>
      </c>
      <c r="D113">
        <v>2</v>
      </c>
      <c r="E113" s="9" t="s">
        <v>298</v>
      </c>
      <c r="F113" s="11">
        <f>VLOOKUP($E113,'pull exp 3'!A:E,2,FALSE)</f>
        <v>66</v>
      </c>
      <c r="G113" s="11">
        <f>VLOOKUP($E113,'pull exp 3'!A:E,3,FALSE)</f>
        <v>97</v>
      </c>
      <c r="H113" s="11">
        <f>VLOOKUP($E113,'pull exp 3'!A:E,4,FALSE)</f>
        <v>55</v>
      </c>
      <c r="I113" s="11" t="str">
        <f>VLOOKUP($E113,'pull exp 3'!A:E,5,FALSE)</f>
        <v>NA</v>
      </c>
    </row>
    <row r="114" spans="1:9">
      <c r="A114" t="s">
        <v>157</v>
      </c>
      <c r="B114">
        <f>VLOOKUP(A114,'pull exp 3'!H:J,2,FALSE)</f>
        <v>3</v>
      </c>
      <c r="C114">
        <f>VLOOKUP(A114,'pull exp 3'!H:J,3,FALSE)</f>
        <v>1</v>
      </c>
      <c r="D114">
        <v>2</v>
      </c>
      <c r="E114" s="9" t="s">
        <v>298</v>
      </c>
      <c r="F114" s="11">
        <f>VLOOKUP($E114,'pull exp 3'!A:E,2,FALSE)</f>
        <v>66</v>
      </c>
      <c r="G114" s="11">
        <f>VLOOKUP($E114,'pull exp 3'!A:E,3,FALSE)</f>
        <v>97</v>
      </c>
      <c r="H114" s="11">
        <f>VLOOKUP($E114,'pull exp 3'!A:E,4,FALSE)</f>
        <v>55</v>
      </c>
      <c r="I114" s="11" t="str">
        <f>VLOOKUP($E114,'pull exp 3'!A:E,5,FALSE)</f>
        <v>NA</v>
      </c>
    </row>
    <row r="115" spans="1:9">
      <c r="A115" t="s">
        <v>145</v>
      </c>
      <c r="B115">
        <f>VLOOKUP(A115,'pull exp 3'!H:J,2,FALSE)</f>
        <v>26</v>
      </c>
      <c r="C115">
        <f>VLOOKUP(A115,'pull exp 3'!H:J,3,FALSE)</f>
        <v>2</v>
      </c>
      <c r="D115">
        <v>2</v>
      </c>
      <c r="E115" s="9" t="s">
        <v>298</v>
      </c>
      <c r="F115" s="11">
        <f>VLOOKUP($E115,'pull exp 3'!A:E,2,FALSE)</f>
        <v>66</v>
      </c>
      <c r="G115" s="11">
        <f>VLOOKUP($E115,'pull exp 3'!A:E,3,FALSE)</f>
        <v>97</v>
      </c>
      <c r="H115" s="11">
        <f>VLOOKUP($E115,'pull exp 3'!A:E,4,FALSE)</f>
        <v>55</v>
      </c>
      <c r="I115" s="11" t="str">
        <f>VLOOKUP($E115,'pull exp 3'!A:E,5,FALSE)</f>
        <v>NA</v>
      </c>
    </row>
    <row r="116" spans="1:9">
      <c r="A116" t="s">
        <v>161</v>
      </c>
      <c r="B116">
        <f>VLOOKUP(A116,'pull exp 3'!H:J,2,FALSE)</f>
        <v>21</v>
      </c>
      <c r="C116">
        <f>VLOOKUP(A116,'pull exp 3'!H:J,3,FALSE)</f>
        <v>2</v>
      </c>
      <c r="D116">
        <v>2</v>
      </c>
      <c r="E116" s="9" t="s">
        <v>298</v>
      </c>
      <c r="F116" s="11">
        <f>VLOOKUP($E116,'pull exp 3'!A:E,2,FALSE)</f>
        <v>66</v>
      </c>
      <c r="G116" s="11">
        <f>VLOOKUP($E116,'pull exp 3'!A:E,3,FALSE)</f>
        <v>97</v>
      </c>
      <c r="H116" s="11">
        <f>VLOOKUP($E116,'pull exp 3'!A:E,4,FALSE)</f>
        <v>55</v>
      </c>
      <c r="I116" s="11" t="str">
        <f>VLOOKUP($E116,'pull exp 3'!A:E,5,FALSE)</f>
        <v>NA</v>
      </c>
    </row>
    <row r="117" spans="1:9">
      <c r="A117" t="s">
        <v>149</v>
      </c>
      <c r="B117">
        <f>VLOOKUP(A117,'pull exp 3'!H:J,2,FALSE)</f>
        <v>4</v>
      </c>
      <c r="C117">
        <f>VLOOKUP(A117,'pull exp 3'!H:J,3,FALSE)</f>
        <v>1</v>
      </c>
      <c r="D117">
        <v>2</v>
      </c>
      <c r="E117" s="9" t="s">
        <v>298</v>
      </c>
      <c r="F117" s="11">
        <f>VLOOKUP($E117,'pull exp 3'!A:E,2,FALSE)</f>
        <v>66</v>
      </c>
      <c r="G117" s="11">
        <f>VLOOKUP($E117,'pull exp 3'!A:E,3,FALSE)</f>
        <v>97</v>
      </c>
      <c r="H117" s="11">
        <f>VLOOKUP($E117,'pull exp 3'!A:E,4,FALSE)</f>
        <v>55</v>
      </c>
      <c r="I117" s="11" t="str">
        <f>VLOOKUP($E117,'pull exp 3'!A:E,5,FALSE)</f>
        <v>NA</v>
      </c>
    </row>
    <row r="118" spans="1:9">
      <c r="A118" t="s">
        <v>148</v>
      </c>
      <c r="B118">
        <f>VLOOKUP(A118,'pull exp 3'!H:J,2,FALSE)</f>
        <v>21</v>
      </c>
      <c r="C118">
        <f>VLOOKUP(A118,'pull exp 3'!H:J,3,FALSE)</f>
        <v>2</v>
      </c>
      <c r="D118">
        <v>2</v>
      </c>
      <c r="E118" s="9" t="s">
        <v>298</v>
      </c>
      <c r="F118" s="11">
        <f>VLOOKUP($E118,'pull exp 3'!A:E,2,FALSE)</f>
        <v>66</v>
      </c>
      <c r="G118" s="11">
        <f>VLOOKUP($E118,'pull exp 3'!A:E,3,FALSE)</f>
        <v>97</v>
      </c>
      <c r="H118" s="11">
        <f>VLOOKUP($E118,'pull exp 3'!A:E,4,FALSE)</f>
        <v>55</v>
      </c>
      <c r="I118" s="11" t="str">
        <f>VLOOKUP($E118,'pull exp 3'!A:E,5,FALSE)</f>
        <v>NA</v>
      </c>
    </row>
    <row r="119" spans="1:9">
      <c r="A119" t="s">
        <v>143</v>
      </c>
      <c r="B119">
        <f>VLOOKUP(A119,'pull exp 3'!H:J,2,FALSE)</f>
        <v>31</v>
      </c>
      <c r="C119">
        <f>VLOOKUP(A119,'pull exp 3'!H:J,3,FALSE)</f>
        <v>2</v>
      </c>
      <c r="D119">
        <v>2</v>
      </c>
      <c r="E119" s="9" t="s">
        <v>298</v>
      </c>
      <c r="F119" s="11">
        <f>VLOOKUP($E119,'pull exp 3'!A:E,2,FALSE)</f>
        <v>66</v>
      </c>
      <c r="G119" s="11">
        <f>VLOOKUP($E119,'pull exp 3'!A:E,3,FALSE)</f>
        <v>97</v>
      </c>
      <c r="H119" s="11">
        <f>VLOOKUP($E119,'pull exp 3'!A:E,4,FALSE)</f>
        <v>55</v>
      </c>
      <c r="I119" s="11" t="str">
        <f>VLOOKUP($E119,'pull exp 3'!A:E,5,FALSE)</f>
        <v>NA</v>
      </c>
    </row>
    <row r="120" spans="1:9">
      <c r="A120" t="s">
        <v>142</v>
      </c>
      <c r="B120">
        <f>VLOOKUP(A120,'pull exp 3'!H:J,2,FALSE)</f>
        <v>23</v>
      </c>
      <c r="C120">
        <f>VLOOKUP(A120,'pull exp 3'!H:J,3,FALSE)</f>
        <v>2</v>
      </c>
      <c r="D120">
        <v>2</v>
      </c>
      <c r="E120" s="9" t="s">
        <v>298</v>
      </c>
      <c r="F120" s="11">
        <f>VLOOKUP($E120,'pull exp 3'!A:E,2,FALSE)</f>
        <v>66</v>
      </c>
      <c r="G120" s="11">
        <f>VLOOKUP($E120,'pull exp 3'!A:E,3,FALSE)</f>
        <v>97</v>
      </c>
      <c r="H120" s="11">
        <f>VLOOKUP($E120,'pull exp 3'!A:E,4,FALSE)</f>
        <v>55</v>
      </c>
      <c r="I120" s="11" t="str">
        <f>VLOOKUP($E120,'pull exp 3'!A:E,5,FALSE)</f>
        <v>NA</v>
      </c>
    </row>
    <row r="121" spans="1:9">
      <c r="A121" t="s">
        <v>159</v>
      </c>
      <c r="B121">
        <f>VLOOKUP(A121,'pull exp 3'!H:J,2,FALSE)</f>
        <v>3</v>
      </c>
      <c r="C121">
        <f>VLOOKUP(A121,'pull exp 3'!H:J,3,FALSE)</f>
        <v>1</v>
      </c>
      <c r="D121">
        <v>2</v>
      </c>
      <c r="E121" s="9" t="s">
        <v>298</v>
      </c>
      <c r="F121" s="11">
        <f>VLOOKUP($E121,'pull exp 3'!A:E,2,FALSE)</f>
        <v>66</v>
      </c>
      <c r="G121" s="11">
        <f>VLOOKUP($E121,'pull exp 3'!A:E,3,FALSE)</f>
        <v>97</v>
      </c>
      <c r="H121" s="11">
        <f>VLOOKUP($E121,'pull exp 3'!A:E,4,FALSE)</f>
        <v>55</v>
      </c>
      <c r="I121" s="11" t="str">
        <f>VLOOKUP($E121,'pull exp 3'!A:E,5,FALSE)</f>
        <v>NA</v>
      </c>
    </row>
    <row r="122" spans="1:9">
      <c r="A122" t="s">
        <v>146</v>
      </c>
      <c r="B122">
        <f>VLOOKUP(A122,'pull exp 3'!H:J,2,FALSE)</f>
        <v>21</v>
      </c>
      <c r="C122">
        <f>VLOOKUP(A122,'pull exp 3'!H:J,3,FALSE)</f>
        <v>2</v>
      </c>
      <c r="D122" s="9">
        <v>1</v>
      </c>
      <c r="E122" t="s">
        <v>299</v>
      </c>
      <c r="F122" s="11">
        <f>VLOOKUP($E122,'pull exp 3'!A:E,2,FALSE)</f>
        <v>46</v>
      </c>
      <c r="G122" s="11">
        <f>VLOOKUP($E122,'pull exp 3'!A:E,3,FALSE)</f>
        <v>93</v>
      </c>
      <c r="H122" s="11">
        <f>VLOOKUP($E122,'pull exp 3'!A:E,4,FALSE)</f>
        <v>25</v>
      </c>
      <c r="I122" s="11">
        <f>VLOOKUP($E122,'pull exp 3'!A:E,5,FALSE)</f>
        <v>11</v>
      </c>
    </row>
    <row r="123" spans="1:9">
      <c r="A123" t="s">
        <v>73</v>
      </c>
      <c r="B123">
        <f>VLOOKUP(A123,'pull exp 3'!H:J,2,FALSE)</f>
        <v>5</v>
      </c>
      <c r="C123">
        <f>VLOOKUP(A123,'pull exp 3'!H:J,3,FALSE)</f>
        <v>1</v>
      </c>
      <c r="D123" s="9">
        <v>1</v>
      </c>
      <c r="E123" t="s">
        <v>299</v>
      </c>
      <c r="F123" s="11">
        <f>VLOOKUP($E123,'pull exp 3'!A:E,2,FALSE)</f>
        <v>46</v>
      </c>
      <c r="G123" s="11">
        <f>VLOOKUP($E123,'pull exp 3'!A:E,3,FALSE)</f>
        <v>93</v>
      </c>
      <c r="H123" s="11">
        <f>VLOOKUP($E123,'pull exp 3'!A:E,4,FALSE)</f>
        <v>25</v>
      </c>
      <c r="I123" s="11">
        <f>VLOOKUP($E123,'pull exp 3'!A:E,5,FALSE)</f>
        <v>11</v>
      </c>
    </row>
    <row r="124" spans="1:9">
      <c r="A124" t="s">
        <v>71</v>
      </c>
      <c r="B124">
        <f>VLOOKUP(A124,'pull exp 3'!H:J,2,FALSE)</f>
        <v>4</v>
      </c>
      <c r="C124">
        <f>VLOOKUP(A124,'pull exp 3'!H:J,3,FALSE)</f>
        <v>1</v>
      </c>
      <c r="D124" s="9">
        <v>1</v>
      </c>
      <c r="E124" t="s">
        <v>299</v>
      </c>
      <c r="F124" s="11">
        <f>VLOOKUP($E124,'pull exp 3'!A:E,2,FALSE)</f>
        <v>46</v>
      </c>
      <c r="G124" s="11">
        <f>VLOOKUP($E124,'pull exp 3'!A:E,3,FALSE)</f>
        <v>93</v>
      </c>
      <c r="H124" s="11">
        <f>VLOOKUP($E124,'pull exp 3'!A:E,4,FALSE)</f>
        <v>25</v>
      </c>
      <c r="I124" s="11">
        <f>VLOOKUP($E124,'pull exp 3'!A:E,5,FALSE)</f>
        <v>11</v>
      </c>
    </row>
    <row r="125" spans="1:9">
      <c r="A125" t="s">
        <v>139</v>
      </c>
      <c r="B125">
        <f>VLOOKUP(A125,'pull exp 3'!H:J,2,FALSE)</f>
        <v>4</v>
      </c>
      <c r="C125">
        <f>VLOOKUP(A125,'pull exp 3'!H:J,3,FALSE)</f>
        <v>1</v>
      </c>
      <c r="D125" s="9">
        <v>1</v>
      </c>
      <c r="E125" t="s">
        <v>299</v>
      </c>
      <c r="F125" s="11">
        <f>VLOOKUP($E125,'pull exp 3'!A:E,2,FALSE)</f>
        <v>46</v>
      </c>
      <c r="G125" s="11">
        <f>VLOOKUP($E125,'pull exp 3'!A:E,3,FALSE)</f>
        <v>93</v>
      </c>
      <c r="H125" s="11">
        <f>VLOOKUP($E125,'pull exp 3'!A:E,4,FALSE)</f>
        <v>25</v>
      </c>
      <c r="I125" s="11">
        <f>VLOOKUP($E125,'pull exp 3'!A:E,5,FALSE)</f>
        <v>11</v>
      </c>
    </row>
    <row r="126" spans="1:9">
      <c r="A126" t="s">
        <v>164</v>
      </c>
      <c r="B126">
        <f>VLOOKUP(A126,'pull exp 3'!H:J,2,FALSE)</f>
        <v>3</v>
      </c>
      <c r="C126">
        <f>VLOOKUP(A126,'pull exp 3'!H:J,3,FALSE)</f>
        <v>1</v>
      </c>
      <c r="D126" s="9">
        <v>2</v>
      </c>
      <c r="E126" t="s">
        <v>299</v>
      </c>
      <c r="F126" s="11">
        <f>VLOOKUP($E126,'pull exp 3'!A:E,2,FALSE)</f>
        <v>46</v>
      </c>
      <c r="G126" s="11">
        <f>VLOOKUP($E126,'pull exp 3'!A:E,3,FALSE)</f>
        <v>93</v>
      </c>
      <c r="H126" s="11">
        <f>VLOOKUP($E126,'pull exp 3'!A:E,4,FALSE)</f>
        <v>25</v>
      </c>
      <c r="I126" s="11">
        <f>VLOOKUP($E126,'pull exp 3'!A:E,5,FALSE)</f>
        <v>11</v>
      </c>
    </row>
    <row r="127" spans="1:9">
      <c r="A127" t="s">
        <v>147</v>
      </c>
      <c r="B127">
        <f>VLOOKUP(A127,'pull exp 3'!H:J,2,FALSE)</f>
        <v>20</v>
      </c>
      <c r="C127">
        <f>VLOOKUP(A127,'pull exp 3'!H:J,3,FALSE)</f>
        <v>2</v>
      </c>
      <c r="D127" s="9">
        <v>2</v>
      </c>
      <c r="E127" t="s">
        <v>299</v>
      </c>
      <c r="F127" s="11">
        <f>VLOOKUP($E127,'pull exp 3'!A:E,2,FALSE)</f>
        <v>46</v>
      </c>
      <c r="G127" s="11">
        <f>VLOOKUP($E127,'pull exp 3'!A:E,3,FALSE)</f>
        <v>93</v>
      </c>
      <c r="H127" s="11">
        <f>VLOOKUP($E127,'pull exp 3'!A:E,4,FALSE)</f>
        <v>25</v>
      </c>
      <c r="I127" s="11">
        <f>VLOOKUP($E127,'pull exp 3'!A:E,5,FALSE)</f>
        <v>11</v>
      </c>
    </row>
    <row r="128" spans="1:9">
      <c r="A128" t="s">
        <v>163</v>
      </c>
      <c r="B128">
        <f>VLOOKUP(A128,'pull exp 3'!H:J,2,FALSE)</f>
        <v>4</v>
      </c>
      <c r="C128">
        <f>VLOOKUP(A128,'pull exp 3'!H:J,3,FALSE)</f>
        <v>1</v>
      </c>
      <c r="D128" s="9">
        <v>2</v>
      </c>
      <c r="E128" t="s">
        <v>299</v>
      </c>
      <c r="F128" s="11">
        <f>VLOOKUP($E128,'pull exp 3'!A:E,2,FALSE)</f>
        <v>46</v>
      </c>
      <c r="G128" s="11">
        <f>VLOOKUP($E128,'pull exp 3'!A:E,3,FALSE)</f>
        <v>93</v>
      </c>
      <c r="H128" s="11">
        <f>VLOOKUP($E128,'pull exp 3'!A:E,4,FALSE)</f>
        <v>25</v>
      </c>
      <c r="I128" s="11">
        <f>VLOOKUP($E128,'pull exp 3'!A:E,5,FALSE)</f>
        <v>11</v>
      </c>
    </row>
    <row r="129" spans="1:9">
      <c r="A129" t="s">
        <v>137</v>
      </c>
      <c r="B129">
        <f>VLOOKUP(A129,'pull exp 3'!H:J,2,FALSE)</f>
        <v>3</v>
      </c>
      <c r="C129">
        <f>VLOOKUP(A129,'pull exp 3'!H:J,3,FALSE)</f>
        <v>1</v>
      </c>
      <c r="D129" s="9">
        <v>2</v>
      </c>
      <c r="E129" t="s">
        <v>299</v>
      </c>
      <c r="F129" s="11">
        <f>VLOOKUP($E129,'pull exp 3'!A:E,2,FALSE)</f>
        <v>46</v>
      </c>
      <c r="G129" s="11">
        <f>VLOOKUP($E129,'pull exp 3'!A:E,3,FALSE)</f>
        <v>93</v>
      </c>
      <c r="H129" s="11">
        <f>VLOOKUP($E129,'pull exp 3'!A:E,4,FALSE)</f>
        <v>25</v>
      </c>
      <c r="I129" s="11">
        <f>VLOOKUP($E129,'pull exp 3'!A:E,5,FALSE)</f>
        <v>11</v>
      </c>
    </row>
    <row r="130" spans="1:9">
      <c r="A130" t="s">
        <v>155</v>
      </c>
      <c r="B130">
        <f>VLOOKUP(A130,'pull exp 3'!H:J,2,FALSE)</f>
        <v>23</v>
      </c>
      <c r="C130">
        <f>VLOOKUP(A130,'pull exp 3'!H:J,3,FALSE)</f>
        <v>2</v>
      </c>
      <c r="D130" s="9">
        <v>2</v>
      </c>
      <c r="E130" t="s">
        <v>299</v>
      </c>
      <c r="F130" s="11">
        <f>VLOOKUP($E130,'pull exp 3'!A:E,2,FALSE)</f>
        <v>46</v>
      </c>
      <c r="G130" s="11">
        <f>VLOOKUP($E130,'pull exp 3'!A:E,3,FALSE)</f>
        <v>93</v>
      </c>
      <c r="H130" s="11">
        <f>VLOOKUP($E130,'pull exp 3'!A:E,4,FALSE)</f>
        <v>25</v>
      </c>
      <c r="I130" s="11">
        <f>VLOOKUP($E130,'pull exp 3'!A:E,5,FALSE)</f>
        <v>11</v>
      </c>
    </row>
    <row r="131" spans="1:9">
      <c r="A131" t="s">
        <v>160</v>
      </c>
      <c r="B131">
        <f>VLOOKUP(A131,'pull exp 3'!H:J,2,FALSE)</f>
        <v>23</v>
      </c>
      <c r="C131">
        <f>VLOOKUP(A131,'pull exp 3'!H:J,3,FALSE)</f>
        <v>2</v>
      </c>
      <c r="D131" s="9">
        <v>1</v>
      </c>
      <c r="E131" t="s">
        <v>299</v>
      </c>
      <c r="F131" s="11">
        <f>VLOOKUP($E131,'pull exp 3'!A:E,2,FALSE)</f>
        <v>46</v>
      </c>
      <c r="G131" s="11">
        <f>VLOOKUP($E131,'pull exp 3'!A:E,3,FALSE)</f>
        <v>93</v>
      </c>
      <c r="H131" s="11">
        <f>VLOOKUP($E131,'pull exp 3'!A:E,4,FALSE)</f>
        <v>25</v>
      </c>
      <c r="I131" s="11">
        <f>VLOOKUP($E131,'pull exp 3'!A:E,5,FALSE)</f>
        <v>11</v>
      </c>
    </row>
    <row r="132" spans="1:9">
      <c r="A132" t="s">
        <v>154</v>
      </c>
      <c r="B132">
        <f>VLOOKUP(A132,'pull exp 3'!H:J,2,FALSE)</f>
        <v>3</v>
      </c>
      <c r="C132">
        <f>VLOOKUP(A132,'pull exp 3'!H:J,3,FALSE)</f>
        <v>1</v>
      </c>
      <c r="D132" s="9">
        <v>1</v>
      </c>
      <c r="E132" t="s">
        <v>299</v>
      </c>
      <c r="F132" s="11">
        <f>VLOOKUP($E132,'pull exp 3'!A:E,2,FALSE)</f>
        <v>46</v>
      </c>
      <c r="G132" s="11">
        <f>VLOOKUP($E132,'pull exp 3'!A:E,3,FALSE)</f>
        <v>93</v>
      </c>
      <c r="H132" s="11">
        <f>VLOOKUP($E132,'pull exp 3'!A:E,4,FALSE)</f>
        <v>25</v>
      </c>
      <c r="I132" s="11">
        <f>VLOOKUP($E132,'pull exp 3'!A:E,5,FALSE)</f>
        <v>11</v>
      </c>
    </row>
    <row r="133" spans="1:9">
      <c r="A133" t="s">
        <v>162</v>
      </c>
      <c r="B133">
        <f>VLOOKUP(A133,'pull exp 3'!H:J,2,FALSE)</f>
        <v>20</v>
      </c>
      <c r="C133">
        <f>VLOOKUP(A133,'pull exp 3'!H:J,3,FALSE)</f>
        <v>2</v>
      </c>
      <c r="D133" s="9">
        <v>2</v>
      </c>
      <c r="E133" t="s">
        <v>299</v>
      </c>
      <c r="F133" s="11">
        <f>VLOOKUP($E133,'pull exp 3'!A:E,2,FALSE)</f>
        <v>46</v>
      </c>
      <c r="G133" s="11">
        <f>VLOOKUP($E133,'pull exp 3'!A:E,3,FALSE)</f>
        <v>93</v>
      </c>
      <c r="H133" s="11">
        <f>VLOOKUP($E133,'pull exp 3'!A:E,4,FALSE)</f>
        <v>25</v>
      </c>
      <c r="I133" s="11">
        <f>VLOOKUP($E133,'pull exp 3'!A:E,5,FALSE)</f>
        <v>11</v>
      </c>
    </row>
    <row r="134" spans="1:9">
      <c r="A134" t="s">
        <v>153</v>
      </c>
      <c r="B134">
        <f>VLOOKUP(A134,'pull exp 3'!H:J,2,FALSE)</f>
        <v>33</v>
      </c>
      <c r="C134">
        <f>VLOOKUP(A134,'pull exp 3'!H:J,3,FALSE)</f>
        <v>2</v>
      </c>
      <c r="D134" s="9">
        <v>2</v>
      </c>
      <c r="E134" t="s">
        <v>299</v>
      </c>
      <c r="F134" s="11">
        <f>VLOOKUP($E134,'pull exp 3'!A:E,2,FALSE)</f>
        <v>46</v>
      </c>
      <c r="G134" s="11">
        <f>VLOOKUP($E134,'pull exp 3'!A:E,3,FALSE)</f>
        <v>93</v>
      </c>
      <c r="H134" s="11">
        <f>VLOOKUP($E134,'pull exp 3'!A:E,4,FALSE)</f>
        <v>25</v>
      </c>
      <c r="I134" s="11">
        <f>VLOOKUP($E134,'pull exp 3'!A:E,5,FALSE)</f>
        <v>11</v>
      </c>
    </row>
    <row r="135" spans="1:9">
      <c r="A135" t="s">
        <v>144</v>
      </c>
      <c r="B135">
        <f>VLOOKUP(A135,'pull exp 3'!H:J,2,FALSE)</f>
        <v>3</v>
      </c>
      <c r="C135">
        <f>VLOOKUP(A135,'pull exp 3'!H:J,3,FALSE)</f>
        <v>1</v>
      </c>
      <c r="D135" s="9">
        <v>2</v>
      </c>
      <c r="E135" t="s">
        <v>299</v>
      </c>
      <c r="F135" s="11">
        <f>VLOOKUP($E135,'pull exp 3'!A:E,2,FALSE)</f>
        <v>46</v>
      </c>
      <c r="G135" s="11">
        <f>VLOOKUP($E135,'pull exp 3'!A:E,3,FALSE)</f>
        <v>93</v>
      </c>
      <c r="H135" s="11">
        <f>VLOOKUP($E135,'pull exp 3'!A:E,4,FALSE)</f>
        <v>25</v>
      </c>
      <c r="I135" s="11">
        <f>VLOOKUP($E135,'pull exp 3'!A:E,5,FALSE)</f>
        <v>11</v>
      </c>
    </row>
    <row r="136" spans="1:9">
      <c r="A136" t="s">
        <v>152</v>
      </c>
      <c r="B136">
        <f>VLOOKUP(A136,'pull exp 3'!H:J,2,FALSE)</f>
        <v>23</v>
      </c>
      <c r="C136">
        <f>VLOOKUP(A136,'pull exp 3'!H:J,3,FALSE)</f>
        <v>2</v>
      </c>
      <c r="D136" s="9">
        <v>2</v>
      </c>
      <c r="E136" t="s">
        <v>299</v>
      </c>
      <c r="F136" s="11">
        <f>VLOOKUP($E136,'pull exp 3'!A:E,2,FALSE)</f>
        <v>46</v>
      </c>
      <c r="G136" s="11">
        <f>VLOOKUP($E136,'pull exp 3'!A:E,3,FALSE)</f>
        <v>93</v>
      </c>
      <c r="H136" s="11">
        <f>VLOOKUP($E136,'pull exp 3'!A:E,4,FALSE)</f>
        <v>25</v>
      </c>
      <c r="I136" s="11">
        <f>VLOOKUP($E136,'pull exp 3'!A:E,5,FALSE)</f>
        <v>11</v>
      </c>
    </row>
    <row r="137" spans="1:9">
      <c r="A137" t="s">
        <v>150</v>
      </c>
      <c r="B137">
        <f>VLOOKUP(A137,'pull exp 3'!H:J,2,FALSE)</f>
        <v>5</v>
      </c>
      <c r="C137">
        <f>VLOOKUP(A137,'pull exp 3'!H:J,3,FALSE)</f>
        <v>1</v>
      </c>
      <c r="D137" s="9">
        <v>2</v>
      </c>
      <c r="E137" t="s">
        <v>299</v>
      </c>
      <c r="F137" s="11">
        <f>VLOOKUP($E137,'pull exp 3'!A:E,2,FALSE)</f>
        <v>46</v>
      </c>
      <c r="G137" s="11">
        <f>VLOOKUP($E137,'pull exp 3'!A:E,3,FALSE)</f>
        <v>93</v>
      </c>
      <c r="H137" s="11">
        <f>VLOOKUP($E137,'pull exp 3'!A:E,4,FALSE)</f>
        <v>25</v>
      </c>
      <c r="I137" s="11">
        <f>VLOOKUP($E137,'pull exp 3'!A:E,5,FALSE)</f>
        <v>11</v>
      </c>
    </row>
    <row r="138" spans="1:9">
      <c r="A138" t="s">
        <v>151</v>
      </c>
      <c r="B138">
        <f>VLOOKUP(A138,'pull exp 3'!H:J,2,FALSE)</f>
        <v>21</v>
      </c>
      <c r="C138">
        <f>VLOOKUP(A138,'pull exp 3'!H:J,3,FALSE)</f>
        <v>2</v>
      </c>
      <c r="D138" s="9">
        <v>1</v>
      </c>
      <c r="E138" t="s">
        <v>299</v>
      </c>
      <c r="F138" s="11">
        <f>VLOOKUP($E138,'pull exp 3'!A:E,2,FALSE)</f>
        <v>46</v>
      </c>
      <c r="G138" s="11">
        <f>VLOOKUP($E138,'pull exp 3'!A:E,3,FALSE)</f>
        <v>93</v>
      </c>
      <c r="H138" s="11">
        <f>VLOOKUP($E138,'pull exp 3'!A:E,4,FALSE)</f>
        <v>25</v>
      </c>
      <c r="I138" s="11">
        <f>VLOOKUP($E138,'pull exp 3'!A:E,5,FALSE)</f>
        <v>11</v>
      </c>
    </row>
    <row r="139" spans="1:9">
      <c r="A139" t="s">
        <v>158</v>
      </c>
      <c r="B139">
        <f>VLOOKUP(A139,'pull exp 3'!H:J,2,FALSE)</f>
        <v>5</v>
      </c>
      <c r="C139">
        <f>VLOOKUP(A139,'pull exp 3'!H:J,3,FALSE)</f>
        <v>1</v>
      </c>
      <c r="D139" s="9">
        <v>1</v>
      </c>
      <c r="E139" t="s">
        <v>299</v>
      </c>
      <c r="F139" s="11">
        <f>VLOOKUP($E139,'pull exp 3'!A:E,2,FALSE)</f>
        <v>46</v>
      </c>
      <c r="G139" s="11">
        <f>VLOOKUP($E139,'pull exp 3'!A:E,3,FALSE)</f>
        <v>93</v>
      </c>
      <c r="H139" s="11">
        <f>VLOOKUP($E139,'pull exp 3'!A:E,4,FALSE)</f>
        <v>25</v>
      </c>
      <c r="I139" s="11">
        <f>VLOOKUP($E139,'pull exp 3'!A:E,5,FALSE)</f>
        <v>11</v>
      </c>
    </row>
    <row r="140" spans="1:9">
      <c r="A140" t="s">
        <v>106</v>
      </c>
      <c r="B140">
        <f>VLOOKUP(A140,'pull exp 3'!H:J,2,FALSE)</f>
        <v>25</v>
      </c>
      <c r="C140">
        <f>VLOOKUP(A140,'pull exp 3'!H:J,3,FALSE)</f>
        <v>2</v>
      </c>
      <c r="D140" s="9">
        <v>2</v>
      </c>
      <c r="E140" t="s">
        <v>299</v>
      </c>
      <c r="F140" s="11">
        <f>VLOOKUP($E140,'pull exp 3'!A:E,2,FALSE)</f>
        <v>46</v>
      </c>
      <c r="G140" s="11">
        <f>VLOOKUP($E140,'pull exp 3'!A:E,3,FALSE)</f>
        <v>93</v>
      </c>
      <c r="H140" s="11">
        <f>VLOOKUP($E140,'pull exp 3'!A:E,4,FALSE)</f>
        <v>25</v>
      </c>
      <c r="I140" s="11">
        <f>VLOOKUP($E140,'pull exp 3'!A:E,5,FALSE)</f>
        <v>11</v>
      </c>
    </row>
    <row r="141" spans="1:9">
      <c r="A141" t="s">
        <v>156</v>
      </c>
      <c r="B141">
        <f>VLOOKUP(A141,'pull exp 3'!H:J,2,FALSE)</f>
        <v>22</v>
      </c>
      <c r="C141">
        <f>VLOOKUP(A141,'pull exp 3'!H:J,3,FALSE)</f>
        <v>2</v>
      </c>
      <c r="D141" s="9">
        <v>1</v>
      </c>
      <c r="E141" t="s">
        <v>299</v>
      </c>
      <c r="F141" s="11">
        <f>VLOOKUP($E141,'pull exp 3'!A:E,2,FALSE)</f>
        <v>46</v>
      </c>
      <c r="G141" s="11">
        <f>VLOOKUP($E141,'pull exp 3'!A:E,3,FALSE)</f>
        <v>93</v>
      </c>
      <c r="H141" s="11">
        <f>VLOOKUP($E141,'pull exp 3'!A:E,4,FALSE)</f>
        <v>25</v>
      </c>
      <c r="I141" s="11">
        <f>VLOOKUP($E141,'pull exp 3'!A:E,5,FALSE)</f>
        <v>11</v>
      </c>
    </row>
    <row r="142" spans="1:9">
      <c r="A142" t="s">
        <v>140</v>
      </c>
      <c r="B142">
        <f>VLOOKUP(A142,'pull exp 3'!H:J,2,FALSE)</f>
        <v>4</v>
      </c>
      <c r="C142">
        <f>VLOOKUP(A142,'pull exp 3'!H:J,3,FALSE)</f>
        <v>1</v>
      </c>
      <c r="D142" s="9">
        <v>2</v>
      </c>
      <c r="E142" t="s">
        <v>299</v>
      </c>
      <c r="F142" s="11">
        <f>VLOOKUP($E142,'pull exp 3'!A:E,2,FALSE)</f>
        <v>46</v>
      </c>
      <c r="G142" s="11">
        <f>VLOOKUP($E142,'pull exp 3'!A:E,3,FALSE)</f>
        <v>93</v>
      </c>
      <c r="H142" s="11">
        <f>VLOOKUP($E142,'pull exp 3'!A:E,4,FALSE)</f>
        <v>25</v>
      </c>
      <c r="I142" s="11">
        <f>VLOOKUP($E142,'pull exp 3'!A:E,5,FALSE)</f>
        <v>11</v>
      </c>
    </row>
    <row r="143" spans="1:9">
      <c r="A143" t="s">
        <v>141</v>
      </c>
      <c r="B143">
        <f>VLOOKUP(A143,'pull exp 3'!H:J,2,FALSE)</f>
        <v>4</v>
      </c>
      <c r="C143">
        <f>VLOOKUP(A143,'pull exp 3'!H:J,3,FALSE)</f>
        <v>1</v>
      </c>
      <c r="D143" s="9">
        <v>2</v>
      </c>
      <c r="E143" t="s">
        <v>299</v>
      </c>
      <c r="F143" s="11">
        <f>VLOOKUP($E143,'pull exp 3'!A:E,2,FALSE)</f>
        <v>46</v>
      </c>
      <c r="G143" s="11">
        <f>VLOOKUP($E143,'pull exp 3'!A:E,3,FALSE)</f>
        <v>93</v>
      </c>
      <c r="H143" s="11">
        <f>VLOOKUP($E143,'pull exp 3'!A:E,4,FALSE)</f>
        <v>25</v>
      </c>
      <c r="I143" s="11">
        <f>VLOOKUP($E143,'pull exp 3'!A:E,5,FALSE)</f>
        <v>11</v>
      </c>
    </row>
    <row r="144" spans="1:9">
      <c r="A144" t="s">
        <v>157</v>
      </c>
      <c r="B144">
        <f>VLOOKUP(A144,'pull exp 3'!H:J,2,FALSE)</f>
        <v>3</v>
      </c>
      <c r="C144">
        <f>VLOOKUP(A144,'pull exp 3'!H:J,3,FALSE)</f>
        <v>1</v>
      </c>
      <c r="D144" s="9">
        <v>2</v>
      </c>
      <c r="E144" t="s">
        <v>299</v>
      </c>
      <c r="F144" s="11">
        <f>VLOOKUP($E144,'pull exp 3'!A:E,2,FALSE)</f>
        <v>46</v>
      </c>
      <c r="G144" s="11">
        <f>VLOOKUP($E144,'pull exp 3'!A:E,3,FALSE)</f>
        <v>93</v>
      </c>
      <c r="H144" s="11">
        <f>VLOOKUP($E144,'pull exp 3'!A:E,4,FALSE)</f>
        <v>25</v>
      </c>
      <c r="I144" s="11">
        <f>VLOOKUP($E144,'pull exp 3'!A:E,5,FALSE)</f>
        <v>11</v>
      </c>
    </row>
    <row r="145" spans="1:9">
      <c r="A145" t="s">
        <v>145</v>
      </c>
      <c r="B145">
        <f>VLOOKUP(A145,'pull exp 3'!H:J,2,FALSE)</f>
        <v>26</v>
      </c>
      <c r="C145">
        <f>VLOOKUP(A145,'pull exp 3'!H:J,3,FALSE)</f>
        <v>2</v>
      </c>
      <c r="D145" s="9">
        <v>2</v>
      </c>
      <c r="E145" t="s">
        <v>299</v>
      </c>
      <c r="F145" s="11">
        <f>VLOOKUP($E145,'pull exp 3'!A:E,2,FALSE)</f>
        <v>46</v>
      </c>
      <c r="G145" s="11">
        <f>VLOOKUP($E145,'pull exp 3'!A:E,3,FALSE)</f>
        <v>93</v>
      </c>
      <c r="H145" s="11">
        <f>VLOOKUP($E145,'pull exp 3'!A:E,4,FALSE)</f>
        <v>25</v>
      </c>
      <c r="I145" s="11">
        <f>VLOOKUP($E145,'pull exp 3'!A:E,5,FALSE)</f>
        <v>11</v>
      </c>
    </row>
    <row r="146" spans="1:9">
      <c r="A146" t="s">
        <v>161</v>
      </c>
      <c r="B146">
        <f>VLOOKUP(A146,'pull exp 3'!H:J,2,FALSE)</f>
        <v>21</v>
      </c>
      <c r="C146">
        <f>VLOOKUP(A146,'pull exp 3'!H:J,3,FALSE)</f>
        <v>2</v>
      </c>
      <c r="D146" s="9">
        <v>1</v>
      </c>
      <c r="E146" t="s">
        <v>299</v>
      </c>
      <c r="F146" s="11">
        <f>VLOOKUP($E146,'pull exp 3'!A:E,2,FALSE)</f>
        <v>46</v>
      </c>
      <c r="G146" s="11">
        <f>VLOOKUP($E146,'pull exp 3'!A:E,3,FALSE)</f>
        <v>93</v>
      </c>
      <c r="H146" s="11">
        <f>VLOOKUP($E146,'pull exp 3'!A:E,4,FALSE)</f>
        <v>25</v>
      </c>
      <c r="I146" s="11">
        <f>VLOOKUP($E146,'pull exp 3'!A:E,5,FALSE)</f>
        <v>11</v>
      </c>
    </row>
    <row r="147" spans="1:9">
      <c r="A147" t="s">
        <v>149</v>
      </c>
      <c r="B147">
        <f>VLOOKUP(A147,'pull exp 3'!H:J,2,FALSE)</f>
        <v>4</v>
      </c>
      <c r="C147">
        <f>VLOOKUP(A147,'pull exp 3'!H:J,3,FALSE)</f>
        <v>1</v>
      </c>
      <c r="D147" s="9">
        <v>2</v>
      </c>
      <c r="E147" t="s">
        <v>299</v>
      </c>
      <c r="F147" s="11">
        <f>VLOOKUP($E147,'pull exp 3'!A:E,2,FALSE)</f>
        <v>46</v>
      </c>
      <c r="G147" s="11">
        <f>VLOOKUP($E147,'pull exp 3'!A:E,3,FALSE)</f>
        <v>93</v>
      </c>
      <c r="H147" s="11">
        <f>VLOOKUP($E147,'pull exp 3'!A:E,4,FALSE)</f>
        <v>25</v>
      </c>
      <c r="I147" s="11">
        <f>VLOOKUP($E147,'pull exp 3'!A:E,5,FALSE)</f>
        <v>11</v>
      </c>
    </row>
    <row r="148" spans="1:9">
      <c r="A148" t="s">
        <v>148</v>
      </c>
      <c r="B148">
        <f>VLOOKUP(A148,'pull exp 3'!H:J,2,FALSE)</f>
        <v>21</v>
      </c>
      <c r="C148">
        <f>VLOOKUP(A148,'pull exp 3'!H:J,3,FALSE)</f>
        <v>2</v>
      </c>
      <c r="D148" s="9">
        <v>1</v>
      </c>
      <c r="E148" t="s">
        <v>299</v>
      </c>
      <c r="F148" s="11">
        <f>VLOOKUP($E148,'pull exp 3'!A:E,2,FALSE)</f>
        <v>46</v>
      </c>
      <c r="G148" s="11">
        <f>VLOOKUP($E148,'pull exp 3'!A:E,3,FALSE)</f>
        <v>93</v>
      </c>
      <c r="H148" s="11">
        <f>VLOOKUP($E148,'pull exp 3'!A:E,4,FALSE)</f>
        <v>25</v>
      </c>
      <c r="I148" s="11">
        <f>VLOOKUP($E148,'pull exp 3'!A:E,5,FALSE)</f>
        <v>11</v>
      </c>
    </row>
    <row r="149" spans="1:9">
      <c r="A149" t="s">
        <v>143</v>
      </c>
      <c r="B149">
        <f>VLOOKUP(A149,'pull exp 3'!H:J,2,FALSE)</f>
        <v>31</v>
      </c>
      <c r="C149">
        <f>VLOOKUP(A149,'pull exp 3'!H:J,3,FALSE)</f>
        <v>2</v>
      </c>
      <c r="D149" s="9">
        <v>2</v>
      </c>
      <c r="E149" t="s">
        <v>299</v>
      </c>
      <c r="F149" s="11">
        <f>VLOOKUP($E149,'pull exp 3'!A:E,2,FALSE)</f>
        <v>46</v>
      </c>
      <c r="G149" s="11">
        <f>VLOOKUP($E149,'pull exp 3'!A:E,3,FALSE)</f>
        <v>93</v>
      </c>
      <c r="H149" s="11">
        <f>VLOOKUP($E149,'pull exp 3'!A:E,4,FALSE)</f>
        <v>25</v>
      </c>
      <c r="I149" s="11">
        <f>VLOOKUP($E149,'pull exp 3'!A:E,5,FALSE)</f>
        <v>11</v>
      </c>
    </row>
    <row r="150" spans="1:9">
      <c r="A150" t="s">
        <v>142</v>
      </c>
      <c r="B150">
        <f>VLOOKUP(A150,'pull exp 3'!H:J,2,FALSE)</f>
        <v>23</v>
      </c>
      <c r="C150">
        <f>VLOOKUP(A150,'pull exp 3'!H:J,3,FALSE)</f>
        <v>2</v>
      </c>
      <c r="D150" s="9">
        <v>2</v>
      </c>
      <c r="E150" t="s">
        <v>299</v>
      </c>
      <c r="F150" s="11">
        <f>VLOOKUP($E150,'pull exp 3'!A:E,2,FALSE)</f>
        <v>46</v>
      </c>
      <c r="G150" s="11">
        <f>VLOOKUP($E150,'pull exp 3'!A:E,3,FALSE)</f>
        <v>93</v>
      </c>
      <c r="H150" s="11">
        <f>VLOOKUP($E150,'pull exp 3'!A:E,4,FALSE)</f>
        <v>25</v>
      </c>
      <c r="I150" s="11">
        <f>VLOOKUP($E150,'pull exp 3'!A:E,5,FALSE)</f>
        <v>11</v>
      </c>
    </row>
    <row r="151" spans="1:9">
      <c r="A151" t="s">
        <v>159</v>
      </c>
      <c r="B151">
        <f>VLOOKUP(A151,'pull exp 3'!H:J,2,FALSE)</f>
        <v>3</v>
      </c>
      <c r="C151">
        <f>VLOOKUP(A151,'pull exp 3'!H:J,3,FALSE)</f>
        <v>1</v>
      </c>
      <c r="D151" s="9">
        <v>2</v>
      </c>
      <c r="E151" t="s">
        <v>299</v>
      </c>
      <c r="F151" s="11">
        <f>VLOOKUP($E151,'pull exp 3'!A:E,2,FALSE)</f>
        <v>46</v>
      </c>
      <c r="G151" s="11">
        <f>VLOOKUP($E151,'pull exp 3'!A:E,3,FALSE)</f>
        <v>93</v>
      </c>
      <c r="H151" s="11">
        <f>VLOOKUP($E151,'pull exp 3'!A:E,4,FALSE)</f>
        <v>25</v>
      </c>
      <c r="I151" s="11">
        <f>VLOOKUP($E151,'pull exp 3'!A:E,5,FALSE)</f>
        <v>11</v>
      </c>
    </row>
    <row r="152" spans="1:9">
      <c r="A152" t="s">
        <v>146</v>
      </c>
      <c r="B152">
        <f>VLOOKUP(A152,'pull exp 3'!H:J,2,FALSE)</f>
        <v>21</v>
      </c>
      <c r="C152">
        <f>VLOOKUP(A152,'pull exp 3'!H:J,3,FALSE)</f>
        <v>2</v>
      </c>
      <c r="D152" s="9">
        <v>2</v>
      </c>
      <c r="E152" t="s">
        <v>300</v>
      </c>
      <c r="F152" s="11">
        <f>VLOOKUP($E152,'pull exp 3'!A:E,2,FALSE)</f>
        <v>67</v>
      </c>
      <c r="G152" s="11">
        <f>VLOOKUP($E152,'pull exp 3'!A:E,3,FALSE)</f>
        <v>97</v>
      </c>
      <c r="H152" s="11">
        <f>VLOOKUP($E152,'pull exp 3'!A:E,4,FALSE)</f>
        <v>55</v>
      </c>
      <c r="I152" s="11">
        <f>VLOOKUP($E152,'pull exp 3'!A:E,5,FALSE)</f>
        <v>20</v>
      </c>
    </row>
    <row r="153" spans="1:9">
      <c r="A153" t="s">
        <v>73</v>
      </c>
      <c r="B153">
        <f>VLOOKUP(A153,'pull exp 3'!H:J,2,FALSE)</f>
        <v>5</v>
      </c>
      <c r="C153">
        <f>VLOOKUP(A153,'pull exp 3'!H:J,3,FALSE)</f>
        <v>1</v>
      </c>
      <c r="D153" s="9">
        <v>2</v>
      </c>
      <c r="E153" t="s">
        <v>300</v>
      </c>
      <c r="F153" s="11">
        <f>VLOOKUP($E153,'pull exp 3'!A:E,2,FALSE)</f>
        <v>67</v>
      </c>
      <c r="G153" s="11">
        <f>VLOOKUP($E153,'pull exp 3'!A:E,3,FALSE)</f>
        <v>97</v>
      </c>
      <c r="H153" s="11">
        <f>VLOOKUP($E153,'pull exp 3'!A:E,4,FALSE)</f>
        <v>55</v>
      </c>
      <c r="I153" s="11">
        <f>VLOOKUP($E153,'pull exp 3'!A:E,5,FALSE)</f>
        <v>20</v>
      </c>
    </row>
    <row r="154" spans="1:9">
      <c r="A154" t="s">
        <v>71</v>
      </c>
      <c r="B154">
        <f>VLOOKUP(A154,'pull exp 3'!H:J,2,FALSE)</f>
        <v>4</v>
      </c>
      <c r="C154">
        <f>VLOOKUP(A154,'pull exp 3'!H:J,3,FALSE)</f>
        <v>1</v>
      </c>
      <c r="D154" s="9">
        <v>1</v>
      </c>
      <c r="E154" t="s">
        <v>300</v>
      </c>
      <c r="F154" s="11">
        <f>VLOOKUP($E154,'pull exp 3'!A:E,2,FALSE)</f>
        <v>67</v>
      </c>
      <c r="G154" s="11">
        <f>VLOOKUP($E154,'pull exp 3'!A:E,3,FALSE)</f>
        <v>97</v>
      </c>
      <c r="H154" s="11">
        <f>VLOOKUP($E154,'pull exp 3'!A:E,4,FALSE)</f>
        <v>55</v>
      </c>
      <c r="I154" s="11">
        <f>VLOOKUP($E154,'pull exp 3'!A:E,5,FALSE)</f>
        <v>20</v>
      </c>
    </row>
    <row r="155" spans="1:9">
      <c r="A155" t="s">
        <v>139</v>
      </c>
      <c r="B155">
        <f>VLOOKUP(A155,'pull exp 3'!H:J,2,FALSE)</f>
        <v>4</v>
      </c>
      <c r="C155">
        <f>VLOOKUP(A155,'pull exp 3'!H:J,3,FALSE)</f>
        <v>1</v>
      </c>
      <c r="D155" s="9">
        <v>2</v>
      </c>
      <c r="E155" t="s">
        <v>300</v>
      </c>
      <c r="F155" s="11">
        <f>VLOOKUP($E155,'pull exp 3'!A:E,2,FALSE)</f>
        <v>67</v>
      </c>
      <c r="G155" s="11">
        <f>VLOOKUP($E155,'pull exp 3'!A:E,3,FALSE)</f>
        <v>97</v>
      </c>
      <c r="H155" s="11">
        <f>VLOOKUP($E155,'pull exp 3'!A:E,4,FALSE)</f>
        <v>55</v>
      </c>
      <c r="I155" s="11">
        <f>VLOOKUP($E155,'pull exp 3'!A:E,5,FALSE)</f>
        <v>20</v>
      </c>
    </row>
    <row r="156" spans="1:9">
      <c r="A156" t="s">
        <v>164</v>
      </c>
      <c r="B156">
        <f>VLOOKUP(A156,'pull exp 3'!H:J,2,FALSE)</f>
        <v>3</v>
      </c>
      <c r="C156">
        <f>VLOOKUP(A156,'pull exp 3'!H:J,3,FALSE)</f>
        <v>1</v>
      </c>
      <c r="D156" s="9">
        <v>1</v>
      </c>
      <c r="E156" t="s">
        <v>300</v>
      </c>
      <c r="F156" s="11">
        <f>VLOOKUP($E156,'pull exp 3'!A:E,2,FALSE)</f>
        <v>67</v>
      </c>
      <c r="G156" s="11">
        <f>VLOOKUP($E156,'pull exp 3'!A:E,3,FALSE)</f>
        <v>97</v>
      </c>
      <c r="H156" s="11">
        <f>VLOOKUP($E156,'pull exp 3'!A:E,4,FALSE)</f>
        <v>55</v>
      </c>
      <c r="I156" s="11">
        <f>VLOOKUP($E156,'pull exp 3'!A:E,5,FALSE)</f>
        <v>20</v>
      </c>
    </row>
    <row r="157" spans="1:9">
      <c r="A157" t="s">
        <v>147</v>
      </c>
      <c r="B157">
        <f>VLOOKUP(A157,'pull exp 3'!H:J,2,FALSE)</f>
        <v>20</v>
      </c>
      <c r="C157">
        <f>VLOOKUP(A157,'pull exp 3'!H:J,3,FALSE)</f>
        <v>2</v>
      </c>
      <c r="D157" s="9">
        <v>2</v>
      </c>
      <c r="E157" t="s">
        <v>300</v>
      </c>
      <c r="F157" s="11">
        <f>VLOOKUP($E157,'pull exp 3'!A:E,2,FALSE)</f>
        <v>67</v>
      </c>
      <c r="G157" s="11">
        <f>VLOOKUP($E157,'pull exp 3'!A:E,3,FALSE)</f>
        <v>97</v>
      </c>
      <c r="H157" s="11">
        <f>VLOOKUP($E157,'pull exp 3'!A:E,4,FALSE)</f>
        <v>55</v>
      </c>
      <c r="I157" s="11">
        <f>VLOOKUP($E157,'pull exp 3'!A:E,5,FALSE)</f>
        <v>20</v>
      </c>
    </row>
    <row r="158" spans="1:9">
      <c r="A158" t="s">
        <v>163</v>
      </c>
      <c r="B158">
        <f>VLOOKUP(A158,'pull exp 3'!H:J,2,FALSE)</f>
        <v>4</v>
      </c>
      <c r="C158">
        <f>VLOOKUP(A158,'pull exp 3'!H:J,3,FALSE)</f>
        <v>1</v>
      </c>
      <c r="D158" s="9">
        <v>2</v>
      </c>
      <c r="E158" t="s">
        <v>300</v>
      </c>
      <c r="F158" s="11">
        <f>VLOOKUP($E158,'pull exp 3'!A:E,2,FALSE)</f>
        <v>67</v>
      </c>
      <c r="G158" s="11">
        <f>VLOOKUP($E158,'pull exp 3'!A:E,3,FALSE)</f>
        <v>97</v>
      </c>
      <c r="H158" s="11">
        <f>VLOOKUP($E158,'pull exp 3'!A:E,4,FALSE)</f>
        <v>55</v>
      </c>
      <c r="I158" s="11">
        <f>VLOOKUP($E158,'pull exp 3'!A:E,5,FALSE)</f>
        <v>20</v>
      </c>
    </row>
    <row r="159" spans="1:9">
      <c r="A159" t="s">
        <v>137</v>
      </c>
      <c r="B159">
        <f>VLOOKUP(A159,'pull exp 3'!H:J,2,FALSE)</f>
        <v>3</v>
      </c>
      <c r="C159">
        <f>VLOOKUP(A159,'pull exp 3'!H:J,3,FALSE)</f>
        <v>1</v>
      </c>
      <c r="D159" s="9">
        <v>2</v>
      </c>
      <c r="E159" t="s">
        <v>300</v>
      </c>
      <c r="F159" s="11">
        <f>VLOOKUP($E159,'pull exp 3'!A:E,2,FALSE)</f>
        <v>67</v>
      </c>
      <c r="G159" s="11">
        <f>VLOOKUP($E159,'pull exp 3'!A:E,3,FALSE)</f>
        <v>97</v>
      </c>
      <c r="H159" s="11">
        <f>VLOOKUP($E159,'pull exp 3'!A:E,4,FALSE)</f>
        <v>55</v>
      </c>
      <c r="I159" s="11">
        <f>VLOOKUP($E159,'pull exp 3'!A:E,5,FALSE)</f>
        <v>20</v>
      </c>
    </row>
    <row r="160" spans="1:9">
      <c r="A160" t="s">
        <v>155</v>
      </c>
      <c r="B160">
        <f>VLOOKUP(A160,'pull exp 3'!H:J,2,FALSE)</f>
        <v>23</v>
      </c>
      <c r="C160">
        <f>VLOOKUP(A160,'pull exp 3'!H:J,3,FALSE)</f>
        <v>2</v>
      </c>
      <c r="D160" s="9">
        <v>2</v>
      </c>
      <c r="E160" t="s">
        <v>300</v>
      </c>
      <c r="F160" s="11">
        <f>VLOOKUP($E160,'pull exp 3'!A:E,2,FALSE)</f>
        <v>67</v>
      </c>
      <c r="G160" s="11">
        <f>VLOOKUP($E160,'pull exp 3'!A:E,3,FALSE)</f>
        <v>97</v>
      </c>
      <c r="H160" s="11">
        <f>VLOOKUP($E160,'pull exp 3'!A:E,4,FALSE)</f>
        <v>55</v>
      </c>
      <c r="I160" s="11">
        <f>VLOOKUP($E160,'pull exp 3'!A:E,5,FALSE)</f>
        <v>20</v>
      </c>
    </row>
    <row r="161" spans="1:9">
      <c r="A161" t="s">
        <v>160</v>
      </c>
      <c r="B161">
        <f>VLOOKUP(A161,'pull exp 3'!H:J,2,FALSE)</f>
        <v>23</v>
      </c>
      <c r="C161">
        <f>VLOOKUP(A161,'pull exp 3'!H:J,3,FALSE)</f>
        <v>2</v>
      </c>
      <c r="D161" s="9">
        <v>2</v>
      </c>
      <c r="E161" t="s">
        <v>300</v>
      </c>
      <c r="F161" s="11">
        <f>VLOOKUP($E161,'pull exp 3'!A:E,2,FALSE)</f>
        <v>67</v>
      </c>
      <c r="G161" s="11">
        <f>VLOOKUP($E161,'pull exp 3'!A:E,3,FALSE)</f>
        <v>97</v>
      </c>
      <c r="H161" s="11">
        <f>VLOOKUP($E161,'pull exp 3'!A:E,4,FALSE)</f>
        <v>55</v>
      </c>
      <c r="I161" s="11">
        <f>VLOOKUP($E161,'pull exp 3'!A:E,5,FALSE)</f>
        <v>20</v>
      </c>
    </row>
    <row r="162" spans="1:9">
      <c r="A162" t="s">
        <v>154</v>
      </c>
      <c r="B162">
        <f>VLOOKUP(A162,'pull exp 3'!H:J,2,FALSE)</f>
        <v>3</v>
      </c>
      <c r="C162">
        <f>VLOOKUP(A162,'pull exp 3'!H:J,3,FALSE)</f>
        <v>1</v>
      </c>
      <c r="D162" s="9">
        <v>1</v>
      </c>
      <c r="E162" t="s">
        <v>300</v>
      </c>
      <c r="F162" s="11">
        <f>VLOOKUP($E162,'pull exp 3'!A:E,2,FALSE)</f>
        <v>67</v>
      </c>
      <c r="G162" s="11">
        <f>VLOOKUP($E162,'pull exp 3'!A:E,3,FALSE)</f>
        <v>97</v>
      </c>
      <c r="H162" s="11">
        <f>VLOOKUP($E162,'pull exp 3'!A:E,4,FALSE)</f>
        <v>55</v>
      </c>
      <c r="I162" s="11">
        <f>VLOOKUP($E162,'pull exp 3'!A:E,5,FALSE)</f>
        <v>20</v>
      </c>
    </row>
    <row r="163" spans="1:9">
      <c r="A163" t="s">
        <v>162</v>
      </c>
      <c r="B163">
        <f>VLOOKUP(A163,'pull exp 3'!H:J,2,FALSE)</f>
        <v>20</v>
      </c>
      <c r="C163">
        <f>VLOOKUP(A163,'pull exp 3'!H:J,3,FALSE)</f>
        <v>2</v>
      </c>
      <c r="D163" s="9">
        <v>2</v>
      </c>
      <c r="E163" t="s">
        <v>300</v>
      </c>
      <c r="F163" s="11">
        <f>VLOOKUP($E163,'pull exp 3'!A:E,2,FALSE)</f>
        <v>67</v>
      </c>
      <c r="G163" s="11">
        <f>VLOOKUP($E163,'pull exp 3'!A:E,3,FALSE)</f>
        <v>97</v>
      </c>
      <c r="H163" s="11">
        <f>VLOOKUP($E163,'pull exp 3'!A:E,4,FALSE)</f>
        <v>55</v>
      </c>
      <c r="I163" s="11">
        <f>VLOOKUP($E163,'pull exp 3'!A:E,5,FALSE)</f>
        <v>20</v>
      </c>
    </row>
    <row r="164" spans="1:9">
      <c r="A164" t="s">
        <v>153</v>
      </c>
      <c r="B164">
        <f>VLOOKUP(A164,'pull exp 3'!H:J,2,FALSE)</f>
        <v>33</v>
      </c>
      <c r="C164">
        <f>VLOOKUP(A164,'pull exp 3'!H:J,3,FALSE)</f>
        <v>2</v>
      </c>
      <c r="D164" s="9">
        <v>1</v>
      </c>
      <c r="E164" t="s">
        <v>300</v>
      </c>
      <c r="F164" s="11">
        <f>VLOOKUP($E164,'pull exp 3'!A:E,2,FALSE)</f>
        <v>67</v>
      </c>
      <c r="G164" s="11">
        <f>VLOOKUP($E164,'pull exp 3'!A:E,3,FALSE)</f>
        <v>97</v>
      </c>
      <c r="H164" s="11">
        <f>VLOOKUP($E164,'pull exp 3'!A:E,4,FALSE)</f>
        <v>55</v>
      </c>
      <c r="I164" s="11">
        <f>VLOOKUP($E164,'pull exp 3'!A:E,5,FALSE)</f>
        <v>20</v>
      </c>
    </row>
    <row r="165" spans="1:9">
      <c r="A165" t="s">
        <v>144</v>
      </c>
      <c r="B165">
        <f>VLOOKUP(A165,'pull exp 3'!H:J,2,FALSE)</f>
        <v>3</v>
      </c>
      <c r="C165">
        <f>VLOOKUP(A165,'pull exp 3'!H:J,3,FALSE)</f>
        <v>1</v>
      </c>
      <c r="D165" s="9">
        <v>1</v>
      </c>
      <c r="E165" t="s">
        <v>300</v>
      </c>
      <c r="F165" s="11">
        <f>VLOOKUP($E165,'pull exp 3'!A:E,2,FALSE)</f>
        <v>67</v>
      </c>
      <c r="G165" s="11">
        <f>VLOOKUP($E165,'pull exp 3'!A:E,3,FALSE)</f>
        <v>97</v>
      </c>
      <c r="H165" s="11">
        <f>VLOOKUP($E165,'pull exp 3'!A:E,4,FALSE)</f>
        <v>55</v>
      </c>
      <c r="I165" s="11">
        <f>VLOOKUP($E165,'pull exp 3'!A:E,5,FALSE)</f>
        <v>20</v>
      </c>
    </row>
    <row r="166" spans="1:9">
      <c r="A166" t="s">
        <v>152</v>
      </c>
      <c r="B166">
        <f>VLOOKUP(A166,'pull exp 3'!H:J,2,FALSE)</f>
        <v>23</v>
      </c>
      <c r="C166">
        <f>VLOOKUP(A166,'pull exp 3'!H:J,3,FALSE)</f>
        <v>2</v>
      </c>
      <c r="D166" s="9">
        <v>1</v>
      </c>
      <c r="E166" t="s">
        <v>300</v>
      </c>
      <c r="F166" s="11">
        <f>VLOOKUP($E166,'pull exp 3'!A:E,2,FALSE)</f>
        <v>67</v>
      </c>
      <c r="G166" s="11">
        <f>VLOOKUP($E166,'pull exp 3'!A:E,3,FALSE)</f>
        <v>97</v>
      </c>
      <c r="H166" s="11">
        <f>VLOOKUP($E166,'pull exp 3'!A:E,4,FALSE)</f>
        <v>55</v>
      </c>
      <c r="I166" s="11">
        <f>VLOOKUP($E166,'pull exp 3'!A:E,5,FALSE)</f>
        <v>20</v>
      </c>
    </row>
    <row r="167" spans="1:9">
      <c r="A167" t="s">
        <v>150</v>
      </c>
      <c r="B167">
        <f>VLOOKUP(A167,'pull exp 3'!H:J,2,FALSE)</f>
        <v>5</v>
      </c>
      <c r="C167">
        <f>VLOOKUP(A167,'pull exp 3'!H:J,3,FALSE)</f>
        <v>1</v>
      </c>
      <c r="D167" s="9">
        <v>2</v>
      </c>
      <c r="E167" t="s">
        <v>300</v>
      </c>
      <c r="F167" s="11">
        <f>VLOOKUP($E167,'pull exp 3'!A:E,2,FALSE)</f>
        <v>67</v>
      </c>
      <c r="G167" s="11">
        <f>VLOOKUP($E167,'pull exp 3'!A:E,3,FALSE)</f>
        <v>97</v>
      </c>
      <c r="H167" s="11">
        <f>VLOOKUP($E167,'pull exp 3'!A:E,4,FALSE)</f>
        <v>55</v>
      </c>
      <c r="I167" s="11">
        <f>VLOOKUP($E167,'pull exp 3'!A:E,5,FALSE)</f>
        <v>20</v>
      </c>
    </row>
    <row r="168" spans="1:9">
      <c r="A168" t="s">
        <v>151</v>
      </c>
      <c r="B168">
        <f>VLOOKUP(A168,'pull exp 3'!H:J,2,FALSE)</f>
        <v>21</v>
      </c>
      <c r="C168">
        <f>VLOOKUP(A168,'pull exp 3'!H:J,3,FALSE)</f>
        <v>2</v>
      </c>
      <c r="D168" s="9">
        <v>2</v>
      </c>
      <c r="E168" t="s">
        <v>300</v>
      </c>
      <c r="F168" s="11">
        <f>VLOOKUP($E168,'pull exp 3'!A:E,2,FALSE)</f>
        <v>67</v>
      </c>
      <c r="G168" s="11">
        <f>VLOOKUP($E168,'pull exp 3'!A:E,3,FALSE)</f>
        <v>97</v>
      </c>
      <c r="H168" s="11">
        <f>VLOOKUP($E168,'pull exp 3'!A:E,4,FALSE)</f>
        <v>55</v>
      </c>
      <c r="I168" s="11">
        <f>VLOOKUP($E168,'pull exp 3'!A:E,5,FALSE)</f>
        <v>20</v>
      </c>
    </row>
    <row r="169" spans="1:9">
      <c r="A169" t="s">
        <v>158</v>
      </c>
      <c r="B169">
        <f>VLOOKUP(A169,'pull exp 3'!H:J,2,FALSE)</f>
        <v>5</v>
      </c>
      <c r="C169">
        <f>VLOOKUP(A169,'pull exp 3'!H:J,3,FALSE)</f>
        <v>1</v>
      </c>
      <c r="D169" s="9">
        <v>1</v>
      </c>
      <c r="E169" t="s">
        <v>300</v>
      </c>
      <c r="F169" s="11">
        <f>VLOOKUP($E169,'pull exp 3'!A:E,2,FALSE)</f>
        <v>67</v>
      </c>
      <c r="G169" s="11">
        <f>VLOOKUP($E169,'pull exp 3'!A:E,3,FALSE)</f>
        <v>97</v>
      </c>
      <c r="H169" s="11">
        <f>VLOOKUP($E169,'pull exp 3'!A:E,4,FALSE)</f>
        <v>55</v>
      </c>
      <c r="I169" s="11">
        <f>VLOOKUP($E169,'pull exp 3'!A:E,5,FALSE)</f>
        <v>20</v>
      </c>
    </row>
    <row r="170" spans="1:9">
      <c r="A170" t="s">
        <v>106</v>
      </c>
      <c r="B170">
        <f>VLOOKUP(A170,'pull exp 3'!H:J,2,FALSE)</f>
        <v>25</v>
      </c>
      <c r="C170">
        <f>VLOOKUP(A170,'pull exp 3'!H:J,3,FALSE)</f>
        <v>2</v>
      </c>
      <c r="D170" s="9">
        <v>2</v>
      </c>
      <c r="E170" t="s">
        <v>300</v>
      </c>
      <c r="F170" s="11">
        <f>VLOOKUP($E170,'pull exp 3'!A:E,2,FALSE)</f>
        <v>67</v>
      </c>
      <c r="G170" s="11">
        <f>VLOOKUP($E170,'pull exp 3'!A:E,3,FALSE)</f>
        <v>97</v>
      </c>
      <c r="H170" s="11">
        <f>VLOOKUP($E170,'pull exp 3'!A:E,4,FALSE)</f>
        <v>55</v>
      </c>
      <c r="I170" s="11">
        <f>VLOOKUP($E170,'pull exp 3'!A:E,5,FALSE)</f>
        <v>20</v>
      </c>
    </row>
    <row r="171" spans="1:9">
      <c r="A171" t="s">
        <v>156</v>
      </c>
      <c r="B171">
        <f>VLOOKUP(A171,'pull exp 3'!H:J,2,FALSE)</f>
        <v>22</v>
      </c>
      <c r="C171">
        <f>VLOOKUP(A171,'pull exp 3'!H:J,3,FALSE)</f>
        <v>2</v>
      </c>
      <c r="D171" s="9">
        <v>2</v>
      </c>
      <c r="E171" t="s">
        <v>300</v>
      </c>
      <c r="F171" s="11">
        <f>VLOOKUP($E171,'pull exp 3'!A:E,2,FALSE)</f>
        <v>67</v>
      </c>
      <c r="G171" s="11">
        <f>VLOOKUP($E171,'pull exp 3'!A:E,3,FALSE)</f>
        <v>97</v>
      </c>
      <c r="H171" s="11">
        <f>VLOOKUP($E171,'pull exp 3'!A:E,4,FALSE)</f>
        <v>55</v>
      </c>
      <c r="I171" s="11">
        <f>VLOOKUP($E171,'pull exp 3'!A:E,5,FALSE)</f>
        <v>20</v>
      </c>
    </row>
    <row r="172" spans="1:9">
      <c r="A172" t="s">
        <v>140</v>
      </c>
      <c r="B172">
        <f>VLOOKUP(A172,'pull exp 3'!H:J,2,FALSE)</f>
        <v>4</v>
      </c>
      <c r="C172">
        <f>VLOOKUP(A172,'pull exp 3'!H:J,3,FALSE)</f>
        <v>1</v>
      </c>
      <c r="D172" s="9">
        <v>2</v>
      </c>
      <c r="E172" t="s">
        <v>300</v>
      </c>
      <c r="F172" s="11">
        <f>VLOOKUP($E172,'pull exp 3'!A:E,2,FALSE)</f>
        <v>67</v>
      </c>
      <c r="G172" s="11">
        <f>VLOOKUP($E172,'pull exp 3'!A:E,3,FALSE)</f>
        <v>97</v>
      </c>
      <c r="H172" s="11">
        <f>VLOOKUP($E172,'pull exp 3'!A:E,4,FALSE)</f>
        <v>55</v>
      </c>
      <c r="I172" s="11">
        <f>VLOOKUP($E172,'pull exp 3'!A:E,5,FALSE)</f>
        <v>20</v>
      </c>
    </row>
    <row r="173" spans="1:9">
      <c r="A173" t="s">
        <v>141</v>
      </c>
      <c r="B173">
        <f>VLOOKUP(A173,'pull exp 3'!H:J,2,FALSE)</f>
        <v>4</v>
      </c>
      <c r="C173">
        <f>VLOOKUP(A173,'pull exp 3'!H:J,3,FALSE)</f>
        <v>1</v>
      </c>
      <c r="D173" s="9">
        <v>1</v>
      </c>
      <c r="E173" t="s">
        <v>300</v>
      </c>
      <c r="F173" s="11">
        <f>VLOOKUP($E173,'pull exp 3'!A:E,2,FALSE)</f>
        <v>67</v>
      </c>
      <c r="G173" s="11">
        <f>VLOOKUP($E173,'pull exp 3'!A:E,3,FALSE)</f>
        <v>97</v>
      </c>
      <c r="H173" s="11">
        <f>VLOOKUP($E173,'pull exp 3'!A:E,4,FALSE)</f>
        <v>55</v>
      </c>
      <c r="I173" s="11">
        <f>VLOOKUP($E173,'pull exp 3'!A:E,5,FALSE)</f>
        <v>20</v>
      </c>
    </row>
    <row r="174" spans="1:9">
      <c r="A174" t="s">
        <v>157</v>
      </c>
      <c r="B174">
        <f>VLOOKUP(A174,'pull exp 3'!H:J,2,FALSE)</f>
        <v>3</v>
      </c>
      <c r="C174">
        <f>VLOOKUP(A174,'pull exp 3'!H:J,3,FALSE)</f>
        <v>1</v>
      </c>
      <c r="D174" s="9">
        <v>2</v>
      </c>
      <c r="E174" t="s">
        <v>300</v>
      </c>
      <c r="F174" s="11">
        <f>VLOOKUP($E174,'pull exp 3'!A:E,2,FALSE)</f>
        <v>67</v>
      </c>
      <c r="G174" s="11">
        <f>VLOOKUP($E174,'pull exp 3'!A:E,3,FALSE)</f>
        <v>97</v>
      </c>
      <c r="H174" s="11">
        <f>VLOOKUP($E174,'pull exp 3'!A:E,4,FALSE)</f>
        <v>55</v>
      </c>
      <c r="I174" s="11">
        <f>VLOOKUP($E174,'pull exp 3'!A:E,5,FALSE)</f>
        <v>20</v>
      </c>
    </row>
    <row r="175" spans="1:9">
      <c r="A175" t="s">
        <v>145</v>
      </c>
      <c r="B175">
        <f>VLOOKUP(A175,'pull exp 3'!H:J,2,FALSE)</f>
        <v>26</v>
      </c>
      <c r="C175">
        <f>VLOOKUP(A175,'pull exp 3'!H:J,3,FALSE)</f>
        <v>2</v>
      </c>
      <c r="D175" s="9">
        <v>2</v>
      </c>
      <c r="E175" t="s">
        <v>300</v>
      </c>
      <c r="F175" s="11">
        <f>VLOOKUP($E175,'pull exp 3'!A:E,2,FALSE)</f>
        <v>67</v>
      </c>
      <c r="G175" s="11">
        <f>VLOOKUP($E175,'pull exp 3'!A:E,3,FALSE)</f>
        <v>97</v>
      </c>
      <c r="H175" s="11">
        <f>VLOOKUP($E175,'pull exp 3'!A:E,4,FALSE)</f>
        <v>55</v>
      </c>
      <c r="I175" s="11">
        <f>VLOOKUP($E175,'pull exp 3'!A:E,5,FALSE)</f>
        <v>20</v>
      </c>
    </row>
    <row r="176" spans="1:9">
      <c r="A176" t="s">
        <v>161</v>
      </c>
      <c r="B176">
        <f>VLOOKUP(A176,'pull exp 3'!H:J,2,FALSE)</f>
        <v>21</v>
      </c>
      <c r="C176">
        <f>VLOOKUP(A176,'pull exp 3'!H:J,3,FALSE)</f>
        <v>2</v>
      </c>
      <c r="D176" s="9">
        <v>2</v>
      </c>
      <c r="E176" t="s">
        <v>300</v>
      </c>
      <c r="F176" s="11">
        <f>VLOOKUP($E176,'pull exp 3'!A:E,2,FALSE)</f>
        <v>67</v>
      </c>
      <c r="G176" s="11">
        <f>VLOOKUP($E176,'pull exp 3'!A:E,3,FALSE)</f>
        <v>97</v>
      </c>
      <c r="H176" s="11">
        <f>VLOOKUP($E176,'pull exp 3'!A:E,4,FALSE)</f>
        <v>55</v>
      </c>
      <c r="I176" s="11">
        <f>VLOOKUP($E176,'pull exp 3'!A:E,5,FALSE)</f>
        <v>20</v>
      </c>
    </row>
    <row r="177" spans="1:9">
      <c r="A177" t="s">
        <v>149</v>
      </c>
      <c r="B177">
        <f>VLOOKUP(A177,'pull exp 3'!H:J,2,FALSE)</f>
        <v>4</v>
      </c>
      <c r="C177">
        <f>VLOOKUP(A177,'pull exp 3'!H:J,3,FALSE)</f>
        <v>1</v>
      </c>
      <c r="D177" s="9">
        <v>2</v>
      </c>
      <c r="E177" t="s">
        <v>300</v>
      </c>
      <c r="F177" s="11">
        <f>VLOOKUP($E177,'pull exp 3'!A:E,2,FALSE)</f>
        <v>67</v>
      </c>
      <c r="G177" s="11">
        <f>VLOOKUP($E177,'pull exp 3'!A:E,3,FALSE)</f>
        <v>97</v>
      </c>
      <c r="H177" s="11">
        <f>VLOOKUP($E177,'pull exp 3'!A:E,4,FALSE)</f>
        <v>55</v>
      </c>
      <c r="I177" s="11">
        <f>VLOOKUP($E177,'pull exp 3'!A:E,5,FALSE)</f>
        <v>20</v>
      </c>
    </row>
    <row r="178" spans="1:9">
      <c r="A178" t="s">
        <v>148</v>
      </c>
      <c r="B178">
        <f>VLOOKUP(A178,'pull exp 3'!H:J,2,FALSE)</f>
        <v>21</v>
      </c>
      <c r="C178">
        <f>VLOOKUP(A178,'pull exp 3'!H:J,3,FALSE)</f>
        <v>2</v>
      </c>
      <c r="D178" s="9">
        <v>2</v>
      </c>
      <c r="E178" t="s">
        <v>300</v>
      </c>
      <c r="F178" s="11">
        <f>VLOOKUP($E178,'pull exp 3'!A:E,2,FALSE)</f>
        <v>67</v>
      </c>
      <c r="G178" s="11">
        <f>VLOOKUP($E178,'pull exp 3'!A:E,3,FALSE)</f>
        <v>97</v>
      </c>
      <c r="H178" s="11">
        <f>VLOOKUP($E178,'pull exp 3'!A:E,4,FALSE)</f>
        <v>55</v>
      </c>
      <c r="I178" s="11">
        <f>VLOOKUP($E178,'pull exp 3'!A:E,5,FALSE)</f>
        <v>20</v>
      </c>
    </row>
    <row r="179" spans="1:9">
      <c r="A179" t="s">
        <v>143</v>
      </c>
      <c r="B179">
        <f>VLOOKUP(A179,'pull exp 3'!H:J,2,FALSE)</f>
        <v>31</v>
      </c>
      <c r="C179">
        <f>VLOOKUP(A179,'pull exp 3'!H:J,3,FALSE)</f>
        <v>2</v>
      </c>
      <c r="D179" s="9">
        <v>2</v>
      </c>
      <c r="E179" t="s">
        <v>300</v>
      </c>
      <c r="F179" s="11">
        <f>VLOOKUP($E179,'pull exp 3'!A:E,2,FALSE)</f>
        <v>67</v>
      </c>
      <c r="G179" s="11">
        <f>VLOOKUP($E179,'pull exp 3'!A:E,3,FALSE)</f>
        <v>97</v>
      </c>
      <c r="H179" s="11">
        <f>VLOOKUP($E179,'pull exp 3'!A:E,4,FALSE)</f>
        <v>55</v>
      </c>
      <c r="I179" s="11">
        <f>VLOOKUP($E179,'pull exp 3'!A:E,5,FALSE)</f>
        <v>20</v>
      </c>
    </row>
    <row r="180" spans="1:9">
      <c r="A180" t="s">
        <v>142</v>
      </c>
      <c r="B180">
        <f>VLOOKUP(A180,'pull exp 3'!H:J,2,FALSE)</f>
        <v>23</v>
      </c>
      <c r="C180">
        <f>VLOOKUP(A180,'pull exp 3'!H:J,3,FALSE)</f>
        <v>2</v>
      </c>
      <c r="D180" s="9">
        <v>2</v>
      </c>
      <c r="E180" t="s">
        <v>300</v>
      </c>
      <c r="F180" s="11">
        <f>VLOOKUP($E180,'pull exp 3'!A:E,2,FALSE)</f>
        <v>67</v>
      </c>
      <c r="G180" s="11">
        <f>VLOOKUP($E180,'pull exp 3'!A:E,3,FALSE)</f>
        <v>97</v>
      </c>
      <c r="H180" s="11">
        <f>VLOOKUP($E180,'pull exp 3'!A:E,4,FALSE)</f>
        <v>55</v>
      </c>
      <c r="I180" s="11">
        <f>VLOOKUP($E180,'pull exp 3'!A:E,5,FALSE)</f>
        <v>20</v>
      </c>
    </row>
    <row r="181" spans="1:9">
      <c r="A181" t="s">
        <v>159</v>
      </c>
      <c r="B181">
        <f>VLOOKUP(A181,'pull exp 3'!H:J,2,FALSE)</f>
        <v>3</v>
      </c>
      <c r="C181">
        <f>VLOOKUP(A181,'pull exp 3'!H:J,3,FALSE)</f>
        <v>1</v>
      </c>
      <c r="D181" s="9">
        <v>1</v>
      </c>
      <c r="E181" t="s">
        <v>300</v>
      </c>
      <c r="F181" s="11">
        <f>VLOOKUP($E181,'pull exp 3'!A:E,2,FALSE)</f>
        <v>67</v>
      </c>
      <c r="G181" s="11">
        <f>VLOOKUP($E181,'pull exp 3'!A:E,3,FALSE)</f>
        <v>97</v>
      </c>
      <c r="H181" s="11">
        <f>VLOOKUP($E181,'pull exp 3'!A:E,4,FALSE)</f>
        <v>55</v>
      </c>
      <c r="I181" s="11">
        <f>VLOOKUP($E181,'pull exp 3'!A:E,5,FALSE)</f>
        <v>20</v>
      </c>
    </row>
    <row r="182" spans="1:9">
      <c r="A182" t="s">
        <v>146</v>
      </c>
      <c r="B182">
        <f>VLOOKUP(A182,'pull exp 3'!H:J,2,FALSE)</f>
        <v>21</v>
      </c>
      <c r="C182">
        <f>VLOOKUP(A182,'pull exp 3'!H:J,3,FALSE)</f>
        <v>2</v>
      </c>
      <c r="D182" s="9">
        <v>1</v>
      </c>
      <c r="E182" t="s">
        <v>301</v>
      </c>
      <c r="F182" s="11">
        <f>VLOOKUP($E182,'pull exp 3'!A:E,2,FALSE)</f>
        <v>21</v>
      </c>
      <c r="G182" s="11">
        <f>VLOOKUP($E182,'pull exp 3'!A:E,3,FALSE)</f>
        <v>91</v>
      </c>
      <c r="H182" s="11">
        <f>VLOOKUP($E182,'pull exp 3'!A:E,4,FALSE)</f>
        <v>7</v>
      </c>
      <c r="I182" s="11">
        <f>VLOOKUP($E182,'pull exp 3'!A:E,5,FALSE)</f>
        <v>15</v>
      </c>
    </row>
    <row r="183" spans="1:9">
      <c r="A183" t="s">
        <v>73</v>
      </c>
      <c r="B183">
        <f>VLOOKUP(A183,'pull exp 3'!H:J,2,FALSE)</f>
        <v>5</v>
      </c>
      <c r="C183">
        <f>VLOOKUP(A183,'pull exp 3'!H:J,3,FALSE)</f>
        <v>1</v>
      </c>
      <c r="D183" s="9">
        <v>1</v>
      </c>
      <c r="E183" t="s">
        <v>301</v>
      </c>
      <c r="F183" s="11">
        <f>VLOOKUP($E183,'pull exp 3'!A:E,2,FALSE)</f>
        <v>21</v>
      </c>
      <c r="G183" s="11">
        <f>VLOOKUP($E183,'pull exp 3'!A:E,3,FALSE)</f>
        <v>91</v>
      </c>
      <c r="H183" s="11">
        <f>VLOOKUP($E183,'pull exp 3'!A:E,4,FALSE)</f>
        <v>7</v>
      </c>
      <c r="I183" s="11">
        <f>VLOOKUP($E183,'pull exp 3'!A:E,5,FALSE)</f>
        <v>15</v>
      </c>
    </row>
    <row r="184" spans="1:9">
      <c r="A184" t="s">
        <v>71</v>
      </c>
      <c r="B184">
        <f>VLOOKUP(A184,'pull exp 3'!H:J,2,FALSE)</f>
        <v>4</v>
      </c>
      <c r="C184">
        <f>VLOOKUP(A184,'pull exp 3'!H:J,3,FALSE)</f>
        <v>1</v>
      </c>
      <c r="D184" s="9">
        <v>1</v>
      </c>
      <c r="E184" t="s">
        <v>301</v>
      </c>
      <c r="F184" s="11">
        <f>VLOOKUP($E184,'pull exp 3'!A:E,2,FALSE)</f>
        <v>21</v>
      </c>
      <c r="G184" s="11">
        <f>VLOOKUP($E184,'pull exp 3'!A:E,3,FALSE)</f>
        <v>91</v>
      </c>
      <c r="H184" s="11">
        <f>VLOOKUP($E184,'pull exp 3'!A:E,4,FALSE)</f>
        <v>7</v>
      </c>
      <c r="I184" s="11">
        <f>VLOOKUP($E184,'pull exp 3'!A:E,5,FALSE)</f>
        <v>15</v>
      </c>
    </row>
    <row r="185" spans="1:9">
      <c r="A185" t="s">
        <v>139</v>
      </c>
      <c r="B185">
        <f>VLOOKUP(A185,'pull exp 3'!H:J,2,FALSE)</f>
        <v>4</v>
      </c>
      <c r="C185">
        <f>VLOOKUP(A185,'pull exp 3'!H:J,3,FALSE)</f>
        <v>1</v>
      </c>
      <c r="D185" s="9">
        <v>2</v>
      </c>
      <c r="E185" t="s">
        <v>301</v>
      </c>
      <c r="F185" s="11">
        <f>VLOOKUP($E185,'pull exp 3'!A:E,2,FALSE)</f>
        <v>21</v>
      </c>
      <c r="G185" s="11">
        <f>VLOOKUP($E185,'pull exp 3'!A:E,3,FALSE)</f>
        <v>91</v>
      </c>
      <c r="H185" s="11">
        <f>VLOOKUP($E185,'pull exp 3'!A:E,4,FALSE)</f>
        <v>7</v>
      </c>
      <c r="I185" s="11">
        <f>VLOOKUP($E185,'pull exp 3'!A:E,5,FALSE)</f>
        <v>15</v>
      </c>
    </row>
    <row r="186" spans="1:9">
      <c r="A186" t="s">
        <v>164</v>
      </c>
      <c r="B186">
        <f>VLOOKUP(A186,'pull exp 3'!H:J,2,FALSE)</f>
        <v>3</v>
      </c>
      <c r="C186">
        <f>VLOOKUP(A186,'pull exp 3'!H:J,3,FALSE)</f>
        <v>1</v>
      </c>
      <c r="D186" s="9">
        <v>1</v>
      </c>
      <c r="E186" t="s">
        <v>301</v>
      </c>
      <c r="F186" s="11">
        <f>VLOOKUP($E186,'pull exp 3'!A:E,2,FALSE)</f>
        <v>21</v>
      </c>
      <c r="G186" s="11">
        <f>VLOOKUP($E186,'pull exp 3'!A:E,3,FALSE)</f>
        <v>91</v>
      </c>
      <c r="H186" s="11">
        <f>VLOOKUP($E186,'pull exp 3'!A:E,4,FALSE)</f>
        <v>7</v>
      </c>
      <c r="I186" s="11">
        <f>VLOOKUP($E186,'pull exp 3'!A:E,5,FALSE)</f>
        <v>15</v>
      </c>
    </row>
    <row r="187" spans="1:9">
      <c r="A187" t="s">
        <v>147</v>
      </c>
      <c r="B187">
        <f>VLOOKUP(A187,'pull exp 3'!H:J,2,FALSE)</f>
        <v>20</v>
      </c>
      <c r="C187">
        <f>VLOOKUP(A187,'pull exp 3'!H:J,3,FALSE)</f>
        <v>2</v>
      </c>
      <c r="D187" s="9">
        <v>2</v>
      </c>
      <c r="E187" t="s">
        <v>301</v>
      </c>
      <c r="F187" s="11">
        <f>VLOOKUP($E187,'pull exp 3'!A:E,2,FALSE)</f>
        <v>21</v>
      </c>
      <c r="G187" s="11">
        <f>VLOOKUP($E187,'pull exp 3'!A:E,3,FALSE)</f>
        <v>91</v>
      </c>
      <c r="H187" s="11">
        <f>VLOOKUP($E187,'pull exp 3'!A:E,4,FALSE)</f>
        <v>7</v>
      </c>
      <c r="I187" s="11">
        <f>VLOOKUP($E187,'pull exp 3'!A:E,5,FALSE)</f>
        <v>15</v>
      </c>
    </row>
    <row r="188" spans="1:9">
      <c r="A188" t="s">
        <v>163</v>
      </c>
      <c r="B188">
        <f>VLOOKUP(A188,'pull exp 3'!H:J,2,FALSE)</f>
        <v>4</v>
      </c>
      <c r="C188">
        <f>VLOOKUP(A188,'pull exp 3'!H:J,3,FALSE)</f>
        <v>1</v>
      </c>
      <c r="D188" s="9">
        <v>2</v>
      </c>
      <c r="E188" t="s">
        <v>301</v>
      </c>
      <c r="F188" s="11">
        <f>VLOOKUP($E188,'pull exp 3'!A:E,2,FALSE)</f>
        <v>21</v>
      </c>
      <c r="G188" s="11">
        <f>VLOOKUP($E188,'pull exp 3'!A:E,3,FALSE)</f>
        <v>91</v>
      </c>
      <c r="H188" s="11">
        <f>VLOOKUP($E188,'pull exp 3'!A:E,4,FALSE)</f>
        <v>7</v>
      </c>
      <c r="I188" s="11">
        <f>VLOOKUP($E188,'pull exp 3'!A:E,5,FALSE)</f>
        <v>15</v>
      </c>
    </row>
    <row r="189" spans="1:9">
      <c r="A189" t="s">
        <v>137</v>
      </c>
      <c r="B189">
        <f>VLOOKUP(A189,'pull exp 3'!H:J,2,FALSE)</f>
        <v>3</v>
      </c>
      <c r="C189">
        <f>VLOOKUP(A189,'pull exp 3'!H:J,3,FALSE)</f>
        <v>1</v>
      </c>
      <c r="D189" s="9">
        <v>2</v>
      </c>
      <c r="E189" t="s">
        <v>301</v>
      </c>
      <c r="F189" s="11">
        <f>VLOOKUP($E189,'pull exp 3'!A:E,2,FALSE)</f>
        <v>21</v>
      </c>
      <c r="G189" s="11">
        <f>VLOOKUP($E189,'pull exp 3'!A:E,3,FALSE)</f>
        <v>91</v>
      </c>
      <c r="H189" s="11">
        <f>VLOOKUP($E189,'pull exp 3'!A:E,4,FALSE)</f>
        <v>7</v>
      </c>
      <c r="I189" s="11">
        <f>VLOOKUP($E189,'pull exp 3'!A:E,5,FALSE)</f>
        <v>15</v>
      </c>
    </row>
    <row r="190" spans="1:9">
      <c r="A190" t="s">
        <v>155</v>
      </c>
      <c r="B190">
        <f>VLOOKUP(A190,'pull exp 3'!H:J,2,FALSE)</f>
        <v>23</v>
      </c>
      <c r="C190">
        <f>VLOOKUP(A190,'pull exp 3'!H:J,3,FALSE)</f>
        <v>2</v>
      </c>
      <c r="D190" s="9">
        <v>2</v>
      </c>
      <c r="E190" t="s">
        <v>301</v>
      </c>
      <c r="F190" s="11">
        <f>VLOOKUP($E190,'pull exp 3'!A:E,2,FALSE)</f>
        <v>21</v>
      </c>
      <c r="G190" s="11">
        <f>VLOOKUP($E190,'pull exp 3'!A:E,3,FALSE)</f>
        <v>91</v>
      </c>
      <c r="H190" s="11">
        <f>VLOOKUP($E190,'pull exp 3'!A:E,4,FALSE)</f>
        <v>7</v>
      </c>
      <c r="I190" s="11">
        <f>VLOOKUP($E190,'pull exp 3'!A:E,5,FALSE)</f>
        <v>15</v>
      </c>
    </row>
    <row r="191" spans="1:9">
      <c r="A191" t="s">
        <v>160</v>
      </c>
      <c r="B191">
        <f>VLOOKUP(A191,'pull exp 3'!H:J,2,FALSE)</f>
        <v>23</v>
      </c>
      <c r="C191">
        <f>VLOOKUP(A191,'pull exp 3'!H:J,3,FALSE)</f>
        <v>2</v>
      </c>
      <c r="D191" s="9">
        <v>2</v>
      </c>
      <c r="E191" t="s">
        <v>301</v>
      </c>
      <c r="F191" s="11">
        <f>VLOOKUP($E191,'pull exp 3'!A:E,2,FALSE)</f>
        <v>21</v>
      </c>
      <c r="G191" s="11">
        <f>VLOOKUP($E191,'pull exp 3'!A:E,3,FALSE)</f>
        <v>91</v>
      </c>
      <c r="H191" s="11">
        <f>VLOOKUP($E191,'pull exp 3'!A:E,4,FALSE)</f>
        <v>7</v>
      </c>
      <c r="I191" s="11">
        <f>VLOOKUP($E191,'pull exp 3'!A:E,5,FALSE)</f>
        <v>15</v>
      </c>
    </row>
    <row r="192" spans="1:9">
      <c r="A192" t="s">
        <v>154</v>
      </c>
      <c r="B192">
        <f>VLOOKUP(A192,'pull exp 3'!H:J,2,FALSE)</f>
        <v>3</v>
      </c>
      <c r="C192">
        <f>VLOOKUP(A192,'pull exp 3'!H:J,3,FALSE)</f>
        <v>1</v>
      </c>
      <c r="D192" s="9">
        <v>1</v>
      </c>
      <c r="E192" t="s">
        <v>301</v>
      </c>
      <c r="F192" s="11">
        <f>VLOOKUP($E192,'pull exp 3'!A:E,2,FALSE)</f>
        <v>21</v>
      </c>
      <c r="G192" s="11">
        <f>VLOOKUP($E192,'pull exp 3'!A:E,3,FALSE)</f>
        <v>91</v>
      </c>
      <c r="H192" s="11">
        <f>VLOOKUP($E192,'pull exp 3'!A:E,4,FALSE)</f>
        <v>7</v>
      </c>
      <c r="I192" s="11">
        <f>VLOOKUP($E192,'pull exp 3'!A:E,5,FALSE)</f>
        <v>15</v>
      </c>
    </row>
    <row r="193" spans="1:9">
      <c r="A193" t="s">
        <v>162</v>
      </c>
      <c r="B193">
        <f>VLOOKUP(A193,'pull exp 3'!H:J,2,FALSE)</f>
        <v>20</v>
      </c>
      <c r="C193">
        <f>VLOOKUP(A193,'pull exp 3'!H:J,3,FALSE)</f>
        <v>2</v>
      </c>
      <c r="D193" s="9">
        <v>2</v>
      </c>
      <c r="E193" t="s">
        <v>301</v>
      </c>
      <c r="F193" s="11">
        <f>VLOOKUP($E193,'pull exp 3'!A:E,2,FALSE)</f>
        <v>21</v>
      </c>
      <c r="G193" s="11">
        <f>VLOOKUP($E193,'pull exp 3'!A:E,3,FALSE)</f>
        <v>91</v>
      </c>
      <c r="H193" s="11">
        <f>VLOOKUP($E193,'pull exp 3'!A:E,4,FALSE)</f>
        <v>7</v>
      </c>
      <c r="I193" s="11">
        <f>VLOOKUP($E193,'pull exp 3'!A:E,5,FALSE)</f>
        <v>15</v>
      </c>
    </row>
    <row r="194" spans="1:9">
      <c r="A194" t="s">
        <v>153</v>
      </c>
      <c r="B194">
        <f>VLOOKUP(A194,'pull exp 3'!H:J,2,FALSE)</f>
        <v>33</v>
      </c>
      <c r="C194">
        <f>VLOOKUP(A194,'pull exp 3'!H:J,3,FALSE)</f>
        <v>2</v>
      </c>
      <c r="D194" s="9">
        <v>1</v>
      </c>
      <c r="E194" t="s">
        <v>301</v>
      </c>
      <c r="F194" s="11">
        <f>VLOOKUP($E194,'pull exp 3'!A:E,2,FALSE)</f>
        <v>21</v>
      </c>
      <c r="G194" s="11">
        <f>VLOOKUP($E194,'pull exp 3'!A:E,3,FALSE)</f>
        <v>91</v>
      </c>
      <c r="H194" s="11">
        <f>VLOOKUP($E194,'pull exp 3'!A:E,4,FALSE)</f>
        <v>7</v>
      </c>
      <c r="I194" s="11">
        <f>VLOOKUP($E194,'pull exp 3'!A:E,5,FALSE)</f>
        <v>15</v>
      </c>
    </row>
    <row r="195" spans="1:9">
      <c r="A195" t="s">
        <v>144</v>
      </c>
      <c r="B195">
        <f>VLOOKUP(A195,'pull exp 3'!H:J,2,FALSE)</f>
        <v>3</v>
      </c>
      <c r="C195">
        <f>VLOOKUP(A195,'pull exp 3'!H:J,3,FALSE)</f>
        <v>1</v>
      </c>
      <c r="D195" s="9">
        <v>1</v>
      </c>
      <c r="E195" t="s">
        <v>301</v>
      </c>
      <c r="F195" s="11">
        <f>VLOOKUP($E195,'pull exp 3'!A:E,2,FALSE)</f>
        <v>21</v>
      </c>
      <c r="G195" s="11">
        <f>VLOOKUP($E195,'pull exp 3'!A:E,3,FALSE)</f>
        <v>91</v>
      </c>
      <c r="H195" s="11">
        <f>VLOOKUP($E195,'pull exp 3'!A:E,4,FALSE)</f>
        <v>7</v>
      </c>
      <c r="I195" s="11">
        <f>VLOOKUP($E195,'pull exp 3'!A:E,5,FALSE)</f>
        <v>15</v>
      </c>
    </row>
    <row r="196" spans="1:9">
      <c r="A196" t="s">
        <v>152</v>
      </c>
      <c r="B196">
        <f>VLOOKUP(A196,'pull exp 3'!H:J,2,FALSE)</f>
        <v>23</v>
      </c>
      <c r="C196">
        <f>VLOOKUP(A196,'pull exp 3'!H:J,3,FALSE)</f>
        <v>2</v>
      </c>
      <c r="D196" s="9">
        <v>2</v>
      </c>
      <c r="E196" t="s">
        <v>301</v>
      </c>
      <c r="F196" s="11">
        <f>VLOOKUP($E196,'pull exp 3'!A:E,2,FALSE)</f>
        <v>21</v>
      </c>
      <c r="G196" s="11">
        <f>VLOOKUP($E196,'pull exp 3'!A:E,3,FALSE)</f>
        <v>91</v>
      </c>
      <c r="H196" s="11">
        <f>VLOOKUP($E196,'pull exp 3'!A:E,4,FALSE)</f>
        <v>7</v>
      </c>
      <c r="I196" s="11">
        <f>VLOOKUP($E196,'pull exp 3'!A:E,5,FALSE)</f>
        <v>15</v>
      </c>
    </row>
    <row r="197" spans="1:9">
      <c r="A197" t="s">
        <v>150</v>
      </c>
      <c r="B197">
        <f>VLOOKUP(A197,'pull exp 3'!H:J,2,FALSE)</f>
        <v>5</v>
      </c>
      <c r="C197">
        <f>VLOOKUP(A197,'pull exp 3'!H:J,3,FALSE)</f>
        <v>1</v>
      </c>
      <c r="D197" s="9">
        <v>2</v>
      </c>
      <c r="E197" t="s">
        <v>301</v>
      </c>
      <c r="F197" s="11">
        <f>VLOOKUP($E197,'pull exp 3'!A:E,2,FALSE)</f>
        <v>21</v>
      </c>
      <c r="G197" s="11">
        <f>VLOOKUP($E197,'pull exp 3'!A:E,3,FALSE)</f>
        <v>91</v>
      </c>
      <c r="H197" s="11">
        <f>VLOOKUP($E197,'pull exp 3'!A:E,4,FALSE)</f>
        <v>7</v>
      </c>
      <c r="I197" s="11">
        <f>VLOOKUP($E197,'pull exp 3'!A:E,5,FALSE)</f>
        <v>15</v>
      </c>
    </row>
    <row r="198" spans="1:9">
      <c r="A198" t="s">
        <v>151</v>
      </c>
      <c r="B198">
        <f>VLOOKUP(A198,'pull exp 3'!H:J,2,FALSE)</f>
        <v>21</v>
      </c>
      <c r="C198">
        <f>VLOOKUP(A198,'pull exp 3'!H:J,3,FALSE)</f>
        <v>2</v>
      </c>
      <c r="D198" s="9">
        <v>1</v>
      </c>
      <c r="E198" t="s">
        <v>301</v>
      </c>
      <c r="F198" s="11">
        <f>VLOOKUP($E198,'pull exp 3'!A:E,2,FALSE)</f>
        <v>21</v>
      </c>
      <c r="G198" s="11">
        <f>VLOOKUP($E198,'pull exp 3'!A:E,3,FALSE)</f>
        <v>91</v>
      </c>
      <c r="H198" s="11">
        <f>VLOOKUP($E198,'pull exp 3'!A:E,4,FALSE)</f>
        <v>7</v>
      </c>
      <c r="I198" s="11">
        <f>VLOOKUP($E198,'pull exp 3'!A:E,5,FALSE)</f>
        <v>15</v>
      </c>
    </row>
    <row r="199" spans="1:9">
      <c r="A199" t="s">
        <v>158</v>
      </c>
      <c r="B199">
        <f>VLOOKUP(A199,'pull exp 3'!H:J,2,FALSE)</f>
        <v>5</v>
      </c>
      <c r="C199">
        <f>VLOOKUP(A199,'pull exp 3'!H:J,3,FALSE)</f>
        <v>1</v>
      </c>
      <c r="D199" s="9">
        <v>1</v>
      </c>
      <c r="E199" t="s">
        <v>301</v>
      </c>
      <c r="F199" s="11">
        <f>VLOOKUP($E199,'pull exp 3'!A:E,2,FALSE)</f>
        <v>21</v>
      </c>
      <c r="G199" s="11">
        <f>VLOOKUP($E199,'pull exp 3'!A:E,3,FALSE)</f>
        <v>91</v>
      </c>
      <c r="H199" s="11">
        <f>VLOOKUP($E199,'pull exp 3'!A:E,4,FALSE)</f>
        <v>7</v>
      </c>
      <c r="I199" s="11">
        <f>VLOOKUP($E199,'pull exp 3'!A:E,5,FALSE)</f>
        <v>15</v>
      </c>
    </row>
    <row r="200" spans="1:9">
      <c r="A200" t="s">
        <v>106</v>
      </c>
      <c r="B200">
        <f>VLOOKUP(A200,'pull exp 3'!H:J,2,FALSE)</f>
        <v>25</v>
      </c>
      <c r="C200">
        <f>VLOOKUP(A200,'pull exp 3'!H:J,3,FALSE)</f>
        <v>2</v>
      </c>
      <c r="D200" s="9">
        <v>2</v>
      </c>
      <c r="E200" t="s">
        <v>301</v>
      </c>
      <c r="F200" s="11">
        <f>VLOOKUP($E200,'pull exp 3'!A:E,2,FALSE)</f>
        <v>21</v>
      </c>
      <c r="G200" s="11">
        <f>VLOOKUP($E200,'pull exp 3'!A:E,3,FALSE)</f>
        <v>91</v>
      </c>
      <c r="H200" s="11">
        <f>VLOOKUP($E200,'pull exp 3'!A:E,4,FALSE)</f>
        <v>7</v>
      </c>
      <c r="I200" s="11">
        <f>VLOOKUP($E200,'pull exp 3'!A:E,5,FALSE)</f>
        <v>15</v>
      </c>
    </row>
    <row r="201" spans="1:9">
      <c r="A201" t="s">
        <v>156</v>
      </c>
      <c r="B201">
        <f>VLOOKUP(A201,'pull exp 3'!H:J,2,FALSE)</f>
        <v>22</v>
      </c>
      <c r="C201">
        <f>VLOOKUP(A201,'pull exp 3'!H:J,3,FALSE)</f>
        <v>2</v>
      </c>
      <c r="D201" s="9">
        <v>2</v>
      </c>
      <c r="E201" t="s">
        <v>301</v>
      </c>
      <c r="F201" s="11">
        <f>VLOOKUP($E201,'pull exp 3'!A:E,2,FALSE)</f>
        <v>21</v>
      </c>
      <c r="G201" s="11">
        <f>VLOOKUP($E201,'pull exp 3'!A:E,3,FALSE)</f>
        <v>91</v>
      </c>
      <c r="H201" s="11">
        <f>VLOOKUP($E201,'pull exp 3'!A:E,4,FALSE)</f>
        <v>7</v>
      </c>
      <c r="I201" s="11">
        <f>VLOOKUP($E201,'pull exp 3'!A:E,5,FALSE)</f>
        <v>15</v>
      </c>
    </row>
    <row r="202" spans="1:9">
      <c r="A202" t="s">
        <v>140</v>
      </c>
      <c r="B202">
        <f>VLOOKUP(A202,'pull exp 3'!H:J,2,FALSE)</f>
        <v>4</v>
      </c>
      <c r="C202">
        <f>VLOOKUP(A202,'pull exp 3'!H:J,3,FALSE)</f>
        <v>1</v>
      </c>
      <c r="D202" s="9">
        <v>2</v>
      </c>
      <c r="E202" t="s">
        <v>301</v>
      </c>
      <c r="F202" s="11">
        <f>VLOOKUP($E202,'pull exp 3'!A:E,2,FALSE)</f>
        <v>21</v>
      </c>
      <c r="G202" s="11">
        <f>VLOOKUP($E202,'pull exp 3'!A:E,3,FALSE)</f>
        <v>91</v>
      </c>
      <c r="H202" s="11">
        <f>VLOOKUP($E202,'pull exp 3'!A:E,4,FALSE)</f>
        <v>7</v>
      </c>
      <c r="I202" s="11">
        <f>VLOOKUP($E202,'pull exp 3'!A:E,5,FALSE)</f>
        <v>15</v>
      </c>
    </row>
    <row r="203" spans="1:9">
      <c r="A203" t="s">
        <v>141</v>
      </c>
      <c r="B203">
        <f>VLOOKUP(A203,'pull exp 3'!H:J,2,FALSE)</f>
        <v>4</v>
      </c>
      <c r="C203">
        <f>VLOOKUP(A203,'pull exp 3'!H:J,3,FALSE)</f>
        <v>1</v>
      </c>
      <c r="D203" s="9">
        <v>2</v>
      </c>
      <c r="E203" t="s">
        <v>301</v>
      </c>
      <c r="F203" s="11">
        <f>VLOOKUP($E203,'pull exp 3'!A:E,2,FALSE)</f>
        <v>21</v>
      </c>
      <c r="G203" s="11">
        <f>VLOOKUP($E203,'pull exp 3'!A:E,3,FALSE)</f>
        <v>91</v>
      </c>
      <c r="H203" s="11">
        <f>VLOOKUP($E203,'pull exp 3'!A:E,4,FALSE)</f>
        <v>7</v>
      </c>
      <c r="I203" s="11">
        <f>VLOOKUP($E203,'pull exp 3'!A:E,5,FALSE)</f>
        <v>15</v>
      </c>
    </row>
    <row r="204" spans="1:9">
      <c r="A204" t="s">
        <v>157</v>
      </c>
      <c r="B204">
        <f>VLOOKUP(A204,'pull exp 3'!H:J,2,FALSE)</f>
        <v>3</v>
      </c>
      <c r="C204">
        <f>VLOOKUP(A204,'pull exp 3'!H:J,3,FALSE)</f>
        <v>1</v>
      </c>
      <c r="D204" s="9">
        <v>2</v>
      </c>
      <c r="E204" t="s">
        <v>301</v>
      </c>
      <c r="F204" s="11">
        <f>VLOOKUP($E204,'pull exp 3'!A:E,2,FALSE)</f>
        <v>21</v>
      </c>
      <c r="G204" s="11">
        <f>VLOOKUP($E204,'pull exp 3'!A:E,3,FALSE)</f>
        <v>91</v>
      </c>
      <c r="H204" s="11">
        <f>VLOOKUP($E204,'pull exp 3'!A:E,4,FALSE)</f>
        <v>7</v>
      </c>
      <c r="I204" s="11">
        <f>VLOOKUP($E204,'pull exp 3'!A:E,5,FALSE)</f>
        <v>15</v>
      </c>
    </row>
    <row r="205" spans="1:9">
      <c r="A205" t="s">
        <v>145</v>
      </c>
      <c r="B205">
        <f>VLOOKUP(A205,'pull exp 3'!H:J,2,FALSE)</f>
        <v>26</v>
      </c>
      <c r="C205">
        <f>VLOOKUP(A205,'pull exp 3'!H:J,3,FALSE)</f>
        <v>2</v>
      </c>
      <c r="D205" s="9">
        <v>2</v>
      </c>
      <c r="E205" t="s">
        <v>301</v>
      </c>
      <c r="F205" s="11">
        <f>VLOOKUP($E205,'pull exp 3'!A:E,2,FALSE)</f>
        <v>21</v>
      </c>
      <c r="G205" s="11">
        <f>VLOOKUP($E205,'pull exp 3'!A:E,3,FALSE)</f>
        <v>91</v>
      </c>
      <c r="H205" s="11">
        <f>VLOOKUP($E205,'pull exp 3'!A:E,4,FALSE)</f>
        <v>7</v>
      </c>
      <c r="I205" s="11">
        <f>VLOOKUP($E205,'pull exp 3'!A:E,5,FALSE)</f>
        <v>15</v>
      </c>
    </row>
    <row r="206" spans="1:9">
      <c r="A206" t="s">
        <v>161</v>
      </c>
      <c r="B206">
        <f>VLOOKUP(A206,'pull exp 3'!H:J,2,FALSE)</f>
        <v>21</v>
      </c>
      <c r="C206">
        <f>VLOOKUP(A206,'pull exp 3'!H:J,3,FALSE)</f>
        <v>2</v>
      </c>
      <c r="D206" s="9">
        <v>2</v>
      </c>
      <c r="E206" t="s">
        <v>301</v>
      </c>
      <c r="F206" s="11">
        <f>VLOOKUP($E206,'pull exp 3'!A:E,2,FALSE)</f>
        <v>21</v>
      </c>
      <c r="G206" s="11">
        <f>VLOOKUP($E206,'pull exp 3'!A:E,3,FALSE)</f>
        <v>91</v>
      </c>
      <c r="H206" s="11">
        <f>VLOOKUP($E206,'pull exp 3'!A:E,4,FALSE)</f>
        <v>7</v>
      </c>
      <c r="I206" s="11">
        <f>VLOOKUP($E206,'pull exp 3'!A:E,5,FALSE)</f>
        <v>15</v>
      </c>
    </row>
    <row r="207" spans="1:9">
      <c r="A207" t="s">
        <v>149</v>
      </c>
      <c r="B207">
        <f>VLOOKUP(A207,'pull exp 3'!H:J,2,FALSE)</f>
        <v>4</v>
      </c>
      <c r="C207">
        <f>VLOOKUP(A207,'pull exp 3'!H:J,3,FALSE)</f>
        <v>1</v>
      </c>
      <c r="D207" s="9">
        <v>1</v>
      </c>
      <c r="E207" t="s">
        <v>301</v>
      </c>
      <c r="F207" s="11">
        <f>VLOOKUP($E207,'pull exp 3'!A:E,2,FALSE)</f>
        <v>21</v>
      </c>
      <c r="G207" s="11">
        <f>VLOOKUP($E207,'pull exp 3'!A:E,3,FALSE)</f>
        <v>91</v>
      </c>
      <c r="H207" s="11">
        <f>VLOOKUP($E207,'pull exp 3'!A:E,4,FALSE)</f>
        <v>7</v>
      </c>
      <c r="I207" s="11">
        <f>VLOOKUP($E207,'pull exp 3'!A:E,5,FALSE)</f>
        <v>15</v>
      </c>
    </row>
    <row r="208" spans="1:9">
      <c r="A208" t="s">
        <v>148</v>
      </c>
      <c r="B208">
        <f>VLOOKUP(A208,'pull exp 3'!H:J,2,FALSE)</f>
        <v>21</v>
      </c>
      <c r="C208">
        <f>VLOOKUP(A208,'pull exp 3'!H:J,3,FALSE)</f>
        <v>2</v>
      </c>
      <c r="D208" s="9">
        <v>2</v>
      </c>
      <c r="E208" t="s">
        <v>301</v>
      </c>
      <c r="F208" s="11">
        <f>VLOOKUP($E208,'pull exp 3'!A:E,2,FALSE)</f>
        <v>21</v>
      </c>
      <c r="G208" s="11">
        <f>VLOOKUP($E208,'pull exp 3'!A:E,3,FALSE)</f>
        <v>91</v>
      </c>
      <c r="H208" s="11">
        <f>VLOOKUP($E208,'pull exp 3'!A:E,4,FALSE)</f>
        <v>7</v>
      </c>
      <c r="I208" s="11">
        <f>VLOOKUP($E208,'pull exp 3'!A:E,5,FALSE)</f>
        <v>15</v>
      </c>
    </row>
    <row r="209" spans="1:9">
      <c r="A209" t="s">
        <v>143</v>
      </c>
      <c r="B209">
        <f>VLOOKUP(A209,'pull exp 3'!H:J,2,FALSE)</f>
        <v>31</v>
      </c>
      <c r="C209">
        <f>VLOOKUP(A209,'pull exp 3'!H:J,3,FALSE)</f>
        <v>2</v>
      </c>
      <c r="D209" s="9">
        <v>1</v>
      </c>
      <c r="E209" t="s">
        <v>301</v>
      </c>
      <c r="F209" s="11">
        <f>VLOOKUP($E209,'pull exp 3'!A:E,2,FALSE)</f>
        <v>21</v>
      </c>
      <c r="G209" s="11">
        <f>VLOOKUP($E209,'pull exp 3'!A:E,3,FALSE)</f>
        <v>91</v>
      </c>
      <c r="H209" s="11">
        <f>VLOOKUP($E209,'pull exp 3'!A:E,4,FALSE)</f>
        <v>7</v>
      </c>
      <c r="I209" s="11">
        <f>VLOOKUP($E209,'pull exp 3'!A:E,5,FALSE)</f>
        <v>15</v>
      </c>
    </row>
    <row r="210" spans="1:9">
      <c r="A210" t="s">
        <v>142</v>
      </c>
      <c r="B210">
        <f>VLOOKUP(A210,'pull exp 3'!H:J,2,FALSE)</f>
        <v>23</v>
      </c>
      <c r="C210">
        <f>VLOOKUP(A210,'pull exp 3'!H:J,3,FALSE)</f>
        <v>2</v>
      </c>
      <c r="D210" s="9">
        <v>1</v>
      </c>
      <c r="E210" t="s">
        <v>301</v>
      </c>
      <c r="F210" s="11">
        <f>VLOOKUP($E210,'pull exp 3'!A:E,2,FALSE)</f>
        <v>21</v>
      </c>
      <c r="G210" s="11">
        <f>VLOOKUP($E210,'pull exp 3'!A:E,3,FALSE)</f>
        <v>91</v>
      </c>
      <c r="H210" s="11">
        <f>VLOOKUP($E210,'pull exp 3'!A:E,4,FALSE)</f>
        <v>7</v>
      </c>
      <c r="I210" s="11">
        <f>VLOOKUP($E210,'pull exp 3'!A:E,5,FALSE)</f>
        <v>15</v>
      </c>
    </row>
    <row r="211" spans="1:9">
      <c r="A211" t="s">
        <v>159</v>
      </c>
      <c r="B211">
        <f>VLOOKUP(A211,'pull exp 3'!H:J,2,FALSE)</f>
        <v>3</v>
      </c>
      <c r="C211">
        <f>VLOOKUP(A211,'pull exp 3'!H:J,3,FALSE)</f>
        <v>1</v>
      </c>
      <c r="D211" s="9">
        <v>1</v>
      </c>
      <c r="E211" t="s">
        <v>301</v>
      </c>
      <c r="F211" s="11">
        <f>VLOOKUP($E211,'pull exp 3'!A:E,2,FALSE)</f>
        <v>21</v>
      </c>
      <c r="G211" s="11">
        <f>VLOOKUP($E211,'pull exp 3'!A:E,3,FALSE)</f>
        <v>91</v>
      </c>
      <c r="H211" s="11">
        <f>VLOOKUP($E211,'pull exp 3'!A:E,4,FALSE)</f>
        <v>7</v>
      </c>
      <c r="I211" s="11">
        <f>VLOOKUP($E211,'pull exp 3'!A:E,5,FALSE)</f>
        <v>15</v>
      </c>
    </row>
    <row r="212" spans="1:9">
      <c r="A212" t="s">
        <v>146</v>
      </c>
      <c r="B212">
        <f>VLOOKUP(A212,'pull exp 3'!H:J,2,FALSE)</f>
        <v>21</v>
      </c>
      <c r="C212">
        <f>VLOOKUP(A212,'pull exp 3'!H:J,3,FALSE)</f>
        <v>2</v>
      </c>
      <c r="D212" s="9">
        <v>1</v>
      </c>
      <c r="E212" t="s">
        <v>302</v>
      </c>
      <c r="F212" s="11">
        <f>VLOOKUP($E212,'pull exp 3'!A:E,2,FALSE)</f>
        <v>41</v>
      </c>
      <c r="G212" s="11">
        <f>VLOOKUP($E212,'pull exp 3'!A:E,3,FALSE)</f>
        <v>91</v>
      </c>
      <c r="H212" s="11">
        <f>VLOOKUP($E212,'pull exp 3'!A:E,4,FALSE)</f>
        <v>21</v>
      </c>
      <c r="I212" s="11">
        <f>VLOOKUP($E212,'pull exp 3'!A:E,5,FALSE)</f>
        <v>8</v>
      </c>
    </row>
    <row r="213" spans="1:9">
      <c r="A213" t="s">
        <v>73</v>
      </c>
      <c r="B213">
        <f>VLOOKUP(A213,'pull exp 3'!H:J,2,FALSE)</f>
        <v>5</v>
      </c>
      <c r="C213">
        <f>VLOOKUP(A213,'pull exp 3'!H:J,3,FALSE)</f>
        <v>1</v>
      </c>
      <c r="D213" s="9">
        <v>2</v>
      </c>
      <c r="E213" t="s">
        <v>302</v>
      </c>
      <c r="F213" s="11">
        <f>VLOOKUP($E213,'pull exp 3'!A:E,2,FALSE)</f>
        <v>41</v>
      </c>
      <c r="G213" s="11">
        <f>VLOOKUP($E213,'pull exp 3'!A:E,3,FALSE)</f>
        <v>91</v>
      </c>
      <c r="H213" s="11">
        <f>VLOOKUP($E213,'pull exp 3'!A:E,4,FALSE)</f>
        <v>21</v>
      </c>
      <c r="I213" s="11">
        <f>VLOOKUP($E213,'pull exp 3'!A:E,5,FALSE)</f>
        <v>8</v>
      </c>
    </row>
    <row r="214" spans="1:9">
      <c r="A214" t="s">
        <v>71</v>
      </c>
      <c r="B214">
        <f>VLOOKUP(A214,'pull exp 3'!H:J,2,FALSE)</f>
        <v>4</v>
      </c>
      <c r="C214">
        <f>VLOOKUP(A214,'pull exp 3'!H:J,3,FALSE)</f>
        <v>1</v>
      </c>
      <c r="D214" s="9">
        <v>2</v>
      </c>
      <c r="E214" t="s">
        <v>302</v>
      </c>
      <c r="F214" s="11">
        <f>VLOOKUP($E214,'pull exp 3'!A:E,2,FALSE)</f>
        <v>41</v>
      </c>
      <c r="G214" s="11">
        <f>VLOOKUP($E214,'pull exp 3'!A:E,3,FALSE)</f>
        <v>91</v>
      </c>
      <c r="H214" s="11">
        <f>VLOOKUP($E214,'pull exp 3'!A:E,4,FALSE)</f>
        <v>21</v>
      </c>
      <c r="I214" s="11">
        <f>VLOOKUP($E214,'pull exp 3'!A:E,5,FALSE)</f>
        <v>8</v>
      </c>
    </row>
    <row r="215" spans="1:9">
      <c r="A215" t="s">
        <v>139</v>
      </c>
      <c r="B215">
        <f>VLOOKUP(A215,'pull exp 3'!H:J,2,FALSE)</f>
        <v>4</v>
      </c>
      <c r="C215">
        <f>VLOOKUP(A215,'pull exp 3'!H:J,3,FALSE)</f>
        <v>1</v>
      </c>
      <c r="D215" s="9">
        <v>1</v>
      </c>
      <c r="E215" t="s">
        <v>302</v>
      </c>
      <c r="F215" s="11">
        <f>VLOOKUP($E215,'pull exp 3'!A:E,2,FALSE)</f>
        <v>41</v>
      </c>
      <c r="G215" s="11">
        <f>VLOOKUP($E215,'pull exp 3'!A:E,3,FALSE)</f>
        <v>91</v>
      </c>
      <c r="H215" s="11">
        <f>VLOOKUP($E215,'pull exp 3'!A:E,4,FALSE)</f>
        <v>21</v>
      </c>
      <c r="I215" s="11">
        <f>VLOOKUP($E215,'pull exp 3'!A:E,5,FALSE)</f>
        <v>8</v>
      </c>
    </row>
    <row r="216" spans="1:9">
      <c r="A216" t="s">
        <v>164</v>
      </c>
      <c r="B216">
        <f>VLOOKUP(A216,'pull exp 3'!H:J,2,FALSE)</f>
        <v>3</v>
      </c>
      <c r="C216">
        <f>VLOOKUP(A216,'pull exp 3'!H:J,3,FALSE)</f>
        <v>1</v>
      </c>
      <c r="D216" s="9">
        <v>2</v>
      </c>
      <c r="E216" t="s">
        <v>302</v>
      </c>
      <c r="F216" s="11">
        <f>VLOOKUP($E216,'pull exp 3'!A:E,2,FALSE)</f>
        <v>41</v>
      </c>
      <c r="G216" s="11">
        <f>VLOOKUP($E216,'pull exp 3'!A:E,3,FALSE)</f>
        <v>91</v>
      </c>
      <c r="H216" s="11">
        <f>VLOOKUP($E216,'pull exp 3'!A:E,4,FALSE)</f>
        <v>21</v>
      </c>
      <c r="I216" s="11">
        <f>VLOOKUP($E216,'pull exp 3'!A:E,5,FALSE)</f>
        <v>8</v>
      </c>
    </row>
    <row r="217" spans="1:9">
      <c r="A217" t="s">
        <v>147</v>
      </c>
      <c r="B217">
        <f>VLOOKUP(A217,'pull exp 3'!H:J,2,FALSE)</f>
        <v>20</v>
      </c>
      <c r="C217">
        <f>VLOOKUP(A217,'pull exp 3'!H:J,3,FALSE)</f>
        <v>2</v>
      </c>
      <c r="D217" s="9">
        <v>1</v>
      </c>
      <c r="E217" t="s">
        <v>302</v>
      </c>
      <c r="F217" s="11">
        <f>VLOOKUP($E217,'pull exp 3'!A:E,2,FALSE)</f>
        <v>41</v>
      </c>
      <c r="G217" s="11">
        <f>VLOOKUP($E217,'pull exp 3'!A:E,3,FALSE)</f>
        <v>91</v>
      </c>
      <c r="H217" s="11">
        <f>VLOOKUP($E217,'pull exp 3'!A:E,4,FALSE)</f>
        <v>21</v>
      </c>
      <c r="I217" s="11">
        <f>VLOOKUP($E217,'pull exp 3'!A:E,5,FALSE)</f>
        <v>8</v>
      </c>
    </row>
    <row r="218" spans="1:9">
      <c r="A218" t="s">
        <v>163</v>
      </c>
      <c r="B218">
        <f>VLOOKUP(A218,'pull exp 3'!H:J,2,FALSE)</f>
        <v>4</v>
      </c>
      <c r="C218">
        <f>VLOOKUP(A218,'pull exp 3'!H:J,3,FALSE)</f>
        <v>1</v>
      </c>
      <c r="D218" s="9">
        <v>1</v>
      </c>
      <c r="E218" t="s">
        <v>302</v>
      </c>
      <c r="F218" s="11">
        <f>VLOOKUP($E218,'pull exp 3'!A:E,2,FALSE)</f>
        <v>41</v>
      </c>
      <c r="G218" s="11">
        <f>VLOOKUP($E218,'pull exp 3'!A:E,3,FALSE)</f>
        <v>91</v>
      </c>
      <c r="H218" s="11">
        <f>VLOOKUP($E218,'pull exp 3'!A:E,4,FALSE)</f>
        <v>21</v>
      </c>
      <c r="I218" s="11">
        <f>VLOOKUP($E218,'pull exp 3'!A:E,5,FALSE)</f>
        <v>8</v>
      </c>
    </row>
    <row r="219" spans="1:9">
      <c r="A219" t="s">
        <v>137</v>
      </c>
      <c r="B219">
        <f>VLOOKUP(A219,'pull exp 3'!H:J,2,FALSE)</f>
        <v>3</v>
      </c>
      <c r="C219">
        <f>VLOOKUP(A219,'pull exp 3'!H:J,3,FALSE)</f>
        <v>1</v>
      </c>
      <c r="D219" s="9">
        <v>2</v>
      </c>
      <c r="E219" t="s">
        <v>302</v>
      </c>
      <c r="F219" s="11">
        <f>VLOOKUP($E219,'pull exp 3'!A:E,2,FALSE)</f>
        <v>41</v>
      </c>
      <c r="G219" s="11">
        <f>VLOOKUP($E219,'pull exp 3'!A:E,3,FALSE)</f>
        <v>91</v>
      </c>
      <c r="H219" s="11">
        <f>VLOOKUP($E219,'pull exp 3'!A:E,4,FALSE)</f>
        <v>21</v>
      </c>
      <c r="I219" s="11">
        <f>VLOOKUP($E219,'pull exp 3'!A:E,5,FALSE)</f>
        <v>8</v>
      </c>
    </row>
    <row r="220" spans="1:9">
      <c r="A220" t="s">
        <v>155</v>
      </c>
      <c r="B220">
        <f>VLOOKUP(A220,'pull exp 3'!H:J,2,FALSE)</f>
        <v>23</v>
      </c>
      <c r="C220">
        <f>VLOOKUP(A220,'pull exp 3'!H:J,3,FALSE)</f>
        <v>2</v>
      </c>
      <c r="D220" s="9">
        <v>2</v>
      </c>
      <c r="E220" t="s">
        <v>302</v>
      </c>
      <c r="F220" s="11">
        <f>VLOOKUP($E220,'pull exp 3'!A:E,2,FALSE)</f>
        <v>41</v>
      </c>
      <c r="G220" s="11">
        <f>VLOOKUP($E220,'pull exp 3'!A:E,3,FALSE)</f>
        <v>91</v>
      </c>
      <c r="H220" s="11">
        <f>VLOOKUP($E220,'pull exp 3'!A:E,4,FALSE)</f>
        <v>21</v>
      </c>
      <c r="I220" s="11">
        <f>VLOOKUP($E220,'pull exp 3'!A:E,5,FALSE)</f>
        <v>8</v>
      </c>
    </row>
    <row r="221" spans="1:9">
      <c r="A221" t="s">
        <v>160</v>
      </c>
      <c r="B221">
        <f>VLOOKUP(A221,'pull exp 3'!H:J,2,FALSE)</f>
        <v>23</v>
      </c>
      <c r="C221">
        <f>VLOOKUP(A221,'pull exp 3'!H:J,3,FALSE)</f>
        <v>2</v>
      </c>
      <c r="D221" s="9">
        <v>2</v>
      </c>
      <c r="E221" t="s">
        <v>302</v>
      </c>
      <c r="F221" s="11">
        <f>VLOOKUP($E221,'pull exp 3'!A:E,2,FALSE)</f>
        <v>41</v>
      </c>
      <c r="G221" s="11">
        <f>VLOOKUP($E221,'pull exp 3'!A:E,3,FALSE)</f>
        <v>91</v>
      </c>
      <c r="H221" s="11">
        <f>VLOOKUP($E221,'pull exp 3'!A:E,4,FALSE)</f>
        <v>21</v>
      </c>
      <c r="I221" s="11">
        <f>VLOOKUP($E221,'pull exp 3'!A:E,5,FALSE)</f>
        <v>8</v>
      </c>
    </row>
    <row r="222" spans="1:9">
      <c r="A222" t="s">
        <v>154</v>
      </c>
      <c r="B222">
        <f>VLOOKUP(A222,'pull exp 3'!H:J,2,FALSE)</f>
        <v>3</v>
      </c>
      <c r="C222">
        <f>VLOOKUP(A222,'pull exp 3'!H:J,3,FALSE)</f>
        <v>1</v>
      </c>
      <c r="D222" s="9">
        <v>1</v>
      </c>
      <c r="E222" t="s">
        <v>302</v>
      </c>
      <c r="F222" s="11">
        <f>VLOOKUP($E222,'pull exp 3'!A:E,2,FALSE)</f>
        <v>41</v>
      </c>
      <c r="G222" s="11">
        <f>VLOOKUP($E222,'pull exp 3'!A:E,3,FALSE)</f>
        <v>91</v>
      </c>
      <c r="H222" s="11">
        <f>VLOOKUP($E222,'pull exp 3'!A:E,4,FALSE)</f>
        <v>21</v>
      </c>
      <c r="I222" s="11">
        <f>VLOOKUP($E222,'pull exp 3'!A:E,5,FALSE)</f>
        <v>8</v>
      </c>
    </row>
    <row r="223" spans="1:9">
      <c r="A223" t="s">
        <v>162</v>
      </c>
      <c r="B223">
        <f>VLOOKUP(A223,'pull exp 3'!H:J,2,FALSE)</f>
        <v>20</v>
      </c>
      <c r="C223">
        <f>VLOOKUP(A223,'pull exp 3'!H:J,3,FALSE)</f>
        <v>2</v>
      </c>
      <c r="D223" s="9">
        <v>1</v>
      </c>
      <c r="E223" t="s">
        <v>302</v>
      </c>
      <c r="F223" s="11">
        <f>VLOOKUP($E223,'pull exp 3'!A:E,2,FALSE)</f>
        <v>41</v>
      </c>
      <c r="G223" s="11">
        <f>VLOOKUP($E223,'pull exp 3'!A:E,3,FALSE)</f>
        <v>91</v>
      </c>
      <c r="H223" s="11">
        <f>VLOOKUP($E223,'pull exp 3'!A:E,4,FALSE)</f>
        <v>21</v>
      </c>
      <c r="I223" s="11">
        <f>VLOOKUP($E223,'pull exp 3'!A:E,5,FALSE)</f>
        <v>8</v>
      </c>
    </row>
    <row r="224" spans="1:9">
      <c r="A224" t="s">
        <v>153</v>
      </c>
      <c r="B224">
        <f>VLOOKUP(A224,'pull exp 3'!H:J,2,FALSE)</f>
        <v>33</v>
      </c>
      <c r="C224">
        <f>VLOOKUP(A224,'pull exp 3'!H:J,3,FALSE)</f>
        <v>2</v>
      </c>
      <c r="D224" s="9">
        <v>2</v>
      </c>
      <c r="E224" t="s">
        <v>302</v>
      </c>
      <c r="F224" s="11">
        <f>VLOOKUP($E224,'pull exp 3'!A:E,2,FALSE)</f>
        <v>41</v>
      </c>
      <c r="G224" s="11">
        <f>VLOOKUP($E224,'pull exp 3'!A:E,3,FALSE)</f>
        <v>91</v>
      </c>
      <c r="H224" s="11">
        <f>VLOOKUP($E224,'pull exp 3'!A:E,4,FALSE)</f>
        <v>21</v>
      </c>
      <c r="I224" s="11">
        <f>VLOOKUP($E224,'pull exp 3'!A:E,5,FALSE)</f>
        <v>8</v>
      </c>
    </row>
    <row r="225" spans="1:9">
      <c r="A225" t="s">
        <v>144</v>
      </c>
      <c r="B225">
        <f>VLOOKUP(A225,'pull exp 3'!H:J,2,FALSE)</f>
        <v>3</v>
      </c>
      <c r="C225">
        <f>VLOOKUP(A225,'pull exp 3'!H:J,3,FALSE)</f>
        <v>1</v>
      </c>
      <c r="D225" s="9">
        <v>2</v>
      </c>
      <c r="E225" t="s">
        <v>302</v>
      </c>
      <c r="F225" s="11">
        <f>VLOOKUP($E225,'pull exp 3'!A:E,2,FALSE)</f>
        <v>41</v>
      </c>
      <c r="G225" s="11">
        <f>VLOOKUP($E225,'pull exp 3'!A:E,3,FALSE)</f>
        <v>91</v>
      </c>
      <c r="H225" s="11">
        <f>VLOOKUP($E225,'pull exp 3'!A:E,4,FALSE)</f>
        <v>21</v>
      </c>
      <c r="I225" s="11">
        <f>VLOOKUP($E225,'pull exp 3'!A:E,5,FALSE)</f>
        <v>8</v>
      </c>
    </row>
    <row r="226" spans="1:9">
      <c r="A226" t="s">
        <v>152</v>
      </c>
      <c r="B226">
        <f>VLOOKUP(A226,'pull exp 3'!H:J,2,FALSE)</f>
        <v>23</v>
      </c>
      <c r="C226">
        <f>VLOOKUP(A226,'pull exp 3'!H:J,3,FALSE)</f>
        <v>2</v>
      </c>
      <c r="D226" s="9">
        <v>1</v>
      </c>
      <c r="E226" t="s">
        <v>302</v>
      </c>
      <c r="F226" s="11">
        <f>VLOOKUP($E226,'pull exp 3'!A:E,2,FALSE)</f>
        <v>41</v>
      </c>
      <c r="G226" s="11">
        <f>VLOOKUP($E226,'pull exp 3'!A:E,3,FALSE)</f>
        <v>91</v>
      </c>
      <c r="H226" s="11">
        <f>VLOOKUP($E226,'pull exp 3'!A:E,4,FALSE)</f>
        <v>21</v>
      </c>
      <c r="I226" s="11">
        <f>VLOOKUP($E226,'pull exp 3'!A:E,5,FALSE)</f>
        <v>8</v>
      </c>
    </row>
    <row r="227" spans="1:9">
      <c r="A227" t="s">
        <v>150</v>
      </c>
      <c r="B227">
        <f>VLOOKUP(A227,'pull exp 3'!H:J,2,FALSE)</f>
        <v>5</v>
      </c>
      <c r="C227">
        <f>VLOOKUP(A227,'pull exp 3'!H:J,3,FALSE)</f>
        <v>1</v>
      </c>
      <c r="D227" s="9">
        <v>2</v>
      </c>
      <c r="E227" t="s">
        <v>302</v>
      </c>
      <c r="F227" s="11">
        <f>VLOOKUP($E227,'pull exp 3'!A:E,2,FALSE)</f>
        <v>41</v>
      </c>
      <c r="G227" s="11">
        <f>VLOOKUP($E227,'pull exp 3'!A:E,3,FALSE)</f>
        <v>91</v>
      </c>
      <c r="H227" s="11">
        <f>VLOOKUP($E227,'pull exp 3'!A:E,4,FALSE)</f>
        <v>21</v>
      </c>
      <c r="I227" s="11">
        <f>VLOOKUP($E227,'pull exp 3'!A:E,5,FALSE)</f>
        <v>8</v>
      </c>
    </row>
    <row r="228" spans="1:9">
      <c r="A228" t="s">
        <v>151</v>
      </c>
      <c r="B228">
        <f>VLOOKUP(A228,'pull exp 3'!H:J,2,FALSE)</f>
        <v>21</v>
      </c>
      <c r="C228">
        <f>VLOOKUP(A228,'pull exp 3'!H:J,3,FALSE)</f>
        <v>2</v>
      </c>
      <c r="D228" s="9">
        <v>1</v>
      </c>
      <c r="E228" t="s">
        <v>302</v>
      </c>
      <c r="F228" s="11">
        <f>VLOOKUP($E228,'pull exp 3'!A:E,2,FALSE)</f>
        <v>41</v>
      </c>
      <c r="G228" s="11">
        <f>VLOOKUP($E228,'pull exp 3'!A:E,3,FALSE)</f>
        <v>91</v>
      </c>
      <c r="H228" s="11">
        <f>VLOOKUP($E228,'pull exp 3'!A:E,4,FALSE)</f>
        <v>21</v>
      </c>
      <c r="I228" s="11">
        <f>VLOOKUP($E228,'pull exp 3'!A:E,5,FALSE)</f>
        <v>8</v>
      </c>
    </row>
    <row r="229" spans="1:9">
      <c r="A229" t="s">
        <v>158</v>
      </c>
      <c r="B229">
        <f>VLOOKUP(A229,'pull exp 3'!H:J,2,FALSE)</f>
        <v>5</v>
      </c>
      <c r="C229">
        <f>VLOOKUP(A229,'pull exp 3'!H:J,3,FALSE)</f>
        <v>1</v>
      </c>
      <c r="D229" s="9">
        <v>2</v>
      </c>
      <c r="E229" t="s">
        <v>302</v>
      </c>
      <c r="F229" s="11">
        <f>VLOOKUP($E229,'pull exp 3'!A:E,2,FALSE)</f>
        <v>41</v>
      </c>
      <c r="G229" s="11">
        <f>VLOOKUP($E229,'pull exp 3'!A:E,3,FALSE)</f>
        <v>91</v>
      </c>
      <c r="H229" s="11">
        <f>VLOOKUP($E229,'pull exp 3'!A:E,4,FALSE)</f>
        <v>21</v>
      </c>
      <c r="I229" s="11">
        <f>VLOOKUP($E229,'pull exp 3'!A:E,5,FALSE)</f>
        <v>8</v>
      </c>
    </row>
    <row r="230" spans="1:9">
      <c r="A230" t="s">
        <v>106</v>
      </c>
      <c r="B230">
        <f>VLOOKUP(A230,'pull exp 3'!H:J,2,FALSE)</f>
        <v>25</v>
      </c>
      <c r="C230">
        <f>VLOOKUP(A230,'pull exp 3'!H:J,3,FALSE)</f>
        <v>2</v>
      </c>
      <c r="D230" s="9">
        <v>2</v>
      </c>
      <c r="E230" t="s">
        <v>302</v>
      </c>
      <c r="F230" s="11">
        <f>VLOOKUP($E230,'pull exp 3'!A:E,2,FALSE)</f>
        <v>41</v>
      </c>
      <c r="G230" s="11">
        <f>VLOOKUP($E230,'pull exp 3'!A:E,3,FALSE)</f>
        <v>91</v>
      </c>
      <c r="H230" s="11">
        <f>VLOOKUP($E230,'pull exp 3'!A:E,4,FALSE)</f>
        <v>21</v>
      </c>
      <c r="I230" s="11">
        <f>VLOOKUP($E230,'pull exp 3'!A:E,5,FALSE)</f>
        <v>8</v>
      </c>
    </row>
    <row r="231" spans="1:9">
      <c r="A231" t="s">
        <v>156</v>
      </c>
      <c r="B231">
        <f>VLOOKUP(A231,'pull exp 3'!H:J,2,FALSE)</f>
        <v>22</v>
      </c>
      <c r="C231">
        <f>VLOOKUP(A231,'pull exp 3'!H:J,3,FALSE)</f>
        <v>2</v>
      </c>
      <c r="D231" s="9">
        <v>2</v>
      </c>
      <c r="E231" t="s">
        <v>302</v>
      </c>
      <c r="F231" s="11">
        <f>VLOOKUP($E231,'pull exp 3'!A:E,2,FALSE)</f>
        <v>41</v>
      </c>
      <c r="G231" s="11">
        <f>VLOOKUP($E231,'pull exp 3'!A:E,3,FALSE)</f>
        <v>91</v>
      </c>
      <c r="H231" s="11">
        <f>VLOOKUP($E231,'pull exp 3'!A:E,4,FALSE)</f>
        <v>21</v>
      </c>
      <c r="I231" s="11">
        <f>VLOOKUP($E231,'pull exp 3'!A:E,5,FALSE)</f>
        <v>8</v>
      </c>
    </row>
    <row r="232" spans="1:9">
      <c r="A232" t="s">
        <v>140</v>
      </c>
      <c r="B232">
        <f>VLOOKUP(A232,'pull exp 3'!H:J,2,FALSE)</f>
        <v>4</v>
      </c>
      <c r="C232">
        <f>VLOOKUP(A232,'pull exp 3'!H:J,3,FALSE)</f>
        <v>1</v>
      </c>
      <c r="D232" s="9">
        <v>1</v>
      </c>
      <c r="E232" t="s">
        <v>302</v>
      </c>
      <c r="F232" s="11">
        <f>VLOOKUP($E232,'pull exp 3'!A:E,2,FALSE)</f>
        <v>41</v>
      </c>
      <c r="G232" s="11">
        <f>VLOOKUP($E232,'pull exp 3'!A:E,3,FALSE)</f>
        <v>91</v>
      </c>
      <c r="H232" s="11">
        <f>VLOOKUP($E232,'pull exp 3'!A:E,4,FALSE)</f>
        <v>21</v>
      </c>
      <c r="I232" s="11">
        <f>VLOOKUP($E232,'pull exp 3'!A:E,5,FALSE)</f>
        <v>8</v>
      </c>
    </row>
    <row r="233" spans="1:9">
      <c r="A233" t="s">
        <v>141</v>
      </c>
      <c r="B233">
        <f>VLOOKUP(A233,'pull exp 3'!H:J,2,FALSE)</f>
        <v>4</v>
      </c>
      <c r="C233">
        <f>VLOOKUP(A233,'pull exp 3'!H:J,3,FALSE)</f>
        <v>1</v>
      </c>
      <c r="D233" s="9">
        <v>1</v>
      </c>
      <c r="E233" t="s">
        <v>302</v>
      </c>
      <c r="F233" s="11">
        <f>VLOOKUP($E233,'pull exp 3'!A:E,2,FALSE)</f>
        <v>41</v>
      </c>
      <c r="G233" s="11">
        <f>VLOOKUP($E233,'pull exp 3'!A:E,3,FALSE)</f>
        <v>91</v>
      </c>
      <c r="H233" s="11">
        <f>VLOOKUP($E233,'pull exp 3'!A:E,4,FALSE)</f>
        <v>21</v>
      </c>
      <c r="I233" s="11">
        <f>VLOOKUP($E233,'pull exp 3'!A:E,5,FALSE)</f>
        <v>8</v>
      </c>
    </row>
    <row r="234" spans="1:9">
      <c r="A234" t="s">
        <v>157</v>
      </c>
      <c r="B234">
        <f>VLOOKUP(A234,'pull exp 3'!H:J,2,FALSE)</f>
        <v>3</v>
      </c>
      <c r="C234">
        <f>VLOOKUP(A234,'pull exp 3'!H:J,3,FALSE)</f>
        <v>1</v>
      </c>
      <c r="D234" s="9">
        <v>2</v>
      </c>
      <c r="E234" t="s">
        <v>302</v>
      </c>
      <c r="F234" s="11">
        <f>VLOOKUP($E234,'pull exp 3'!A:E,2,FALSE)</f>
        <v>41</v>
      </c>
      <c r="G234" s="11">
        <f>VLOOKUP($E234,'pull exp 3'!A:E,3,FALSE)</f>
        <v>91</v>
      </c>
      <c r="H234" s="11">
        <f>VLOOKUP($E234,'pull exp 3'!A:E,4,FALSE)</f>
        <v>21</v>
      </c>
      <c r="I234" s="11">
        <f>VLOOKUP($E234,'pull exp 3'!A:E,5,FALSE)</f>
        <v>8</v>
      </c>
    </row>
    <row r="235" spans="1:9">
      <c r="A235" t="s">
        <v>145</v>
      </c>
      <c r="B235">
        <f>VLOOKUP(A235,'pull exp 3'!H:J,2,FALSE)</f>
        <v>26</v>
      </c>
      <c r="C235">
        <f>VLOOKUP(A235,'pull exp 3'!H:J,3,FALSE)</f>
        <v>2</v>
      </c>
      <c r="D235" s="9">
        <v>2</v>
      </c>
      <c r="E235" t="s">
        <v>302</v>
      </c>
      <c r="F235" s="11">
        <f>VLOOKUP($E235,'pull exp 3'!A:E,2,FALSE)</f>
        <v>41</v>
      </c>
      <c r="G235" s="11">
        <f>VLOOKUP($E235,'pull exp 3'!A:E,3,FALSE)</f>
        <v>91</v>
      </c>
      <c r="H235" s="11">
        <f>VLOOKUP($E235,'pull exp 3'!A:E,4,FALSE)</f>
        <v>21</v>
      </c>
      <c r="I235" s="11">
        <f>VLOOKUP($E235,'pull exp 3'!A:E,5,FALSE)</f>
        <v>8</v>
      </c>
    </row>
    <row r="236" spans="1:9">
      <c r="A236" t="s">
        <v>161</v>
      </c>
      <c r="B236">
        <f>VLOOKUP(A236,'pull exp 3'!H:J,2,FALSE)</f>
        <v>21</v>
      </c>
      <c r="C236">
        <f>VLOOKUP(A236,'pull exp 3'!H:J,3,FALSE)</f>
        <v>2</v>
      </c>
      <c r="D236" s="9">
        <v>1</v>
      </c>
      <c r="E236" t="s">
        <v>302</v>
      </c>
      <c r="F236" s="11">
        <f>VLOOKUP($E236,'pull exp 3'!A:E,2,FALSE)</f>
        <v>41</v>
      </c>
      <c r="G236" s="11">
        <f>VLOOKUP($E236,'pull exp 3'!A:E,3,FALSE)</f>
        <v>91</v>
      </c>
      <c r="H236" s="11">
        <f>VLOOKUP($E236,'pull exp 3'!A:E,4,FALSE)</f>
        <v>21</v>
      </c>
      <c r="I236" s="11">
        <f>VLOOKUP($E236,'pull exp 3'!A:E,5,FALSE)</f>
        <v>8</v>
      </c>
    </row>
    <row r="237" spans="1:9">
      <c r="A237" t="s">
        <v>149</v>
      </c>
      <c r="B237">
        <f>VLOOKUP(A237,'pull exp 3'!H:J,2,FALSE)</f>
        <v>4</v>
      </c>
      <c r="C237">
        <f>VLOOKUP(A237,'pull exp 3'!H:J,3,FALSE)</f>
        <v>1</v>
      </c>
      <c r="D237" s="9">
        <v>2</v>
      </c>
      <c r="E237" t="s">
        <v>302</v>
      </c>
      <c r="F237" s="11">
        <f>VLOOKUP($E237,'pull exp 3'!A:E,2,FALSE)</f>
        <v>41</v>
      </c>
      <c r="G237" s="11">
        <f>VLOOKUP($E237,'pull exp 3'!A:E,3,FALSE)</f>
        <v>91</v>
      </c>
      <c r="H237" s="11">
        <f>VLOOKUP($E237,'pull exp 3'!A:E,4,FALSE)</f>
        <v>21</v>
      </c>
      <c r="I237" s="11">
        <f>VLOOKUP($E237,'pull exp 3'!A:E,5,FALSE)</f>
        <v>8</v>
      </c>
    </row>
    <row r="238" spans="1:9">
      <c r="A238" t="s">
        <v>148</v>
      </c>
      <c r="B238">
        <f>VLOOKUP(A238,'pull exp 3'!H:J,2,FALSE)</f>
        <v>21</v>
      </c>
      <c r="C238">
        <f>VLOOKUP(A238,'pull exp 3'!H:J,3,FALSE)</f>
        <v>2</v>
      </c>
      <c r="D238" s="9">
        <v>2</v>
      </c>
      <c r="E238" t="s">
        <v>302</v>
      </c>
      <c r="F238" s="11">
        <f>VLOOKUP($E238,'pull exp 3'!A:E,2,FALSE)</f>
        <v>41</v>
      </c>
      <c r="G238" s="11">
        <f>VLOOKUP($E238,'pull exp 3'!A:E,3,FALSE)</f>
        <v>91</v>
      </c>
      <c r="H238" s="11">
        <f>VLOOKUP($E238,'pull exp 3'!A:E,4,FALSE)</f>
        <v>21</v>
      </c>
      <c r="I238" s="11">
        <f>VLOOKUP($E238,'pull exp 3'!A:E,5,FALSE)</f>
        <v>8</v>
      </c>
    </row>
    <row r="239" spans="1:9">
      <c r="A239" t="s">
        <v>143</v>
      </c>
      <c r="B239">
        <f>VLOOKUP(A239,'pull exp 3'!H:J,2,FALSE)</f>
        <v>31</v>
      </c>
      <c r="C239">
        <f>VLOOKUP(A239,'pull exp 3'!H:J,3,FALSE)</f>
        <v>2</v>
      </c>
      <c r="D239" s="9">
        <v>2</v>
      </c>
      <c r="E239" t="s">
        <v>302</v>
      </c>
      <c r="F239" s="11">
        <f>VLOOKUP($E239,'pull exp 3'!A:E,2,FALSE)</f>
        <v>41</v>
      </c>
      <c r="G239" s="11">
        <f>VLOOKUP($E239,'pull exp 3'!A:E,3,FALSE)</f>
        <v>91</v>
      </c>
      <c r="H239" s="11">
        <f>VLOOKUP($E239,'pull exp 3'!A:E,4,FALSE)</f>
        <v>21</v>
      </c>
      <c r="I239" s="11">
        <f>VLOOKUP($E239,'pull exp 3'!A:E,5,FALSE)</f>
        <v>8</v>
      </c>
    </row>
    <row r="240" spans="1:9">
      <c r="A240" t="s">
        <v>142</v>
      </c>
      <c r="B240">
        <f>VLOOKUP(A240,'pull exp 3'!H:J,2,FALSE)</f>
        <v>23</v>
      </c>
      <c r="C240">
        <f>VLOOKUP(A240,'pull exp 3'!H:J,3,FALSE)</f>
        <v>2</v>
      </c>
      <c r="D240" s="9">
        <v>2</v>
      </c>
      <c r="E240" t="s">
        <v>302</v>
      </c>
      <c r="F240" s="11">
        <f>VLOOKUP($E240,'pull exp 3'!A:E,2,FALSE)</f>
        <v>41</v>
      </c>
      <c r="G240" s="11">
        <f>VLOOKUP($E240,'pull exp 3'!A:E,3,FALSE)</f>
        <v>91</v>
      </c>
      <c r="H240" s="11">
        <f>VLOOKUP($E240,'pull exp 3'!A:E,4,FALSE)</f>
        <v>21</v>
      </c>
      <c r="I240" s="11">
        <f>VLOOKUP($E240,'pull exp 3'!A:E,5,FALSE)</f>
        <v>8</v>
      </c>
    </row>
    <row r="241" spans="1:9">
      <c r="A241" t="s">
        <v>159</v>
      </c>
      <c r="B241">
        <f>VLOOKUP(A241,'pull exp 3'!H:J,2,FALSE)</f>
        <v>3</v>
      </c>
      <c r="C241">
        <f>VLOOKUP(A241,'pull exp 3'!H:J,3,FALSE)</f>
        <v>1</v>
      </c>
      <c r="D241" s="9">
        <v>1</v>
      </c>
      <c r="E241" t="s">
        <v>302</v>
      </c>
      <c r="F241" s="11">
        <f>VLOOKUP($E241,'pull exp 3'!A:E,2,FALSE)</f>
        <v>41</v>
      </c>
      <c r="G241" s="11">
        <f>VLOOKUP($E241,'pull exp 3'!A:E,3,FALSE)</f>
        <v>91</v>
      </c>
      <c r="H241" s="11">
        <f>VLOOKUP($E241,'pull exp 3'!A:E,4,FALSE)</f>
        <v>21</v>
      </c>
      <c r="I241" s="11">
        <f>VLOOKUP($E241,'pull exp 3'!A:E,5,FALSE)</f>
        <v>8</v>
      </c>
    </row>
    <row r="242" spans="1:9">
      <c r="A242" t="s">
        <v>146</v>
      </c>
      <c r="B242">
        <f>VLOOKUP(A242,'pull exp 3'!H:J,2,FALSE)</f>
        <v>21</v>
      </c>
      <c r="C242">
        <f>VLOOKUP(A242,'pull exp 3'!H:J,3,FALSE)</f>
        <v>2</v>
      </c>
      <c r="D242" s="9">
        <v>1</v>
      </c>
      <c r="E242" t="s">
        <v>303</v>
      </c>
      <c r="F242" s="11">
        <f>VLOOKUP($E242,'pull exp 3'!A:E,2,FALSE)</f>
        <v>59</v>
      </c>
      <c r="G242" s="11">
        <f>VLOOKUP($E242,'pull exp 3'!A:E,3,FALSE)</f>
        <v>99</v>
      </c>
      <c r="H242" s="11">
        <f>VLOOKUP($E242,'pull exp 3'!A:E,4,FALSE)</f>
        <v>26</v>
      </c>
      <c r="I242" s="11">
        <f>VLOOKUP($E242,'pull exp 3'!A:E,5,FALSE)</f>
        <v>23</v>
      </c>
    </row>
    <row r="243" spans="1:9">
      <c r="A243" t="s">
        <v>73</v>
      </c>
      <c r="B243">
        <f>VLOOKUP(A243,'pull exp 3'!H:J,2,FALSE)</f>
        <v>5</v>
      </c>
      <c r="C243">
        <f>VLOOKUP(A243,'pull exp 3'!H:J,3,FALSE)</f>
        <v>1</v>
      </c>
      <c r="D243" s="9">
        <v>1</v>
      </c>
      <c r="E243" t="s">
        <v>303</v>
      </c>
      <c r="F243" s="11">
        <f>VLOOKUP($E243,'pull exp 3'!A:E,2,FALSE)</f>
        <v>59</v>
      </c>
      <c r="G243" s="11">
        <f>VLOOKUP($E243,'pull exp 3'!A:E,3,FALSE)</f>
        <v>99</v>
      </c>
      <c r="H243" s="11">
        <f>VLOOKUP($E243,'pull exp 3'!A:E,4,FALSE)</f>
        <v>26</v>
      </c>
      <c r="I243" s="11">
        <f>VLOOKUP($E243,'pull exp 3'!A:E,5,FALSE)</f>
        <v>23</v>
      </c>
    </row>
    <row r="244" spans="1:9">
      <c r="A244" t="s">
        <v>71</v>
      </c>
      <c r="B244">
        <f>VLOOKUP(A244,'pull exp 3'!H:J,2,FALSE)</f>
        <v>4</v>
      </c>
      <c r="C244">
        <f>VLOOKUP(A244,'pull exp 3'!H:J,3,FALSE)</f>
        <v>1</v>
      </c>
      <c r="D244" s="9">
        <v>2</v>
      </c>
      <c r="E244" t="s">
        <v>303</v>
      </c>
      <c r="F244" s="11">
        <f>VLOOKUP($E244,'pull exp 3'!A:E,2,FALSE)</f>
        <v>59</v>
      </c>
      <c r="G244" s="11">
        <f>VLOOKUP($E244,'pull exp 3'!A:E,3,FALSE)</f>
        <v>99</v>
      </c>
      <c r="H244" s="11">
        <f>VLOOKUP($E244,'pull exp 3'!A:E,4,FALSE)</f>
        <v>26</v>
      </c>
      <c r="I244" s="11">
        <f>VLOOKUP($E244,'pull exp 3'!A:E,5,FALSE)</f>
        <v>23</v>
      </c>
    </row>
    <row r="245" spans="1:9">
      <c r="A245" t="s">
        <v>139</v>
      </c>
      <c r="B245">
        <f>VLOOKUP(A245,'pull exp 3'!H:J,2,FALSE)</f>
        <v>4</v>
      </c>
      <c r="C245">
        <f>VLOOKUP(A245,'pull exp 3'!H:J,3,FALSE)</f>
        <v>1</v>
      </c>
      <c r="D245" s="9">
        <v>2</v>
      </c>
      <c r="E245" t="s">
        <v>303</v>
      </c>
      <c r="F245" s="11">
        <f>VLOOKUP($E245,'pull exp 3'!A:E,2,FALSE)</f>
        <v>59</v>
      </c>
      <c r="G245" s="11">
        <f>VLOOKUP($E245,'pull exp 3'!A:E,3,FALSE)</f>
        <v>99</v>
      </c>
      <c r="H245" s="11">
        <f>VLOOKUP($E245,'pull exp 3'!A:E,4,FALSE)</f>
        <v>26</v>
      </c>
      <c r="I245" s="11">
        <f>VLOOKUP($E245,'pull exp 3'!A:E,5,FALSE)</f>
        <v>23</v>
      </c>
    </row>
    <row r="246" spans="1:9">
      <c r="A246" t="s">
        <v>164</v>
      </c>
      <c r="B246">
        <f>VLOOKUP(A246,'pull exp 3'!H:J,2,FALSE)</f>
        <v>3</v>
      </c>
      <c r="C246">
        <f>VLOOKUP(A246,'pull exp 3'!H:J,3,FALSE)</f>
        <v>1</v>
      </c>
      <c r="D246" s="9">
        <v>2</v>
      </c>
      <c r="E246" t="s">
        <v>303</v>
      </c>
      <c r="F246" s="11">
        <f>VLOOKUP($E246,'pull exp 3'!A:E,2,FALSE)</f>
        <v>59</v>
      </c>
      <c r="G246" s="11">
        <f>VLOOKUP($E246,'pull exp 3'!A:E,3,FALSE)</f>
        <v>99</v>
      </c>
      <c r="H246" s="11">
        <f>VLOOKUP($E246,'pull exp 3'!A:E,4,FALSE)</f>
        <v>26</v>
      </c>
      <c r="I246" s="11">
        <f>VLOOKUP($E246,'pull exp 3'!A:E,5,FALSE)</f>
        <v>23</v>
      </c>
    </row>
    <row r="247" spans="1:9">
      <c r="A247" t="s">
        <v>147</v>
      </c>
      <c r="B247">
        <f>VLOOKUP(A247,'pull exp 3'!H:J,2,FALSE)</f>
        <v>20</v>
      </c>
      <c r="C247">
        <f>VLOOKUP(A247,'pull exp 3'!H:J,3,FALSE)</f>
        <v>2</v>
      </c>
      <c r="D247" s="9">
        <v>2</v>
      </c>
      <c r="E247" t="s">
        <v>303</v>
      </c>
      <c r="F247" s="11">
        <f>VLOOKUP($E247,'pull exp 3'!A:E,2,FALSE)</f>
        <v>59</v>
      </c>
      <c r="G247" s="11">
        <f>VLOOKUP($E247,'pull exp 3'!A:E,3,FALSE)</f>
        <v>99</v>
      </c>
      <c r="H247" s="11">
        <f>VLOOKUP($E247,'pull exp 3'!A:E,4,FALSE)</f>
        <v>26</v>
      </c>
      <c r="I247" s="11">
        <f>VLOOKUP($E247,'pull exp 3'!A:E,5,FALSE)</f>
        <v>23</v>
      </c>
    </row>
    <row r="248" spans="1:9">
      <c r="A248" t="s">
        <v>163</v>
      </c>
      <c r="B248">
        <f>VLOOKUP(A248,'pull exp 3'!H:J,2,FALSE)</f>
        <v>4</v>
      </c>
      <c r="C248">
        <f>VLOOKUP(A248,'pull exp 3'!H:J,3,FALSE)</f>
        <v>1</v>
      </c>
      <c r="D248" s="9">
        <v>1</v>
      </c>
      <c r="E248" t="s">
        <v>303</v>
      </c>
      <c r="F248" s="11">
        <f>VLOOKUP($E248,'pull exp 3'!A:E,2,FALSE)</f>
        <v>59</v>
      </c>
      <c r="G248" s="11">
        <f>VLOOKUP($E248,'pull exp 3'!A:E,3,FALSE)</f>
        <v>99</v>
      </c>
      <c r="H248" s="11">
        <f>VLOOKUP($E248,'pull exp 3'!A:E,4,FALSE)</f>
        <v>26</v>
      </c>
      <c r="I248" s="11">
        <f>VLOOKUP($E248,'pull exp 3'!A:E,5,FALSE)</f>
        <v>23</v>
      </c>
    </row>
    <row r="249" spans="1:9">
      <c r="A249" t="s">
        <v>137</v>
      </c>
      <c r="B249">
        <f>VLOOKUP(A249,'pull exp 3'!H:J,2,FALSE)</f>
        <v>3</v>
      </c>
      <c r="C249">
        <f>VLOOKUP(A249,'pull exp 3'!H:J,3,FALSE)</f>
        <v>1</v>
      </c>
      <c r="D249" s="9">
        <v>2</v>
      </c>
      <c r="E249" t="s">
        <v>303</v>
      </c>
      <c r="F249" s="11">
        <f>VLOOKUP($E249,'pull exp 3'!A:E,2,FALSE)</f>
        <v>59</v>
      </c>
      <c r="G249" s="11">
        <f>VLOOKUP($E249,'pull exp 3'!A:E,3,FALSE)</f>
        <v>99</v>
      </c>
      <c r="H249" s="11">
        <f>VLOOKUP($E249,'pull exp 3'!A:E,4,FALSE)</f>
        <v>26</v>
      </c>
      <c r="I249" s="11">
        <f>VLOOKUP($E249,'pull exp 3'!A:E,5,FALSE)</f>
        <v>23</v>
      </c>
    </row>
    <row r="250" spans="1:9">
      <c r="A250" t="s">
        <v>155</v>
      </c>
      <c r="B250">
        <f>VLOOKUP(A250,'pull exp 3'!H:J,2,FALSE)</f>
        <v>23</v>
      </c>
      <c r="C250">
        <f>VLOOKUP(A250,'pull exp 3'!H:J,3,FALSE)</f>
        <v>2</v>
      </c>
      <c r="D250" s="9">
        <v>2</v>
      </c>
      <c r="E250" t="s">
        <v>303</v>
      </c>
      <c r="F250" s="11">
        <f>VLOOKUP($E250,'pull exp 3'!A:E,2,FALSE)</f>
        <v>59</v>
      </c>
      <c r="G250" s="11">
        <f>VLOOKUP($E250,'pull exp 3'!A:E,3,FALSE)</f>
        <v>99</v>
      </c>
      <c r="H250" s="11">
        <f>VLOOKUP($E250,'pull exp 3'!A:E,4,FALSE)</f>
        <v>26</v>
      </c>
      <c r="I250" s="11">
        <f>VLOOKUP($E250,'pull exp 3'!A:E,5,FALSE)</f>
        <v>23</v>
      </c>
    </row>
    <row r="251" spans="1:9">
      <c r="A251" t="s">
        <v>160</v>
      </c>
      <c r="B251">
        <f>VLOOKUP(A251,'pull exp 3'!H:J,2,FALSE)</f>
        <v>23</v>
      </c>
      <c r="C251">
        <f>VLOOKUP(A251,'pull exp 3'!H:J,3,FALSE)</f>
        <v>2</v>
      </c>
      <c r="D251" s="9">
        <v>1</v>
      </c>
      <c r="E251" t="s">
        <v>303</v>
      </c>
      <c r="F251" s="11">
        <f>VLOOKUP($E251,'pull exp 3'!A:E,2,FALSE)</f>
        <v>59</v>
      </c>
      <c r="G251" s="11">
        <f>VLOOKUP($E251,'pull exp 3'!A:E,3,FALSE)</f>
        <v>99</v>
      </c>
      <c r="H251" s="11">
        <f>VLOOKUP($E251,'pull exp 3'!A:E,4,FALSE)</f>
        <v>26</v>
      </c>
      <c r="I251" s="11">
        <f>VLOOKUP($E251,'pull exp 3'!A:E,5,FALSE)</f>
        <v>23</v>
      </c>
    </row>
    <row r="252" spans="1:9">
      <c r="A252" t="s">
        <v>154</v>
      </c>
      <c r="B252">
        <f>VLOOKUP(A252,'pull exp 3'!H:J,2,FALSE)</f>
        <v>3</v>
      </c>
      <c r="C252">
        <f>VLOOKUP(A252,'pull exp 3'!H:J,3,FALSE)</f>
        <v>1</v>
      </c>
      <c r="D252" s="9">
        <v>1</v>
      </c>
      <c r="E252" t="s">
        <v>303</v>
      </c>
      <c r="F252" s="11">
        <f>VLOOKUP($E252,'pull exp 3'!A:E,2,FALSE)</f>
        <v>59</v>
      </c>
      <c r="G252" s="11">
        <f>VLOOKUP($E252,'pull exp 3'!A:E,3,FALSE)</f>
        <v>99</v>
      </c>
      <c r="H252" s="11">
        <f>VLOOKUP($E252,'pull exp 3'!A:E,4,FALSE)</f>
        <v>26</v>
      </c>
      <c r="I252" s="11">
        <f>VLOOKUP($E252,'pull exp 3'!A:E,5,FALSE)</f>
        <v>23</v>
      </c>
    </row>
    <row r="253" spans="1:9">
      <c r="A253" t="s">
        <v>162</v>
      </c>
      <c r="B253">
        <f>VLOOKUP(A253,'pull exp 3'!H:J,2,FALSE)</f>
        <v>20</v>
      </c>
      <c r="C253">
        <f>VLOOKUP(A253,'pull exp 3'!H:J,3,FALSE)</f>
        <v>2</v>
      </c>
      <c r="D253" s="9">
        <v>1</v>
      </c>
      <c r="E253" t="s">
        <v>303</v>
      </c>
      <c r="F253" s="11">
        <f>VLOOKUP($E253,'pull exp 3'!A:E,2,FALSE)</f>
        <v>59</v>
      </c>
      <c r="G253" s="11">
        <f>VLOOKUP($E253,'pull exp 3'!A:E,3,FALSE)</f>
        <v>99</v>
      </c>
      <c r="H253" s="11">
        <f>VLOOKUP($E253,'pull exp 3'!A:E,4,FALSE)</f>
        <v>26</v>
      </c>
      <c r="I253" s="11">
        <f>VLOOKUP($E253,'pull exp 3'!A:E,5,FALSE)</f>
        <v>23</v>
      </c>
    </row>
    <row r="254" spans="1:9">
      <c r="A254" t="s">
        <v>153</v>
      </c>
      <c r="B254">
        <f>VLOOKUP(A254,'pull exp 3'!H:J,2,FALSE)</f>
        <v>33</v>
      </c>
      <c r="C254">
        <f>VLOOKUP(A254,'pull exp 3'!H:J,3,FALSE)</f>
        <v>2</v>
      </c>
      <c r="D254" s="9">
        <v>2</v>
      </c>
      <c r="E254" t="s">
        <v>303</v>
      </c>
      <c r="F254" s="11">
        <f>VLOOKUP($E254,'pull exp 3'!A:E,2,FALSE)</f>
        <v>59</v>
      </c>
      <c r="G254" s="11">
        <f>VLOOKUP($E254,'pull exp 3'!A:E,3,FALSE)</f>
        <v>99</v>
      </c>
      <c r="H254" s="11">
        <f>VLOOKUP($E254,'pull exp 3'!A:E,4,FALSE)</f>
        <v>26</v>
      </c>
      <c r="I254" s="11">
        <f>VLOOKUP($E254,'pull exp 3'!A:E,5,FALSE)</f>
        <v>23</v>
      </c>
    </row>
    <row r="255" spans="1:9">
      <c r="A255" t="s">
        <v>144</v>
      </c>
      <c r="B255">
        <f>VLOOKUP(A255,'pull exp 3'!H:J,2,FALSE)</f>
        <v>3</v>
      </c>
      <c r="C255">
        <f>VLOOKUP(A255,'pull exp 3'!H:J,3,FALSE)</f>
        <v>1</v>
      </c>
      <c r="D255" s="9">
        <v>2</v>
      </c>
      <c r="E255" t="s">
        <v>303</v>
      </c>
      <c r="F255" s="11">
        <f>VLOOKUP($E255,'pull exp 3'!A:E,2,FALSE)</f>
        <v>59</v>
      </c>
      <c r="G255" s="11">
        <f>VLOOKUP($E255,'pull exp 3'!A:E,3,FALSE)</f>
        <v>99</v>
      </c>
      <c r="H255" s="11">
        <f>VLOOKUP($E255,'pull exp 3'!A:E,4,FALSE)</f>
        <v>26</v>
      </c>
      <c r="I255" s="11">
        <f>VLOOKUP($E255,'pull exp 3'!A:E,5,FALSE)</f>
        <v>23</v>
      </c>
    </row>
    <row r="256" spans="1:9">
      <c r="A256" t="s">
        <v>152</v>
      </c>
      <c r="B256">
        <f>VLOOKUP(A256,'pull exp 3'!H:J,2,FALSE)</f>
        <v>23</v>
      </c>
      <c r="C256">
        <f>VLOOKUP(A256,'pull exp 3'!H:J,3,FALSE)</f>
        <v>2</v>
      </c>
      <c r="D256" s="9">
        <v>2</v>
      </c>
      <c r="E256" t="s">
        <v>303</v>
      </c>
      <c r="F256" s="11">
        <f>VLOOKUP($E256,'pull exp 3'!A:E,2,FALSE)</f>
        <v>59</v>
      </c>
      <c r="G256" s="11">
        <f>VLOOKUP($E256,'pull exp 3'!A:E,3,FALSE)</f>
        <v>99</v>
      </c>
      <c r="H256" s="11">
        <f>VLOOKUP($E256,'pull exp 3'!A:E,4,FALSE)</f>
        <v>26</v>
      </c>
      <c r="I256" s="11">
        <f>VLOOKUP($E256,'pull exp 3'!A:E,5,FALSE)</f>
        <v>23</v>
      </c>
    </row>
    <row r="257" spans="1:9">
      <c r="A257" t="s">
        <v>150</v>
      </c>
      <c r="B257">
        <f>VLOOKUP(A257,'pull exp 3'!H:J,2,FALSE)</f>
        <v>5</v>
      </c>
      <c r="C257">
        <f>VLOOKUP(A257,'pull exp 3'!H:J,3,FALSE)</f>
        <v>1</v>
      </c>
      <c r="D257" s="9">
        <v>1</v>
      </c>
      <c r="E257" t="s">
        <v>303</v>
      </c>
      <c r="F257" s="11">
        <f>VLOOKUP($E257,'pull exp 3'!A:E,2,FALSE)</f>
        <v>59</v>
      </c>
      <c r="G257" s="11">
        <f>VLOOKUP($E257,'pull exp 3'!A:E,3,FALSE)</f>
        <v>99</v>
      </c>
      <c r="H257" s="11">
        <f>VLOOKUP($E257,'pull exp 3'!A:E,4,FALSE)</f>
        <v>26</v>
      </c>
      <c r="I257" s="11">
        <f>VLOOKUP($E257,'pull exp 3'!A:E,5,FALSE)</f>
        <v>23</v>
      </c>
    </row>
    <row r="258" spans="1:9">
      <c r="A258" t="s">
        <v>151</v>
      </c>
      <c r="B258">
        <f>VLOOKUP(A258,'pull exp 3'!H:J,2,FALSE)</f>
        <v>21</v>
      </c>
      <c r="C258">
        <f>VLOOKUP(A258,'pull exp 3'!H:J,3,FALSE)</f>
        <v>2</v>
      </c>
      <c r="D258" s="9">
        <v>1</v>
      </c>
      <c r="E258" t="s">
        <v>303</v>
      </c>
      <c r="F258" s="11">
        <f>VLOOKUP($E258,'pull exp 3'!A:E,2,FALSE)</f>
        <v>59</v>
      </c>
      <c r="G258" s="11">
        <f>VLOOKUP($E258,'pull exp 3'!A:E,3,FALSE)</f>
        <v>99</v>
      </c>
      <c r="H258" s="11">
        <f>VLOOKUP($E258,'pull exp 3'!A:E,4,FALSE)</f>
        <v>26</v>
      </c>
      <c r="I258" s="11">
        <f>VLOOKUP($E258,'pull exp 3'!A:E,5,FALSE)</f>
        <v>23</v>
      </c>
    </row>
    <row r="259" spans="1:9">
      <c r="A259" t="s">
        <v>158</v>
      </c>
      <c r="B259">
        <f>VLOOKUP(A259,'pull exp 3'!H:J,2,FALSE)</f>
        <v>5</v>
      </c>
      <c r="C259">
        <f>VLOOKUP(A259,'pull exp 3'!H:J,3,FALSE)</f>
        <v>1</v>
      </c>
      <c r="D259" s="9">
        <v>1</v>
      </c>
      <c r="E259" t="s">
        <v>303</v>
      </c>
      <c r="F259" s="11">
        <f>VLOOKUP($E259,'pull exp 3'!A:E,2,FALSE)</f>
        <v>59</v>
      </c>
      <c r="G259" s="11">
        <f>VLOOKUP($E259,'pull exp 3'!A:E,3,FALSE)</f>
        <v>99</v>
      </c>
      <c r="H259" s="11">
        <f>VLOOKUP($E259,'pull exp 3'!A:E,4,FALSE)</f>
        <v>26</v>
      </c>
      <c r="I259" s="11">
        <f>VLOOKUP($E259,'pull exp 3'!A:E,5,FALSE)</f>
        <v>23</v>
      </c>
    </row>
    <row r="260" spans="1:9">
      <c r="A260" t="s">
        <v>106</v>
      </c>
      <c r="B260">
        <f>VLOOKUP(A260,'pull exp 3'!H:J,2,FALSE)</f>
        <v>25</v>
      </c>
      <c r="C260">
        <f>VLOOKUP(A260,'pull exp 3'!H:J,3,FALSE)</f>
        <v>2</v>
      </c>
      <c r="D260" s="9">
        <v>2</v>
      </c>
      <c r="E260" t="s">
        <v>303</v>
      </c>
      <c r="F260" s="11">
        <f>VLOOKUP($E260,'pull exp 3'!A:E,2,FALSE)</f>
        <v>59</v>
      </c>
      <c r="G260" s="11">
        <f>VLOOKUP($E260,'pull exp 3'!A:E,3,FALSE)</f>
        <v>99</v>
      </c>
      <c r="H260" s="11">
        <f>VLOOKUP($E260,'pull exp 3'!A:E,4,FALSE)</f>
        <v>26</v>
      </c>
      <c r="I260" s="11">
        <f>VLOOKUP($E260,'pull exp 3'!A:E,5,FALSE)</f>
        <v>23</v>
      </c>
    </row>
    <row r="261" spans="1:9">
      <c r="A261" t="s">
        <v>156</v>
      </c>
      <c r="B261">
        <f>VLOOKUP(A261,'pull exp 3'!H:J,2,FALSE)</f>
        <v>22</v>
      </c>
      <c r="C261">
        <f>VLOOKUP(A261,'pull exp 3'!H:J,3,FALSE)</f>
        <v>2</v>
      </c>
      <c r="D261" s="9">
        <v>2</v>
      </c>
      <c r="E261" t="s">
        <v>303</v>
      </c>
      <c r="F261" s="11">
        <f>VLOOKUP($E261,'pull exp 3'!A:E,2,FALSE)</f>
        <v>59</v>
      </c>
      <c r="G261" s="11">
        <f>VLOOKUP($E261,'pull exp 3'!A:E,3,FALSE)</f>
        <v>99</v>
      </c>
      <c r="H261" s="11">
        <f>VLOOKUP($E261,'pull exp 3'!A:E,4,FALSE)</f>
        <v>26</v>
      </c>
      <c r="I261" s="11">
        <f>VLOOKUP($E261,'pull exp 3'!A:E,5,FALSE)</f>
        <v>23</v>
      </c>
    </row>
    <row r="262" spans="1:9">
      <c r="A262" t="s">
        <v>140</v>
      </c>
      <c r="B262">
        <f>VLOOKUP(A262,'pull exp 3'!H:J,2,FALSE)</f>
        <v>4</v>
      </c>
      <c r="C262">
        <f>VLOOKUP(A262,'pull exp 3'!H:J,3,FALSE)</f>
        <v>1</v>
      </c>
      <c r="D262" s="9">
        <v>2</v>
      </c>
      <c r="E262" t="s">
        <v>303</v>
      </c>
      <c r="F262" s="11">
        <f>VLOOKUP($E262,'pull exp 3'!A:E,2,FALSE)</f>
        <v>59</v>
      </c>
      <c r="G262" s="11">
        <f>VLOOKUP($E262,'pull exp 3'!A:E,3,FALSE)</f>
        <v>99</v>
      </c>
      <c r="H262" s="11">
        <f>VLOOKUP($E262,'pull exp 3'!A:E,4,FALSE)</f>
        <v>26</v>
      </c>
      <c r="I262" s="11">
        <f>VLOOKUP($E262,'pull exp 3'!A:E,5,FALSE)</f>
        <v>23</v>
      </c>
    </row>
    <row r="263" spans="1:9">
      <c r="A263" t="s">
        <v>141</v>
      </c>
      <c r="B263">
        <f>VLOOKUP(A263,'pull exp 3'!H:J,2,FALSE)</f>
        <v>4</v>
      </c>
      <c r="C263">
        <f>VLOOKUP(A263,'pull exp 3'!H:J,3,FALSE)</f>
        <v>1</v>
      </c>
      <c r="D263" s="9">
        <v>1</v>
      </c>
      <c r="E263" t="s">
        <v>303</v>
      </c>
      <c r="F263" s="11">
        <f>VLOOKUP($E263,'pull exp 3'!A:E,2,FALSE)</f>
        <v>59</v>
      </c>
      <c r="G263" s="11">
        <f>VLOOKUP($E263,'pull exp 3'!A:E,3,FALSE)</f>
        <v>99</v>
      </c>
      <c r="H263" s="11">
        <f>VLOOKUP($E263,'pull exp 3'!A:E,4,FALSE)</f>
        <v>26</v>
      </c>
      <c r="I263" s="11">
        <f>VLOOKUP($E263,'pull exp 3'!A:E,5,FALSE)</f>
        <v>23</v>
      </c>
    </row>
    <row r="264" spans="1:9">
      <c r="A264" t="s">
        <v>157</v>
      </c>
      <c r="B264">
        <f>VLOOKUP(A264,'pull exp 3'!H:J,2,FALSE)</f>
        <v>3</v>
      </c>
      <c r="C264">
        <f>VLOOKUP(A264,'pull exp 3'!H:J,3,FALSE)</f>
        <v>1</v>
      </c>
      <c r="D264" s="9">
        <v>2</v>
      </c>
      <c r="E264" t="s">
        <v>303</v>
      </c>
      <c r="F264" s="11">
        <f>VLOOKUP($E264,'pull exp 3'!A:E,2,FALSE)</f>
        <v>59</v>
      </c>
      <c r="G264" s="11">
        <f>VLOOKUP($E264,'pull exp 3'!A:E,3,FALSE)</f>
        <v>99</v>
      </c>
      <c r="H264" s="11">
        <f>VLOOKUP($E264,'pull exp 3'!A:E,4,FALSE)</f>
        <v>26</v>
      </c>
      <c r="I264" s="11">
        <f>VLOOKUP($E264,'pull exp 3'!A:E,5,FALSE)</f>
        <v>23</v>
      </c>
    </row>
    <row r="265" spans="1:9">
      <c r="A265" t="s">
        <v>145</v>
      </c>
      <c r="B265">
        <f>VLOOKUP(A265,'pull exp 3'!H:J,2,FALSE)</f>
        <v>26</v>
      </c>
      <c r="C265">
        <f>VLOOKUP(A265,'pull exp 3'!H:J,3,FALSE)</f>
        <v>2</v>
      </c>
      <c r="D265" s="9">
        <v>2</v>
      </c>
      <c r="E265" t="s">
        <v>303</v>
      </c>
      <c r="F265" s="11">
        <f>VLOOKUP($E265,'pull exp 3'!A:E,2,FALSE)</f>
        <v>59</v>
      </c>
      <c r="G265" s="11">
        <f>VLOOKUP($E265,'pull exp 3'!A:E,3,FALSE)</f>
        <v>99</v>
      </c>
      <c r="H265" s="11">
        <f>VLOOKUP($E265,'pull exp 3'!A:E,4,FALSE)</f>
        <v>26</v>
      </c>
      <c r="I265" s="11">
        <f>VLOOKUP($E265,'pull exp 3'!A:E,5,FALSE)</f>
        <v>23</v>
      </c>
    </row>
    <row r="266" spans="1:9">
      <c r="A266" t="s">
        <v>161</v>
      </c>
      <c r="B266">
        <f>VLOOKUP(A266,'pull exp 3'!H:J,2,FALSE)</f>
        <v>21</v>
      </c>
      <c r="C266">
        <f>VLOOKUP(A266,'pull exp 3'!H:J,3,FALSE)</f>
        <v>2</v>
      </c>
      <c r="D266" s="9">
        <v>2</v>
      </c>
      <c r="E266" t="s">
        <v>303</v>
      </c>
      <c r="F266" s="11">
        <f>VLOOKUP($E266,'pull exp 3'!A:E,2,FALSE)</f>
        <v>59</v>
      </c>
      <c r="G266" s="11">
        <f>VLOOKUP($E266,'pull exp 3'!A:E,3,FALSE)</f>
        <v>99</v>
      </c>
      <c r="H266" s="11">
        <f>VLOOKUP($E266,'pull exp 3'!A:E,4,FALSE)</f>
        <v>26</v>
      </c>
      <c r="I266" s="11">
        <f>VLOOKUP($E266,'pull exp 3'!A:E,5,FALSE)</f>
        <v>23</v>
      </c>
    </row>
    <row r="267" spans="1:9">
      <c r="A267" t="s">
        <v>149</v>
      </c>
      <c r="B267">
        <f>VLOOKUP(A267,'pull exp 3'!H:J,2,FALSE)</f>
        <v>4</v>
      </c>
      <c r="C267">
        <f>VLOOKUP(A267,'pull exp 3'!H:J,3,FALSE)</f>
        <v>1</v>
      </c>
      <c r="D267" s="9">
        <v>1</v>
      </c>
      <c r="E267" t="s">
        <v>303</v>
      </c>
      <c r="F267" s="11">
        <f>VLOOKUP($E267,'pull exp 3'!A:E,2,FALSE)</f>
        <v>59</v>
      </c>
      <c r="G267" s="11">
        <f>VLOOKUP($E267,'pull exp 3'!A:E,3,FALSE)</f>
        <v>99</v>
      </c>
      <c r="H267" s="11">
        <f>VLOOKUP($E267,'pull exp 3'!A:E,4,FALSE)</f>
        <v>26</v>
      </c>
      <c r="I267" s="11">
        <f>VLOOKUP($E267,'pull exp 3'!A:E,5,FALSE)</f>
        <v>23</v>
      </c>
    </row>
    <row r="268" spans="1:9">
      <c r="A268" t="s">
        <v>148</v>
      </c>
      <c r="B268">
        <f>VLOOKUP(A268,'pull exp 3'!H:J,2,FALSE)</f>
        <v>21</v>
      </c>
      <c r="C268">
        <f>VLOOKUP(A268,'pull exp 3'!H:J,3,FALSE)</f>
        <v>2</v>
      </c>
      <c r="D268" s="9">
        <v>2</v>
      </c>
      <c r="E268" t="s">
        <v>303</v>
      </c>
      <c r="F268" s="11">
        <f>VLOOKUP($E268,'pull exp 3'!A:E,2,FALSE)</f>
        <v>59</v>
      </c>
      <c r="G268" s="11">
        <f>VLOOKUP($E268,'pull exp 3'!A:E,3,FALSE)</f>
        <v>99</v>
      </c>
      <c r="H268" s="11">
        <f>VLOOKUP($E268,'pull exp 3'!A:E,4,FALSE)</f>
        <v>26</v>
      </c>
      <c r="I268" s="11">
        <f>VLOOKUP($E268,'pull exp 3'!A:E,5,FALSE)</f>
        <v>23</v>
      </c>
    </row>
    <row r="269" spans="1:9">
      <c r="A269" t="s">
        <v>143</v>
      </c>
      <c r="B269">
        <f>VLOOKUP(A269,'pull exp 3'!H:J,2,FALSE)</f>
        <v>31</v>
      </c>
      <c r="C269">
        <f>VLOOKUP(A269,'pull exp 3'!H:J,3,FALSE)</f>
        <v>2</v>
      </c>
      <c r="D269" s="9">
        <v>1</v>
      </c>
      <c r="E269" t="s">
        <v>303</v>
      </c>
      <c r="F269" s="11">
        <f>VLOOKUP($E269,'pull exp 3'!A:E,2,FALSE)</f>
        <v>59</v>
      </c>
      <c r="G269" s="11">
        <f>VLOOKUP($E269,'pull exp 3'!A:E,3,FALSE)</f>
        <v>99</v>
      </c>
      <c r="H269" s="11">
        <f>VLOOKUP($E269,'pull exp 3'!A:E,4,FALSE)</f>
        <v>26</v>
      </c>
      <c r="I269" s="11">
        <f>VLOOKUP($E269,'pull exp 3'!A:E,5,FALSE)</f>
        <v>23</v>
      </c>
    </row>
    <row r="270" spans="1:9">
      <c r="A270" t="s">
        <v>142</v>
      </c>
      <c r="B270">
        <f>VLOOKUP(A270,'pull exp 3'!H:J,2,FALSE)</f>
        <v>23</v>
      </c>
      <c r="C270">
        <f>VLOOKUP(A270,'pull exp 3'!H:J,3,FALSE)</f>
        <v>2</v>
      </c>
      <c r="D270" s="9">
        <v>2</v>
      </c>
      <c r="E270" t="s">
        <v>303</v>
      </c>
      <c r="F270" s="11">
        <f>VLOOKUP($E270,'pull exp 3'!A:E,2,FALSE)</f>
        <v>59</v>
      </c>
      <c r="G270" s="11">
        <f>VLOOKUP($E270,'pull exp 3'!A:E,3,FALSE)</f>
        <v>99</v>
      </c>
      <c r="H270" s="11">
        <f>VLOOKUP($E270,'pull exp 3'!A:E,4,FALSE)</f>
        <v>26</v>
      </c>
      <c r="I270" s="11">
        <f>VLOOKUP($E270,'pull exp 3'!A:E,5,FALSE)</f>
        <v>23</v>
      </c>
    </row>
    <row r="271" spans="1:9">
      <c r="A271" t="s">
        <v>159</v>
      </c>
      <c r="B271">
        <f>VLOOKUP(A271,'pull exp 3'!H:J,2,FALSE)</f>
        <v>3</v>
      </c>
      <c r="C271">
        <f>VLOOKUP(A271,'pull exp 3'!H:J,3,FALSE)</f>
        <v>1</v>
      </c>
      <c r="D271" s="9">
        <v>2</v>
      </c>
      <c r="E271" t="s">
        <v>303</v>
      </c>
      <c r="F271" s="11">
        <f>VLOOKUP($E271,'pull exp 3'!A:E,2,FALSE)</f>
        <v>59</v>
      </c>
      <c r="G271" s="11">
        <f>VLOOKUP($E271,'pull exp 3'!A:E,3,FALSE)</f>
        <v>99</v>
      </c>
      <c r="H271" s="11">
        <f>VLOOKUP($E271,'pull exp 3'!A:E,4,FALSE)</f>
        <v>26</v>
      </c>
      <c r="I271" s="11">
        <f>VLOOKUP($E271,'pull exp 3'!A:E,5,FALSE)</f>
        <v>23</v>
      </c>
    </row>
    <row r="272" spans="1:9">
      <c r="A272" t="s">
        <v>146</v>
      </c>
      <c r="B272">
        <f>VLOOKUP(A272,'pull exp 3'!H:J,2,FALSE)</f>
        <v>21</v>
      </c>
      <c r="C272">
        <f>VLOOKUP(A272,'pull exp 3'!H:J,3,FALSE)</f>
        <v>2</v>
      </c>
      <c r="D272" s="9">
        <v>2</v>
      </c>
      <c r="E272" t="s">
        <v>304</v>
      </c>
      <c r="F272" s="11">
        <f>VLOOKUP($E272,'pull exp 3'!A:E,2,FALSE)</f>
        <v>37</v>
      </c>
      <c r="G272" s="11">
        <f>VLOOKUP($E272,'pull exp 3'!A:E,3,FALSE)</f>
        <v>96</v>
      </c>
      <c r="H272" s="11">
        <f>VLOOKUP($E272,'pull exp 3'!A:E,4,FALSE)</f>
        <v>18</v>
      </c>
      <c r="I272" s="11">
        <f>VLOOKUP($E272,'pull exp 3'!A:E,5,FALSE)</f>
        <v>16</v>
      </c>
    </row>
    <row r="273" spans="1:9">
      <c r="A273" t="s">
        <v>73</v>
      </c>
      <c r="B273">
        <f>VLOOKUP(A273,'pull exp 3'!H:J,2,FALSE)</f>
        <v>5</v>
      </c>
      <c r="C273">
        <f>VLOOKUP(A273,'pull exp 3'!H:J,3,FALSE)</f>
        <v>1</v>
      </c>
      <c r="D273" s="9">
        <v>2</v>
      </c>
      <c r="E273" t="s">
        <v>304</v>
      </c>
      <c r="F273" s="11">
        <f>VLOOKUP($E273,'pull exp 3'!A:E,2,FALSE)</f>
        <v>37</v>
      </c>
      <c r="G273" s="11">
        <f>VLOOKUP($E273,'pull exp 3'!A:E,3,FALSE)</f>
        <v>96</v>
      </c>
      <c r="H273" s="11">
        <f>VLOOKUP($E273,'pull exp 3'!A:E,4,FALSE)</f>
        <v>18</v>
      </c>
      <c r="I273" s="11">
        <f>VLOOKUP($E273,'pull exp 3'!A:E,5,FALSE)</f>
        <v>16</v>
      </c>
    </row>
    <row r="274" spans="1:9">
      <c r="A274" t="s">
        <v>71</v>
      </c>
      <c r="B274">
        <f>VLOOKUP(A274,'pull exp 3'!H:J,2,FALSE)</f>
        <v>4</v>
      </c>
      <c r="C274">
        <f>VLOOKUP(A274,'pull exp 3'!H:J,3,FALSE)</f>
        <v>1</v>
      </c>
      <c r="D274" s="9">
        <v>2</v>
      </c>
      <c r="E274" t="s">
        <v>304</v>
      </c>
      <c r="F274" s="11">
        <f>VLOOKUP($E274,'pull exp 3'!A:E,2,FALSE)</f>
        <v>37</v>
      </c>
      <c r="G274" s="11">
        <f>VLOOKUP($E274,'pull exp 3'!A:E,3,FALSE)</f>
        <v>96</v>
      </c>
      <c r="H274" s="11">
        <f>VLOOKUP($E274,'pull exp 3'!A:E,4,FALSE)</f>
        <v>18</v>
      </c>
      <c r="I274" s="11">
        <f>VLOOKUP($E274,'pull exp 3'!A:E,5,FALSE)</f>
        <v>16</v>
      </c>
    </row>
    <row r="275" spans="1:9">
      <c r="A275" t="s">
        <v>139</v>
      </c>
      <c r="B275">
        <f>VLOOKUP(A275,'pull exp 3'!H:J,2,FALSE)</f>
        <v>4</v>
      </c>
      <c r="C275">
        <f>VLOOKUP(A275,'pull exp 3'!H:J,3,FALSE)</f>
        <v>1</v>
      </c>
      <c r="D275" s="9">
        <v>2</v>
      </c>
      <c r="E275" t="s">
        <v>304</v>
      </c>
      <c r="F275" s="11">
        <f>VLOOKUP($E275,'pull exp 3'!A:E,2,FALSE)</f>
        <v>37</v>
      </c>
      <c r="G275" s="11">
        <f>VLOOKUP($E275,'pull exp 3'!A:E,3,FALSE)</f>
        <v>96</v>
      </c>
      <c r="H275" s="11">
        <f>VLOOKUP($E275,'pull exp 3'!A:E,4,FALSE)</f>
        <v>18</v>
      </c>
      <c r="I275" s="11">
        <f>VLOOKUP($E275,'pull exp 3'!A:E,5,FALSE)</f>
        <v>16</v>
      </c>
    </row>
    <row r="276" spans="1:9">
      <c r="A276" t="s">
        <v>164</v>
      </c>
      <c r="B276">
        <f>VLOOKUP(A276,'pull exp 3'!H:J,2,FALSE)</f>
        <v>3</v>
      </c>
      <c r="C276">
        <f>VLOOKUP(A276,'pull exp 3'!H:J,3,FALSE)</f>
        <v>1</v>
      </c>
      <c r="D276" s="9">
        <v>1</v>
      </c>
      <c r="E276" t="s">
        <v>304</v>
      </c>
      <c r="F276" s="11">
        <f>VLOOKUP($E276,'pull exp 3'!A:E,2,FALSE)</f>
        <v>37</v>
      </c>
      <c r="G276" s="11">
        <f>VLOOKUP($E276,'pull exp 3'!A:E,3,FALSE)</f>
        <v>96</v>
      </c>
      <c r="H276" s="11">
        <f>VLOOKUP($E276,'pull exp 3'!A:E,4,FALSE)</f>
        <v>18</v>
      </c>
      <c r="I276" s="11">
        <f>VLOOKUP($E276,'pull exp 3'!A:E,5,FALSE)</f>
        <v>16</v>
      </c>
    </row>
    <row r="277" spans="1:9">
      <c r="A277" t="s">
        <v>147</v>
      </c>
      <c r="B277">
        <f>VLOOKUP(A277,'pull exp 3'!H:J,2,FALSE)</f>
        <v>20</v>
      </c>
      <c r="C277">
        <f>VLOOKUP(A277,'pull exp 3'!H:J,3,FALSE)</f>
        <v>2</v>
      </c>
      <c r="D277" s="9">
        <v>1</v>
      </c>
      <c r="E277" t="s">
        <v>304</v>
      </c>
      <c r="F277" s="11">
        <f>VLOOKUP($E277,'pull exp 3'!A:E,2,FALSE)</f>
        <v>37</v>
      </c>
      <c r="G277" s="11">
        <f>VLOOKUP($E277,'pull exp 3'!A:E,3,FALSE)</f>
        <v>96</v>
      </c>
      <c r="H277" s="11">
        <f>VLOOKUP($E277,'pull exp 3'!A:E,4,FALSE)</f>
        <v>18</v>
      </c>
      <c r="I277" s="11">
        <f>VLOOKUP($E277,'pull exp 3'!A:E,5,FALSE)</f>
        <v>16</v>
      </c>
    </row>
    <row r="278" spans="1:9">
      <c r="A278" t="s">
        <v>163</v>
      </c>
      <c r="B278">
        <f>VLOOKUP(A278,'pull exp 3'!H:J,2,FALSE)</f>
        <v>4</v>
      </c>
      <c r="C278">
        <f>VLOOKUP(A278,'pull exp 3'!H:J,3,FALSE)</f>
        <v>1</v>
      </c>
      <c r="D278" s="9">
        <v>2</v>
      </c>
      <c r="E278" t="s">
        <v>304</v>
      </c>
      <c r="F278" s="11">
        <f>VLOOKUP($E278,'pull exp 3'!A:E,2,FALSE)</f>
        <v>37</v>
      </c>
      <c r="G278" s="11">
        <f>VLOOKUP($E278,'pull exp 3'!A:E,3,FALSE)</f>
        <v>96</v>
      </c>
      <c r="H278" s="11">
        <f>VLOOKUP($E278,'pull exp 3'!A:E,4,FALSE)</f>
        <v>18</v>
      </c>
      <c r="I278" s="11">
        <f>VLOOKUP($E278,'pull exp 3'!A:E,5,FALSE)</f>
        <v>16</v>
      </c>
    </row>
    <row r="279" spans="1:9">
      <c r="A279" t="s">
        <v>137</v>
      </c>
      <c r="B279">
        <f>VLOOKUP(A279,'pull exp 3'!H:J,2,FALSE)</f>
        <v>3</v>
      </c>
      <c r="C279">
        <f>VLOOKUP(A279,'pull exp 3'!H:J,3,FALSE)</f>
        <v>1</v>
      </c>
      <c r="D279" s="9">
        <v>2</v>
      </c>
      <c r="E279" t="s">
        <v>304</v>
      </c>
      <c r="F279" s="11">
        <f>VLOOKUP($E279,'pull exp 3'!A:E,2,FALSE)</f>
        <v>37</v>
      </c>
      <c r="G279" s="11">
        <f>VLOOKUP($E279,'pull exp 3'!A:E,3,FALSE)</f>
        <v>96</v>
      </c>
      <c r="H279" s="11">
        <f>VLOOKUP($E279,'pull exp 3'!A:E,4,FALSE)</f>
        <v>18</v>
      </c>
      <c r="I279" s="11">
        <f>VLOOKUP($E279,'pull exp 3'!A:E,5,FALSE)</f>
        <v>16</v>
      </c>
    </row>
    <row r="280" spans="1:9">
      <c r="A280" t="s">
        <v>155</v>
      </c>
      <c r="B280">
        <f>VLOOKUP(A280,'pull exp 3'!H:J,2,FALSE)</f>
        <v>23</v>
      </c>
      <c r="C280">
        <f>VLOOKUP(A280,'pull exp 3'!H:J,3,FALSE)</f>
        <v>2</v>
      </c>
      <c r="D280" s="9">
        <v>2</v>
      </c>
      <c r="E280" t="s">
        <v>304</v>
      </c>
      <c r="F280" s="11">
        <f>VLOOKUP($E280,'pull exp 3'!A:E,2,FALSE)</f>
        <v>37</v>
      </c>
      <c r="G280" s="11">
        <f>VLOOKUP($E280,'pull exp 3'!A:E,3,FALSE)</f>
        <v>96</v>
      </c>
      <c r="H280" s="11">
        <f>VLOOKUP($E280,'pull exp 3'!A:E,4,FALSE)</f>
        <v>18</v>
      </c>
      <c r="I280" s="11">
        <f>VLOOKUP($E280,'pull exp 3'!A:E,5,FALSE)</f>
        <v>16</v>
      </c>
    </row>
    <row r="281" spans="1:9">
      <c r="A281" t="s">
        <v>160</v>
      </c>
      <c r="B281">
        <f>VLOOKUP(A281,'pull exp 3'!H:J,2,FALSE)</f>
        <v>23</v>
      </c>
      <c r="C281">
        <f>VLOOKUP(A281,'pull exp 3'!H:J,3,FALSE)</f>
        <v>2</v>
      </c>
      <c r="D281" s="9">
        <v>2</v>
      </c>
      <c r="E281" t="s">
        <v>304</v>
      </c>
      <c r="F281" s="11">
        <f>VLOOKUP($E281,'pull exp 3'!A:E,2,FALSE)</f>
        <v>37</v>
      </c>
      <c r="G281" s="11">
        <f>VLOOKUP($E281,'pull exp 3'!A:E,3,FALSE)</f>
        <v>96</v>
      </c>
      <c r="H281" s="11">
        <f>VLOOKUP($E281,'pull exp 3'!A:E,4,FALSE)</f>
        <v>18</v>
      </c>
      <c r="I281" s="11">
        <f>VLOOKUP($E281,'pull exp 3'!A:E,5,FALSE)</f>
        <v>16</v>
      </c>
    </row>
    <row r="282" spans="1:9">
      <c r="A282" t="s">
        <v>154</v>
      </c>
      <c r="B282">
        <f>VLOOKUP(A282,'pull exp 3'!H:J,2,FALSE)</f>
        <v>3</v>
      </c>
      <c r="C282">
        <f>VLOOKUP(A282,'pull exp 3'!H:J,3,FALSE)</f>
        <v>1</v>
      </c>
      <c r="D282" s="9">
        <v>2</v>
      </c>
      <c r="E282" t="s">
        <v>304</v>
      </c>
      <c r="F282" s="11">
        <f>VLOOKUP($E282,'pull exp 3'!A:E,2,FALSE)</f>
        <v>37</v>
      </c>
      <c r="G282" s="11">
        <f>VLOOKUP($E282,'pull exp 3'!A:E,3,FALSE)</f>
        <v>96</v>
      </c>
      <c r="H282" s="11">
        <f>VLOOKUP($E282,'pull exp 3'!A:E,4,FALSE)</f>
        <v>18</v>
      </c>
      <c r="I282" s="11">
        <f>VLOOKUP($E282,'pull exp 3'!A:E,5,FALSE)</f>
        <v>16</v>
      </c>
    </row>
    <row r="283" spans="1:9">
      <c r="A283" t="s">
        <v>162</v>
      </c>
      <c r="B283">
        <f>VLOOKUP(A283,'pull exp 3'!H:J,2,FALSE)</f>
        <v>20</v>
      </c>
      <c r="C283">
        <f>VLOOKUP(A283,'pull exp 3'!H:J,3,FALSE)</f>
        <v>2</v>
      </c>
      <c r="D283" s="9">
        <v>1</v>
      </c>
      <c r="E283" t="s">
        <v>304</v>
      </c>
      <c r="F283" s="11">
        <f>VLOOKUP($E283,'pull exp 3'!A:E,2,FALSE)</f>
        <v>37</v>
      </c>
      <c r="G283" s="11">
        <f>VLOOKUP($E283,'pull exp 3'!A:E,3,FALSE)</f>
        <v>96</v>
      </c>
      <c r="H283" s="11">
        <f>VLOOKUP($E283,'pull exp 3'!A:E,4,FALSE)</f>
        <v>18</v>
      </c>
      <c r="I283" s="11">
        <f>VLOOKUP($E283,'pull exp 3'!A:E,5,FALSE)</f>
        <v>16</v>
      </c>
    </row>
    <row r="284" spans="1:9">
      <c r="A284" t="s">
        <v>153</v>
      </c>
      <c r="B284">
        <f>VLOOKUP(A284,'pull exp 3'!H:J,2,FALSE)</f>
        <v>33</v>
      </c>
      <c r="C284">
        <f>VLOOKUP(A284,'pull exp 3'!H:J,3,FALSE)</f>
        <v>2</v>
      </c>
      <c r="D284" s="9">
        <v>2</v>
      </c>
      <c r="E284" t="s">
        <v>304</v>
      </c>
      <c r="F284" s="11">
        <f>VLOOKUP($E284,'pull exp 3'!A:E,2,FALSE)</f>
        <v>37</v>
      </c>
      <c r="G284" s="11">
        <f>VLOOKUP($E284,'pull exp 3'!A:E,3,FALSE)</f>
        <v>96</v>
      </c>
      <c r="H284" s="11">
        <f>VLOOKUP($E284,'pull exp 3'!A:E,4,FALSE)</f>
        <v>18</v>
      </c>
      <c r="I284" s="11">
        <f>VLOOKUP($E284,'pull exp 3'!A:E,5,FALSE)</f>
        <v>16</v>
      </c>
    </row>
    <row r="285" spans="1:9">
      <c r="A285" t="s">
        <v>144</v>
      </c>
      <c r="B285">
        <f>VLOOKUP(A285,'pull exp 3'!H:J,2,FALSE)</f>
        <v>3</v>
      </c>
      <c r="C285">
        <f>VLOOKUP(A285,'pull exp 3'!H:J,3,FALSE)</f>
        <v>1</v>
      </c>
      <c r="D285" s="9">
        <v>1</v>
      </c>
      <c r="E285" t="s">
        <v>304</v>
      </c>
      <c r="F285" s="11">
        <f>VLOOKUP($E285,'pull exp 3'!A:E,2,FALSE)</f>
        <v>37</v>
      </c>
      <c r="G285" s="11">
        <f>VLOOKUP($E285,'pull exp 3'!A:E,3,FALSE)</f>
        <v>96</v>
      </c>
      <c r="H285" s="11">
        <f>VLOOKUP($E285,'pull exp 3'!A:E,4,FALSE)</f>
        <v>18</v>
      </c>
      <c r="I285" s="11">
        <f>VLOOKUP($E285,'pull exp 3'!A:E,5,FALSE)</f>
        <v>16</v>
      </c>
    </row>
    <row r="286" spans="1:9">
      <c r="A286" t="s">
        <v>152</v>
      </c>
      <c r="B286">
        <f>VLOOKUP(A286,'pull exp 3'!H:J,2,FALSE)</f>
        <v>23</v>
      </c>
      <c r="C286">
        <f>VLOOKUP(A286,'pull exp 3'!H:J,3,FALSE)</f>
        <v>2</v>
      </c>
      <c r="D286" s="9">
        <v>2</v>
      </c>
      <c r="E286" t="s">
        <v>304</v>
      </c>
      <c r="F286" s="11">
        <f>VLOOKUP($E286,'pull exp 3'!A:E,2,FALSE)</f>
        <v>37</v>
      </c>
      <c r="G286" s="11">
        <f>VLOOKUP($E286,'pull exp 3'!A:E,3,FALSE)</f>
        <v>96</v>
      </c>
      <c r="H286" s="11">
        <f>VLOOKUP($E286,'pull exp 3'!A:E,4,FALSE)</f>
        <v>18</v>
      </c>
      <c r="I286" s="11">
        <f>VLOOKUP($E286,'pull exp 3'!A:E,5,FALSE)</f>
        <v>16</v>
      </c>
    </row>
    <row r="287" spans="1:9">
      <c r="A287" t="s">
        <v>150</v>
      </c>
      <c r="B287">
        <f>VLOOKUP(A287,'pull exp 3'!H:J,2,FALSE)</f>
        <v>5</v>
      </c>
      <c r="C287">
        <f>VLOOKUP(A287,'pull exp 3'!H:J,3,FALSE)</f>
        <v>1</v>
      </c>
      <c r="D287" s="9">
        <v>2</v>
      </c>
      <c r="E287" t="s">
        <v>304</v>
      </c>
      <c r="F287" s="11">
        <f>VLOOKUP($E287,'pull exp 3'!A:E,2,FALSE)</f>
        <v>37</v>
      </c>
      <c r="G287" s="11">
        <f>VLOOKUP($E287,'pull exp 3'!A:E,3,FALSE)</f>
        <v>96</v>
      </c>
      <c r="H287" s="11">
        <f>VLOOKUP($E287,'pull exp 3'!A:E,4,FALSE)</f>
        <v>18</v>
      </c>
      <c r="I287" s="11">
        <f>VLOOKUP($E287,'pull exp 3'!A:E,5,FALSE)</f>
        <v>16</v>
      </c>
    </row>
    <row r="288" spans="1:9">
      <c r="A288" t="s">
        <v>151</v>
      </c>
      <c r="B288">
        <f>VLOOKUP(A288,'pull exp 3'!H:J,2,FALSE)</f>
        <v>21</v>
      </c>
      <c r="C288">
        <f>VLOOKUP(A288,'pull exp 3'!H:J,3,FALSE)</f>
        <v>2</v>
      </c>
      <c r="D288" s="9">
        <v>2</v>
      </c>
      <c r="E288" t="s">
        <v>304</v>
      </c>
      <c r="F288" s="11">
        <f>VLOOKUP($E288,'pull exp 3'!A:E,2,FALSE)</f>
        <v>37</v>
      </c>
      <c r="G288" s="11">
        <f>VLOOKUP($E288,'pull exp 3'!A:E,3,FALSE)</f>
        <v>96</v>
      </c>
      <c r="H288" s="11">
        <f>VLOOKUP($E288,'pull exp 3'!A:E,4,FALSE)</f>
        <v>18</v>
      </c>
      <c r="I288" s="11">
        <f>VLOOKUP($E288,'pull exp 3'!A:E,5,FALSE)</f>
        <v>16</v>
      </c>
    </row>
    <row r="289" spans="1:9">
      <c r="A289" t="s">
        <v>158</v>
      </c>
      <c r="B289">
        <f>VLOOKUP(A289,'pull exp 3'!H:J,2,FALSE)</f>
        <v>5</v>
      </c>
      <c r="C289">
        <f>VLOOKUP(A289,'pull exp 3'!H:J,3,FALSE)</f>
        <v>1</v>
      </c>
      <c r="D289" s="9">
        <v>1</v>
      </c>
      <c r="E289" t="s">
        <v>304</v>
      </c>
      <c r="F289" s="11">
        <f>VLOOKUP($E289,'pull exp 3'!A:E,2,FALSE)</f>
        <v>37</v>
      </c>
      <c r="G289" s="11">
        <f>VLOOKUP($E289,'pull exp 3'!A:E,3,FALSE)</f>
        <v>96</v>
      </c>
      <c r="H289" s="11">
        <f>VLOOKUP($E289,'pull exp 3'!A:E,4,FALSE)</f>
        <v>18</v>
      </c>
      <c r="I289" s="11">
        <f>VLOOKUP($E289,'pull exp 3'!A:E,5,FALSE)</f>
        <v>16</v>
      </c>
    </row>
    <row r="290" spans="1:9">
      <c r="A290" t="s">
        <v>106</v>
      </c>
      <c r="B290">
        <f>VLOOKUP(A290,'pull exp 3'!H:J,2,FALSE)</f>
        <v>25</v>
      </c>
      <c r="C290">
        <f>VLOOKUP(A290,'pull exp 3'!H:J,3,FALSE)</f>
        <v>2</v>
      </c>
      <c r="D290" s="9">
        <v>2</v>
      </c>
      <c r="E290" t="s">
        <v>304</v>
      </c>
      <c r="F290" s="11">
        <f>VLOOKUP($E290,'pull exp 3'!A:E,2,FALSE)</f>
        <v>37</v>
      </c>
      <c r="G290" s="11">
        <f>VLOOKUP($E290,'pull exp 3'!A:E,3,FALSE)</f>
        <v>96</v>
      </c>
      <c r="H290" s="11">
        <f>VLOOKUP($E290,'pull exp 3'!A:E,4,FALSE)</f>
        <v>18</v>
      </c>
      <c r="I290" s="11">
        <f>VLOOKUP($E290,'pull exp 3'!A:E,5,FALSE)</f>
        <v>16</v>
      </c>
    </row>
    <row r="291" spans="1:9">
      <c r="A291" t="s">
        <v>156</v>
      </c>
      <c r="B291">
        <f>VLOOKUP(A291,'pull exp 3'!H:J,2,FALSE)</f>
        <v>22</v>
      </c>
      <c r="C291">
        <f>VLOOKUP(A291,'pull exp 3'!H:J,3,FALSE)</f>
        <v>2</v>
      </c>
      <c r="D291" s="9">
        <v>2</v>
      </c>
      <c r="E291" t="s">
        <v>304</v>
      </c>
      <c r="F291" s="11">
        <f>VLOOKUP($E291,'pull exp 3'!A:E,2,FALSE)</f>
        <v>37</v>
      </c>
      <c r="G291" s="11">
        <f>VLOOKUP($E291,'pull exp 3'!A:E,3,FALSE)</f>
        <v>96</v>
      </c>
      <c r="H291" s="11">
        <f>VLOOKUP($E291,'pull exp 3'!A:E,4,FALSE)</f>
        <v>18</v>
      </c>
      <c r="I291" s="11">
        <f>VLOOKUP($E291,'pull exp 3'!A:E,5,FALSE)</f>
        <v>16</v>
      </c>
    </row>
    <row r="292" spans="1:9">
      <c r="A292" t="s">
        <v>140</v>
      </c>
      <c r="B292">
        <f>VLOOKUP(A292,'pull exp 3'!H:J,2,FALSE)</f>
        <v>4</v>
      </c>
      <c r="C292">
        <f>VLOOKUP(A292,'pull exp 3'!H:J,3,FALSE)</f>
        <v>1</v>
      </c>
      <c r="D292" s="9">
        <v>2</v>
      </c>
      <c r="E292" t="s">
        <v>304</v>
      </c>
      <c r="F292" s="11">
        <f>VLOOKUP($E292,'pull exp 3'!A:E,2,FALSE)</f>
        <v>37</v>
      </c>
      <c r="G292" s="11">
        <f>VLOOKUP($E292,'pull exp 3'!A:E,3,FALSE)</f>
        <v>96</v>
      </c>
      <c r="H292" s="11">
        <f>VLOOKUP($E292,'pull exp 3'!A:E,4,FALSE)</f>
        <v>18</v>
      </c>
      <c r="I292" s="11">
        <f>VLOOKUP($E292,'pull exp 3'!A:E,5,FALSE)</f>
        <v>16</v>
      </c>
    </row>
    <row r="293" spans="1:9">
      <c r="A293" t="s">
        <v>141</v>
      </c>
      <c r="B293">
        <f>VLOOKUP(A293,'pull exp 3'!H:J,2,FALSE)</f>
        <v>4</v>
      </c>
      <c r="C293">
        <f>VLOOKUP(A293,'pull exp 3'!H:J,3,FALSE)</f>
        <v>1</v>
      </c>
      <c r="D293" s="9">
        <v>2</v>
      </c>
      <c r="E293" t="s">
        <v>304</v>
      </c>
      <c r="F293" s="11">
        <f>VLOOKUP($E293,'pull exp 3'!A:E,2,FALSE)</f>
        <v>37</v>
      </c>
      <c r="G293" s="11">
        <f>VLOOKUP($E293,'pull exp 3'!A:E,3,FALSE)</f>
        <v>96</v>
      </c>
      <c r="H293" s="11">
        <f>VLOOKUP($E293,'pull exp 3'!A:E,4,FALSE)</f>
        <v>18</v>
      </c>
      <c r="I293" s="11">
        <f>VLOOKUP($E293,'pull exp 3'!A:E,5,FALSE)</f>
        <v>16</v>
      </c>
    </row>
    <row r="294" spans="1:9">
      <c r="A294" t="s">
        <v>157</v>
      </c>
      <c r="B294">
        <f>VLOOKUP(A294,'pull exp 3'!H:J,2,FALSE)</f>
        <v>3</v>
      </c>
      <c r="C294">
        <f>VLOOKUP(A294,'pull exp 3'!H:J,3,FALSE)</f>
        <v>1</v>
      </c>
      <c r="D294" s="9">
        <v>2</v>
      </c>
      <c r="E294" t="s">
        <v>304</v>
      </c>
      <c r="F294" s="11">
        <f>VLOOKUP($E294,'pull exp 3'!A:E,2,FALSE)</f>
        <v>37</v>
      </c>
      <c r="G294" s="11">
        <f>VLOOKUP($E294,'pull exp 3'!A:E,3,FALSE)</f>
        <v>96</v>
      </c>
      <c r="H294" s="11">
        <f>VLOOKUP($E294,'pull exp 3'!A:E,4,FALSE)</f>
        <v>18</v>
      </c>
      <c r="I294" s="11">
        <f>VLOOKUP($E294,'pull exp 3'!A:E,5,FALSE)</f>
        <v>16</v>
      </c>
    </row>
    <row r="295" spans="1:9">
      <c r="A295" t="s">
        <v>145</v>
      </c>
      <c r="B295">
        <f>VLOOKUP(A295,'pull exp 3'!H:J,2,FALSE)</f>
        <v>26</v>
      </c>
      <c r="C295">
        <f>VLOOKUP(A295,'pull exp 3'!H:J,3,FALSE)</f>
        <v>2</v>
      </c>
      <c r="D295" s="9">
        <v>2</v>
      </c>
      <c r="E295" t="s">
        <v>304</v>
      </c>
      <c r="F295" s="11">
        <f>VLOOKUP($E295,'pull exp 3'!A:E,2,FALSE)</f>
        <v>37</v>
      </c>
      <c r="G295" s="11">
        <f>VLOOKUP($E295,'pull exp 3'!A:E,3,FALSE)</f>
        <v>96</v>
      </c>
      <c r="H295" s="11">
        <f>VLOOKUP($E295,'pull exp 3'!A:E,4,FALSE)</f>
        <v>18</v>
      </c>
      <c r="I295" s="11">
        <f>VLOOKUP($E295,'pull exp 3'!A:E,5,FALSE)</f>
        <v>16</v>
      </c>
    </row>
    <row r="296" spans="1:9">
      <c r="A296" t="s">
        <v>161</v>
      </c>
      <c r="B296">
        <f>VLOOKUP(A296,'pull exp 3'!H:J,2,FALSE)</f>
        <v>21</v>
      </c>
      <c r="C296">
        <f>VLOOKUP(A296,'pull exp 3'!H:J,3,FALSE)</f>
        <v>2</v>
      </c>
      <c r="D296" s="9">
        <v>1</v>
      </c>
      <c r="E296" t="s">
        <v>304</v>
      </c>
      <c r="F296" s="11">
        <f>VLOOKUP($E296,'pull exp 3'!A:E,2,FALSE)</f>
        <v>37</v>
      </c>
      <c r="G296" s="11">
        <f>VLOOKUP($E296,'pull exp 3'!A:E,3,FALSE)</f>
        <v>96</v>
      </c>
      <c r="H296" s="11">
        <f>VLOOKUP($E296,'pull exp 3'!A:E,4,FALSE)</f>
        <v>18</v>
      </c>
      <c r="I296" s="11">
        <f>VLOOKUP($E296,'pull exp 3'!A:E,5,FALSE)</f>
        <v>16</v>
      </c>
    </row>
    <row r="297" spans="1:9">
      <c r="A297" t="s">
        <v>149</v>
      </c>
      <c r="B297">
        <f>VLOOKUP(A297,'pull exp 3'!H:J,2,FALSE)</f>
        <v>4</v>
      </c>
      <c r="C297">
        <f>VLOOKUP(A297,'pull exp 3'!H:J,3,FALSE)</f>
        <v>1</v>
      </c>
      <c r="D297" s="9">
        <v>2</v>
      </c>
      <c r="E297" t="s">
        <v>304</v>
      </c>
      <c r="F297" s="11">
        <f>VLOOKUP($E297,'pull exp 3'!A:E,2,FALSE)</f>
        <v>37</v>
      </c>
      <c r="G297" s="11">
        <f>VLOOKUP($E297,'pull exp 3'!A:E,3,FALSE)</f>
        <v>96</v>
      </c>
      <c r="H297" s="11">
        <f>VLOOKUP($E297,'pull exp 3'!A:E,4,FALSE)</f>
        <v>18</v>
      </c>
      <c r="I297" s="11">
        <f>VLOOKUP($E297,'pull exp 3'!A:E,5,FALSE)</f>
        <v>16</v>
      </c>
    </row>
    <row r="298" spans="1:9">
      <c r="A298" t="s">
        <v>148</v>
      </c>
      <c r="B298">
        <f>VLOOKUP(A298,'pull exp 3'!H:J,2,FALSE)</f>
        <v>21</v>
      </c>
      <c r="C298">
        <f>VLOOKUP(A298,'pull exp 3'!H:J,3,FALSE)</f>
        <v>2</v>
      </c>
      <c r="D298" s="9">
        <v>2</v>
      </c>
      <c r="E298" t="s">
        <v>304</v>
      </c>
      <c r="F298" s="11">
        <f>VLOOKUP($E298,'pull exp 3'!A:E,2,FALSE)</f>
        <v>37</v>
      </c>
      <c r="G298" s="11">
        <f>VLOOKUP($E298,'pull exp 3'!A:E,3,FALSE)</f>
        <v>96</v>
      </c>
      <c r="H298" s="11">
        <f>VLOOKUP($E298,'pull exp 3'!A:E,4,FALSE)</f>
        <v>18</v>
      </c>
      <c r="I298" s="11">
        <f>VLOOKUP($E298,'pull exp 3'!A:E,5,FALSE)</f>
        <v>16</v>
      </c>
    </row>
    <row r="299" spans="1:9">
      <c r="A299" t="s">
        <v>143</v>
      </c>
      <c r="B299">
        <f>VLOOKUP(A299,'pull exp 3'!H:J,2,FALSE)</f>
        <v>31</v>
      </c>
      <c r="C299">
        <f>VLOOKUP(A299,'pull exp 3'!H:J,3,FALSE)</f>
        <v>2</v>
      </c>
      <c r="D299" s="9">
        <v>2</v>
      </c>
      <c r="E299" t="s">
        <v>304</v>
      </c>
      <c r="F299" s="11">
        <f>VLOOKUP($E299,'pull exp 3'!A:E,2,FALSE)</f>
        <v>37</v>
      </c>
      <c r="G299" s="11">
        <f>VLOOKUP($E299,'pull exp 3'!A:E,3,FALSE)</f>
        <v>96</v>
      </c>
      <c r="H299" s="11">
        <f>VLOOKUP($E299,'pull exp 3'!A:E,4,FALSE)</f>
        <v>18</v>
      </c>
      <c r="I299" s="11">
        <f>VLOOKUP($E299,'pull exp 3'!A:E,5,FALSE)</f>
        <v>16</v>
      </c>
    </row>
    <row r="300" spans="1:9">
      <c r="A300" t="s">
        <v>142</v>
      </c>
      <c r="B300">
        <f>VLOOKUP(A300,'pull exp 3'!H:J,2,FALSE)</f>
        <v>23</v>
      </c>
      <c r="C300">
        <f>VLOOKUP(A300,'pull exp 3'!H:J,3,FALSE)</f>
        <v>2</v>
      </c>
      <c r="D300" s="9">
        <v>1</v>
      </c>
      <c r="E300" t="s">
        <v>304</v>
      </c>
      <c r="F300" s="11">
        <f>VLOOKUP($E300,'pull exp 3'!A:E,2,FALSE)</f>
        <v>37</v>
      </c>
      <c r="G300" s="11">
        <f>VLOOKUP($E300,'pull exp 3'!A:E,3,FALSE)</f>
        <v>96</v>
      </c>
      <c r="H300" s="11">
        <f>VLOOKUP($E300,'pull exp 3'!A:E,4,FALSE)</f>
        <v>18</v>
      </c>
      <c r="I300" s="11">
        <f>VLOOKUP($E300,'pull exp 3'!A:E,5,FALSE)</f>
        <v>16</v>
      </c>
    </row>
    <row r="301" spans="1:9">
      <c r="A301" t="s">
        <v>159</v>
      </c>
      <c r="B301">
        <f>VLOOKUP(A301,'pull exp 3'!H:J,2,FALSE)</f>
        <v>3</v>
      </c>
      <c r="C301">
        <f>VLOOKUP(A301,'pull exp 3'!H:J,3,FALSE)</f>
        <v>1</v>
      </c>
      <c r="D301" s="9">
        <v>1</v>
      </c>
      <c r="E301" t="s">
        <v>304</v>
      </c>
      <c r="F301" s="11">
        <f>VLOOKUP($E301,'pull exp 3'!A:E,2,FALSE)</f>
        <v>37</v>
      </c>
      <c r="G301" s="11">
        <f>VLOOKUP($E301,'pull exp 3'!A:E,3,FALSE)</f>
        <v>96</v>
      </c>
      <c r="H301" s="11">
        <f>VLOOKUP($E301,'pull exp 3'!A:E,4,FALSE)</f>
        <v>18</v>
      </c>
      <c r="I301" s="11">
        <f>VLOOKUP($E301,'pull exp 3'!A:E,5,FALSE)</f>
        <v>16</v>
      </c>
    </row>
    <row r="302" spans="1:9">
      <c r="A302" t="s">
        <v>146</v>
      </c>
      <c r="B302">
        <f>VLOOKUP(A302,'pull exp 3'!H:J,2,FALSE)</f>
        <v>21</v>
      </c>
      <c r="C302">
        <f>VLOOKUP(A302,'pull exp 3'!H:J,3,FALSE)</f>
        <v>2</v>
      </c>
      <c r="D302" s="9">
        <v>2</v>
      </c>
      <c r="E302" t="s">
        <v>305</v>
      </c>
      <c r="F302" s="11">
        <f>VLOOKUP($E302,'pull exp 3'!A:E,2,FALSE)</f>
        <v>9</v>
      </c>
      <c r="G302" s="11">
        <f>VLOOKUP($E302,'pull exp 3'!A:E,3,FALSE)</f>
        <v>87</v>
      </c>
      <c r="H302" s="11">
        <f>VLOOKUP($E302,'pull exp 3'!A:E,4,FALSE)</f>
        <v>5</v>
      </c>
      <c r="I302" s="11">
        <f>VLOOKUP($E302,'pull exp 3'!A:E,5,FALSE)</f>
        <v>3</v>
      </c>
    </row>
    <row r="303" spans="1:9">
      <c r="A303" t="s">
        <v>73</v>
      </c>
      <c r="B303">
        <f>VLOOKUP(A303,'pull exp 3'!H:J,2,FALSE)</f>
        <v>5</v>
      </c>
      <c r="C303">
        <f>VLOOKUP(A303,'pull exp 3'!H:J,3,FALSE)</f>
        <v>1</v>
      </c>
      <c r="D303" s="9">
        <v>1</v>
      </c>
      <c r="E303" t="s">
        <v>305</v>
      </c>
      <c r="F303" s="11">
        <f>VLOOKUP($E303,'pull exp 3'!A:E,2,FALSE)</f>
        <v>9</v>
      </c>
      <c r="G303" s="11">
        <f>VLOOKUP($E303,'pull exp 3'!A:E,3,FALSE)</f>
        <v>87</v>
      </c>
      <c r="H303" s="11">
        <f>VLOOKUP($E303,'pull exp 3'!A:E,4,FALSE)</f>
        <v>5</v>
      </c>
      <c r="I303" s="11">
        <f>VLOOKUP($E303,'pull exp 3'!A:E,5,FALSE)</f>
        <v>3</v>
      </c>
    </row>
    <row r="304" spans="1:9">
      <c r="A304" t="s">
        <v>71</v>
      </c>
      <c r="B304">
        <f>VLOOKUP(A304,'pull exp 3'!H:J,2,FALSE)</f>
        <v>4</v>
      </c>
      <c r="C304">
        <f>VLOOKUP(A304,'pull exp 3'!H:J,3,FALSE)</f>
        <v>1</v>
      </c>
      <c r="D304" s="9">
        <v>1</v>
      </c>
      <c r="E304" t="s">
        <v>305</v>
      </c>
      <c r="F304" s="11">
        <f>VLOOKUP($E304,'pull exp 3'!A:E,2,FALSE)</f>
        <v>9</v>
      </c>
      <c r="G304" s="11">
        <f>VLOOKUP($E304,'pull exp 3'!A:E,3,FALSE)</f>
        <v>87</v>
      </c>
      <c r="H304" s="11">
        <f>VLOOKUP($E304,'pull exp 3'!A:E,4,FALSE)</f>
        <v>5</v>
      </c>
      <c r="I304" s="11">
        <f>VLOOKUP($E304,'pull exp 3'!A:E,5,FALSE)</f>
        <v>3</v>
      </c>
    </row>
    <row r="305" spans="1:9">
      <c r="A305" t="s">
        <v>139</v>
      </c>
      <c r="B305">
        <f>VLOOKUP(A305,'pull exp 3'!H:J,2,FALSE)</f>
        <v>4</v>
      </c>
      <c r="C305">
        <f>VLOOKUP(A305,'pull exp 3'!H:J,3,FALSE)</f>
        <v>1</v>
      </c>
      <c r="D305" s="9">
        <v>1</v>
      </c>
      <c r="E305" t="s">
        <v>305</v>
      </c>
      <c r="F305" s="11">
        <f>VLOOKUP($E305,'pull exp 3'!A:E,2,FALSE)</f>
        <v>9</v>
      </c>
      <c r="G305" s="11">
        <f>VLOOKUP($E305,'pull exp 3'!A:E,3,FALSE)</f>
        <v>87</v>
      </c>
      <c r="H305" s="11">
        <f>VLOOKUP($E305,'pull exp 3'!A:E,4,FALSE)</f>
        <v>5</v>
      </c>
      <c r="I305" s="11">
        <f>VLOOKUP($E305,'pull exp 3'!A:E,5,FALSE)</f>
        <v>3</v>
      </c>
    </row>
    <row r="306" spans="1:9">
      <c r="A306" t="s">
        <v>164</v>
      </c>
      <c r="B306">
        <f>VLOOKUP(A306,'pull exp 3'!H:J,2,FALSE)</f>
        <v>3</v>
      </c>
      <c r="C306">
        <f>VLOOKUP(A306,'pull exp 3'!H:J,3,FALSE)</f>
        <v>1</v>
      </c>
      <c r="D306" s="9">
        <v>2</v>
      </c>
      <c r="E306" t="s">
        <v>305</v>
      </c>
      <c r="F306" s="11">
        <f>VLOOKUP($E306,'pull exp 3'!A:E,2,FALSE)</f>
        <v>9</v>
      </c>
      <c r="G306" s="11">
        <f>VLOOKUP($E306,'pull exp 3'!A:E,3,FALSE)</f>
        <v>87</v>
      </c>
      <c r="H306" s="11">
        <f>VLOOKUP($E306,'pull exp 3'!A:E,4,FALSE)</f>
        <v>5</v>
      </c>
      <c r="I306" s="11">
        <f>VLOOKUP($E306,'pull exp 3'!A:E,5,FALSE)</f>
        <v>3</v>
      </c>
    </row>
    <row r="307" spans="1:9">
      <c r="A307" t="s">
        <v>147</v>
      </c>
      <c r="B307">
        <f>VLOOKUP(A307,'pull exp 3'!H:J,2,FALSE)</f>
        <v>20</v>
      </c>
      <c r="C307">
        <f>VLOOKUP(A307,'pull exp 3'!H:J,3,FALSE)</f>
        <v>2</v>
      </c>
      <c r="D307" s="9">
        <v>2</v>
      </c>
      <c r="E307" t="s">
        <v>305</v>
      </c>
      <c r="F307" s="11">
        <f>VLOOKUP($E307,'pull exp 3'!A:E,2,FALSE)</f>
        <v>9</v>
      </c>
      <c r="G307" s="11">
        <f>VLOOKUP($E307,'pull exp 3'!A:E,3,FALSE)</f>
        <v>87</v>
      </c>
      <c r="H307" s="11">
        <f>VLOOKUP($E307,'pull exp 3'!A:E,4,FALSE)</f>
        <v>5</v>
      </c>
      <c r="I307" s="11">
        <f>VLOOKUP($E307,'pull exp 3'!A:E,5,FALSE)</f>
        <v>3</v>
      </c>
    </row>
    <row r="308" spans="1:9">
      <c r="A308" t="s">
        <v>163</v>
      </c>
      <c r="B308">
        <f>VLOOKUP(A308,'pull exp 3'!H:J,2,FALSE)</f>
        <v>4</v>
      </c>
      <c r="C308">
        <f>VLOOKUP(A308,'pull exp 3'!H:J,3,FALSE)</f>
        <v>1</v>
      </c>
      <c r="D308" s="9">
        <v>1</v>
      </c>
      <c r="E308" t="s">
        <v>305</v>
      </c>
      <c r="F308" s="11">
        <f>VLOOKUP($E308,'pull exp 3'!A:E,2,FALSE)</f>
        <v>9</v>
      </c>
      <c r="G308" s="11">
        <f>VLOOKUP($E308,'pull exp 3'!A:E,3,FALSE)</f>
        <v>87</v>
      </c>
      <c r="H308" s="11">
        <f>VLOOKUP($E308,'pull exp 3'!A:E,4,FALSE)</f>
        <v>5</v>
      </c>
      <c r="I308" s="11">
        <f>VLOOKUP($E308,'pull exp 3'!A:E,5,FALSE)</f>
        <v>3</v>
      </c>
    </row>
    <row r="309" spans="1:9">
      <c r="A309" t="s">
        <v>137</v>
      </c>
      <c r="B309">
        <f>VLOOKUP(A309,'pull exp 3'!H:J,2,FALSE)</f>
        <v>3</v>
      </c>
      <c r="C309">
        <f>VLOOKUP(A309,'pull exp 3'!H:J,3,FALSE)</f>
        <v>1</v>
      </c>
      <c r="D309" s="9">
        <v>2</v>
      </c>
      <c r="E309" t="s">
        <v>305</v>
      </c>
      <c r="F309" s="11">
        <f>VLOOKUP($E309,'pull exp 3'!A:E,2,FALSE)</f>
        <v>9</v>
      </c>
      <c r="G309" s="11">
        <f>VLOOKUP($E309,'pull exp 3'!A:E,3,FALSE)</f>
        <v>87</v>
      </c>
      <c r="H309" s="11">
        <f>VLOOKUP($E309,'pull exp 3'!A:E,4,FALSE)</f>
        <v>5</v>
      </c>
      <c r="I309" s="11">
        <f>VLOOKUP($E309,'pull exp 3'!A:E,5,FALSE)</f>
        <v>3</v>
      </c>
    </row>
    <row r="310" spans="1:9">
      <c r="A310" t="s">
        <v>155</v>
      </c>
      <c r="B310">
        <f>VLOOKUP(A310,'pull exp 3'!H:J,2,FALSE)</f>
        <v>23</v>
      </c>
      <c r="C310">
        <f>VLOOKUP(A310,'pull exp 3'!H:J,3,FALSE)</f>
        <v>2</v>
      </c>
      <c r="D310" s="9">
        <v>2</v>
      </c>
      <c r="E310" t="s">
        <v>305</v>
      </c>
      <c r="F310" s="11">
        <f>VLOOKUP($E310,'pull exp 3'!A:E,2,FALSE)</f>
        <v>9</v>
      </c>
      <c r="G310" s="11">
        <f>VLOOKUP($E310,'pull exp 3'!A:E,3,FALSE)</f>
        <v>87</v>
      </c>
      <c r="H310" s="11">
        <f>VLOOKUP($E310,'pull exp 3'!A:E,4,FALSE)</f>
        <v>5</v>
      </c>
      <c r="I310" s="11">
        <f>VLOOKUP($E310,'pull exp 3'!A:E,5,FALSE)</f>
        <v>3</v>
      </c>
    </row>
    <row r="311" spans="1:9">
      <c r="A311" t="s">
        <v>160</v>
      </c>
      <c r="B311">
        <f>VLOOKUP(A311,'pull exp 3'!H:J,2,FALSE)</f>
        <v>23</v>
      </c>
      <c r="C311">
        <f>VLOOKUP(A311,'pull exp 3'!H:J,3,FALSE)</f>
        <v>2</v>
      </c>
      <c r="D311" s="9">
        <v>2</v>
      </c>
      <c r="E311" t="s">
        <v>305</v>
      </c>
      <c r="F311" s="11">
        <f>VLOOKUP($E311,'pull exp 3'!A:E,2,FALSE)</f>
        <v>9</v>
      </c>
      <c r="G311" s="11">
        <f>VLOOKUP($E311,'pull exp 3'!A:E,3,FALSE)</f>
        <v>87</v>
      </c>
      <c r="H311" s="11">
        <f>VLOOKUP($E311,'pull exp 3'!A:E,4,FALSE)</f>
        <v>5</v>
      </c>
      <c r="I311" s="11">
        <f>VLOOKUP($E311,'pull exp 3'!A:E,5,FALSE)</f>
        <v>3</v>
      </c>
    </row>
    <row r="312" spans="1:9">
      <c r="A312" t="s">
        <v>154</v>
      </c>
      <c r="B312">
        <f>VLOOKUP(A312,'pull exp 3'!H:J,2,FALSE)</f>
        <v>3</v>
      </c>
      <c r="C312">
        <f>VLOOKUP(A312,'pull exp 3'!H:J,3,FALSE)</f>
        <v>1</v>
      </c>
      <c r="D312" s="9">
        <v>2</v>
      </c>
      <c r="E312" t="s">
        <v>305</v>
      </c>
      <c r="F312" s="11">
        <f>VLOOKUP($E312,'pull exp 3'!A:E,2,FALSE)</f>
        <v>9</v>
      </c>
      <c r="G312" s="11">
        <f>VLOOKUP($E312,'pull exp 3'!A:E,3,FALSE)</f>
        <v>87</v>
      </c>
      <c r="H312" s="11">
        <f>VLOOKUP($E312,'pull exp 3'!A:E,4,FALSE)</f>
        <v>5</v>
      </c>
      <c r="I312" s="11">
        <f>VLOOKUP($E312,'pull exp 3'!A:E,5,FALSE)</f>
        <v>3</v>
      </c>
    </row>
    <row r="313" spans="1:9">
      <c r="A313" t="s">
        <v>162</v>
      </c>
      <c r="B313">
        <f>VLOOKUP(A313,'pull exp 3'!H:J,2,FALSE)</f>
        <v>20</v>
      </c>
      <c r="C313">
        <f>VLOOKUP(A313,'pull exp 3'!H:J,3,FALSE)</f>
        <v>2</v>
      </c>
      <c r="D313" s="9">
        <v>1</v>
      </c>
      <c r="E313" t="s">
        <v>305</v>
      </c>
      <c r="F313" s="11">
        <f>VLOOKUP($E313,'pull exp 3'!A:E,2,FALSE)</f>
        <v>9</v>
      </c>
      <c r="G313" s="11">
        <f>VLOOKUP($E313,'pull exp 3'!A:E,3,FALSE)</f>
        <v>87</v>
      </c>
      <c r="H313" s="11">
        <f>VLOOKUP($E313,'pull exp 3'!A:E,4,FALSE)</f>
        <v>5</v>
      </c>
      <c r="I313" s="11">
        <f>VLOOKUP($E313,'pull exp 3'!A:E,5,FALSE)</f>
        <v>3</v>
      </c>
    </row>
    <row r="314" spans="1:9">
      <c r="A314" t="s">
        <v>153</v>
      </c>
      <c r="B314">
        <f>VLOOKUP(A314,'pull exp 3'!H:J,2,FALSE)</f>
        <v>33</v>
      </c>
      <c r="C314">
        <f>VLOOKUP(A314,'pull exp 3'!H:J,3,FALSE)</f>
        <v>2</v>
      </c>
      <c r="D314" s="9">
        <v>2</v>
      </c>
      <c r="E314" t="s">
        <v>305</v>
      </c>
      <c r="F314" s="11">
        <f>VLOOKUP($E314,'pull exp 3'!A:E,2,FALSE)</f>
        <v>9</v>
      </c>
      <c r="G314" s="11">
        <f>VLOOKUP($E314,'pull exp 3'!A:E,3,FALSE)</f>
        <v>87</v>
      </c>
      <c r="H314" s="11">
        <f>VLOOKUP($E314,'pull exp 3'!A:E,4,FALSE)</f>
        <v>5</v>
      </c>
      <c r="I314" s="11">
        <f>VLOOKUP($E314,'pull exp 3'!A:E,5,FALSE)</f>
        <v>3</v>
      </c>
    </row>
    <row r="315" spans="1:9">
      <c r="A315" t="s">
        <v>144</v>
      </c>
      <c r="B315">
        <f>VLOOKUP(A315,'pull exp 3'!H:J,2,FALSE)</f>
        <v>3</v>
      </c>
      <c r="C315">
        <f>VLOOKUP(A315,'pull exp 3'!H:J,3,FALSE)</f>
        <v>1</v>
      </c>
      <c r="D315" s="9">
        <v>2</v>
      </c>
      <c r="E315" t="s">
        <v>305</v>
      </c>
      <c r="F315" s="11">
        <f>VLOOKUP($E315,'pull exp 3'!A:E,2,FALSE)</f>
        <v>9</v>
      </c>
      <c r="G315" s="11">
        <f>VLOOKUP($E315,'pull exp 3'!A:E,3,FALSE)</f>
        <v>87</v>
      </c>
      <c r="H315" s="11">
        <f>VLOOKUP($E315,'pull exp 3'!A:E,4,FALSE)</f>
        <v>5</v>
      </c>
      <c r="I315" s="11">
        <f>VLOOKUP($E315,'pull exp 3'!A:E,5,FALSE)</f>
        <v>3</v>
      </c>
    </row>
    <row r="316" spans="1:9">
      <c r="A316" t="s">
        <v>152</v>
      </c>
      <c r="B316">
        <f>VLOOKUP(A316,'pull exp 3'!H:J,2,FALSE)</f>
        <v>23</v>
      </c>
      <c r="C316">
        <f>VLOOKUP(A316,'pull exp 3'!H:J,3,FALSE)</f>
        <v>2</v>
      </c>
      <c r="D316" s="9">
        <v>2</v>
      </c>
      <c r="E316" t="s">
        <v>305</v>
      </c>
      <c r="F316" s="11">
        <f>VLOOKUP($E316,'pull exp 3'!A:E,2,FALSE)</f>
        <v>9</v>
      </c>
      <c r="G316" s="11">
        <f>VLOOKUP($E316,'pull exp 3'!A:E,3,FALSE)</f>
        <v>87</v>
      </c>
      <c r="H316" s="11">
        <f>VLOOKUP($E316,'pull exp 3'!A:E,4,FALSE)</f>
        <v>5</v>
      </c>
      <c r="I316" s="11">
        <f>VLOOKUP($E316,'pull exp 3'!A:E,5,FALSE)</f>
        <v>3</v>
      </c>
    </row>
    <row r="317" spans="1:9">
      <c r="A317" t="s">
        <v>150</v>
      </c>
      <c r="B317">
        <f>VLOOKUP(A317,'pull exp 3'!H:J,2,FALSE)</f>
        <v>5</v>
      </c>
      <c r="C317">
        <f>VLOOKUP(A317,'pull exp 3'!H:J,3,FALSE)</f>
        <v>1</v>
      </c>
      <c r="D317" s="9">
        <v>2</v>
      </c>
      <c r="E317" t="s">
        <v>305</v>
      </c>
      <c r="F317" s="11">
        <f>VLOOKUP($E317,'pull exp 3'!A:E,2,FALSE)</f>
        <v>9</v>
      </c>
      <c r="G317" s="11">
        <f>VLOOKUP($E317,'pull exp 3'!A:E,3,FALSE)</f>
        <v>87</v>
      </c>
      <c r="H317" s="11">
        <f>VLOOKUP($E317,'pull exp 3'!A:E,4,FALSE)</f>
        <v>5</v>
      </c>
      <c r="I317" s="11">
        <f>VLOOKUP($E317,'pull exp 3'!A:E,5,FALSE)</f>
        <v>3</v>
      </c>
    </row>
    <row r="318" spans="1:9">
      <c r="A318" t="s">
        <v>151</v>
      </c>
      <c r="B318">
        <f>VLOOKUP(A318,'pull exp 3'!H:J,2,FALSE)</f>
        <v>21</v>
      </c>
      <c r="C318">
        <f>VLOOKUP(A318,'pull exp 3'!H:J,3,FALSE)</f>
        <v>2</v>
      </c>
      <c r="D318" s="9">
        <v>2</v>
      </c>
      <c r="E318" t="s">
        <v>305</v>
      </c>
      <c r="F318" s="11">
        <f>VLOOKUP($E318,'pull exp 3'!A:E,2,FALSE)</f>
        <v>9</v>
      </c>
      <c r="G318" s="11">
        <f>VLOOKUP($E318,'pull exp 3'!A:E,3,FALSE)</f>
        <v>87</v>
      </c>
      <c r="H318" s="11">
        <f>VLOOKUP($E318,'pull exp 3'!A:E,4,FALSE)</f>
        <v>5</v>
      </c>
      <c r="I318" s="11">
        <f>VLOOKUP($E318,'pull exp 3'!A:E,5,FALSE)</f>
        <v>3</v>
      </c>
    </row>
    <row r="319" spans="1:9">
      <c r="A319" t="s">
        <v>158</v>
      </c>
      <c r="B319">
        <f>VLOOKUP(A319,'pull exp 3'!H:J,2,FALSE)</f>
        <v>5</v>
      </c>
      <c r="C319">
        <f>VLOOKUP(A319,'pull exp 3'!H:J,3,FALSE)</f>
        <v>1</v>
      </c>
      <c r="D319" s="9">
        <v>2</v>
      </c>
      <c r="E319" t="s">
        <v>305</v>
      </c>
      <c r="F319" s="11">
        <f>VLOOKUP($E319,'pull exp 3'!A:E,2,FALSE)</f>
        <v>9</v>
      </c>
      <c r="G319" s="11">
        <f>VLOOKUP($E319,'pull exp 3'!A:E,3,FALSE)</f>
        <v>87</v>
      </c>
      <c r="H319" s="11">
        <f>VLOOKUP($E319,'pull exp 3'!A:E,4,FALSE)</f>
        <v>5</v>
      </c>
      <c r="I319" s="11">
        <f>VLOOKUP($E319,'pull exp 3'!A:E,5,FALSE)</f>
        <v>3</v>
      </c>
    </row>
    <row r="320" spans="1:9">
      <c r="A320" t="s">
        <v>106</v>
      </c>
      <c r="B320">
        <f>VLOOKUP(A320,'pull exp 3'!H:J,2,FALSE)</f>
        <v>25</v>
      </c>
      <c r="C320">
        <f>VLOOKUP(A320,'pull exp 3'!H:J,3,FALSE)</f>
        <v>2</v>
      </c>
      <c r="D320" s="9">
        <v>2</v>
      </c>
      <c r="E320" t="s">
        <v>305</v>
      </c>
      <c r="F320" s="11">
        <f>VLOOKUP($E320,'pull exp 3'!A:E,2,FALSE)</f>
        <v>9</v>
      </c>
      <c r="G320" s="11">
        <f>VLOOKUP($E320,'pull exp 3'!A:E,3,FALSE)</f>
        <v>87</v>
      </c>
      <c r="H320" s="11">
        <f>VLOOKUP($E320,'pull exp 3'!A:E,4,FALSE)</f>
        <v>5</v>
      </c>
      <c r="I320" s="11">
        <f>VLOOKUP($E320,'pull exp 3'!A:E,5,FALSE)</f>
        <v>3</v>
      </c>
    </row>
    <row r="321" spans="1:9">
      <c r="A321" t="s">
        <v>156</v>
      </c>
      <c r="B321">
        <f>VLOOKUP(A321,'pull exp 3'!H:J,2,FALSE)</f>
        <v>22</v>
      </c>
      <c r="C321">
        <f>VLOOKUP(A321,'pull exp 3'!H:J,3,FALSE)</f>
        <v>2</v>
      </c>
      <c r="D321" s="9">
        <v>2</v>
      </c>
      <c r="E321" t="s">
        <v>305</v>
      </c>
      <c r="F321" s="11">
        <f>VLOOKUP($E321,'pull exp 3'!A:E,2,FALSE)</f>
        <v>9</v>
      </c>
      <c r="G321" s="11">
        <f>VLOOKUP($E321,'pull exp 3'!A:E,3,FALSE)</f>
        <v>87</v>
      </c>
      <c r="H321" s="11">
        <f>VLOOKUP($E321,'pull exp 3'!A:E,4,FALSE)</f>
        <v>5</v>
      </c>
      <c r="I321" s="11">
        <f>VLOOKUP($E321,'pull exp 3'!A:E,5,FALSE)</f>
        <v>3</v>
      </c>
    </row>
    <row r="322" spans="1:9">
      <c r="A322" t="s">
        <v>140</v>
      </c>
      <c r="B322">
        <f>VLOOKUP(A322,'pull exp 3'!H:J,2,FALSE)</f>
        <v>4</v>
      </c>
      <c r="C322">
        <f>VLOOKUP(A322,'pull exp 3'!H:J,3,FALSE)</f>
        <v>1</v>
      </c>
      <c r="D322" s="9">
        <v>2</v>
      </c>
      <c r="E322" t="s">
        <v>305</v>
      </c>
      <c r="F322" s="11">
        <f>VLOOKUP($E322,'pull exp 3'!A:E,2,FALSE)</f>
        <v>9</v>
      </c>
      <c r="G322" s="11">
        <f>VLOOKUP($E322,'pull exp 3'!A:E,3,FALSE)</f>
        <v>87</v>
      </c>
      <c r="H322" s="11">
        <f>VLOOKUP($E322,'pull exp 3'!A:E,4,FALSE)</f>
        <v>5</v>
      </c>
      <c r="I322" s="11">
        <f>VLOOKUP($E322,'pull exp 3'!A:E,5,FALSE)</f>
        <v>3</v>
      </c>
    </row>
    <row r="323" spans="1:9">
      <c r="A323" t="s">
        <v>141</v>
      </c>
      <c r="B323">
        <f>VLOOKUP(A323,'pull exp 3'!H:J,2,FALSE)</f>
        <v>4</v>
      </c>
      <c r="C323">
        <f>VLOOKUP(A323,'pull exp 3'!H:J,3,FALSE)</f>
        <v>1</v>
      </c>
      <c r="D323" s="9">
        <v>2</v>
      </c>
      <c r="E323" t="s">
        <v>305</v>
      </c>
      <c r="F323" s="11">
        <f>VLOOKUP($E323,'pull exp 3'!A:E,2,FALSE)</f>
        <v>9</v>
      </c>
      <c r="G323" s="11">
        <f>VLOOKUP($E323,'pull exp 3'!A:E,3,FALSE)</f>
        <v>87</v>
      </c>
      <c r="H323" s="11">
        <f>VLOOKUP($E323,'pull exp 3'!A:E,4,FALSE)</f>
        <v>5</v>
      </c>
      <c r="I323" s="11">
        <f>VLOOKUP($E323,'pull exp 3'!A:E,5,FALSE)</f>
        <v>3</v>
      </c>
    </row>
    <row r="324" spans="1:9">
      <c r="A324" t="s">
        <v>157</v>
      </c>
      <c r="B324">
        <f>VLOOKUP(A324,'pull exp 3'!H:J,2,FALSE)</f>
        <v>3</v>
      </c>
      <c r="C324">
        <f>VLOOKUP(A324,'pull exp 3'!H:J,3,FALSE)</f>
        <v>1</v>
      </c>
      <c r="D324" s="9">
        <v>2</v>
      </c>
      <c r="E324" t="s">
        <v>305</v>
      </c>
      <c r="F324" s="11">
        <f>VLOOKUP($E324,'pull exp 3'!A:E,2,FALSE)</f>
        <v>9</v>
      </c>
      <c r="G324" s="11">
        <f>VLOOKUP($E324,'pull exp 3'!A:E,3,FALSE)</f>
        <v>87</v>
      </c>
      <c r="H324" s="11">
        <f>VLOOKUP($E324,'pull exp 3'!A:E,4,FALSE)</f>
        <v>5</v>
      </c>
      <c r="I324" s="11">
        <f>VLOOKUP($E324,'pull exp 3'!A:E,5,FALSE)</f>
        <v>3</v>
      </c>
    </row>
    <row r="325" spans="1:9">
      <c r="A325" t="s">
        <v>145</v>
      </c>
      <c r="B325">
        <f>VLOOKUP(A325,'pull exp 3'!H:J,2,FALSE)</f>
        <v>26</v>
      </c>
      <c r="C325">
        <f>VLOOKUP(A325,'pull exp 3'!H:J,3,FALSE)</f>
        <v>2</v>
      </c>
      <c r="D325" s="9">
        <v>2</v>
      </c>
      <c r="E325" t="s">
        <v>305</v>
      </c>
      <c r="F325" s="11">
        <f>VLOOKUP($E325,'pull exp 3'!A:E,2,FALSE)</f>
        <v>9</v>
      </c>
      <c r="G325" s="11">
        <f>VLOOKUP($E325,'pull exp 3'!A:E,3,FALSE)</f>
        <v>87</v>
      </c>
      <c r="H325" s="11">
        <f>VLOOKUP($E325,'pull exp 3'!A:E,4,FALSE)</f>
        <v>5</v>
      </c>
      <c r="I325" s="11">
        <f>VLOOKUP($E325,'pull exp 3'!A:E,5,FALSE)</f>
        <v>3</v>
      </c>
    </row>
    <row r="326" spans="1:9">
      <c r="A326" t="s">
        <v>161</v>
      </c>
      <c r="B326">
        <f>VLOOKUP(A326,'pull exp 3'!H:J,2,FALSE)</f>
        <v>21</v>
      </c>
      <c r="C326">
        <f>VLOOKUP(A326,'pull exp 3'!H:J,3,FALSE)</f>
        <v>2</v>
      </c>
      <c r="D326" s="9">
        <v>2</v>
      </c>
      <c r="E326" t="s">
        <v>305</v>
      </c>
      <c r="F326" s="11">
        <f>VLOOKUP($E326,'pull exp 3'!A:E,2,FALSE)</f>
        <v>9</v>
      </c>
      <c r="G326" s="11">
        <f>VLOOKUP($E326,'pull exp 3'!A:E,3,FALSE)</f>
        <v>87</v>
      </c>
      <c r="H326" s="11">
        <f>VLOOKUP($E326,'pull exp 3'!A:E,4,FALSE)</f>
        <v>5</v>
      </c>
      <c r="I326" s="11">
        <f>VLOOKUP($E326,'pull exp 3'!A:E,5,FALSE)</f>
        <v>3</v>
      </c>
    </row>
    <row r="327" spans="1:9">
      <c r="A327" t="s">
        <v>149</v>
      </c>
      <c r="B327">
        <f>VLOOKUP(A327,'pull exp 3'!H:J,2,FALSE)</f>
        <v>4</v>
      </c>
      <c r="C327">
        <f>VLOOKUP(A327,'pull exp 3'!H:J,3,FALSE)</f>
        <v>1</v>
      </c>
      <c r="D327" s="9">
        <v>2</v>
      </c>
      <c r="E327" t="s">
        <v>305</v>
      </c>
      <c r="F327" s="11">
        <f>VLOOKUP($E327,'pull exp 3'!A:E,2,FALSE)</f>
        <v>9</v>
      </c>
      <c r="G327" s="11">
        <f>VLOOKUP($E327,'pull exp 3'!A:E,3,FALSE)</f>
        <v>87</v>
      </c>
      <c r="H327" s="11">
        <f>VLOOKUP($E327,'pull exp 3'!A:E,4,FALSE)</f>
        <v>5</v>
      </c>
      <c r="I327" s="11">
        <f>VLOOKUP($E327,'pull exp 3'!A:E,5,FALSE)</f>
        <v>3</v>
      </c>
    </row>
    <row r="328" spans="1:9">
      <c r="A328" t="s">
        <v>148</v>
      </c>
      <c r="B328">
        <f>VLOOKUP(A328,'pull exp 3'!H:J,2,FALSE)</f>
        <v>21</v>
      </c>
      <c r="C328">
        <f>VLOOKUP(A328,'pull exp 3'!H:J,3,FALSE)</f>
        <v>2</v>
      </c>
      <c r="D328" s="9">
        <v>2</v>
      </c>
      <c r="E328" t="s">
        <v>305</v>
      </c>
      <c r="F328" s="11">
        <f>VLOOKUP($E328,'pull exp 3'!A:E,2,FALSE)</f>
        <v>9</v>
      </c>
      <c r="G328" s="11">
        <f>VLOOKUP($E328,'pull exp 3'!A:E,3,FALSE)</f>
        <v>87</v>
      </c>
      <c r="H328" s="11">
        <f>VLOOKUP($E328,'pull exp 3'!A:E,4,FALSE)</f>
        <v>5</v>
      </c>
      <c r="I328" s="11">
        <f>VLOOKUP($E328,'pull exp 3'!A:E,5,FALSE)</f>
        <v>3</v>
      </c>
    </row>
    <row r="329" spans="1:9">
      <c r="A329" t="s">
        <v>143</v>
      </c>
      <c r="B329">
        <f>VLOOKUP(A329,'pull exp 3'!H:J,2,FALSE)</f>
        <v>31</v>
      </c>
      <c r="C329">
        <f>VLOOKUP(A329,'pull exp 3'!H:J,3,FALSE)</f>
        <v>2</v>
      </c>
      <c r="D329" s="9">
        <v>2</v>
      </c>
      <c r="E329" t="s">
        <v>305</v>
      </c>
      <c r="F329" s="11">
        <f>VLOOKUP($E329,'pull exp 3'!A:E,2,FALSE)</f>
        <v>9</v>
      </c>
      <c r="G329" s="11">
        <f>VLOOKUP($E329,'pull exp 3'!A:E,3,FALSE)</f>
        <v>87</v>
      </c>
      <c r="H329" s="11">
        <f>VLOOKUP($E329,'pull exp 3'!A:E,4,FALSE)</f>
        <v>5</v>
      </c>
      <c r="I329" s="11">
        <f>VLOOKUP($E329,'pull exp 3'!A:E,5,FALSE)</f>
        <v>3</v>
      </c>
    </row>
    <row r="330" spans="1:9">
      <c r="A330" t="s">
        <v>142</v>
      </c>
      <c r="B330">
        <f>VLOOKUP(A330,'pull exp 3'!H:J,2,FALSE)</f>
        <v>23</v>
      </c>
      <c r="C330">
        <f>VLOOKUP(A330,'pull exp 3'!H:J,3,FALSE)</f>
        <v>2</v>
      </c>
      <c r="D330" s="9">
        <v>2</v>
      </c>
      <c r="E330" t="s">
        <v>305</v>
      </c>
      <c r="F330" s="11">
        <f>VLOOKUP($E330,'pull exp 3'!A:E,2,FALSE)</f>
        <v>9</v>
      </c>
      <c r="G330" s="11">
        <f>VLOOKUP($E330,'pull exp 3'!A:E,3,FALSE)</f>
        <v>87</v>
      </c>
      <c r="H330" s="11">
        <f>VLOOKUP($E330,'pull exp 3'!A:E,4,FALSE)</f>
        <v>5</v>
      </c>
      <c r="I330" s="11">
        <f>VLOOKUP($E330,'pull exp 3'!A:E,5,FALSE)</f>
        <v>3</v>
      </c>
    </row>
    <row r="331" spans="1:9">
      <c r="A331" t="s">
        <v>159</v>
      </c>
      <c r="B331">
        <f>VLOOKUP(A331,'pull exp 3'!H:J,2,FALSE)</f>
        <v>3</v>
      </c>
      <c r="C331">
        <f>VLOOKUP(A331,'pull exp 3'!H:J,3,FALSE)</f>
        <v>1</v>
      </c>
      <c r="D331" s="9">
        <v>2</v>
      </c>
      <c r="E331" t="s">
        <v>305</v>
      </c>
      <c r="F331" s="11">
        <f>VLOOKUP($E331,'pull exp 3'!A:E,2,FALSE)</f>
        <v>9</v>
      </c>
      <c r="G331" s="11">
        <f>VLOOKUP($E331,'pull exp 3'!A:E,3,FALSE)</f>
        <v>87</v>
      </c>
      <c r="H331" s="11">
        <f>VLOOKUP($E331,'pull exp 3'!A:E,4,FALSE)</f>
        <v>5</v>
      </c>
      <c r="I331" s="11">
        <f>VLOOKUP($E331,'pull exp 3'!A:E,5,FALSE)</f>
        <v>3</v>
      </c>
    </row>
    <row r="332" spans="1:9">
      <c r="A332" t="s">
        <v>306</v>
      </c>
      <c r="B332" t="e">
        <f>VLOOKUP(A332,'pull exp 3'!H:J,2,FALSE)</f>
        <v>#N/A</v>
      </c>
      <c r="C332" t="e">
        <f>VLOOKUP(A332,'pull exp 3'!H:J,3,FALSE)</f>
        <v>#N/A</v>
      </c>
      <c r="D332" s="9" t="s">
        <v>307</v>
      </c>
      <c r="E332" t="s">
        <v>295</v>
      </c>
      <c r="F332" s="11" t="str">
        <f>VLOOKUP($E332,'pull exp 3'!A:E,2,FALSE)</f>
        <v>NA</v>
      </c>
      <c r="G332" s="11" t="str">
        <f>VLOOKUP($E332,'pull exp 3'!A:E,3,FALSE)</f>
        <v>NA</v>
      </c>
      <c r="H332" s="11" t="str">
        <f>VLOOKUP($E332,'pull exp 3'!A:E,4,FALSE)</f>
        <v>NA</v>
      </c>
      <c r="I332" s="11">
        <f>VLOOKUP($E332,'pull exp 3'!A:E,5,FALSE)</f>
        <v>2</v>
      </c>
    </row>
    <row r="333" spans="1:9">
      <c r="A333" t="s">
        <v>308</v>
      </c>
      <c r="B333" t="e">
        <f>VLOOKUP(A333,'pull exp 3'!H:J,2,FALSE)</f>
        <v>#N/A</v>
      </c>
      <c r="C333" t="e">
        <f>VLOOKUP(A333,'pull exp 3'!H:J,3,FALSE)</f>
        <v>#N/A</v>
      </c>
      <c r="D333" s="9"/>
      <c r="E333" t="s">
        <v>295</v>
      </c>
      <c r="F333" s="11" t="str">
        <f>VLOOKUP($E333,'pull exp 3'!A:E,2,FALSE)</f>
        <v>NA</v>
      </c>
      <c r="G333" s="11" t="str">
        <f>VLOOKUP($E333,'pull exp 3'!A:E,3,FALSE)</f>
        <v>NA</v>
      </c>
      <c r="H333" s="11" t="str">
        <f>VLOOKUP($E333,'pull exp 3'!A:E,4,FALSE)</f>
        <v>NA</v>
      </c>
      <c r="I333" s="11">
        <f>VLOOKUP($E333,'pull exp 3'!A:E,5,FALSE)</f>
        <v>2</v>
      </c>
    </row>
    <row r="334" spans="1:9">
      <c r="A334" t="s">
        <v>309</v>
      </c>
      <c r="B334" t="e">
        <f>VLOOKUP(A334,'pull exp 3'!H:J,2,FALSE)</f>
        <v>#N/A</v>
      </c>
      <c r="C334" t="e">
        <f>VLOOKUP(A334,'pull exp 3'!H:J,3,FALSE)</f>
        <v>#N/A</v>
      </c>
      <c r="D334" s="9" t="s">
        <v>310</v>
      </c>
      <c r="E334" t="s">
        <v>295</v>
      </c>
      <c r="F334" s="11" t="str">
        <f>VLOOKUP($E334,'pull exp 3'!A:E,2,FALSE)</f>
        <v>NA</v>
      </c>
      <c r="G334" s="11" t="str">
        <f>VLOOKUP($E334,'pull exp 3'!A:E,3,FALSE)</f>
        <v>NA</v>
      </c>
      <c r="H334" s="11" t="str">
        <f>VLOOKUP($E334,'pull exp 3'!A:E,4,FALSE)</f>
        <v>NA</v>
      </c>
      <c r="I334" s="11">
        <f>VLOOKUP($E334,'pull exp 3'!A:E,5,FALSE)</f>
        <v>2</v>
      </c>
    </row>
    <row r="335" spans="1:9">
      <c r="A335" t="s">
        <v>311</v>
      </c>
      <c r="B335" t="e">
        <f>VLOOKUP(A335,'pull exp 3'!H:J,2,FALSE)</f>
        <v>#N/A</v>
      </c>
      <c r="C335" t="e">
        <f>VLOOKUP(A335,'pull exp 3'!H:J,3,FALSE)</f>
        <v>#N/A</v>
      </c>
      <c r="D335" s="9" t="s">
        <v>312</v>
      </c>
      <c r="E335" t="s">
        <v>295</v>
      </c>
      <c r="F335" s="11" t="str">
        <f>VLOOKUP($E335,'pull exp 3'!A:E,2,FALSE)</f>
        <v>NA</v>
      </c>
      <c r="G335" s="11" t="str">
        <f>VLOOKUP($E335,'pull exp 3'!A:E,3,FALSE)</f>
        <v>NA</v>
      </c>
      <c r="H335" s="11" t="str">
        <f>VLOOKUP($E335,'pull exp 3'!A:E,4,FALSE)</f>
        <v>NA</v>
      </c>
      <c r="I335" s="11">
        <f>VLOOKUP($E335,'pull exp 3'!A:E,5,FALSE)</f>
        <v>2</v>
      </c>
    </row>
    <row r="336" spans="1:9">
      <c r="A336" t="s">
        <v>313</v>
      </c>
      <c r="B336" t="e">
        <f>VLOOKUP(A336,'pull exp 3'!H:J,2,FALSE)</f>
        <v>#N/A</v>
      </c>
      <c r="C336" t="e">
        <f>VLOOKUP(A336,'pull exp 3'!H:J,3,FALSE)</f>
        <v>#N/A</v>
      </c>
      <c r="D336" s="9" t="s">
        <v>314</v>
      </c>
      <c r="E336" t="s">
        <v>295</v>
      </c>
      <c r="F336" s="11" t="str">
        <f>VLOOKUP($E336,'pull exp 3'!A:E,2,FALSE)</f>
        <v>NA</v>
      </c>
      <c r="G336" s="11" t="str">
        <f>VLOOKUP($E336,'pull exp 3'!A:E,3,FALSE)</f>
        <v>NA</v>
      </c>
      <c r="H336" s="11" t="str">
        <f>VLOOKUP($E336,'pull exp 3'!A:E,4,FALSE)</f>
        <v>NA</v>
      </c>
      <c r="I336" s="11">
        <f>VLOOKUP($E336,'pull exp 3'!A:E,5,FALSE)</f>
        <v>2</v>
      </c>
    </row>
    <row r="337" spans="1:9">
      <c r="A337" t="s">
        <v>315</v>
      </c>
      <c r="B337" t="e">
        <f>VLOOKUP(A337,'pull exp 3'!H:J,2,FALSE)</f>
        <v>#N/A</v>
      </c>
      <c r="C337" t="e">
        <f>VLOOKUP(A337,'pull exp 3'!H:J,3,FALSE)</f>
        <v>#N/A</v>
      </c>
      <c r="D337" s="9"/>
      <c r="E337" t="s">
        <v>295</v>
      </c>
      <c r="F337" s="11" t="str">
        <f>VLOOKUP($E337,'pull exp 3'!A:E,2,FALSE)</f>
        <v>NA</v>
      </c>
      <c r="G337" s="11" t="str">
        <f>VLOOKUP($E337,'pull exp 3'!A:E,3,FALSE)</f>
        <v>NA</v>
      </c>
      <c r="H337" s="11" t="str">
        <f>VLOOKUP($E337,'pull exp 3'!A:E,4,FALSE)</f>
        <v>NA</v>
      </c>
      <c r="I337" s="11">
        <f>VLOOKUP($E337,'pull exp 3'!A:E,5,FALSE)</f>
        <v>2</v>
      </c>
    </row>
    <row r="338" spans="1:9">
      <c r="A338" t="s">
        <v>146</v>
      </c>
      <c r="B338">
        <f>VLOOKUP(A338,'pull exp 3'!H:J,2,FALSE)</f>
        <v>21</v>
      </c>
      <c r="C338">
        <f>VLOOKUP(A338,'pull exp 3'!H:J,3,FALSE)</f>
        <v>2</v>
      </c>
      <c r="D338" s="9">
        <v>1</v>
      </c>
      <c r="E338" t="s">
        <v>295</v>
      </c>
      <c r="F338" s="11" t="str">
        <f>VLOOKUP($E338,'pull exp 3'!A:E,2,FALSE)</f>
        <v>NA</v>
      </c>
      <c r="G338" s="11" t="str">
        <f>VLOOKUP($E338,'pull exp 3'!A:E,3,FALSE)</f>
        <v>NA</v>
      </c>
      <c r="H338" s="11" t="str">
        <f>VLOOKUP($E338,'pull exp 3'!A:E,4,FALSE)</f>
        <v>NA</v>
      </c>
      <c r="I338" s="11">
        <f>VLOOKUP($E338,'pull exp 3'!A:E,5,FALSE)</f>
        <v>2</v>
      </c>
    </row>
    <row r="339" spans="1:9">
      <c r="A339" t="s">
        <v>73</v>
      </c>
      <c r="B339">
        <f>VLOOKUP(A339,'pull exp 3'!H:J,2,FALSE)</f>
        <v>5</v>
      </c>
      <c r="C339">
        <f>VLOOKUP(A339,'pull exp 3'!H:J,3,FALSE)</f>
        <v>1</v>
      </c>
      <c r="D339" s="9">
        <v>2</v>
      </c>
      <c r="E339" t="s">
        <v>295</v>
      </c>
      <c r="F339" s="11" t="str">
        <f>VLOOKUP($E339,'pull exp 3'!A:E,2,FALSE)</f>
        <v>NA</v>
      </c>
      <c r="G339" s="11" t="str">
        <f>VLOOKUP($E339,'pull exp 3'!A:E,3,FALSE)</f>
        <v>NA</v>
      </c>
      <c r="H339" s="11" t="str">
        <f>VLOOKUP($E339,'pull exp 3'!A:E,4,FALSE)</f>
        <v>NA</v>
      </c>
      <c r="I339" s="11">
        <f>VLOOKUP($E339,'pull exp 3'!A:E,5,FALSE)</f>
        <v>2</v>
      </c>
    </row>
    <row r="340" spans="1:9">
      <c r="A340" t="s">
        <v>71</v>
      </c>
      <c r="B340">
        <f>VLOOKUP(A340,'pull exp 3'!H:J,2,FALSE)</f>
        <v>4</v>
      </c>
      <c r="C340">
        <f>VLOOKUP(A340,'pull exp 3'!H:J,3,FALSE)</f>
        <v>1</v>
      </c>
      <c r="D340" s="9">
        <v>2</v>
      </c>
      <c r="E340" t="s">
        <v>295</v>
      </c>
      <c r="F340" s="11" t="str">
        <f>VLOOKUP($E340,'pull exp 3'!A:E,2,FALSE)</f>
        <v>NA</v>
      </c>
      <c r="G340" s="11" t="str">
        <f>VLOOKUP($E340,'pull exp 3'!A:E,3,FALSE)</f>
        <v>NA</v>
      </c>
      <c r="H340" s="11" t="str">
        <f>VLOOKUP($E340,'pull exp 3'!A:E,4,FALSE)</f>
        <v>NA</v>
      </c>
      <c r="I340" s="11">
        <f>VLOOKUP($E340,'pull exp 3'!A:E,5,FALSE)</f>
        <v>2</v>
      </c>
    </row>
    <row r="341" spans="1:9">
      <c r="A341" t="s">
        <v>139</v>
      </c>
      <c r="B341">
        <f>VLOOKUP(A341,'pull exp 3'!H:J,2,FALSE)</f>
        <v>4</v>
      </c>
      <c r="C341">
        <f>VLOOKUP(A341,'pull exp 3'!H:J,3,FALSE)</f>
        <v>1</v>
      </c>
      <c r="D341" s="9">
        <v>1</v>
      </c>
      <c r="E341" t="s">
        <v>295</v>
      </c>
      <c r="F341" s="11" t="str">
        <f>VLOOKUP($E341,'pull exp 3'!A:E,2,FALSE)</f>
        <v>NA</v>
      </c>
      <c r="G341" s="11" t="str">
        <f>VLOOKUP($E341,'pull exp 3'!A:E,3,FALSE)</f>
        <v>NA</v>
      </c>
      <c r="H341" s="11" t="str">
        <f>VLOOKUP($E341,'pull exp 3'!A:E,4,FALSE)</f>
        <v>NA</v>
      </c>
      <c r="I341" s="11">
        <f>VLOOKUP($E341,'pull exp 3'!A:E,5,FALSE)</f>
        <v>2</v>
      </c>
    </row>
    <row r="342" spans="1:9">
      <c r="A342" t="s">
        <v>164</v>
      </c>
      <c r="B342">
        <f>VLOOKUP(A342,'pull exp 3'!H:J,2,FALSE)</f>
        <v>3</v>
      </c>
      <c r="C342">
        <f>VLOOKUP(A342,'pull exp 3'!H:J,3,FALSE)</f>
        <v>1</v>
      </c>
      <c r="D342" s="9">
        <v>2</v>
      </c>
      <c r="E342" t="s">
        <v>295</v>
      </c>
      <c r="F342" s="11" t="str">
        <f>VLOOKUP($E342,'pull exp 3'!A:E,2,FALSE)</f>
        <v>NA</v>
      </c>
      <c r="G342" s="11" t="str">
        <f>VLOOKUP($E342,'pull exp 3'!A:E,3,FALSE)</f>
        <v>NA</v>
      </c>
      <c r="H342" s="11" t="str">
        <f>VLOOKUP($E342,'pull exp 3'!A:E,4,FALSE)</f>
        <v>NA</v>
      </c>
      <c r="I342" s="11">
        <f>VLOOKUP($E342,'pull exp 3'!A:E,5,FALSE)</f>
        <v>2</v>
      </c>
    </row>
    <row r="343" spans="1:9">
      <c r="A343" t="s">
        <v>147</v>
      </c>
      <c r="B343">
        <f>VLOOKUP(A343,'pull exp 3'!H:J,2,FALSE)</f>
        <v>20</v>
      </c>
      <c r="C343">
        <f>VLOOKUP(A343,'pull exp 3'!H:J,3,FALSE)</f>
        <v>2</v>
      </c>
      <c r="D343" s="9">
        <v>2</v>
      </c>
      <c r="E343" t="s">
        <v>295</v>
      </c>
      <c r="F343" s="11" t="str">
        <f>VLOOKUP($E343,'pull exp 3'!A:E,2,FALSE)</f>
        <v>NA</v>
      </c>
      <c r="G343" s="11" t="str">
        <f>VLOOKUP($E343,'pull exp 3'!A:E,3,FALSE)</f>
        <v>NA</v>
      </c>
      <c r="H343" s="11" t="str">
        <f>VLOOKUP($E343,'pull exp 3'!A:E,4,FALSE)</f>
        <v>NA</v>
      </c>
      <c r="I343" s="11">
        <f>VLOOKUP($E343,'pull exp 3'!A:E,5,FALSE)</f>
        <v>2</v>
      </c>
    </row>
    <row r="344" spans="1:9">
      <c r="A344" t="s">
        <v>163</v>
      </c>
      <c r="B344">
        <f>VLOOKUP(A344,'pull exp 3'!H:J,2,FALSE)</f>
        <v>4</v>
      </c>
      <c r="C344">
        <f>VLOOKUP(A344,'pull exp 3'!H:J,3,FALSE)</f>
        <v>1</v>
      </c>
      <c r="D344" s="9">
        <v>1</v>
      </c>
      <c r="E344" t="s">
        <v>295</v>
      </c>
      <c r="F344" s="11" t="str">
        <f>VLOOKUP($E344,'pull exp 3'!A:E,2,FALSE)</f>
        <v>NA</v>
      </c>
      <c r="G344" s="11" t="str">
        <f>VLOOKUP($E344,'pull exp 3'!A:E,3,FALSE)</f>
        <v>NA</v>
      </c>
      <c r="H344" s="11" t="str">
        <f>VLOOKUP($E344,'pull exp 3'!A:E,4,FALSE)</f>
        <v>NA</v>
      </c>
      <c r="I344" s="11">
        <f>VLOOKUP($E344,'pull exp 3'!A:E,5,FALSE)</f>
        <v>2</v>
      </c>
    </row>
    <row r="345" spans="1:9">
      <c r="A345" t="s">
        <v>137</v>
      </c>
      <c r="B345">
        <f>VLOOKUP(A345,'pull exp 3'!H:J,2,FALSE)</f>
        <v>3</v>
      </c>
      <c r="C345">
        <f>VLOOKUP(A345,'pull exp 3'!H:J,3,FALSE)</f>
        <v>1</v>
      </c>
      <c r="D345" s="9">
        <v>2</v>
      </c>
      <c r="E345" t="s">
        <v>295</v>
      </c>
      <c r="F345" s="11" t="str">
        <f>VLOOKUP($E345,'pull exp 3'!A:E,2,FALSE)</f>
        <v>NA</v>
      </c>
      <c r="G345" s="11" t="str">
        <f>VLOOKUP($E345,'pull exp 3'!A:E,3,FALSE)</f>
        <v>NA</v>
      </c>
      <c r="H345" s="11" t="str">
        <f>VLOOKUP($E345,'pull exp 3'!A:E,4,FALSE)</f>
        <v>NA</v>
      </c>
      <c r="I345" s="11">
        <f>VLOOKUP($E345,'pull exp 3'!A:E,5,FALSE)</f>
        <v>2</v>
      </c>
    </row>
    <row r="346" spans="1:9">
      <c r="A346" t="s">
        <v>155</v>
      </c>
      <c r="B346">
        <f>VLOOKUP(A346,'pull exp 3'!H:J,2,FALSE)</f>
        <v>23</v>
      </c>
      <c r="C346">
        <f>VLOOKUP(A346,'pull exp 3'!H:J,3,FALSE)</f>
        <v>2</v>
      </c>
      <c r="D346" s="9">
        <v>1</v>
      </c>
      <c r="E346" t="s">
        <v>295</v>
      </c>
      <c r="F346" s="11" t="str">
        <f>VLOOKUP($E346,'pull exp 3'!A:E,2,FALSE)</f>
        <v>NA</v>
      </c>
      <c r="G346" s="11" t="str">
        <f>VLOOKUP($E346,'pull exp 3'!A:E,3,FALSE)</f>
        <v>NA</v>
      </c>
      <c r="H346" s="11" t="str">
        <f>VLOOKUP($E346,'pull exp 3'!A:E,4,FALSE)</f>
        <v>NA</v>
      </c>
      <c r="I346" s="11">
        <f>VLOOKUP($E346,'pull exp 3'!A:E,5,FALSE)</f>
        <v>2</v>
      </c>
    </row>
    <row r="347" spans="1:9">
      <c r="A347" t="s">
        <v>160</v>
      </c>
      <c r="B347">
        <f>VLOOKUP(A347,'pull exp 3'!H:J,2,FALSE)</f>
        <v>23</v>
      </c>
      <c r="C347">
        <f>VLOOKUP(A347,'pull exp 3'!H:J,3,FALSE)</f>
        <v>2</v>
      </c>
      <c r="D347" s="9">
        <v>2</v>
      </c>
      <c r="E347" t="s">
        <v>295</v>
      </c>
      <c r="F347" s="11" t="str">
        <f>VLOOKUP($E347,'pull exp 3'!A:E,2,FALSE)</f>
        <v>NA</v>
      </c>
      <c r="G347" s="11" t="str">
        <f>VLOOKUP($E347,'pull exp 3'!A:E,3,FALSE)</f>
        <v>NA</v>
      </c>
      <c r="H347" s="11" t="str">
        <f>VLOOKUP($E347,'pull exp 3'!A:E,4,FALSE)</f>
        <v>NA</v>
      </c>
      <c r="I347" s="11">
        <f>VLOOKUP($E347,'pull exp 3'!A:E,5,FALSE)</f>
        <v>2</v>
      </c>
    </row>
    <row r="348" spans="1:9">
      <c r="A348" t="s">
        <v>154</v>
      </c>
      <c r="B348">
        <f>VLOOKUP(A348,'pull exp 3'!H:J,2,FALSE)</f>
        <v>3</v>
      </c>
      <c r="C348">
        <f>VLOOKUP(A348,'pull exp 3'!H:J,3,FALSE)</f>
        <v>1</v>
      </c>
      <c r="D348" s="9">
        <v>2</v>
      </c>
      <c r="E348" t="s">
        <v>295</v>
      </c>
      <c r="F348" s="11" t="str">
        <f>VLOOKUP($E348,'pull exp 3'!A:E,2,FALSE)</f>
        <v>NA</v>
      </c>
      <c r="G348" s="11" t="str">
        <f>VLOOKUP($E348,'pull exp 3'!A:E,3,FALSE)</f>
        <v>NA</v>
      </c>
      <c r="H348" s="11" t="str">
        <f>VLOOKUP($E348,'pull exp 3'!A:E,4,FALSE)</f>
        <v>NA</v>
      </c>
      <c r="I348" s="11">
        <f>VLOOKUP($E348,'pull exp 3'!A:E,5,FALSE)</f>
        <v>2</v>
      </c>
    </row>
    <row r="349" spans="1:9">
      <c r="A349" t="s">
        <v>162</v>
      </c>
      <c r="B349">
        <f>VLOOKUP(A349,'pull exp 3'!H:J,2,FALSE)</f>
        <v>20</v>
      </c>
      <c r="C349">
        <f>VLOOKUP(A349,'pull exp 3'!H:J,3,FALSE)</f>
        <v>2</v>
      </c>
      <c r="D349" s="9">
        <v>2</v>
      </c>
      <c r="E349" t="s">
        <v>295</v>
      </c>
      <c r="F349" s="11" t="str">
        <f>VLOOKUP($E349,'pull exp 3'!A:E,2,FALSE)</f>
        <v>NA</v>
      </c>
      <c r="G349" s="11" t="str">
        <f>VLOOKUP($E349,'pull exp 3'!A:E,3,FALSE)</f>
        <v>NA</v>
      </c>
      <c r="H349" s="11" t="str">
        <f>VLOOKUP($E349,'pull exp 3'!A:E,4,FALSE)</f>
        <v>NA</v>
      </c>
      <c r="I349" s="11">
        <f>VLOOKUP($E349,'pull exp 3'!A:E,5,FALSE)</f>
        <v>2</v>
      </c>
    </row>
    <row r="350" spans="1:9">
      <c r="A350" t="s">
        <v>153</v>
      </c>
      <c r="B350">
        <f>VLOOKUP(A350,'pull exp 3'!H:J,2,FALSE)</f>
        <v>33</v>
      </c>
      <c r="C350">
        <f>VLOOKUP(A350,'pull exp 3'!H:J,3,FALSE)</f>
        <v>2</v>
      </c>
      <c r="D350" s="9">
        <v>2</v>
      </c>
      <c r="E350" t="s">
        <v>295</v>
      </c>
      <c r="F350" s="11" t="str">
        <f>VLOOKUP($E350,'pull exp 3'!A:E,2,FALSE)</f>
        <v>NA</v>
      </c>
      <c r="G350" s="11" t="str">
        <f>VLOOKUP($E350,'pull exp 3'!A:E,3,FALSE)</f>
        <v>NA</v>
      </c>
      <c r="H350" s="11" t="str">
        <f>VLOOKUP($E350,'pull exp 3'!A:E,4,FALSE)</f>
        <v>NA</v>
      </c>
      <c r="I350" s="11">
        <f>VLOOKUP($E350,'pull exp 3'!A:E,5,FALSE)</f>
        <v>2</v>
      </c>
    </row>
    <row r="351" spans="1:9">
      <c r="A351" t="s">
        <v>144</v>
      </c>
      <c r="B351">
        <f>VLOOKUP(A351,'pull exp 3'!H:J,2,FALSE)</f>
        <v>3</v>
      </c>
      <c r="C351">
        <f>VLOOKUP(A351,'pull exp 3'!H:J,3,FALSE)</f>
        <v>1</v>
      </c>
      <c r="D351" s="9">
        <v>2</v>
      </c>
      <c r="E351" t="s">
        <v>295</v>
      </c>
      <c r="F351" s="11" t="str">
        <f>VLOOKUP($E351,'pull exp 3'!A:E,2,FALSE)</f>
        <v>NA</v>
      </c>
      <c r="G351" s="11" t="str">
        <f>VLOOKUP($E351,'pull exp 3'!A:E,3,FALSE)</f>
        <v>NA</v>
      </c>
      <c r="H351" s="11" t="str">
        <f>VLOOKUP($E351,'pull exp 3'!A:E,4,FALSE)</f>
        <v>NA</v>
      </c>
      <c r="I351" s="11">
        <f>VLOOKUP($E351,'pull exp 3'!A:E,5,FALSE)</f>
        <v>2</v>
      </c>
    </row>
    <row r="352" spans="1:9">
      <c r="A352" t="s">
        <v>152</v>
      </c>
      <c r="B352">
        <f>VLOOKUP(A352,'pull exp 3'!H:J,2,FALSE)</f>
        <v>23</v>
      </c>
      <c r="C352">
        <f>VLOOKUP(A352,'pull exp 3'!H:J,3,FALSE)</f>
        <v>2</v>
      </c>
      <c r="D352" s="9">
        <v>2</v>
      </c>
      <c r="E352" t="s">
        <v>295</v>
      </c>
      <c r="F352" s="11" t="str">
        <f>VLOOKUP($E352,'pull exp 3'!A:E,2,FALSE)</f>
        <v>NA</v>
      </c>
      <c r="G352" s="11" t="str">
        <f>VLOOKUP($E352,'pull exp 3'!A:E,3,FALSE)</f>
        <v>NA</v>
      </c>
      <c r="H352" s="11" t="str">
        <f>VLOOKUP($E352,'pull exp 3'!A:E,4,FALSE)</f>
        <v>NA</v>
      </c>
      <c r="I352" s="11">
        <f>VLOOKUP($E352,'pull exp 3'!A:E,5,FALSE)</f>
        <v>2</v>
      </c>
    </row>
    <row r="353" spans="1:9">
      <c r="A353" t="s">
        <v>150</v>
      </c>
      <c r="B353">
        <f>VLOOKUP(A353,'pull exp 3'!H:J,2,FALSE)</f>
        <v>5</v>
      </c>
      <c r="C353">
        <f>VLOOKUP(A353,'pull exp 3'!H:J,3,FALSE)</f>
        <v>1</v>
      </c>
      <c r="D353" s="9">
        <v>2</v>
      </c>
      <c r="E353" t="s">
        <v>295</v>
      </c>
      <c r="F353" s="11" t="str">
        <f>VLOOKUP($E353,'pull exp 3'!A:E,2,FALSE)</f>
        <v>NA</v>
      </c>
      <c r="G353" s="11" t="str">
        <f>VLOOKUP($E353,'pull exp 3'!A:E,3,FALSE)</f>
        <v>NA</v>
      </c>
      <c r="H353" s="11" t="str">
        <f>VLOOKUP($E353,'pull exp 3'!A:E,4,FALSE)</f>
        <v>NA</v>
      </c>
      <c r="I353" s="11">
        <f>VLOOKUP($E353,'pull exp 3'!A:E,5,FALSE)</f>
        <v>2</v>
      </c>
    </row>
    <row r="354" spans="1:9">
      <c r="A354" t="s">
        <v>151</v>
      </c>
      <c r="B354">
        <f>VLOOKUP(A354,'pull exp 3'!H:J,2,FALSE)</f>
        <v>21</v>
      </c>
      <c r="C354">
        <f>VLOOKUP(A354,'pull exp 3'!H:J,3,FALSE)</f>
        <v>2</v>
      </c>
      <c r="D354" s="9">
        <v>2</v>
      </c>
      <c r="E354" t="s">
        <v>295</v>
      </c>
      <c r="F354" s="11" t="str">
        <f>VLOOKUP($E354,'pull exp 3'!A:E,2,FALSE)</f>
        <v>NA</v>
      </c>
      <c r="G354" s="11" t="str">
        <f>VLOOKUP($E354,'pull exp 3'!A:E,3,FALSE)</f>
        <v>NA</v>
      </c>
      <c r="H354" s="11" t="str">
        <f>VLOOKUP($E354,'pull exp 3'!A:E,4,FALSE)</f>
        <v>NA</v>
      </c>
      <c r="I354" s="11">
        <f>VLOOKUP($E354,'pull exp 3'!A:E,5,FALSE)</f>
        <v>2</v>
      </c>
    </row>
    <row r="355" spans="1:9">
      <c r="A355" t="s">
        <v>158</v>
      </c>
      <c r="B355">
        <f>VLOOKUP(A355,'pull exp 3'!H:J,2,FALSE)</f>
        <v>5</v>
      </c>
      <c r="C355">
        <f>VLOOKUP(A355,'pull exp 3'!H:J,3,FALSE)</f>
        <v>1</v>
      </c>
      <c r="D355" s="9">
        <v>2</v>
      </c>
      <c r="E355" t="s">
        <v>295</v>
      </c>
      <c r="F355" s="11" t="str">
        <f>VLOOKUP($E355,'pull exp 3'!A:E,2,FALSE)</f>
        <v>NA</v>
      </c>
      <c r="G355" s="11" t="str">
        <f>VLOOKUP($E355,'pull exp 3'!A:E,3,FALSE)</f>
        <v>NA</v>
      </c>
      <c r="H355" s="11" t="str">
        <f>VLOOKUP($E355,'pull exp 3'!A:E,4,FALSE)</f>
        <v>NA</v>
      </c>
      <c r="I355" s="11">
        <f>VLOOKUP($E355,'pull exp 3'!A:E,5,FALSE)</f>
        <v>2</v>
      </c>
    </row>
    <row r="356" spans="1:9">
      <c r="A356" t="s">
        <v>106</v>
      </c>
      <c r="B356">
        <f>VLOOKUP(A356,'pull exp 3'!H:J,2,FALSE)</f>
        <v>25</v>
      </c>
      <c r="C356">
        <f>VLOOKUP(A356,'pull exp 3'!H:J,3,FALSE)</f>
        <v>2</v>
      </c>
      <c r="D356" s="9">
        <v>2</v>
      </c>
      <c r="E356" t="s">
        <v>295</v>
      </c>
      <c r="F356" s="11" t="str">
        <f>VLOOKUP($E356,'pull exp 3'!A:E,2,FALSE)</f>
        <v>NA</v>
      </c>
      <c r="G356" s="11" t="str">
        <f>VLOOKUP($E356,'pull exp 3'!A:E,3,FALSE)</f>
        <v>NA</v>
      </c>
      <c r="H356" s="11" t="str">
        <f>VLOOKUP($E356,'pull exp 3'!A:E,4,FALSE)</f>
        <v>NA</v>
      </c>
      <c r="I356" s="11">
        <f>VLOOKUP($E356,'pull exp 3'!A:E,5,FALSE)</f>
        <v>2</v>
      </c>
    </row>
    <row r="357" spans="1:9">
      <c r="A357" t="s">
        <v>156</v>
      </c>
      <c r="B357">
        <f>VLOOKUP(A357,'pull exp 3'!H:J,2,FALSE)</f>
        <v>22</v>
      </c>
      <c r="C357">
        <f>VLOOKUP(A357,'pull exp 3'!H:J,3,FALSE)</f>
        <v>2</v>
      </c>
      <c r="D357" s="9">
        <v>2</v>
      </c>
      <c r="E357" t="s">
        <v>295</v>
      </c>
      <c r="F357" s="11" t="str">
        <f>VLOOKUP($E357,'pull exp 3'!A:E,2,FALSE)</f>
        <v>NA</v>
      </c>
      <c r="G357" s="11" t="str">
        <f>VLOOKUP($E357,'pull exp 3'!A:E,3,FALSE)</f>
        <v>NA</v>
      </c>
      <c r="H357" s="11" t="str">
        <f>VLOOKUP($E357,'pull exp 3'!A:E,4,FALSE)</f>
        <v>NA</v>
      </c>
      <c r="I357" s="11">
        <f>VLOOKUP($E357,'pull exp 3'!A:E,5,FALSE)</f>
        <v>2</v>
      </c>
    </row>
    <row r="358" spans="1:9">
      <c r="A358" t="s">
        <v>140</v>
      </c>
      <c r="B358">
        <f>VLOOKUP(A358,'pull exp 3'!H:J,2,FALSE)</f>
        <v>4</v>
      </c>
      <c r="C358">
        <f>VLOOKUP(A358,'pull exp 3'!H:J,3,FALSE)</f>
        <v>1</v>
      </c>
      <c r="D358" s="9">
        <v>2</v>
      </c>
      <c r="E358" t="s">
        <v>295</v>
      </c>
      <c r="F358" s="11" t="str">
        <f>VLOOKUP($E358,'pull exp 3'!A:E,2,FALSE)</f>
        <v>NA</v>
      </c>
      <c r="G358" s="11" t="str">
        <f>VLOOKUP($E358,'pull exp 3'!A:E,3,FALSE)</f>
        <v>NA</v>
      </c>
      <c r="H358" s="11" t="str">
        <f>VLOOKUP($E358,'pull exp 3'!A:E,4,FALSE)</f>
        <v>NA</v>
      </c>
      <c r="I358" s="11">
        <f>VLOOKUP($E358,'pull exp 3'!A:E,5,FALSE)</f>
        <v>2</v>
      </c>
    </row>
    <row r="359" spans="1:9">
      <c r="A359" t="s">
        <v>141</v>
      </c>
      <c r="B359">
        <f>VLOOKUP(A359,'pull exp 3'!H:J,2,FALSE)</f>
        <v>4</v>
      </c>
      <c r="C359">
        <f>VLOOKUP(A359,'pull exp 3'!H:J,3,FALSE)</f>
        <v>1</v>
      </c>
      <c r="D359" s="9">
        <v>2</v>
      </c>
      <c r="E359" t="s">
        <v>295</v>
      </c>
      <c r="F359" s="11" t="str">
        <f>VLOOKUP($E359,'pull exp 3'!A:E,2,FALSE)</f>
        <v>NA</v>
      </c>
      <c r="G359" s="11" t="str">
        <f>VLOOKUP($E359,'pull exp 3'!A:E,3,FALSE)</f>
        <v>NA</v>
      </c>
      <c r="H359" s="11" t="str">
        <f>VLOOKUP($E359,'pull exp 3'!A:E,4,FALSE)</f>
        <v>NA</v>
      </c>
      <c r="I359" s="11">
        <f>VLOOKUP($E359,'pull exp 3'!A:E,5,FALSE)</f>
        <v>2</v>
      </c>
    </row>
    <row r="360" spans="1:9">
      <c r="A360" t="s">
        <v>157</v>
      </c>
      <c r="B360">
        <f>VLOOKUP(A360,'pull exp 3'!H:J,2,FALSE)</f>
        <v>3</v>
      </c>
      <c r="C360">
        <f>VLOOKUP(A360,'pull exp 3'!H:J,3,FALSE)</f>
        <v>1</v>
      </c>
      <c r="D360" s="9">
        <v>2</v>
      </c>
      <c r="E360" t="s">
        <v>295</v>
      </c>
      <c r="F360" s="11" t="str">
        <f>VLOOKUP($E360,'pull exp 3'!A:E,2,FALSE)</f>
        <v>NA</v>
      </c>
      <c r="G360" s="11" t="str">
        <f>VLOOKUP($E360,'pull exp 3'!A:E,3,FALSE)</f>
        <v>NA</v>
      </c>
      <c r="H360" s="11" t="str">
        <f>VLOOKUP($E360,'pull exp 3'!A:E,4,FALSE)</f>
        <v>NA</v>
      </c>
      <c r="I360" s="11">
        <f>VLOOKUP($E360,'pull exp 3'!A:E,5,FALSE)</f>
        <v>2</v>
      </c>
    </row>
    <row r="361" spans="1:9">
      <c r="A361" t="s">
        <v>145</v>
      </c>
      <c r="B361">
        <f>VLOOKUP(A361,'pull exp 3'!H:J,2,FALSE)</f>
        <v>26</v>
      </c>
      <c r="C361">
        <f>VLOOKUP(A361,'pull exp 3'!H:J,3,FALSE)</f>
        <v>2</v>
      </c>
      <c r="D361" s="9">
        <v>2</v>
      </c>
      <c r="E361" t="s">
        <v>295</v>
      </c>
      <c r="F361" s="11" t="str">
        <f>VLOOKUP($E361,'pull exp 3'!A:E,2,FALSE)</f>
        <v>NA</v>
      </c>
      <c r="G361" s="11" t="str">
        <f>VLOOKUP($E361,'pull exp 3'!A:E,3,FALSE)</f>
        <v>NA</v>
      </c>
      <c r="H361" s="11" t="str">
        <f>VLOOKUP($E361,'pull exp 3'!A:E,4,FALSE)</f>
        <v>NA</v>
      </c>
      <c r="I361" s="11">
        <f>VLOOKUP($E361,'pull exp 3'!A:E,5,FALSE)</f>
        <v>2</v>
      </c>
    </row>
    <row r="362" spans="1:9">
      <c r="A362" t="s">
        <v>161</v>
      </c>
      <c r="B362">
        <f>VLOOKUP(A362,'pull exp 3'!H:J,2,FALSE)</f>
        <v>21</v>
      </c>
      <c r="C362">
        <f>VLOOKUP(A362,'pull exp 3'!H:J,3,FALSE)</f>
        <v>2</v>
      </c>
      <c r="D362" s="9">
        <v>2</v>
      </c>
      <c r="E362" t="s">
        <v>295</v>
      </c>
      <c r="F362" s="11" t="str">
        <f>VLOOKUP($E362,'pull exp 3'!A:E,2,FALSE)</f>
        <v>NA</v>
      </c>
      <c r="G362" s="11" t="str">
        <f>VLOOKUP($E362,'pull exp 3'!A:E,3,FALSE)</f>
        <v>NA</v>
      </c>
      <c r="H362" s="11" t="str">
        <f>VLOOKUP($E362,'pull exp 3'!A:E,4,FALSE)</f>
        <v>NA</v>
      </c>
      <c r="I362" s="11">
        <f>VLOOKUP($E362,'pull exp 3'!A:E,5,FALSE)</f>
        <v>2</v>
      </c>
    </row>
    <row r="363" spans="1:9">
      <c r="A363" t="s">
        <v>149</v>
      </c>
      <c r="B363">
        <f>VLOOKUP(A363,'pull exp 3'!H:J,2,FALSE)</f>
        <v>4</v>
      </c>
      <c r="C363">
        <f>VLOOKUP(A363,'pull exp 3'!H:J,3,FALSE)</f>
        <v>1</v>
      </c>
      <c r="D363" s="9">
        <v>2</v>
      </c>
      <c r="E363" t="s">
        <v>295</v>
      </c>
      <c r="F363" s="11" t="str">
        <f>VLOOKUP($E363,'pull exp 3'!A:E,2,FALSE)</f>
        <v>NA</v>
      </c>
      <c r="G363" s="11" t="str">
        <f>VLOOKUP($E363,'pull exp 3'!A:E,3,FALSE)</f>
        <v>NA</v>
      </c>
      <c r="H363" s="11" t="str">
        <f>VLOOKUP($E363,'pull exp 3'!A:E,4,FALSE)</f>
        <v>NA</v>
      </c>
      <c r="I363" s="11">
        <f>VLOOKUP($E363,'pull exp 3'!A:E,5,FALSE)</f>
        <v>2</v>
      </c>
    </row>
    <row r="364" spans="1:9">
      <c r="A364" t="s">
        <v>148</v>
      </c>
      <c r="B364">
        <f>VLOOKUP(A364,'pull exp 3'!H:J,2,FALSE)</f>
        <v>21</v>
      </c>
      <c r="C364">
        <f>VLOOKUP(A364,'pull exp 3'!H:J,3,FALSE)</f>
        <v>2</v>
      </c>
      <c r="D364" s="9">
        <v>2</v>
      </c>
      <c r="E364" t="s">
        <v>295</v>
      </c>
      <c r="F364" s="11" t="str">
        <f>VLOOKUP($E364,'pull exp 3'!A:E,2,FALSE)</f>
        <v>NA</v>
      </c>
      <c r="G364" s="11" t="str">
        <f>VLOOKUP($E364,'pull exp 3'!A:E,3,FALSE)</f>
        <v>NA</v>
      </c>
      <c r="H364" s="11" t="str">
        <f>VLOOKUP($E364,'pull exp 3'!A:E,4,FALSE)</f>
        <v>NA</v>
      </c>
      <c r="I364" s="11">
        <f>VLOOKUP($E364,'pull exp 3'!A:E,5,FALSE)</f>
        <v>2</v>
      </c>
    </row>
    <row r="365" spans="1:9">
      <c r="A365" t="s">
        <v>143</v>
      </c>
      <c r="B365">
        <f>VLOOKUP(A365,'pull exp 3'!H:J,2,FALSE)</f>
        <v>31</v>
      </c>
      <c r="C365">
        <f>VLOOKUP(A365,'pull exp 3'!H:J,3,FALSE)</f>
        <v>2</v>
      </c>
      <c r="D365" s="9">
        <v>2</v>
      </c>
      <c r="E365" t="s">
        <v>295</v>
      </c>
      <c r="F365" s="11" t="str">
        <f>VLOOKUP($E365,'pull exp 3'!A:E,2,FALSE)</f>
        <v>NA</v>
      </c>
      <c r="G365" s="11" t="str">
        <f>VLOOKUP($E365,'pull exp 3'!A:E,3,FALSE)</f>
        <v>NA</v>
      </c>
      <c r="H365" s="11" t="str">
        <f>VLOOKUP($E365,'pull exp 3'!A:E,4,FALSE)</f>
        <v>NA</v>
      </c>
      <c r="I365" s="11">
        <f>VLOOKUP($E365,'pull exp 3'!A:E,5,FALSE)</f>
        <v>2</v>
      </c>
    </row>
    <row r="366" spans="1:9">
      <c r="A366" t="s">
        <v>142</v>
      </c>
      <c r="B366">
        <f>VLOOKUP(A366,'pull exp 3'!H:J,2,FALSE)</f>
        <v>23</v>
      </c>
      <c r="C366">
        <f>VLOOKUP(A366,'pull exp 3'!H:J,3,FALSE)</f>
        <v>2</v>
      </c>
      <c r="D366" s="9">
        <v>2</v>
      </c>
      <c r="E366" t="s">
        <v>295</v>
      </c>
      <c r="F366" s="11" t="str">
        <f>VLOOKUP($E366,'pull exp 3'!A:E,2,FALSE)</f>
        <v>NA</v>
      </c>
      <c r="G366" s="11" t="str">
        <f>VLOOKUP($E366,'pull exp 3'!A:E,3,FALSE)</f>
        <v>NA</v>
      </c>
      <c r="H366" s="11" t="str">
        <f>VLOOKUP($E366,'pull exp 3'!A:E,4,FALSE)</f>
        <v>NA</v>
      </c>
      <c r="I366" s="11">
        <f>VLOOKUP($E366,'pull exp 3'!A:E,5,FALSE)</f>
        <v>2</v>
      </c>
    </row>
    <row r="367" spans="1:9">
      <c r="A367" t="s">
        <v>159</v>
      </c>
      <c r="B367">
        <f>VLOOKUP(A367,'pull exp 3'!H:J,2,FALSE)</f>
        <v>3</v>
      </c>
      <c r="C367">
        <f>VLOOKUP(A367,'pull exp 3'!H:J,3,FALSE)</f>
        <v>1</v>
      </c>
      <c r="D367" s="9">
        <v>2</v>
      </c>
      <c r="E367" t="s">
        <v>295</v>
      </c>
      <c r="F367" s="11" t="str">
        <f>VLOOKUP($E367,'pull exp 3'!A:E,2,FALSE)</f>
        <v>NA</v>
      </c>
      <c r="G367" s="11" t="str">
        <f>VLOOKUP($E367,'pull exp 3'!A:E,3,FALSE)</f>
        <v>NA</v>
      </c>
      <c r="H367" s="11" t="str">
        <f>VLOOKUP($E367,'pull exp 3'!A:E,4,FALSE)</f>
        <v>NA</v>
      </c>
      <c r="I367" s="11">
        <f>VLOOKUP($E367,'pull exp 3'!A:E,5,FALSE)</f>
        <v>2</v>
      </c>
    </row>
    <row r="368" spans="1:9">
      <c r="A368" t="s">
        <v>146</v>
      </c>
      <c r="B368">
        <f>VLOOKUP(A368,'pull exp 3'!H:J,2,FALSE)</f>
        <v>21</v>
      </c>
      <c r="C368">
        <f>VLOOKUP(A368,'pull exp 3'!H:J,3,FALSE)</f>
        <v>2</v>
      </c>
      <c r="D368" s="9">
        <v>1</v>
      </c>
      <c r="E368" t="s">
        <v>316</v>
      </c>
      <c r="F368" s="11">
        <f>VLOOKUP($E368,'pull exp 3'!A:E,2,FALSE)</f>
        <v>52</v>
      </c>
      <c r="G368" s="11">
        <f>VLOOKUP($E368,'pull exp 3'!A:E,3,FALSE)</f>
        <v>89</v>
      </c>
      <c r="H368" s="11">
        <f>VLOOKUP($E368,'pull exp 3'!A:E,4,FALSE)</f>
        <v>32</v>
      </c>
      <c r="I368" s="11">
        <f>VLOOKUP($E368,'pull exp 3'!A:E,5,FALSE)</f>
        <v>13</v>
      </c>
    </row>
    <row r="369" spans="1:9">
      <c r="A369" t="s">
        <v>73</v>
      </c>
      <c r="B369">
        <f>VLOOKUP(A369,'pull exp 3'!H:J,2,FALSE)</f>
        <v>5</v>
      </c>
      <c r="C369">
        <f>VLOOKUP(A369,'pull exp 3'!H:J,3,FALSE)</f>
        <v>1</v>
      </c>
      <c r="D369" s="9">
        <v>1</v>
      </c>
      <c r="E369" t="s">
        <v>316</v>
      </c>
      <c r="F369" s="11">
        <f>VLOOKUP($E369,'pull exp 3'!A:E,2,FALSE)</f>
        <v>52</v>
      </c>
      <c r="G369" s="11">
        <f>VLOOKUP($E369,'pull exp 3'!A:E,3,FALSE)</f>
        <v>89</v>
      </c>
      <c r="H369" s="11">
        <f>VLOOKUP($E369,'pull exp 3'!A:E,4,FALSE)</f>
        <v>32</v>
      </c>
      <c r="I369" s="11">
        <f>VLOOKUP($E369,'pull exp 3'!A:E,5,FALSE)</f>
        <v>13</v>
      </c>
    </row>
    <row r="370" spans="1:9">
      <c r="A370" t="s">
        <v>71</v>
      </c>
      <c r="B370">
        <f>VLOOKUP(A370,'pull exp 3'!H:J,2,FALSE)</f>
        <v>4</v>
      </c>
      <c r="C370">
        <f>VLOOKUP(A370,'pull exp 3'!H:J,3,FALSE)</f>
        <v>1</v>
      </c>
      <c r="D370" s="9">
        <v>2</v>
      </c>
      <c r="E370" t="s">
        <v>316</v>
      </c>
      <c r="F370" s="11">
        <f>VLOOKUP($E370,'pull exp 3'!A:E,2,FALSE)</f>
        <v>52</v>
      </c>
      <c r="G370" s="11">
        <f>VLOOKUP($E370,'pull exp 3'!A:E,3,FALSE)</f>
        <v>89</v>
      </c>
      <c r="H370" s="11">
        <f>VLOOKUP($E370,'pull exp 3'!A:E,4,FALSE)</f>
        <v>32</v>
      </c>
      <c r="I370" s="11">
        <f>VLOOKUP($E370,'pull exp 3'!A:E,5,FALSE)</f>
        <v>13</v>
      </c>
    </row>
    <row r="371" spans="1:9">
      <c r="A371" t="s">
        <v>139</v>
      </c>
      <c r="B371">
        <f>VLOOKUP(A371,'pull exp 3'!H:J,2,FALSE)</f>
        <v>4</v>
      </c>
      <c r="C371">
        <f>VLOOKUP(A371,'pull exp 3'!H:J,3,FALSE)</f>
        <v>1</v>
      </c>
      <c r="D371" s="9">
        <v>1</v>
      </c>
      <c r="E371" t="s">
        <v>316</v>
      </c>
      <c r="F371" s="11">
        <f>VLOOKUP($E371,'pull exp 3'!A:E,2,FALSE)</f>
        <v>52</v>
      </c>
      <c r="G371" s="11">
        <f>VLOOKUP($E371,'pull exp 3'!A:E,3,FALSE)</f>
        <v>89</v>
      </c>
      <c r="H371" s="11">
        <f>VLOOKUP($E371,'pull exp 3'!A:E,4,FALSE)</f>
        <v>32</v>
      </c>
      <c r="I371" s="11">
        <f>VLOOKUP($E371,'pull exp 3'!A:E,5,FALSE)</f>
        <v>13</v>
      </c>
    </row>
    <row r="372" spans="1:9">
      <c r="A372" t="s">
        <v>164</v>
      </c>
      <c r="B372">
        <f>VLOOKUP(A372,'pull exp 3'!H:J,2,FALSE)</f>
        <v>3</v>
      </c>
      <c r="C372">
        <f>VLOOKUP(A372,'pull exp 3'!H:J,3,FALSE)</f>
        <v>1</v>
      </c>
      <c r="D372" s="9">
        <v>2</v>
      </c>
      <c r="E372" t="s">
        <v>316</v>
      </c>
      <c r="F372" s="11">
        <f>VLOOKUP($E372,'pull exp 3'!A:E,2,FALSE)</f>
        <v>52</v>
      </c>
      <c r="G372" s="11">
        <f>VLOOKUP($E372,'pull exp 3'!A:E,3,FALSE)</f>
        <v>89</v>
      </c>
      <c r="H372" s="11">
        <f>VLOOKUP($E372,'pull exp 3'!A:E,4,FALSE)</f>
        <v>32</v>
      </c>
      <c r="I372" s="11">
        <f>VLOOKUP($E372,'pull exp 3'!A:E,5,FALSE)</f>
        <v>13</v>
      </c>
    </row>
    <row r="373" spans="1:9">
      <c r="A373" t="s">
        <v>147</v>
      </c>
      <c r="B373">
        <f>VLOOKUP(A373,'pull exp 3'!H:J,2,FALSE)</f>
        <v>20</v>
      </c>
      <c r="C373">
        <f>VLOOKUP(A373,'pull exp 3'!H:J,3,FALSE)</f>
        <v>2</v>
      </c>
      <c r="D373" s="9">
        <v>1</v>
      </c>
      <c r="E373" t="s">
        <v>316</v>
      </c>
      <c r="F373" s="11">
        <f>VLOOKUP($E373,'pull exp 3'!A:E,2,FALSE)</f>
        <v>52</v>
      </c>
      <c r="G373" s="11">
        <f>VLOOKUP($E373,'pull exp 3'!A:E,3,FALSE)</f>
        <v>89</v>
      </c>
      <c r="H373" s="11">
        <f>VLOOKUP($E373,'pull exp 3'!A:E,4,FALSE)</f>
        <v>32</v>
      </c>
      <c r="I373" s="11">
        <f>VLOOKUP($E373,'pull exp 3'!A:E,5,FALSE)</f>
        <v>13</v>
      </c>
    </row>
    <row r="374" spans="1:9">
      <c r="A374" t="s">
        <v>163</v>
      </c>
      <c r="B374">
        <f>VLOOKUP(A374,'pull exp 3'!H:J,2,FALSE)</f>
        <v>4</v>
      </c>
      <c r="C374">
        <f>VLOOKUP(A374,'pull exp 3'!H:J,3,FALSE)</f>
        <v>1</v>
      </c>
      <c r="D374" s="9">
        <v>2</v>
      </c>
      <c r="E374" t="s">
        <v>316</v>
      </c>
      <c r="F374" s="11">
        <f>VLOOKUP($E374,'pull exp 3'!A:E,2,FALSE)</f>
        <v>52</v>
      </c>
      <c r="G374" s="11">
        <f>VLOOKUP($E374,'pull exp 3'!A:E,3,FALSE)</f>
        <v>89</v>
      </c>
      <c r="H374" s="11">
        <f>VLOOKUP($E374,'pull exp 3'!A:E,4,FALSE)</f>
        <v>32</v>
      </c>
      <c r="I374" s="11">
        <f>VLOOKUP($E374,'pull exp 3'!A:E,5,FALSE)</f>
        <v>13</v>
      </c>
    </row>
    <row r="375" spans="1:9">
      <c r="A375" t="s">
        <v>137</v>
      </c>
      <c r="B375">
        <f>VLOOKUP(A375,'pull exp 3'!H:J,2,FALSE)</f>
        <v>3</v>
      </c>
      <c r="C375">
        <f>VLOOKUP(A375,'pull exp 3'!H:J,3,FALSE)</f>
        <v>1</v>
      </c>
      <c r="D375" s="9">
        <v>2</v>
      </c>
      <c r="E375" t="s">
        <v>316</v>
      </c>
      <c r="F375" s="11">
        <f>VLOOKUP($E375,'pull exp 3'!A:E,2,FALSE)</f>
        <v>52</v>
      </c>
      <c r="G375" s="11">
        <f>VLOOKUP($E375,'pull exp 3'!A:E,3,FALSE)</f>
        <v>89</v>
      </c>
      <c r="H375" s="11">
        <f>VLOOKUP($E375,'pull exp 3'!A:E,4,FALSE)</f>
        <v>32</v>
      </c>
      <c r="I375" s="11">
        <f>VLOOKUP($E375,'pull exp 3'!A:E,5,FALSE)</f>
        <v>13</v>
      </c>
    </row>
    <row r="376" spans="1:9">
      <c r="A376" t="s">
        <v>155</v>
      </c>
      <c r="B376">
        <f>VLOOKUP(A376,'pull exp 3'!H:J,2,FALSE)</f>
        <v>23</v>
      </c>
      <c r="C376">
        <f>VLOOKUP(A376,'pull exp 3'!H:J,3,FALSE)</f>
        <v>2</v>
      </c>
      <c r="D376" s="9">
        <v>2</v>
      </c>
      <c r="E376" t="s">
        <v>316</v>
      </c>
      <c r="F376" s="11">
        <f>VLOOKUP($E376,'pull exp 3'!A:E,2,FALSE)</f>
        <v>52</v>
      </c>
      <c r="G376" s="11">
        <f>VLOOKUP($E376,'pull exp 3'!A:E,3,FALSE)</f>
        <v>89</v>
      </c>
      <c r="H376" s="11">
        <f>VLOOKUP($E376,'pull exp 3'!A:E,4,FALSE)</f>
        <v>32</v>
      </c>
      <c r="I376" s="11">
        <f>VLOOKUP($E376,'pull exp 3'!A:E,5,FALSE)</f>
        <v>13</v>
      </c>
    </row>
    <row r="377" spans="1:9">
      <c r="A377" t="s">
        <v>160</v>
      </c>
      <c r="B377">
        <f>VLOOKUP(A377,'pull exp 3'!H:J,2,FALSE)</f>
        <v>23</v>
      </c>
      <c r="C377">
        <f>VLOOKUP(A377,'pull exp 3'!H:J,3,FALSE)</f>
        <v>2</v>
      </c>
      <c r="D377" s="9">
        <v>2</v>
      </c>
      <c r="E377" t="s">
        <v>316</v>
      </c>
      <c r="F377" s="11">
        <f>VLOOKUP($E377,'pull exp 3'!A:E,2,FALSE)</f>
        <v>52</v>
      </c>
      <c r="G377" s="11">
        <f>VLOOKUP($E377,'pull exp 3'!A:E,3,FALSE)</f>
        <v>89</v>
      </c>
      <c r="H377" s="11">
        <f>VLOOKUP($E377,'pull exp 3'!A:E,4,FALSE)</f>
        <v>32</v>
      </c>
      <c r="I377" s="11">
        <f>VLOOKUP($E377,'pull exp 3'!A:E,5,FALSE)</f>
        <v>13</v>
      </c>
    </row>
    <row r="378" spans="1:9">
      <c r="A378" t="s">
        <v>154</v>
      </c>
      <c r="B378">
        <f>VLOOKUP(A378,'pull exp 3'!H:J,2,FALSE)</f>
        <v>3</v>
      </c>
      <c r="C378">
        <f>VLOOKUP(A378,'pull exp 3'!H:J,3,FALSE)</f>
        <v>1</v>
      </c>
      <c r="D378" s="9">
        <v>1</v>
      </c>
      <c r="E378" t="s">
        <v>316</v>
      </c>
      <c r="F378" s="11">
        <f>VLOOKUP($E378,'pull exp 3'!A:E,2,FALSE)</f>
        <v>52</v>
      </c>
      <c r="G378" s="11">
        <f>VLOOKUP($E378,'pull exp 3'!A:E,3,FALSE)</f>
        <v>89</v>
      </c>
      <c r="H378" s="11">
        <f>VLOOKUP($E378,'pull exp 3'!A:E,4,FALSE)</f>
        <v>32</v>
      </c>
      <c r="I378" s="11">
        <f>VLOOKUP($E378,'pull exp 3'!A:E,5,FALSE)</f>
        <v>13</v>
      </c>
    </row>
    <row r="379" spans="1:9">
      <c r="A379" t="s">
        <v>162</v>
      </c>
      <c r="B379">
        <f>VLOOKUP(A379,'pull exp 3'!H:J,2,FALSE)</f>
        <v>20</v>
      </c>
      <c r="C379">
        <f>VLOOKUP(A379,'pull exp 3'!H:J,3,FALSE)</f>
        <v>2</v>
      </c>
      <c r="D379" s="9">
        <v>1</v>
      </c>
      <c r="E379" t="s">
        <v>316</v>
      </c>
      <c r="F379" s="11">
        <f>VLOOKUP($E379,'pull exp 3'!A:E,2,FALSE)</f>
        <v>52</v>
      </c>
      <c r="G379" s="11">
        <f>VLOOKUP($E379,'pull exp 3'!A:E,3,FALSE)</f>
        <v>89</v>
      </c>
      <c r="H379" s="11">
        <f>VLOOKUP($E379,'pull exp 3'!A:E,4,FALSE)</f>
        <v>32</v>
      </c>
      <c r="I379" s="11">
        <f>VLOOKUP($E379,'pull exp 3'!A:E,5,FALSE)</f>
        <v>13</v>
      </c>
    </row>
    <row r="380" spans="1:9">
      <c r="A380" t="s">
        <v>153</v>
      </c>
      <c r="B380">
        <f>VLOOKUP(A380,'pull exp 3'!H:J,2,FALSE)</f>
        <v>33</v>
      </c>
      <c r="C380">
        <f>VLOOKUP(A380,'pull exp 3'!H:J,3,FALSE)</f>
        <v>2</v>
      </c>
      <c r="D380" s="9">
        <v>2</v>
      </c>
      <c r="E380" t="s">
        <v>316</v>
      </c>
      <c r="F380" s="11">
        <f>VLOOKUP($E380,'pull exp 3'!A:E,2,FALSE)</f>
        <v>52</v>
      </c>
      <c r="G380" s="11">
        <f>VLOOKUP($E380,'pull exp 3'!A:E,3,FALSE)</f>
        <v>89</v>
      </c>
      <c r="H380" s="11">
        <f>VLOOKUP($E380,'pull exp 3'!A:E,4,FALSE)</f>
        <v>32</v>
      </c>
      <c r="I380" s="11">
        <f>VLOOKUP($E380,'pull exp 3'!A:E,5,FALSE)</f>
        <v>13</v>
      </c>
    </row>
    <row r="381" spans="1:9">
      <c r="A381" t="s">
        <v>144</v>
      </c>
      <c r="B381">
        <f>VLOOKUP(A381,'pull exp 3'!H:J,2,FALSE)</f>
        <v>3</v>
      </c>
      <c r="C381">
        <f>VLOOKUP(A381,'pull exp 3'!H:J,3,FALSE)</f>
        <v>1</v>
      </c>
      <c r="D381" s="9">
        <v>1</v>
      </c>
      <c r="E381" t="s">
        <v>316</v>
      </c>
      <c r="F381" s="11">
        <f>VLOOKUP($E381,'pull exp 3'!A:E,2,FALSE)</f>
        <v>52</v>
      </c>
      <c r="G381" s="11">
        <f>VLOOKUP($E381,'pull exp 3'!A:E,3,FALSE)</f>
        <v>89</v>
      </c>
      <c r="H381" s="11">
        <f>VLOOKUP($E381,'pull exp 3'!A:E,4,FALSE)</f>
        <v>32</v>
      </c>
      <c r="I381" s="11">
        <f>VLOOKUP($E381,'pull exp 3'!A:E,5,FALSE)</f>
        <v>13</v>
      </c>
    </row>
    <row r="382" spans="1:9">
      <c r="A382" t="s">
        <v>152</v>
      </c>
      <c r="B382">
        <f>VLOOKUP(A382,'pull exp 3'!H:J,2,FALSE)</f>
        <v>23</v>
      </c>
      <c r="C382">
        <f>VLOOKUP(A382,'pull exp 3'!H:J,3,FALSE)</f>
        <v>2</v>
      </c>
      <c r="D382" s="9">
        <v>1</v>
      </c>
      <c r="E382" t="s">
        <v>316</v>
      </c>
      <c r="F382" s="11">
        <f>VLOOKUP($E382,'pull exp 3'!A:E,2,FALSE)</f>
        <v>52</v>
      </c>
      <c r="G382" s="11">
        <f>VLOOKUP($E382,'pull exp 3'!A:E,3,FALSE)</f>
        <v>89</v>
      </c>
      <c r="H382" s="11">
        <f>VLOOKUP($E382,'pull exp 3'!A:E,4,FALSE)</f>
        <v>32</v>
      </c>
      <c r="I382" s="11">
        <f>VLOOKUP($E382,'pull exp 3'!A:E,5,FALSE)</f>
        <v>13</v>
      </c>
    </row>
    <row r="383" spans="1:9">
      <c r="A383" t="s">
        <v>150</v>
      </c>
      <c r="B383">
        <f>VLOOKUP(A383,'pull exp 3'!H:J,2,FALSE)</f>
        <v>5</v>
      </c>
      <c r="C383">
        <f>VLOOKUP(A383,'pull exp 3'!H:J,3,FALSE)</f>
        <v>1</v>
      </c>
      <c r="D383" s="9">
        <v>1</v>
      </c>
      <c r="E383" t="s">
        <v>316</v>
      </c>
      <c r="F383" s="11">
        <f>VLOOKUP($E383,'pull exp 3'!A:E,2,FALSE)</f>
        <v>52</v>
      </c>
      <c r="G383" s="11">
        <f>VLOOKUP($E383,'pull exp 3'!A:E,3,FALSE)</f>
        <v>89</v>
      </c>
      <c r="H383" s="11">
        <f>VLOOKUP($E383,'pull exp 3'!A:E,4,FALSE)</f>
        <v>32</v>
      </c>
      <c r="I383" s="11">
        <f>VLOOKUP($E383,'pull exp 3'!A:E,5,FALSE)</f>
        <v>13</v>
      </c>
    </row>
    <row r="384" spans="1:9">
      <c r="A384" t="s">
        <v>151</v>
      </c>
      <c r="B384">
        <f>VLOOKUP(A384,'pull exp 3'!H:J,2,FALSE)</f>
        <v>21</v>
      </c>
      <c r="C384">
        <f>VLOOKUP(A384,'pull exp 3'!H:J,3,FALSE)</f>
        <v>2</v>
      </c>
      <c r="D384" s="9">
        <v>1</v>
      </c>
      <c r="E384" t="s">
        <v>316</v>
      </c>
      <c r="F384" s="11">
        <f>VLOOKUP($E384,'pull exp 3'!A:E,2,FALSE)</f>
        <v>52</v>
      </c>
      <c r="G384" s="11">
        <f>VLOOKUP($E384,'pull exp 3'!A:E,3,FALSE)</f>
        <v>89</v>
      </c>
      <c r="H384" s="11">
        <f>VLOOKUP($E384,'pull exp 3'!A:E,4,FALSE)</f>
        <v>32</v>
      </c>
      <c r="I384" s="11">
        <f>VLOOKUP($E384,'pull exp 3'!A:E,5,FALSE)</f>
        <v>13</v>
      </c>
    </row>
    <row r="385" spans="1:9">
      <c r="A385" t="s">
        <v>158</v>
      </c>
      <c r="B385">
        <f>VLOOKUP(A385,'pull exp 3'!H:J,2,FALSE)</f>
        <v>5</v>
      </c>
      <c r="C385">
        <f>VLOOKUP(A385,'pull exp 3'!H:J,3,FALSE)</f>
        <v>1</v>
      </c>
      <c r="D385" s="9">
        <v>2</v>
      </c>
      <c r="E385" t="s">
        <v>316</v>
      </c>
      <c r="F385" s="11">
        <f>VLOOKUP($E385,'pull exp 3'!A:E,2,FALSE)</f>
        <v>52</v>
      </c>
      <c r="G385" s="11">
        <f>VLOOKUP($E385,'pull exp 3'!A:E,3,FALSE)</f>
        <v>89</v>
      </c>
      <c r="H385" s="11">
        <f>VLOOKUP($E385,'pull exp 3'!A:E,4,FALSE)</f>
        <v>32</v>
      </c>
      <c r="I385" s="11">
        <f>VLOOKUP($E385,'pull exp 3'!A:E,5,FALSE)</f>
        <v>13</v>
      </c>
    </row>
    <row r="386" spans="1:9">
      <c r="A386" t="s">
        <v>106</v>
      </c>
      <c r="B386">
        <f>VLOOKUP(A386,'pull exp 3'!H:J,2,FALSE)</f>
        <v>25</v>
      </c>
      <c r="C386">
        <f>VLOOKUP(A386,'pull exp 3'!H:J,3,FALSE)</f>
        <v>2</v>
      </c>
      <c r="D386" s="9">
        <v>2</v>
      </c>
      <c r="E386" t="s">
        <v>316</v>
      </c>
      <c r="F386" s="11">
        <f>VLOOKUP($E386,'pull exp 3'!A:E,2,FALSE)</f>
        <v>52</v>
      </c>
      <c r="G386" s="11">
        <f>VLOOKUP($E386,'pull exp 3'!A:E,3,FALSE)</f>
        <v>89</v>
      </c>
      <c r="H386" s="11">
        <f>VLOOKUP($E386,'pull exp 3'!A:E,4,FALSE)</f>
        <v>32</v>
      </c>
      <c r="I386" s="11">
        <f>VLOOKUP($E386,'pull exp 3'!A:E,5,FALSE)</f>
        <v>13</v>
      </c>
    </row>
    <row r="387" spans="1:9">
      <c r="A387" t="s">
        <v>156</v>
      </c>
      <c r="B387">
        <f>VLOOKUP(A387,'pull exp 3'!H:J,2,FALSE)</f>
        <v>22</v>
      </c>
      <c r="C387">
        <f>VLOOKUP(A387,'pull exp 3'!H:J,3,FALSE)</f>
        <v>2</v>
      </c>
      <c r="D387" s="9">
        <v>2</v>
      </c>
      <c r="E387" t="s">
        <v>316</v>
      </c>
      <c r="F387" s="11">
        <f>VLOOKUP($E387,'pull exp 3'!A:E,2,FALSE)</f>
        <v>52</v>
      </c>
      <c r="G387" s="11">
        <f>VLOOKUP($E387,'pull exp 3'!A:E,3,FALSE)</f>
        <v>89</v>
      </c>
      <c r="H387" s="11">
        <f>VLOOKUP($E387,'pull exp 3'!A:E,4,FALSE)</f>
        <v>32</v>
      </c>
      <c r="I387" s="11">
        <f>VLOOKUP($E387,'pull exp 3'!A:E,5,FALSE)</f>
        <v>13</v>
      </c>
    </row>
    <row r="388" spans="1:9">
      <c r="A388" t="s">
        <v>140</v>
      </c>
      <c r="B388">
        <f>VLOOKUP(A388,'pull exp 3'!H:J,2,FALSE)</f>
        <v>4</v>
      </c>
      <c r="C388">
        <f>VLOOKUP(A388,'pull exp 3'!H:J,3,FALSE)</f>
        <v>1</v>
      </c>
      <c r="D388" s="9">
        <v>1</v>
      </c>
      <c r="E388" t="s">
        <v>316</v>
      </c>
      <c r="F388" s="11">
        <f>VLOOKUP($E388,'pull exp 3'!A:E,2,FALSE)</f>
        <v>52</v>
      </c>
      <c r="G388" s="11">
        <f>VLOOKUP($E388,'pull exp 3'!A:E,3,FALSE)</f>
        <v>89</v>
      </c>
      <c r="H388" s="11">
        <f>VLOOKUP($E388,'pull exp 3'!A:E,4,FALSE)</f>
        <v>32</v>
      </c>
      <c r="I388" s="11">
        <f>VLOOKUP($E388,'pull exp 3'!A:E,5,FALSE)</f>
        <v>13</v>
      </c>
    </row>
    <row r="389" spans="1:9">
      <c r="A389" t="s">
        <v>141</v>
      </c>
      <c r="B389">
        <f>VLOOKUP(A389,'pull exp 3'!H:J,2,FALSE)</f>
        <v>4</v>
      </c>
      <c r="C389">
        <f>VLOOKUP(A389,'pull exp 3'!H:J,3,FALSE)</f>
        <v>1</v>
      </c>
      <c r="D389" s="9">
        <v>1</v>
      </c>
      <c r="E389" t="s">
        <v>316</v>
      </c>
      <c r="F389" s="11">
        <f>VLOOKUP($E389,'pull exp 3'!A:E,2,FALSE)</f>
        <v>52</v>
      </c>
      <c r="G389" s="11">
        <f>VLOOKUP($E389,'pull exp 3'!A:E,3,FALSE)</f>
        <v>89</v>
      </c>
      <c r="H389" s="11">
        <f>VLOOKUP($E389,'pull exp 3'!A:E,4,FALSE)</f>
        <v>32</v>
      </c>
      <c r="I389" s="11">
        <f>VLOOKUP($E389,'pull exp 3'!A:E,5,FALSE)</f>
        <v>13</v>
      </c>
    </row>
    <row r="390" spans="1:9">
      <c r="A390" t="s">
        <v>157</v>
      </c>
      <c r="B390">
        <f>VLOOKUP(A390,'pull exp 3'!H:J,2,FALSE)</f>
        <v>3</v>
      </c>
      <c r="C390">
        <f>VLOOKUP(A390,'pull exp 3'!H:J,3,FALSE)</f>
        <v>1</v>
      </c>
      <c r="D390" s="9">
        <v>2</v>
      </c>
      <c r="E390" t="s">
        <v>316</v>
      </c>
      <c r="F390" s="11">
        <f>VLOOKUP($E390,'pull exp 3'!A:E,2,FALSE)</f>
        <v>52</v>
      </c>
      <c r="G390" s="11">
        <f>VLOOKUP($E390,'pull exp 3'!A:E,3,FALSE)</f>
        <v>89</v>
      </c>
      <c r="H390" s="11">
        <f>VLOOKUP($E390,'pull exp 3'!A:E,4,FALSE)</f>
        <v>32</v>
      </c>
      <c r="I390" s="11">
        <f>VLOOKUP($E390,'pull exp 3'!A:E,5,FALSE)</f>
        <v>13</v>
      </c>
    </row>
    <row r="391" spans="1:9">
      <c r="A391" t="s">
        <v>145</v>
      </c>
      <c r="B391">
        <f>VLOOKUP(A391,'pull exp 3'!H:J,2,FALSE)</f>
        <v>26</v>
      </c>
      <c r="C391">
        <f>VLOOKUP(A391,'pull exp 3'!H:J,3,FALSE)</f>
        <v>2</v>
      </c>
      <c r="D391" s="9">
        <v>2</v>
      </c>
      <c r="E391" t="s">
        <v>316</v>
      </c>
      <c r="F391" s="11">
        <f>VLOOKUP($E391,'pull exp 3'!A:E,2,FALSE)</f>
        <v>52</v>
      </c>
      <c r="G391" s="11">
        <f>VLOOKUP($E391,'pull exp 3'!A:E,3,FALSE)</f>
        <v>89</v>
      </c>
      <c r="H391" s="11">
        <f>VLOOKUP($E391,'pull exp 3'!A:E,4,FALSE)</f>
        <v>32</v>
      </c>
      <c r="I391" s="11">
        <f>VLOOKUP($E391,'pull exp 3'!A:E,5,FALSE)</f>
        <v>13</v>
      </c>
    </row>
    <row r="392" spans="1:9">
      <c r="A392" t="s">
        <v>161</v>
      </c>
      <c r="B392">
        <f>VLOOKUP(A392,'pull exp 3'!H:J,2,FALSE)</f>
        <v>21</v>
      </c>
      <c r="C392">
        <f>VLOOKUP(A392,'pull exp 3'!H:J,3,FALSE)</f>
        <v>2</v>
      </c>
      <c r="D392" s="9">
        <v>2</v>
      </c>
      <c r="E392" t="s">
        <v>316</v>
      </c>
      <c r="F392" s="11">
        <f>VLOOKUP($E392,'pull exp 3'!A:E,2,FALSE)</f>
        <v>52</v>
      </c>
      <c r="G392" s="11">
        <f>VLOOKUP($E392,'pull exp 3'!A:E,3,FALSE)</f>
        <v>89</v>
      </c>
      <c r="H392" s="11">
        <f>VLOOKUP($E392,'pull exp 3'!A:E,4,FALSE)</f>
        <v>32</v>
      </c>
      <c r="I392" s="11">
        <f>VLOOKUP($E392,'pull exp 3'!A:E,5,FALSE)</f>
        <v>13</v>
      </c>
    </row>
    <row r="393" spans="1:9">
      <c r="A393" t="s">
        <v>149</v>
      </c>
      <c r="B393">
        <f>VLOOKUP(A393,'pull exp 3'!H:J,2,FALSE)</f>
        <v>4</v>
      </c>
      <c r="C393">
        <f>VLOOKUP(A393,'pull exp 3'!H:J,3,FALSE)</f>
        <v>1</v>
      </c>
      <c r="D393" s="9">
        <v>2</v>
      </c>
      <c r="E393" t="s">
        <v>316</v>
      </c>
      <c r="F393" s="11">
        <f>VLOOKUP($E393,'pull exp 3'!A:E,2,FALSE)</f>
        <v>52</v>
      </c>
      <c r="G393" s="11">
        <f>VLOOKUP($E393,'pull exp 3'!A:E,3,FALSE)</f>
        <v>89</v>
      </c>
      <c r="H393" s="11">
        <f>VLOOKUP($E393,'pull exp 3'!A:E,4,FALSE)</f>
        <v>32</v>
      </c>
      <c r="I393" s="11">
        <f>VLOOKUP($E393,'pull exp 3'!A:E,5,FALSE)</f>
        <v>13</v>
      </c>
    </row>
    <row r="394" spans="1:9">
      <c r="A394" t="s">
        <v>148</v>
      </c>
      <c r="B394">
        <f>VLOOKUP(A394,'pull exp 3'!H:J,2,FALSE)</f>
        <v>21</v>
      </c>
      <c r="C394">
        <f>VLOOKUP(A394,'pull exp 3'!H:J,3,FALSE)</f>
        <v>2</v>
      </c>
      <c r="D394" s="9">
        <v>2</v>
      </c>
      <c r="E394" t="s">
        <v>316</v>
      </c>
      <c r="F394" s="11">
        <f>VLOOKUP($E394,'pull exp 3'!A:E,2,FALSE)</f>
        <v>52</v>
      </c>
      <c r="G394" s="11">
        <f>VLOOKUP($E394,'pull exp 3'!A:E,3,FALSE)</f>
        <v>89</v>
      </c>
      <c r="H394" s="11">
        <f>VLOOKUP($E394,'pull exp 3'!A:E,4,FALSE)</f>
        <v>32</v>
      </c>
      <c r="I394" s="11">
        <f>VLOOKUP($E394,'pull exp 3'!A:E,5,FALSE)</f>
        <v>13</v>
      </c>
    </row>
    <row r="395" spans="1:9">
      <c r="A395" t="s">
        <v>143</v>
      </c>
      <c r="B395">
        <f>VLOOKUP(A395,'pull exp 3'!H:J,2,FALSE)</f>
        <v>31</v>
      </c>
      <c r="C395">
        <f>VLOOKUP(A395,'pull exp 3'!H:J,3,FALSE)</f>
        <v>2</v>
      </c>
      <c r="D395" s="9">
        <v>2</v>
      </c>
      <c r="E395" t="s">
        <v>316</v>
      </c>
      <c r="F395" s="11">
        <f>VLOOKUP($E395,'pull exp 3'!A:E,2,FALSE)</f>
        <v>52</v>
      </c>
      <c r="G395" s="11">
        <f>VLOOKUP($E395,'pull exp 3'!A:E,3,FALSE)</f>
        <v>89</v>
      </c>
      <c r="H395" s="11">
        <f>VLOOKUP($E395,'pull exp 3'!A:E,4,FALSE)</f>
        <v>32</v>
      </c>
      <c r="I395" s="11">
        <f>VLOOKUP($E395,'pull exp 3'!A:E,5,FALSE)</f>
        <v>13</v>
      </c>
    </row>
    <row r="396" spans="1:9">
      <c r="A396" t="s">
        <v>142</v>
      </c>
      <c r="B396">
        <f>VLOOKUP(A396,'pull exp 3'!H:J,2,FALSE)</f>
        <v>23</v>
      </c>
      <c r="C396">
        <f>VLOOKUP(A396,'pull exp 3'!H:J,3,FALSE)</f>
        <v>2</v>
      </c>
      <c r="D396" s="9">
        <v>2</v>
      </c>
      <c r="E396" t="s">
        <v>316</v>
      </c>
      <c r="F396" s="11">
        <f>VLOOKUP($E396,'pull exp 3'!A:E,2,FALSE)</f>
        <v>52</v>
      </c>
      <c r="G396" s="11">
        <f>VLOOKUP($E396,'pull exp 3'!A:E,3,FALSE)</f>
        <v>89</v>
      </c>
      <c r="H396" s="11">
        <f>VLOOKUP($E396,'pull exp 3'!A:E,4,FALSE)</f>
        <v>32</v>
      </c>
      <c r="I396" s="11">
        <f>VLOOKUP($E396,'pull exp 3'!A:E,5,FALSE)</f>
        <v>13</v>
      </c>
    </row>
    <row r="397" spans="1:9">
      <c r="A397" t="s">
        <v>159</v>
      </c>
      <c r="B397">
        <f>VLOOKUP(A397,'pull exp 3'!H:J,2,FALSE)</f>
        <v>3</v>
      </c>
      <c r="C397">
        <f>VLOOKUP(A397,'pull exp 3'!H:J,3,FALSE)</f>
        <v>1</v>
      </c>
      <c r="D397" s="9">
        <v>2</v>
      </c>
      <c r="E397" t="s">
        <v>316</v>
      </c>
      <c r="F397" s="11">
        <f>VLOOKUP($E397,'pull exp 3'!A:E,2,FALSE)</f>
        <v>52</v>
      </c>
      <c r="G397" s="11">
        <f>VLOOKUP($E397,'pull exp 3'!A:E,3,FALSE)</f>
        <v>89</v>
      </c>
      <c r="H397" s="11">
        <f>VLOOKUP($E397,'pull exp 3'!A:E,4,FALSE)</f>
        <v>32</v>
      </c>
      <c r="I397" s="11">
        <f>VLOOKUP($E397,'pull exp 3'!A:E,5,FALSE)</f>
        <v>13</v>
      </c>
    </row>
    <row r="398" spans="1:9">
      <c r="A398" t="s">
        <v>146</v>
      </c>
      <c r="B398">
        <f>VLOOKUP(A398,'pull exp 3'!H:J,2,FALSE)</f>
        <v>21</v>
      </c>
      <c r="C398">
        <f>VLOOKUP(A398,'pull exp 3'!H:J,3,FALSE)</f>
        <v>2</v>
      </c>
      <c r="D398" s="9">
        <v>1</v>
      </c>
      <c r="E398" t="s">
        <v>317</v>
      </c>
      <c r="F398" s="11">
        <f>VLOOKUP($E398,'pull exp 3'!A:E,2,FALSE)</f>
        <v>54</v>
      </c>
      <c r="G398" s="11">
        <f>VLOOKUP($E398,'pull exp 3'!A:E,3,FALSE)</f>
        <v>92</v>
      </c>
      <c r="H398" s="11">
        <f>VLOOKUP($E398,'pull exp 3'!A:E,4,FALSE)</f>
        <v>35</v>
      </c>
      <c r="I398" s="11">
        <f>VLOOKUP($E398,'pull exp 3'!A:E,5,FALSE)</f>
        <v>21</v>
      </c>
    </row>
    <row r="399" spans="1:9">
      <c r="A399" t="s">
        <v>73</v>
      </c>
      <c r="B399">
        <f>VLOOKUP(A399,'pull exp 3'!H:J,2,FALSE)</f>
        <v>5</v>
      </c>
      <c r="C399">
        <f>VLOOKUP(A399,'pull exp 3'!H:J,3,FALSE)</f>
        <v>1</v>
      </c>
      <c r="D399" s="9">
        <v>1</v>
      </c>
      <c r="E399" t="s">
        <v>317</v>
      </c>
      <c r="F399" s="11">
        <f>VLOOKUP($E399,'pull exp 3'!A:E,2,FALSE)</f>
        <v>54</v>
      </c>
      <c r="G399" s="11">
        <f>VLOOKUP($E399,'pull exp 3'!A:E,3,FALSE)</f>
        <v>92</v>
      </c>
      <c r="H399" s="11">
        <f>VLOOKUP($E399,'pull exp 3'!A:E,4,FALSE)</f>
        <v>35</v>
      </c>
      <c r="I399" s="11">
        <f>VLOOKUP($E399,'pull exp 3'!A:E,5,FALSE)</f>
        <v>21</v>
      </c>
    </row>
    <row r="400" spans="1:9">
      <c r="A400" t="s">
        <v>71</v>
      </c>
      <c r="B400">
        <f>VLOOKUP(A400,'pull exp 3'!H:J,2,FALSE)</f>
        <v>4</v>
      </c>
      <c r="C400">
        <f>VLOOKUP(A400,'pull exp 3'!H:J,3,FALSE)</f>
        <v>1</v>
      </c>
      <c r="D400" s="9">
        <v>2</v>
      </c>
      <c r="E400" t="s">
        <v>317</v>
      </c>
      <c r="F400" s="11">
        <f>VLOOKUP($E400,'pull exp 3'!A:E,2,FALSE)</f>
        <v>54</v>
      </c>
      <c r="G400" s="11">
        <f>VLOOKUP($E400,'pull exp 3'!A:E,3,FALSE)</f>
        <v>92</v>
      </c>
      <c r="H400" s="11">
        <f>VLOOKUP($E400,'pull exp 3'!A:E,4,FALSE)</f>
        <v>35</v>
      </c>
      <c r="I400" s="11">
        <f>VLOOKUP($E400,'pull exp 3'!A:E,5,FALSE)</f>
        <v>21</v>
      </c>
    </row>
    <row r="401" spans="1:9">
      <c r="A401" t="s">
        <v>139</v>
      </c>
      <c r="B401">
        <f>VLOOKUP(A401,'pull exp 3'!H:J,2,FALSE)</f>
        <v>4</v>
      </c>
      <c r="C401">
        <f>VLOOKUP(A401,'pull exp 3'!H:J,3,FALSE)</f>
        <v>1</v>
      </c>
      <c r="D401" s="9">
        <v>2</v>
      </c>
      <c r="E401" t="s">
        <v>317</v>
      </c>
      <c r="F401" s="11">
        <f>VLOOKUP($E401,'pull exp 3'!A:E,2,FALSE)</f>
        <v>54</v>
      </c>
      <c r="G401" s="11">
        <f>VLOOKUP($E401,'pull exp 3'!A:E,3,FALSE)</f>
        <v>92</v>
      </c>
      <c r="H401" s="11">
        <f>VLOOKUP($E401,'pull exp 3'!A:E,4,FALSE)</f>
        <v>35</v>
      </c>
      <c r="I401" s="11">
        <f>VLOOKUP($E401,'pull exp 3'!A:E,5,FALSE)</f>
        <v>21</v>
      </c>
    </row>
    <row r="402" spans="1:9">
      <c r="A402" t="s">
        <v>164</v>
      </c>
      <c r="B402">
        <f>VLOOKUP(A402,'pull exp 3'!H:J,2,FALSE)</f>
        <v>3</v>
      </c>
      <c r="C402">
        <f>VLOOKUP(A402,'pull exp 3'!H:J,3,FALSE)</f>
        <v>1</v>
      </c>
      <c r="D402" s="9">
        <v>2</v>
      </c>
      <c r="E402" t="s">
        <v>317</v>
      </c>
      <c r="F402" s="11">
        <f>VLOOKUP($E402,'pull exp 3'!A:E,2,FALSE)</f>
        <v>54</v>
      </c>
      <c r="G402" s="11">
        <f>VLOOKUP($E402,'pull exp 3'!A:E,3,FALSE)</f>
        <v>92</v>
      </c>
      <c r="H402" s="11">
        <f>VLOOKUP($E402,'pull exp 3'!A:E,4,FALSE)</f>
        <v>35</v>
      </c>
      <c r="I402" s="11">
        <f>VLOOKUP($E402,'pull exp 3'!A:E,5,FALSE)</f>
        <v>21</v>
      </c>
    </row>
    <row r="403" spans="1:9">
      <c r="A403" t="s">
        <v>147</v>
      </c>
      <c r="B403">
        <f>VLOOKUP(A403,'pull exp 3'!H:J,2,FALSE)</f>
        <v>20</v>
      </c>
      <c r="C403">
        <f>VLOOKUP(A403,'pull exp 3'!H:J,3,FALSE)</f>
        <v>2</v>
      </c>
      <c r="D403" s="9">
        <v>1</v>
      </c>
      <c r="E403" t="s">
        <v>317</v>
      </c>
      <c r="F403" s="11">
        <f>VLOOKUP($E403,'pull exp 3'!A:E,2,FALSE)</f>
        <v>54</v>
      </c>
      <c r="G403" s="11">
        <f>VLOOKUP($E403,'pull exp 3'!A:E,3,FALSE)</f>
        <v>92</v>
      </c>
      <c r="H403" s="11">
        <f>VLOOKUP($E403,'pull exp 3'!A:E,4,FALSE)</f>
        <v>35</v>
      </c>
      <c r="I403" s="11">
        <f>VLOOKUP($E403,'pull exp 3'!A:E,5,FALSE)</f>
        <v>21</v>
      </c>
    </row>
    <row r="404" spans="1:9">
      <c r="A404" t="s">
        <v>163</v>
      </c>
      <c r="B404">
        <f>VLOOKUP(A404,'pull exp 3'!H:J,2,FALSE)</f>
        <v>4</v>
      </c>
      <c r="C404">
        <f>VLOOKUP(A404,'pull exp 3'!H:J,3,FALSE)</f>
        <v>1</v>
      </c>
      <c r="D404" s="9">
        <v>2</v>
      </c>
      <c r="E404" t="s">
        <v>317</v>
      </c>
      <c r="F404" s="11">
        <f>VLOOKUP($E404,'pull exp 3'!A:E,2,FALSE)</f>
        <v>54</v>
      </c>
      <c r="G404" s="11">
        <f>VLOOKUP($E404,'pull exp 3'!A:E,3,FALSE)</f>
        <v>92</v>
      </c>
      <c r="H404" s="11">
        <f>VLOOKUP($E404,'pull exp 3'!A:E,4,FALSE)</f>
        <v>35</v>
      </c>
      <c r="I404" s="11">
        <f>VLOOKUP($E404,'pull exp 3'!A:E,5,FALSE)</f>
        <v>21</v>
      </c>
    </row>
    <row r="405" spans="1:9">
      <c r="A405" t="s">
        <v>137</v>
      </c>
      <c r="B405">
        <f>VLOOKUP(A405,'pull exp 3'!H:J,2,FALSE)</f>
        <v>3</v>
      </c>
      <c r="C405">
        <f>VLOOKUP(A405,'pull exp 3'!H:J,3,FALSE)</f>
        <v>1</v>
      </c>
      <c r="D405" s="9">
        <v>2</v>
      </c>
      <c r="E405" t="s">
        <v>317</v>
      </c>
      <c r="F405" s="11">
        <f>VLOOKUP($E405,'pull exp 3'!A:E,2,FALSE)</f>
        <v>54</v>
      </c>
      <c r="G405" s="11">
        <f>VLOOKUP($E405,'pull exp 3'!A:E,3,FALSE)</f>
        <v>92</v>
      </c>
      <c r="H405" s="11">
        <f>VLOOKUP($E405,'pull exp 3'!A:E,4,FALSE)</f>
        <v>35</v>
      </c>
      <c r="I405" s="11">
        <f>VLOOKUP($E405,'pull exp 3'!A:E,5,FALSE)</f>
        <v>21</v>
      </c>
    </row>
    <row r="406" spans="1:9">
      <c r="A406" t="s">
        <v>155</v>
      </c>
      <c r="B406">
        <f>VLOOKUP(A406,'pull exp 3'!H:J,2,FALSE)</f>
        <v>23</v>
      </c>
      <c r="C406">
        <f>VLOOKUP(A406,'pull exp 3'!H:J,3,FALSE)</f>
        <v>2</v>
      </c>
      <c r="D406" s="9">
        <v>2</v>
      </c>
      <c r="E406" t="s">
        <v>317</v>
      </c>
      <c r="F406" s="11">
        <f>VLOOKUP($E406,'pull exp 3'!A:E,2,FALSE)</f>
        <v>54</v>
      </c>
      <c r="G406" s="11">
        <f>VLOOKUP($E406,'pull exp 3'!A:E,3,FALSE)</f>
        <v>92</v>
      </c>
      <c r="H406" s="11">
        <f>VLOOKUP($E406,'pull exp 3'!A:E,4,FALSE)</f>
        <v>35</v>
      </c>
      <c r="I406" s="11">
        <f>VLOOKUP($E406,'pull exp 3'!A:E,5,FALSE)</f>
        <v>21</v>
      </c>
    </row>
    <row r="407" spans="1:9">
      <c r="A407" t="s">
        <v>160</v>
      </c>
      <c r="B407">
        <f>VLOOKUP(A407,'pull exp 3'!H:J,2,FALSE)</f>
        <v>23</v>
      </c>
      <c r="C407">
        <f>VLOOKUP(A407,'pull exp 3'!H:J,3,FALSE)</f>
        <v>2</v>
      </c>
      <c r="D407" s="9">
        <v>1</v>
      </c>
      <c r="E407" t="s">
        <v>317</v>
      </c>
      <c r="F407" s="11">
        <f>VLOOKUP($E407,'pull exp 3'!A:E,2,FALSE)</f>
        <v>54</v>
      </c>
      <c r="G407" s="11">
        <f>VLOOKUP($E407,'pull exp 3'!A:E,3,FALSE)</f>
        <v>92</v>
      </c>
      <c r="H407" s="11">
        <f>VLOOKUP($E407,'pull exp 3'!A:E,4,FALSE)</f>
        <v>35</v>
      </c>
      <c r="I407" s="11">
        <f>VLOOKUP($E407,'pull exp 3'!A:E,5,FALSE)</f>
        <v>21</v>
      </c>
    </row>
    <row r="408" spans="1:9">
      <c r="A408" t="s">
        <v>154</v>
      </c>
      <c r="B408">
        <f>VLOOKUP(A408,'pull exp 3'!H:J,2,FALSE)</f>
        <v>3</v>
      </c>
      <c r="C408">
        <f>VLOOKUP(A408,'pull exp 3'!H:J,3,FALSE)</f>
        <v>1</v>
      </c>
      <c r="D408" s="9">
        <v>2</v>
      </c>
      <c r="E408" t="s">
        <v>317</v>
      </c>
      <c r="F408" s="11">
        <f>VLOOKUP($E408,'pull exp 3'!A:E,2,FALSE)</f>
        <v>54</v>
      </c>
      <c r="G408" s="11">
        <f>VLOOKUP($E408,'pull exp 3'!A:E,3,FALSE)</f>
        <v>92</v>
      </c>
      <c r="H408" s="11">
        <f>VLOOKUP($E408,'pull exp 3'!A:E,4,FALSE)</f>
        <v>35</v>
      </c>
      <c r="I408" s="11">
        <f>VLOOKUP($E408,'pull exp 3'!A:E,5,FALSE)</f>
        <v>21</v>
      </c>
    </row>
    <row r="409" spans="1:9">
      <c r="A409" t="s">
        <v>162</v>
      </c>
      <c r="B409">
        <f>VLOOKUP(A409,'pull exp 3'!H:J,2,FALSE)</f>
        <v>20</v>
      </c>
      <c r="C409">
        <f>VLOOKUP(A409,'pull exp 3'!H:J,3,FALSE)</f>
        <v>2</v>
      </c>
      <c r="D409" s="9">
        <v>2</v>
      </c>
      <c r="E409" t="s">
        <v>317</v>
      </c>
      <c r="F409" s="11">
        <f>VLOOKUP($E409,'pull exp 3'!A:E,2,FALSE)</f>
        <v>54</v>
      </c>
      <c r="G409" s="11">
        <f>VLOOKUP($E409,'pull exp 3'!A:E,3,FALSE)</f>
        <v>92</v>
      </c>
      <c r="H409" s="11">
        <f>VLOOKUP($E409,'pull exp 3'!A:E,4,FALSE)</f>
        <v>35</v>
      </c>
      <c r="I409" s="11">
        <f>VLOOKUP($E409,'pull exp 3'!A:E,5,FALSE)</f>
        <v>21</v>
      </c>
    </row>
    <row r="410" spans="1:9">
      <c r="A410" t="s">
        <v>153</v>
      </c>
      <c r="B410">
        <f>VLOOKUP(A410,'pull exp 3'!H:J,2,FALSE)</f>
        <v>33</v>
      </c>
      <c r="C410">
        <f>VLOOKUP(A410,'pull exp 3'!H:J,3,FALSE)</f>
        <v>2</v>
      </c>
      <c r="D410" s="9">
        <v>1</v>
      </c>
      <c r="E410" t="s">
        <v>317</v>
      </c>
      <c r="F410" s="11">
        <f>VLOOKUP($E410,'pull exp 3'!A:E,2,FALSE)</f>
        <v>54</v>
      </c>
      <c r="G410" s="11">
        <f>VLOOKUP($E410,'pull exp 3'!A:E,3,FALSE)</f>
        <v>92</v>
      </c>
      <c r="H410" s="11">
        <f>VLOOKUP($E410,'pull exp 3'!A:E,4,FALSE)</f>
        <v>35</v>
      </c>
      <c r="I410" s="11">
        <f>VLOOKUP($E410,'pull exp 3'!A:E,5,FALSE)</f>
        <v>21</v>
      </c>
    </row>
    <row r="411" spans="1:9">
      <c r="A411" t="s">
        <v>144</v>
      </c>
      <c r="B411">
        <f>VLOOKUP(A411,'pull exp 3'!H:J,2,FALSE)</f>
        <v>3</v>
      </c>
      <c r="C411">
        <f>VLOOKUP(A411,'pull exp 3'!H:J,3,FALSE)</f>
        <v>1</v>
      </c>
      <c r="D411" s="9">
        <v>1</v>
      </c>
      <c r="E411" t="s">
        <v>317</v>
      </c>
      <c r="F411" s="11">
        <f>VLOOKUP($E411,'pull exp 3'!A:E,2,FALSE)</f>
        <v>54</v>
      </c>
      <c r="G411" s="11">
        <f>VLOOKUP($E411,'pull exp 3'!A:E,3,FALSE)</f>
        <v>92</v>
      </c>
      <c r="H411" s="11">
        <f>VLOOKUP($E411,'pull exp 3'!A:E,4,FALSE)</f>
        <v>35</v>
      </c>
      <c r="I411" s="11">
        <f>VLOOKUP($E411,'pull exp 3'!A:E,5,FALSE)</f>
        <v>21</v>
      </c>
    </row>
    <row r="412" spans="1:9">
      <c r="A412" t="s">
        <v>152</v>
      </c>
      <c r="B412">
        <f>VLOOKUP(A412,'pull exp 3'!H:J,2,FALSE)</f>
        <v>23</v>
      </c>
      <c r="C412">
        <f>VLOOKUP(A412,'pull exp 3'!H:J,3,FALSE)</f>
        <v>2</v>
      </c>
      <c r="D412" s="9">
        <v>1</v>
      </c>
      <c r="E412" t="s">
        <v>317</v>
      </c>
      <c r="F412" s="11">
        <f>VLOOKUP($E412,'pull exp 3'!A:E,2,FALSE)</f>
        <v>54</v>
      </c>
      <c r="G412" s="11">
        <f>VLOOKUP($E412,'pull exp 3'!A:E,3,FALSE)</f>
        <v>92</v>
      </c>
      <c r="H412" s="11">
        <f>VLOOKUP($E412,'pull exp 3'!A:E,4,FALSE)</f>
        <v>35</v>
      </c>
      <c r="I412" s="11">
        <f>VLOOKUP($E412,'pull exp 3'!A:E,5,FALSE)</f>
        <v>21</v>
      </c>
    </row>
    <row r="413" spans="1:9">
      <c r="A413" t="s">
        <v>150</v>
      </c>
      <c r="B413">
        <f>VLOOKUP(A413,'pull exp 3'!H:J,2,FALSE)</f>
        <v>5</v>
      </c>
      <c r="C413">
        <f>VLOOKUP(A413,'pull exp 3'!H:J,3,FALSE)</f>
        <v>1</v>
      </c>
      <c r="D413" s="9">
        <v>2</v>
      </c>
      <c r="E413" t="s">
        <v>317</v>
      </c>
      <c r="F413" s="11">
        <f>VLOOKUP($E413,'pull exp 3'!A:E,2,FALSE)</f>
        <v>54</v>
      </c>
      <c r="G413" s="11">
        <f>VLOOKUP($E413,'pull exp 3'!A:E,3,FALSE)</f>
        <v>92</v>
      </c>
      <c r="H413" s="11">
        <f>VLOOKUP($E413,'pull exp 3'!A:E,4,FALSE)</f>
        <v>35</v>
      </c>
      <c r="I413" s="11">
        <f>VLOOKUP($E413,'pull exp 3'!A:E,5,FALSE)</f>
        <v>21</v>
      </c>
    </row>
    <row r="414" spans="1:9">
      <c r="A414" t="s">
        <v>151</v>
      </c>
      <c r="B414">
        <f>VLOOKUP(A414,'pull exp 3'!H:J,2,FALSE)</f>
        <v>21</v>
      </c>
      <c r="C414">
        <f>VLOOKUP(A414,'pull exp 3'!H:J,3,FALSE)</f>
        <v>2</v>
      </c>
      <c r="D414" s="9">
        <v>2</v>
      </c>
      <c r="E414" t="s">
        <v>317</v>
      </c>
      <c r="F414" s="11">
        <f>VLOOKUP($E414,'pull exp 3'!A:E,2,FALSE)</f>
        <v>54</v>
      </c>
      <c r="G414" s="11">
        <f>VLOOKUP($E414,'pull exp 3'!A:E,3,FALSE)</f>
        <v>92</v>
      </c>
      <c r="H414" s="11">
        <f>VLOOKUP($E414,'pull exp 3'!A:E,4,FALSE)</f>
        <v>35</v>
      </c>
      <c r="I414" s="11">
        <f>VLOOKUP($E414,'pull exp 3'!A:E,5,FALSE)</f>
        <v>21</v>
      </c>
    </row>
    <row r="415" spans="1:9">
      <c r="A415" t="s">
        <v>158</v>
      </c>
      <c r="B415">
        <f>VLOOKUP(A415,'pull exp 3'!H:J,2,FALSE)</f>
        <v>5</v>
      </c>
      <c r="C415">
        <f>VLOOKUP(A415,'pull exp 3'!H:J,3,FALSE)</f>
        <v>1</v>
      </c>
      <c r="D415" s="9">
        <v>2</v>
      </c>
      <c r="E415" t="s">
        <v>317</v>
      </c>
      <c r="F415" s="11">
        <f>VLOOKUP($E415,'pull exp 3'!A:E,2,FALSE)</f>
        <v>54</v>
      </c>
      <c r="G415" s="11">
        <f>VLOOKUP($E415,'pull exp 3'!A:E,3,FALSE)</f>
        <v>92</v>
      </c>
      <c r="H415" s="11">
        <f>VLOOKUP($E415,'pull exp 3'!A:E,4,FALSE)</f>
        <v>35</v>
      </c>
      <c r="I415" s="11">
        <f>VLOOKUP($E415,'pull exp 3'!A:E,5,FALSE)</f>
        <v>21</v>
      </c>
    </row>
    <row r="416" spans="1:9">
      <c r="A416" t="s">
        <v>106</v>
      </c>
      <c r="B416">
        <f>VLOOKUP(A416,'pull exp 3'!H:J,2,FALSE)</f>
        <v>25</v>
      </c>
      <c r="C416">
        <f>VLOOKUP(A416,'pull exp 3'!H:J,3,FALSE)</f>
        <v>2</v>
      </c>
      <c r="D416" s="9">
        <v>2</v>
      </c>
      <c r="E416" t="s">
        <v>317</v>
      </c>
      <c r="F416" s="11">
        <f>VLOOKUP($E416,'pull exp 3'!A:E,2,FALSE)</f>
        <v>54</v>
      </c>
      <c r="G416" s="11">
        <f>VLOOKUP($E416,'pull exp 3'!A:E,3,FALSE)</f>
        <v>92</v>
      </c>
      <c r="H416" s="11">
        <f>VLOOKUP($E416,'pull exp 3'!A:E,4,FALSE)</f>
        <v>35</v>
      </c>
      <c r="I416" s="11">
        <f>VLOOKUP($E416,'pull exp 3'!A:E,5,FALSE)</f>
        <v>21</v>
      </c>
    </row>
    <row r="417" spans="1:9">
      <c r="A417" t="s">
        <v>156</v>
      </c>
      <c r="B417">
        <f>VLOOKUP(A417,'pull exp 3'!H:J,2,FALSE)</f>
        <v>22</v>
      </c>
      <c r="C417">
        <f>VLOOKUP(A417,'pull exp 3'!H:J,3,FALSE)</f>
        <v>2</v>
      </c>
      <c r="D417" s="9">
        <v>2</v>
      </c>
      <c r="E417" t="s">
        <v>317</v>
      </c>
      <c r="F417" s="11">
        <f>VLOOKUP($E417,'pull exp 3'!A:E,2,FALSE)</f>
        <v>54</v>
      </c>
      <c r="G417" s="11">
        <f>VLOOKUP($E417,'pull exp 3'!A:E,3,FALSE)</f>
        <v>92</v>
      </c>
      <c r="H417" s="11">
        <f>VLOOKUP($E417,'pull exp 3'!A:E,4,FALSE)</f>
        <v>35</v>
      </c>
      <c r="I417" s="11">
        <f>VLOOKUP($E417,'pull exp 3'!A:E,5,FALSE)</f>
        <v>21</v>
      </c>
    </row>
    <row r="418" spans="1:9">
      <c r="A418" t="s">
        <v>140</v>
      </c>
      <c r="B418">
        <f>VLOOKUP(A418,'pull exp 3'!H:J,2,FALSE)</f>
        <v>4</v>
      </c>
      <c r="C418">
        <f>VLOOKUP(A418,'pull exp 3'!H:J,3,FALSE)</f>
        <v>1</v>
      </c>
      <c r="D418" s="9">
        <v>2</v>
      </c>
      <c r="E418" t="s">
        <v>317</v>
      </c>
      <c r="F418" s="11">
        <f>VLOOKUP($E418,'pull exp 3'!A:E,2,FALSE)</f>
        <v>54</v>
      </c>
      <c r="G418" s="11">
        <f>VLOOKUP($E418,'pull exp 3'!A:E,3,FALSE)</f>
        <v>92</v>
      </c>
      <c r="H418" s="11">
        <f>VLOOKUP($E418,'pull exp 3'!A:E,4,FALSE)</f>
        <v>35</v>
      </c>
      <c r="I418" s="11">
        <f>VLOOKUP($E418,'pull exp 3'!A:E,5,FALSE)</f>
        <v>21</v>
      </c>
    </row>
    <row r="419" spans="1:9">
      <c r="A419" t="s">
        <v>141</v>
      </c>
      <c r="B419">
        <f>VLOOKUP(A419,'pull exp 3'!H:J,2,FALSE)</f>
        <v>4</v>
      </c>
      <c r="C419">
        <f>VLOOKUP(A419,'pull exp 3'!H:J,3,FALSE)</f>
        <v>1</v>
      </c>
      <c r="D419" s="9">
        <v>2</v>
      </c>
      <c r="E419" t="s">
        <v>317</v>
      </c>
      <c r="F419" s="11">
        <f>VLOOKUP($E419,'pull exp 3'!A:E,2,FALSE)</f>
        <v>54</v>
      </c>
      <c r="G419" s="11">
        <f>VLOOKUP($E419,'pull exp 3'!A:E,3,FALSE)</f>
        <v>92</v>
      </c>
      <c r="H419" s="11">
        <f>VLOOKUP($E419,'pull exp 3'!A:E,4,FALSE)</f>
        <v>35</v>
      </c>
      <c r="I419" s="11">
        <f>VLOOKUP($E419,'pull exp 3'!A:E,5,FALSE)</f>
        <v>21</v>
      </c>
    </row>
    <row r="420" spans="1:9">
      <c r="A420" t="s">
        <v>157</v>
      </c>
      <c r="B420">
        <f>VLOOKUP(A420,'pull exp 3'!H:J,2,FALSE)</f>
        <v>3</v>
      </c>
      <c r="C420">
        <f>VLOOKUP(A420,'pull exp 3'!H:J,3,FALSE)</f>
        <v>1</v>
      </c>
      <c r="D420" s="9">
        <v>2</v>
      </c>
      <c r="E420" t="s">
        <v>317</v>
      </c>
      <c r="F420" s="11">
        <f>VLOOKUP($E420,'pull exp 3'!A:E,2,FALSE)</f>
        <v>54</v>
      </c>
      <c r="G420" s="11">
        <f>VLOOKUP($E420,'pull exp 3'!A:E,3,FALSE)</f>
        <v>92</v>
      </c>
      <c r="H420" s="11">
        <f>VLOOKUP($E420,'pull exp 3'!A:E,4,FALSE)</f>
        <v>35</v>
      </c>
      <c r="I420" s="11">
        <f>VLOOKUP($E420,'pull exp 3'!A:E,5,FALSE)</f>
        <v>21</v>
      </c>
    </row>
    <row r="421" spans="1:9">
      <c r="A421" t="s">
        <v>145</v>
      </c>
      <c r="B421">
        <f>VLOOKUP(A421,'pull exp 3'!H:J,2,FALSE)</f>
        <v>26</v>
      </c>
      <c r="C421">
        <f>VLOOKUP(A421,'pull exp 3'!H:J,3,FALSE)</f>
        <v>2</v>
      </c>
      <c r="D421" s="9">
        <v>2</v>
      </c>
      <c r="E421" t="s">
        <v>317</v>
      </c>
      <c r="F421" s="11">
        <f>VLOOKUP($E421,'pull exp 3'!A:E,2,FALSE)</f>
        <v>54</v>
      </c>
      <c r="G421" s="11">
        <f>VLOOKUP($E421,'pull exp 3'!A:E,3,FALSE)</f>
        <v>92</v>
      </c>
      <c r="H421" s="11">
        <f>VLOOKUP($E421,'pull exp 3'!A:E,4,FALSE)</f>
        <v>35</v>
      </c>
      <c r="I421" s="11">
        <f>VLOOKUP($E421,'pull exp 3'!A:E,5,FALSE)</f>
        <v>21</v>
      </c>
    </row>
    <row r="422" spans="1:9">
      <c r="A422" t="s">
        <v>161</v>
      </c>
      <c r="B422">
        <f>VLOOKUP(A422,'pull exp 3'!H:J,2,FALSE)</f>
        <v>21</v>
      </c>
      <c r="C422">
        <f>VLOOKUP(A422,'pull exp 3'!H:J,3,FALSE)</f>
        <v>2</v>
      </c>
      <c r="D422" s="9">
        <v>2</v>
      </c>
      <c r="E422" t="s">
        <v>317</v>
      </c>
      <c r="F422" s="11">
        <f>VLOOKUP($E422,'pull exp 3'!A:E,2,FALSE)</f>
        <v>54</v>
      </c>
      <c r="G422" s="11">
        <f>VLOOKUP($E422,'pull exp 3'!A:E,3,FALSE)</f>
        <v>92</v>
      </c>
      <c r="H422" s="11">
        <f>VLOOKUP($E422,'pull exp 3'!A:E,4,FALSE)</f>
        <v>35</v>
      </c>
      <c r="I422" s="11">
        <f>VLOOKUP($E422,'pull exp 3'!A:E,5,FALSE)</f>
        <v>21</v>
      </c>
    </row>
    <row r="423" spans="1:9">
      <c r="A423" t="s">
        <v>149</v>
      </c>
      <c r="B423">
        <f>VLOOKUP(A423,'pull exp 3'!H:J,2,FALSE)</f>
        <v>4</v>
      </c>
      <c r="C423">
        <f>VLOOKUP(A423,'pull exp 3'!H:J,3,FALSE)</f>
        <v>1</v>
      </c>
      <c r="D423" s="9">
        <v>2</v>
      </c>
      <c r="E423" t="s">
        <v>317</v>
      </c>
      <c r="F423" s="11">
        <f>VLOOKUP($E423,'pull exp 3'!A:E,2,FALSE)</f>
        <v>54</v>
      </c>
      <c r="G423" s="11">
        <f>VLOOKUP($E423,'pull exp 3'!A:E,3,FALSE)</f>
        <v>92</v>
      </c>
      <c r="H423" s="11">
        <f>VLOOKUP($E423,'pull exp 3'!A:E,4,FALSE)</f>
        <v>35</v>
      </c>
      <c r="I423" s="11">
        <f>VLOOKUP($E423,'pull exp 3'!A:E,5,FALSE)</f>
        <v>21</v>
      </c>
    </row>
    <row r="424" spans="1:9">
      <c r="A424" t="s">
        <v>148</v>
      </c>
      <c r="B424">
        <f>VLOOKUP(A424,'pull exp 3'!H:J,2,FALSE)</f>
        <v>21</v>
      </c>
      <c r="C424">
        <f>VLOOKUP(A424,'pull exp 3'!H:J,3,FALSE)</f>
        <v>2</v>
      </c>
      <c r="D424" s="9">
        <v>2</v>
      </c>
      <c r="E424" t="s">
        <v>317</v>
      </c>
      <c r="F424" s="11">
        <f>VLOOKUP($E424,'pull exp 3'!A:E,2,FALSE)</f>
        <v>54</v>
      </c>
      <c r="G424" s="11">
        <f>VLOOKUP($E424,'pull exp 3'!A:E,3,FALSE)</f>
        <v>92</v>
      </c>
      <c r="H424" s="11">
        <f>VLOOKUP($E424,'pull exp 3'!A:E,4,FALSE)</f>
        <v>35</v>
      </c>
      <c r="I424" s="11">
        <f>VLOOKUP($E424,'pull exp 3'!A:E,5,FALSE)</f>
        <v>21</v>
      </c>
    </row>
    <row r="425" spans="1:9">
      <c r="A425" t="s">
        <v>143</v>
      </c>
      <c r="B425">
        <f>VLOOKUP(A425,'pull exp 3'!H:J,2,FALSE)</f>
        <v>31</v>
      </c>
      <c r="C425">
        <f>VLOOKUP(A425,'pull exp 3'!H:J,3,FALSE)</f>
        <v>2</v>
      </c>
      <c r="D425" s="9">
        <v>2</v>
      </c>
      <c r="E425" t="s">
        <v>317</v>
      </c>
      <c r="F425" s="11">
        <f>VLOOKUP($E425,'pull exp 3'!A:E,2,FALSE)</f>
        <v>54</v>
      </c>
      <c r="G425" s="11">
        <f>VLOOKUP($E425,'pull exp 3'!A:E,3,FALSE)</f>
        <v>92</v>
      </c>
      <c r="H425" s="11">
        <f>VLOOKUP($E425,'pull exp 3'!A:E,4,FALSE)</f>
        <v>35</v>
      </c>
      <c r="I425" s="11">
        <f>VLOOKUP($E425,'pull exp 3'!A:E,5,FALSE)</f>
        <v>21</v>
      </c>
    </row>
    <row r="426" spans="1:9">
      <c r="A426" t="s">
        <v>142</v>
      </c>
      <c r="B426">
        <f>VLOOKUP(A426,'pull exp 3'!H:J,2,FALSE)</f>
        <v>23</v>
      </c>
      <c r="C426">
        <f>VLOOKUP(A426,'pull exp 3'!H:J,3,FALSE)</f>
        <v>2</v>
      </c>
      <c r="D426" s="9">
        <v>2</v>
      </c>
      <c r="E426" t="s">
        <v>317</v>
      </c>
      <c r="F426" s="11">
        <f>VLOOKUP($E426,'pull exp 3'!A:E,2,FALSE)</f>
        <v>54</v>
      </c>
      <c r="G426" s="11">
        <f>VLOOKUP($E426,'pull exp 3'!A:E,3,FALSE)</f>
        <v>92</v>
      </c>
      <c r="H426" s="11">
        <f>VLOOKUP($E426,'pull exp 3'!A:E,4,FALSE)</f>
        <v>35</v>
      </c>
      <c r="I426" s="11">
        <f>VLOOKUP($E426,'pull exp 3'!A:E,5,FALSE)</f>
        <v>21</v>
      </c>
    </row>
    <row r="427" spans="1:9">
      <c r="A427" t="s">
        <v>159</v>
      </c>
      <c r="B427">
        <f>VLOOKUP(A427,'pull exp 3'!H:J,2,FALSE)</f>
        <v>3</v>
      </c>
      <c r="C427">
        <f>VLOOKUP(A427,'pull exp 3'!H:J,3,FALSE)</f>
        <v>1</v>
      </c>
      <c r="D427" s="9">
        <v>2</v>
      </c>
      <c r="E427" t="s">
        <v>317</v>
      </c>
      <c r="F427" s="11">
        <f>VLOOKUP($E427,'pull exp 3'!A:E,2,FALSE)</f>
        <v>54</v>
      </c>
      <c r="G427" s="11">
        <f>VLOOKUP($E427,'pull exp 3'!A:E,3,FALSE)</f>
        <v>92</v>
      </c>
      <c r="H427" s="11">
        <f>VLOOKUP($E427,'pull exp 3'!A:E,4,FALSE)</f>
        <v>35</v>
      </c>
      <c r="I427" s="11">
        <f>VLOOKUP($E427,'pull exp 3'!A:E,5,FALSE)</f>
        <v>21</v>
      </c>
    </row>
    <row r="428" spans="1:9">
      <c r="A428" t="s">
        <v>146</v>
      </c>
      <c r="B428">
        <f>VLOOKUP(A428,'pull exp 3'!H:J,2,FALSE)</f>
        <v>21</v>
      </c>
      <c r="C428">
        <f>VLOOKUP(A428,'pull exp 3'!H:J,3,FALSE)</f>
        <v>2</v>
      </c>
      <c r="D428" s="9">
        <v>2</v>
      </c>
      <c r="E428" t="s">
        <v>318</v>
      </c>
      <c r="F428" s="11">
        <f>VLOOKUP($E428,'pull exp 3'!A:E,2,FALSE)</f>
        <v>32</v>
      </c>
      <c r="G428" s="11">
        <f>VLOOKUP($E428,'pull exp 3'!A:E,3,FALSE)</f>
        <v>93</v>
      </c>
      <c r="H428" s="11">
        <f>VLOOKUP($E428,'pull exp 3'!A:E,4,FALSE)</f>
        <v>13</v>
      </c>
      <c r="I428" s="11">
        <f>VLOOKUP($E428,'pull exp 3'!A:E,5,FALSE)</f>
        <v>5</v>
      </c>
    </row>
    <row r="429" spans="1:9">
      <c r="A429" t="s">
        <v>73</v>
      </c>
      <c r="B429">
        <f>VLOOKUP(A429,'pull exp 3'!H:J,2,FALSE)</f>
        <v>5</v>
      </c>
      <c r="C429">
        <f>VLOOKUP(A429,'pull exp 3'!H:J,3,FALSE)</f>
        <v>1</v>
      </c>
      <c r="D429" s="9">
        <v>1</v>
      </c>
      <c r="E429" t="s">
        <v>318</v>
      </c>
      <c r="F429" s="11">
        <f>VLOOKUP($E429,'pull exp 3'!A:E,2,FALSE)</f>
        <v>32</v>
      </c>
      <c r="G429" s="11">
        <f>VLOOKUP($E429,'pull exp 3'!A:E,3,FALSE)</f>
        <v>93</v>
      </c>
      <c r="H429" s="11">
        <f>VLOOKUP($E429,'pull exp 3'!A:E,4,FALSE)</f>
        <v>13</v>
      </c>
      <c r="I429" s="11">
        <f>VLOOKUP($E429,'pull exp 3'!A:E,5,FALSE)</f>
        <v>5</v>
      </c>
    </row>
    <row r="430" spans="1:9">
      <c r="A430" t="s">
        <v>71</v>
      </c>
      <c r="B430">
        <f>VLOOKUP(A430,'pull exp 3'!H:J,2,FALSE)</f>
        <v>4</v>
      </c>
      <c r="C430">
        <f>VLOOKUP(A430,'pull exp 3'!H:J,3,FALSE)</f>
        <v>1</v>
      </c>
      <c r="D430" s="9">
        <v>1</v>
      </c>
      <c r="E430" t="s">
        <v>318</v>
      </c>
      <c r="F430" s="11">
        <f>VLOOKUP($E430,'pull exp 3'!A:E,2,FALSE)</f>
        <v>32</v>
      </c>
      <c r="G430" s="11">
        <f>VLOOKUP($E430,'pull exp 3'!A:E,3,FALSE)</f>
        <v>93</v>
      </c>
      <c r="H430" s="11">
        <f>VLOOKUP($E430,'pull exp 3'!A:E,4,FALSE)</f>
        <v>13</v>
      </c>
      <c r="I430" s="11">
        <f>VLOOKUP($E430,'pull exp 3'!A:E,5,FALSE)</f>
        <v>5</v>
      </c>
    </row>
    <row r="431" spans="1:9">
      <c r="A431" t="s">
        <v>139</v>
      </c>
      <c r="B431">
        <f>VLOOKUP(A431,'pull exp 3'!H:J,2,FALSE)</f>
        <v>4</v>
      </c>
      <c r="C431">
        <f>VLOOKUP(A431,'pull exp 3'!H:J,3,FALSE)</f>
        <v>1</v>
      </c>
      <c r="D431" s="9">
        <v>1</v>
      </c>
      <c r="E431" t="s">
        <v>318</v>
      </c>
      <c r="F431" s="11">
        <f>VLOOKUP($E431,'pull exp 3'!A:E,2,FALSE)</f>
        <v>32</v>
      </c>
      <c r="G431" s="11">
        <f>VLOOKUP($E431,'pull exp 3'!A:E,3,FALSE)</f>
        <v>93</v>
      </c>
      <c r="H431" s="11">
        <f>VLOOKUP($E431,'pull exp 3'!A:E,4,FALSE)</f>
        <v>13</v>
      </c>
      <c r="I431" s="11">
        <f>VLOOKUP($E431,'pull exp 3'!A:E,5,FALSE)</f>
        <v>5</v>
      </c>
    </row>
    <row r="432" spans="1:9">
      <c r="A432" t="s">
        <v>164</v>
      </c>
      <c r="B432">
        <f>VLOOKUP(A432,'pull exp 3'!H:J,2,FALSE)</f>
        <v>3</v>
      </c>
      <c r="C432">
        <f>VLOOKUP(A432,'pull exp 3'!H:J,3,FALSE)</f>
        <v>1</v>
      </c>
      <c r="D432" s="9">
        <v>1</v>
      </c>
      <c r="E432" t="s">
        <v>318</v>
      </c>
      <c r="F432" s="11">
        <f>VLOOKUP($E432,'pull exp 3'!A:E,2,FALSE)</f>
        <v>32</v>
      </c>
      <c r="G432" s="11">
        <f>VLOOKUP($E432,'pull exp 3'!A:E,3,FALSE)</f>
        <v>93</v>
      </c>
      <c r="H432" s="11">
        <f>VLOOKUP($E432,'pull exp 3'!A:E,4,FALSE)</f>
        <v>13</v>
      </c>
      <c r="I432" s="11">
        <f>VLOOKUP($E432,'pull exp 3'!A:E,5,FALSE)</f>
        <v>5</v>
      </c>
    </row>
    <row r="433" spans="1:9">
      <c r="A433" t="s">
        <v>147</v>
      </c>
      <c r="B433">
        <f>VLOOKUP(A433,'pull exp 3'!H:J,2,FALSE)</f>
        <v>20</v>
      </c>
      <c r="C433">
        <f>VLOOKUP(A433,'pull exp 3'!H:J,3,FALSE)</f>
        <v>2</v>
      </c>
      <c r="D433" s="9">
        <v>2</v>
      </c>
      <c r="E433" t="s">
        <v>318</v>
      </c>
      <c r="F433" s="11">
        <f>VLOOKUP($E433,'pull exp 3'!A:E,2,FALSE)</f>
        <v>32</v>
      </c>
      <c r="G433" s="11">
        <f>VLOOKUP($E433,'pull exp 3'!A:E,3,FALSE)</f>
        <v>93</v>
      </c>
      <c r="H433" s="11">
        <f>VLOOKUP($E433,'pull exp 3'!A:E,4,FALSE)</f>
        <v>13</v>
      </c>
      <c r="I433" s="11">
        <f>VLOOKUP($E433,'pull exp 3'!A:E,5,FALSE)</f>
        <v>5</v>
      </c>
    </row>
    <row r="434" spans="1:9">
      <c r="A434" t="s">
        <v>163</v>
      </c>
      <c r="B434">
        <f>VLOOKUP(A434,'pull exp 3'!H:J,2,FALSE)</f>
        <v>4</v>
      </c>
      <c r="C434">
        <f>VLOOKUP(A434,'pull exp 3'!H:J,3,FALSE)</f>
        <v>1</v>
      </c>
      <c r="D434" s="9">
        <v>1</v>
      </c>
      <c r="E434" t="s">
        <v>318</v>
      </c>
      <c r="F434" s="11">
        <f>VLOOKUP($E434,'pull exp 3'!A:E,2,FALSE)</f>
        <v>32</v>
      </c>
      <c r="G434" s="11">
        <f>VLOOKUP($E434,'pull exp 3'!A:E,3,FALSE)</f>
        <v>93</v>
      </c>
      <c r="H434" s="11">
        <f>VLOOKUP($E434,'pull exp 3'!A:E,4,FALSE)</f>
        <v>13</v>
      </c>
      <c r="I434" s="11">
        <f>VLOOKUP($E434,'pull exp 3'!A:E,5,FALSE)</f>
        <v>5</v>
      </c>
    </row>
    <row r="435" spans="1:9">
      <c r="A435" t="s">
        <v>137</v>
      </c>
      <c r="B435">
        <f>VLOOKUP(A435,'pull exp 3'!H:J,2,FALSE)</f>
        <v>3</v>
      </c>
      <c r="C435">
        <f>VLOOKUP(A435,'pull exp 3'!H:J,3,FALSE)</f>
        <v>1</v>
      </c>
      <c r="D435" s="9">
        <v>2</v>
      </c>
      <c r="E435" t="s">
        <v>318</v>
      </c>
      <c r="F435" s="11">
        <f>VLOOKUP($E435,'pull exp 3'!A:E,2,FALSE)</f>
        <v>32</v>
      </c>
      <c r="G435" s="11">
        <f>VLOOKUP($E435,'pull exp 3'!A:E,3,FALSE)</f>
        <v>93</v>
      </c>
      <c r="H435" s="11">
        <f>VLOOKUP($E435,'pull exp 3'!A:E,4,FALSE)</f>
        <v>13</v>
      </c>
      <c r="I435" s="11">
        <f>VLOOKUP($E435,'pull exp 3'!A:E,5,FALSE)</f>
        <v>5</v>
      </c>
    </row>
    <row r="436" spans="1:9">
      <c r="A436" t="s">
        <v>155</v>
      </c>
      <c r="B436">
        <f>VLOOKUP(A436,'pull exp 3'!H:J,2,FALSE)</f>
        <v>23</v>
      </c>
      <c r="C436">
        <f>VLOOKUP(A436,'pull exp 3'!H:J,3,FALSE)</f>
        <v>2</v>
      </c>
      <c r="D436" s="9">
        <v>2</v>
      </c>
      <c r="E436" t="s">
        <v>318</v>
      </c>
      <c r="F436" s="11">
        <f>VLOOKUP($E436,'pull exp 3'!A:E,2,FALSE)</f>
        <v>32</v>
      </c>
      <c r="G436" s="11">
        <f>VLOOKUP($E436,'pull exp 3'!A:E,3,FALSE)</f>
        <v>93</v>
      </c>
      <c r="H436" s="11">
        <f>VLOOKUP($E436,'pull exp 3'!A:E,4,FALSE)</f>
        <v>13</v>
      </c>
      <c r="I436" s="11">
        <f>VLOOKUP($E436,'pull exp 3'!A:E,5,FALSE)</f>
        <v>5</v>
      </c>
    </row>
    <row r="437" spans="1:9">
      <c r="A437" t="s">
        <v>160</v>
      </c>
      <c r="B437">
        <f>VLOOKUP(A437,'pull exp 3'!H:J,2,FALSE)</f>
        <v>23</v>
      </c>
      <c r="C437">
        <f>VLOOKUP(A437,'pull exp 3'!H:J,3,FALSE)</f>
        <v>2</v>
      </c>
      <c r="D437" s="9">
        <v>2</v>
      </c>
      <c r="E437" t="s">
        <v>318</v>
      </c>
      <c r="F437" s="11">
        <f>VLOOKUP($E437,'pull exp 3'!A:E,2,FALSE)</f>
        <v>32</v>
      </c>
      <c r="G437" s="11">
        <f>VLOOKUP($E437,'pull exp 3'!A:E,3,FALSE)</f>
        <v>93</v>
      </c>
      <c r="H437" s="11">
        <f>VLOOKUP($E437,'pull exp 3'!A:E,4,FALSE)</f>
        <v>13</v>
      </c>
      <c r="I437" s="11">
        <f>VLOOKUP($E437,'pull exp 3'!A:E,5,FALSE)</f>
        <v>5</v>
      </c>
    </row>
    <row r="438" spans="1:9">
      <c r="A438" t="s">
        <v>154</v>
      </c>
      <c r="B438">
        <f>VLOOKUP(A438,'pull exp 3'!H:J,2,FALSE)</f>
        <v>3</v>
      </c>
      <c r="C438">
        <f>VLOOKUP(A438,'pull exp 3'!H:J,3,FALSE)</f>
        <v>1</v>
      </c>
      <c r="D438" s="9">
        <v>2</v>
      </c>
      <c r="E438" t="s">
        <v>318</v>
      </c>
      <c r="F438" s="11">
        <f>VLOOKUP($E438,'pull exp 3'!A:E,2,FALSE)</f>
        <v>32</v>
      </c>
      <c r="G438" s="11">
        <f>VLOOKUP($E438,'pull exp 3'!A:E,3,FALSE)</f>
        <v>93</v>
      </c>
      <c r="H438" s="11">
        <f>VLOOKUP($E438,'pull exp 3'!A:E,4,FALSE)</f>
        <v>13</v>
      </c>
      <c r="I438" s="11">
        <f>VLOOKUP($E438,'pull exp 3'!A:E,5,FALSE)</f>
        <v>5</v>
      </c>
    </row>
    <row r="439" spans="1:9">
      <c r="A439" t="s">
        <v>162</v>
      </c>
      <c r="B439">
        <f>VLOOKUP(A439,'pull exp 3'!H:J,2,FALSE)</f>
        <v>20</v>
      </c>
      <c r="C439">
        <f>VLOOKUP(A439,'pull exp 3'!H:J,3,FALSE)</f>
        <v>2</v>
      </c>
      <c r="D439" s="9">
        <v>1</v>
      </c>
      <c r="E439" t="s">
        <v>318</v>
      </c>
      <c r="F439" s="11">
        <f>VLOOKUP($E439,'pull exp 3'!A:E,2,FALSE)</f>
        <v>32</v>
      </c>
      <c r="G439" s="11">
        <f>VLOOKUP($E439,'pull exp 3'!A:E,3,FALSE)</f>
        <v>93</v>
      </c>
      <c r="H439" s="11">
        <f>VLOOKUP($E439,'pull exp 3'!A:E,4,FALSE)</f>
        <v>13</v>
      </c>
      <c r="I439" s="11">
        <f>VLOOKUP($E439,'pull exp 3'!A:E,5,FALSE)</f>
        <v>5</v>
      </c>
    </row>
    <row r="440" spans="1:9">
      <c r="A440" t="s">
        <v>153</v>
      </c>
      <c r="B440">
        <f>VLOOKUP(A440,'pull exp 3'!H:J,2,FALSE)</f>
        <v>33</v>
      </c>
      <c r="C440">
        <f>VLOOKUP(A440,'pull exp 3'!H:J,3,FALSE)</f>
        <v>2</v>
      </c>
      <c r="D440" s="9">
        <v>2</v>
      </c>
      <c r="E440" t="s">
        <v>318</v>
      </c>
      <c r="F440" s="11">
        <f>VLOOKUP($E440,'pull exp 3'!A:E,2,FALSE)</f>
        <v>32</v>
      </c>
      <c r="G440" s="11">
        <f>VLOOKUP($E440,'pull exp 3'!A:E,3,FALSE)</f>
        <v>93</v>
      </c>
      <c r="H440" s="11">
        <f>VLOOKUP($E440,'pull exp 3'!A:E,4,FALSE)</f>
        <v>13</v>
      </c>
      <c r="I440" s="11">
        <f>VLOOKUP($E440,'pull exp 3'!A:E,5,FALSE)</f>
        <v>5</v>
      </c>
    </row>
    <row r="441" spans="1:9">
      <c r="A441" t="s">
        <v>144</v>
      </c>
      <c r="B441">
        <f>VLOOKUP(A441,'pull exp 3'!H:J,2,FALSE)</f>
        <v>3</v>
      </c>
      <c r="C441">
        <f>VLOOKUP(A441,'pull exp 3'!H:J,3,FALSE)</f>
        <v>1</v>
      </c>
      <c r="D441" s="9">
        <v>1</v>
      </c>
      <c r="E441" t="s">
        <v>318</v>
      </c>
      <c r="F441" s="11">
        <f>VLOOKUP($E441,'pull exp 3'!A:E,2,FALSE)</f>
        <v>32</v>
      </c>
      <c r="G441" s="11">
        <f>VLOOKUP($E441,'pull exp 3'!A:E,3,FALSE)</f>
        <v>93</v>
      </c>
      <c r="H441" s="11">
        <f>VLOOKUP($E441,'pull exp 3'!A:E,4,FALSE)</f>
        <v>13</v>
      </c>
      <c r="I441" s="11">
        <f>VLOOKUP($E441,'pull exp 3'!A:E,5,FALSE)</f>
        <v>5</v>
      </c>
    </row>
    <row r="442" spans="1:9">
      <c r="A442" t="s">
        <v>152</v>
      </c>
      <c r="B442">
        <f>VLOOKUP(A442,'pull exp 3'!H:J,2,FALSE)</f>
        <v>23</v>
      </c>
      <c r="C442">
        <f>VLOOKUP(A442,'pull exp 3'!H:J,3,FALSE)</f>
        <v>2</v>
      </c>
      <c r="D442" s="9">
        <v>2</v>
      </c>
      <c r="E442" t="s">
        <v>318</v>
      </c>
      <c r="F442" s="11">
        <f>VLOOKUP($E442,'pull exp 3'!A:E,2,FALSE)</f>
        <v>32</v>
      </c>
      <c r="G442" s="11">
        <f>VLOOKUP($E442,'pull exp 3'!A:E,3,FALSE)</f>
        <v>93</v>
      </c>
      <c r="H442" s="11">
        <f>VLOOKUP($E442,'pull exp 3'!A:E,4,FALSE)</f>
        <v>13</v>
      </c>
      <c r="I442" s="11">
        <f>VLOOKUP($E442,'pull exp 3'!A:E,5,FALSE)</f>
        <v>5</v>
      </c>
    </row>
    <row r="443" spans="1:9">
      <c r="A443" t="s">
        <v>150</v>
      </c>
      <c r="B443">
        <f>VLOOKUP(A443,'pull exp 3'!H:J,2,FALSE)</f>
        <v>5</v>
      </c>
      <c r="C443">
        <f>VLOOKUP(A443,'pull exp 3'!H:J,3,FALSE)</f>
        <v>1</v>
      </c>
      <c r="D443" s="9">
        <v>2</v>
      </c>
      <c r="E443" t="s">
        <v>318</v>
      </c>
      <c r="F443" s="11">
        <f>VLOOKUP($E443,'pull exp 3'!A:E,2,FALSE)</f>
        <v>32</v>
      </c>
      <c r="G443" s="11">
        <f>VLOOKUP($E443,'pull exp 3'!A:E,3,FALSE)</f>
        <v>93</v>
      </c>
      <c r="H443" s="11">
        <f>VLOOKUP($E443,'pull exp 3'!A:E,4,FALSE)</f>
        <v>13</v>
      </c>
      <c r="I443" s="11">
        <f>VLOOKUP($E443,'pull exp 3'!A:E,5,FALSE)</f>
        <v>5</v>
      </c>
    </row>
    <row r="444" spans="1:9">
      <c r="A444" t="s">
        <v>151</v>
      </c>
      <c r="B444">
        <f>VLOOKUP(A444,'pull exp 3'!H:J,2,FALSE)</f>
        <v>21</v>
      </c>
      <c r="C444">
        <f>VLOOKUP(A444,'pull exp 3'!H:J,3,FALSE)</f>
        <v>2</v>
      </c>
      <c r="D444" s="9">
        <v>2</v>
      </c>
      <c r="E444" t="s">
        <v>318</v>
      </c>
      <c r="F444" s="11">
        <f>VLOOKUP($E444,'pull exp 3'!A:E,2,FALSE)</f>
        <v>32</v>
      </c>
      <c r="G444" s="11">
        <f>VLOOKUP($E444,'pull exp 3'!A:E,3,FALSE)</f>
        <v>93</v>
      </c>
      <c r="H444" s="11">
        <f>VLOOKUP($E444,'pull exp 3'!A:E,4,FALSE)</f>
        <v>13</v>
      </c>
      <c r="I444" s="11">
        <f>VLOOKUP($E444,'pull exp 3'!A:E,5,FALSE)</f>
        <v>5</v>
      </c>
    </row>
    <row r="445" spans="1:9">
      <c r="A445" t="s">
        <v>158</v>
      </c>
      <c r="B445">
        <f>VLOOKUP(A445,'pull exp 3'!H:J,2,FALSE)</f>
        <v>5</v>
      </c>
      <c r="C445">
        <f>VLOOKUP(A445,'pull exp 3'!H:J,3,FALSE)</f>
        <v>1</v>
      </c>
      <c r="D445" s="9">
        <v>2</v>
      </c>
      <c r="E445" t="s">
        <v>318</v>
      </c>
      <c r="F445" s="11">
        <f>VLOOKUP($E445,'pull exp 3'!A:E,2,FALSE)</f>
        <v>32</v>
      </c>
      <c r="G445" s="11">
        <f>VLOOKUP($E445,'pull exp 3'!A:E,3,FALSE)</f>
        <v>93</v>
      </c>
      <c r="H445" s="11">
        <f>VLOOKUP($E445,'pull exp 3'!A:E,4,FALSE)</f>
        <v>13</v>
      </c>
      <c r="I445" s="11">
        <f>VLOOKUP($E445,'pull exp 3'!A:E,5,FALSE)</f>
        <v>5</v>
      </c>
    </row>
    <row r="446" spans="1:9">
      <c r="A446" t="s">
        <v>106</v>
      </c>
      <c r="B446">
        <f>VLOOKUP(A446,'pull exp 3'!H:J,2,FALSE)</f>
        <v>25</v>
      </c>
      <c r="C446">
        <f>VLOOKUP(A446,'pull exp 3'!H:J,3,FALSE)</f>
        <v>2</v>
      </c>
      <c r="D446" s="9">
        <v>2</v>
      </c>
      <c r="E446" t="s">
        <v>318</v>
      </c>
      <c r="F446" s="11">
        <f>VLOOKUP($E446,'pull exp 3'!A:E,2,FALSE)</f>
        <v>32</v>
      </c>
      <c r="G446" s="11">
        <f>VLOOKUP($E446,'pull exp 3'!A:E,3,FALSE)</f>
        <v>93</v>
      </c>
      <c r="H446" s="11">
        <f>VLOOKUP($E446,'pull exp 3'!A:E,4,FALSE)</f>
        <v>13</v>
      </c>
      <c r="I446" s="11">
        <f>VLOOKUP($E446,'pull exp 3'!A:E,5,FALSE)</f>
        <v>5</v>
      </c>
    </row>
    <row r="447" spans="1:9">
      <c r="A447" t="s">
        <v>156</v>
      </c>
      <c r="B447">
        <f>VLOOKUP(A447,'pull exp 3'!H:J,2,FALSE)</f>
        <v>22</v>
      </c>
      <c r="C447">
        <f>VLOOKUP(A447,'pull exp 3'!H:J,3,FALSE)</f>
        <v>2</v>
      </c>
      <c r="D447" s="9">
        <v>1</v>
      </c>
      <c r="E447" t="s">
        <v>318</v>
      </c>
      <c r="F447" s="11">
        <f>VLOOKUP($E447,'pull exp 3'!A:E,2,FALSE)</f>
        <v>32</v>
      </c>
      <c r="G447" s="11">
        <f>VLOOKUP($E447,'pull exp 3'!A:E,3,FALSE)</f>
        <v>93</v>
      </c>
      <c r="H447" s="11">
        <f>VLOOKUP($E447,'pull exp 3'!A:E,4,FALSE)</f>
        <v>13</v>
      </c>
      <c r="I447" s="11">
        <f>VLOOKUP($E447,'pull exp 3'!A:E,5,FALSE)</f>
        <v>5</v>
      </c>
    </row>
    <row r="448" spans="1:9">
      <c r="A448" t="s">
        <v>140</v>
      </c>
      <c r="B448">
        <f>VLOOKUP(A448,'pull exp 3'!H:J,2,FALSE)</f>
        <v>4</v>
      </c>
      <c r="C448">
        <f>VLOOKUP(A448,'pull exp 3'!H:J,3,FALSE)</f>
        <v>1</v>
      </c>
      <c r="D448" s="9">
        <v>1</v>
      </c>
      <c r="E448" t="s">
        <v>318</v>
      </c>
      <c r="F448" s="11">
        <f>VLOOKUP($E448,'pull exp 3'!A:E,2,FALSE)</f>
        <v>32</v>
      </c>
      <c r="G448" s="11">
        <f>VLOOKUP($E448,'pull exp 3'!A:E,3,FALSE)</f>
        <v>93</v>
      </c>
      <c r="H448" s="11">
        <f>VLOOKUP($E448,'pull exp 3'!A:E,4,FALSE)</f>
        <v>13</v>
      </c>
      <c r="I448" s="11">
        <f>VLOOKUP($E448,'pull exp 3'!A:E,5,FALSE)</f>
        <v>5</v>
      </c>
    </row>
    <row r="449" spans="1:9">
      <c r="A449" t="s">
        <v>141</v>
      </c>
      <c r="B449">
        <f>VLOOKUP(A449,'pull exp 3'!H:J,2,FALSE)</f>
        <v>4</v>
      </c>
      <c r="C449">
        <f>VLOOKUP(A449,'pull exp 3'!H:J,3,FALSE)</f>
        <v>1</v>
      </c>
      <c r="D449" s="9">
        <v>1</v>
      </c>
      <c r="E449" t="s">
        <v>318</v>
      </c>
      <c r="F449" s="11">
        <f>VLOOKUP($E449,'pull exp 3'!A:E,2,FALSE)</f>
        <v>32</v>
      </c>
      <c r="G449" s="11">
        <f>VLOOKUP($E449,'pull exp 3'!A:E,3,FALSE)</f>
        <v>93</v>
      </c>
      <c r="H449" s="11">
        <f>VLOOKUP($E449,'pull exp 3'!A:E,4,FALSE)</f>
        <v>13</v>
      </c>
      <c r="I449" s="11">
        <f>VLOOKUP($E449,'pull exp 3'!A:E,5,FALSE)</f>
        <v>5</v>
      </c>
    </row>
    <row r="450" spans="1:9">
      <c r="A450" t="s">
        <v>157</v>
      </c>
      <c r="B450">
        <f>VLOOKUP(A450,'pull exp 3'!H:J,2,FALSE)</f>
        <v>3</v>
      </c>
      <c r="C450">
        <f>VLOOKUP(A450,'pull exp 3'!H:J,3,FALSE)</f>
        <v>1</v>
      </c>
      <c r="D450" s="9">
        <v>1</v>
      </c>
      <c r="E450" t="s">
        <v>318</v>
      </c>
      <c r="F450" s="11">
        <f>VLOOKUP($E450,'pull exp 3'!A:E,2,FALSE)</f>
        <v>32</v>
      </c>
      <c r="G450" s="11">
        <f>VLOOKUP($E450,'pull exp 3'!A:E,3,FALSE)</f>
        <v>93</v>
      </c>
      <c r="H450" s="11">
        <f>VLOOKUP($E450,'pull exp 3'!A:E,4,FALSE)</f>
        <v>13</v>
      </c>
      <c r="I450" s="11">
        <f>VLOOKUP($E450,'pull exp 3'!A:E,5,FALSE)</f>
        <v>5</v>
      </c>
    </row>
    <row r="451" spans="1:9">
      <c r="A451" t="s">
        <v>145</v>
      </c>
      <c r="B451">
        <f>VLOOKUP(A451,'pull exp 3'!H:J,2,FALSE)</f>
        <v>26</v>
      </c>
      <c r="C451">
        <f>VLOOKUP(A451,'pull exp 3'!H:J,3,FALSE)</f>
        <v>2</v>
      </c>
      <c r="D451" s="9">
        <v>1</v>
      </c>
      <c r="E451" t="s">
        <v>318</v>
      </c>
      <c r="F451" s="11">
        <f>VLOOKUP($E451,'pull exp 3'!A:E,2,FALSE)</f>
        <v>32</v>
      </c>
      <c r="G451" s="11">
        <f>VLOOKUP($E451,'pull exp 3'!A:E,3,FALSE)</f>
        <v>93</v>
      </c>
      <c r="H451" s="11">
        <f>VLOOKUP($E451,'pull exp 3'!A:E,4,FALSE)</f>
        <v>13</v>
      </c>
      <c r="I451" s="11">
        <f>VLOOKUP($E451,'pull exp 3'!A:E,5,FALSE)</f>
        <v>5</v>
      </c>
    </row>
    <row r="452" spans="1:9">
      <c r="A452" t="s">
        <v>161</v>
      </c>
      <c r="B452">
        <f>VLOOKUP(A452,'pull exp 3'!H:J,2,FALSE)</f>
        <v>21</v>
      </c>
      <c r="C452">
        <f>VLOOKUP(A452,'pull exp 3'!H:J,3,FALSE)</f>
        <v>2</v>
      </c>
      <c r="D452" s="9">
        <v>1</v>
      </c>
      <c r="E452" t="s">
        <v>318</v>
      </c>
      <c r="F452" s="11">
        <f>VLOOKUP($E452,'pull exp 3'!A:E,2,FALSE)</f>
        <v>32</v>
      </c>
      <c r="G452" s="11">
        <f>VLOOKUP($E452,'pull exp 3'!A:E,3,FALSE)</f>
        <v>93</v>
      </c>
      <c r="H452" s="11">
        <f>VLOOKUP($E452,'pull exp 3'!A:E,4,FALSE)</f>
        <v>13</v>
      </c>
      <c r="I452" s="11">
        <f>VLOOKUP($E452,'pull exp 3'!A:E,5,FALSE)</f>
        <v>5</v>
      </c>
    </row>
    <row r="453" spans="1:9">
      <c r="A453" t="s">
        <v>149</v>
      </c>
      <c r="B453">
        <f>VLOOKUP(A453,'pull exp 3'!H:J,2,FALSE)</f>
        <v>4</v>
      </c>
      <c r="C453">
        <f>VLOOKUP(A453,'pull exp 3'!H:J,3,FALSE)</f>
        <v>1</v>
      </c>
      <c r="D453" s="9">
        <v>2</v>
      </c>
      <c r="E453" t="s">
        <v>318</v>
      </c>
      <c r="F453" s="11">
        <f>VLOOKUP($E453,'pull exp 3'!A:E,2,FALSE)</f>
        <v>32</v>
      </c>
      <c r="G453" s="11">
        <f>VLOOKUP($E453,'pull exp 3'!A:E,3,FALSE)</f>
        <v>93</v>
      </c>
      <c r="H453" s="11">
        <f>VLOOKUP($E453,'pull exp 3'!A:E,4,FALSE)</f>
        <v>13</v>
      </c>
      <c r="I453" s="11">
        <f>VLOOKUP($E453,'pull exp 3'!A:E,5,FALSE)</f>
        <v>5</v>
      </c>
    </row>
    <row r="454" spans="1:9">
      <c r="A454" t="s">
        <v>148</v>
      </c>
      <c r="B454">
        <f>VLOOKUP(A454,'pull exp 3'!H:J,2,FALSE)</f>
        <v>21</v>
      </c>
      <c r="C454">
        <f>VLOOKUP(A454,'pull exp 3'!H:J,3,FALSE)</f>
        <v>2</v>
      </c>
      <c r="D454" s="9">
        <v>1</v>
      </c>
      <c r="E454" t="s">
        <v>318</v>
      </c>
      <c r="F454" s="11">
        <f>VLOOKUP($E454,'pull exp 3'!A:E,2,FALSE)</f>
        <v>32</v>
      </c>
      <c r="G454" s="11">
        <f>VLOOKUP($E454,'pull exp 3'!A:E,3,FALSE)</f>
        <v>93</v>
      </c>
      <c r="H454" s="11">
        <f>VLOOKUP($E454,'pull exp 3'!A:E,4,FALSE)</f>
        <v>13</v>
      </c>
      <c r="I454" s="11">
        <f>VLOOKUP($E454,'pull exp 3'!A:E,5,FALSE)</f>
        <v>5</v>
      </c>
    </row>
    <row r="455" spans="1:9">
      <c r="A455" t="s">
        <v>143</v>
      </c>
      <c r="B455">
        <f>VLOOKUP(A455,'pull exp 3'!H:J,2,FALSE)</f>
        <v>31</v>
      </c>
      <c r="C455">
        <f>VLOOKUP(A455,'pull exp 3'!H:J,3,FALSE)</f>
        <v>2</v>
      </c>
      <c r="D455" s="9">
        <v>2</v>
      </c>
      <c r="E455" t="s">
        <v>318</v>
      </c>
      <c r="F455" s="11">
        <f>VLOOKUP($E455,'pull exp 3'!A:E,2,FALSE)</f>
        <v>32</v>
      </c>
      <c r="G455" s="11">
        <f>VLOOKUP($E455,'pull exp 3'!A:E,3,FALSE)</f>
        <v>93</v>
      </c>
      <c r="H455" s="11">
        <f>VLOOKUP($E455,'pull exp 3'!A:E,4,FALSE)</f>
        <v>13</v>
      </c>
      <c r="I455" s="11">
        <f>VLOOKUP($E455,'pull exp 3'!A:E,5,FALSE)</f>
        <v>5</v>
      </c>
    </row>
    <row r="456" spans="1:9">
      <c r="A456" t="s">
        <v>142</v>
      </c>
      <c r="B456">
        <f>VLOOKUP(A456,'pull exp 3'!H:J,2,FALSE)</f>
        <v>23</v>
      </c>
      <c r="C456">
        <f>VLOOKUP(A456,'pull exp 3'!H:J,3,FALSE)</f>
        <v>2</v>
      </c>
      <c r="D456" s="9">
        <v>2</v>
      </c>
      <c r="E456" t="s">
        <v>318</v>
      </c>
      <c r="F456" s="11">
        <f>VLOOKUP($E456,'pull exp 3'!A:E,2,FALSE)</f>
        <v>32</v>
      </c>
      <c r="G456" s="11">
        <f>VLOOKUP($E456,'pull exp 3'!A:E,3,FALSE)</f>
        <v>93</v>
      </c>
      <c r="H456" s="11">
        <f>VLOOKUP($E456,'pull exp 3'!A:E,4,FALSE)</f>
        <v>13</v>
      </c>
      <c r="I456" s="11">
        <f>VLOOKUP($E456,'pull exp 3'!A:E,5,FALSE)</f>
        <v>5</v>
      </c>
    </row>
    <row r="457" spans="1:9">
      <c r="A457" t="s">
        <v>159</v>
      </c>
      <c r="B457">
        <f>VLOOKUP(A457,'pull exp 3'!H:J,2,FALSE)</f>
        <v>3</v>
      </c>
      <c r="C457">
        <f>VLOOKUP(A457,'pull exp 3'!H:J,3,FALSE)</f>
        <v>1</v>
      </c>
      <c r="D457" s="9">
        <v>1</v>
      </c>
      <c r="E457" t="s">
        <v>318</v>
      </c>
      <c r="F457" s="11">
        <f>VLOOKUP($E457,'pull exp 3'!A:E,2,FALSE)</f>
        <v>32</v>
      </c>
      <c r="G457" s="11">
        <f>VLOOKUP($E457,'pull exp 3'!A:E,3,FALSE)</f>
        <v>93</v>
      </c>
      <c r="H457" s="11">
        <f>VLOOKUP($E457,'pull exp 3'!A:E,4,FALSE)</f>
        <v>13</v>
      </c>
      <c r="I457" s="11">
        <f>VLOOKUP($E457,'pull exp 3'!A:E,5,FALSE)</f>
        <v>5</v>
      </c>
    </row>
    <row r="458" spans="1:9">
      <c r="A458" t="s">
        <v>146</v>
      </c>
      <c r="B458">
        <f>VLOOKUP(A458,'pull exp 3'!H:J,2,FALSE)</f>
        <v>21</v>
      </c>
      <c r="C458">
        <f>VLOOKUP(A458,'pull exp 3'!H:J,3,FALSE)</f>
        <v>2</v>
      </c>
      <c r="D458" s="9">
        <v>2</v>
      </c>
      <c r="E458" t="s">
        <v>319</v>
      </c>
      <c r="F458" s="11">
        <f>VLOOKUP($E458,'pull exp 3'!A:E,2,FALSE)</f>
        <v>59</v>
      </c>
      <c r="G458" s="11">
        <f>VLOOKUP($E458,'pull exp 3'!A:E,3,FALSE)</f>
        <v>95</v>
      </c>
      <c r="H458" s="11">
        <f>VLOOKUP($E458,'pull exp 3'!A:E,4,FALSE)</f>
        <v>39</v>
      </c>
      <c r="I458" s="11">
        <f>VLOOKUP($E458,'pull exp 3'!A:E,5,FALSE)</f>
        <v>7</v>
      </c>
    </row>
    <row r="459" spans="1:9">
      <c r="A459" t="s">
        <v>73</v>
      </c>
      <c r="B459">
        <f>VLOOKUP(A459,'pull exp 3'!H:J,2,FALSE)</f>
        <v>5</v>
      </c>
      <c r="C459">
        <f>VLOOKUP(A459,'pull exp 3'!H:J,3,FALSE)</f>
        <v>1</v>
      </c>
      <c r="D459" s="9">
        <v>1</v>
      </c>
      <c r="E459" t="s">
        <v>319</v>
      </c>
      <c r="F459" s="11">
        <f>VLOOKUP($E459,'pull exp 3'!A:E,2,FALSE)</f>
        <v>59</v>
      </c>
      <c r="G459" s="11">
        <f>VLOOKUP($E459,'pull exp 3'!A:E,3,FALSE)</f>
        <v>95</v>
      </c>
      <c r="H459" s="11">
        <f>VLOOKUP($E459,'pull exp 3'!A:E,4,FALSE)</f>
        <v>39</v>
      </c>
      <c r="I459" s="11">
        <f>VLOOKUP($E459,'pull exp 3'!A:E,5,FALSE)</f>
        <v>7</v>
      </c>
    </row>
    <row r="460" spans="1:9">
      <c r="A460" t="s">
        <v>71</v>
      </c>
      <c r="B460">
        <f>VLOOKUP(A460,'pull exp 3'!H:J,2,FALSE)</f>
        <v>4</v>
      </c>
      <c r="C460">
        <f>VLOOKUP(A460,'pull exp 3'!H:J,3,FALSE)</f>
        <v>1</v>
      </c>
      <c r="D460" s="9">
        <v>1</v>
      </c>
      <c r="E460" t="s">
        <v>319</v>
      </c>
      <c r="F460" s="11">
        <f>VLOOKUP($E460,'pull exp 3'!A:E,2,FALSE)</f>
        <v>59</v>
      </c>
      <c r="G460" s="11">
        <f>VLOOKUP($E460,'pull exp 3'!A:E,3,FALSE)</f>
        <v>95</v>
      </c>
      <c r="H460" s="11">
        <f>VLOOKUP($E460,'pull exp 3'!A:E,4,FALSE)</f>
        <v>39</v>
      </c>
      <c r="I460" s="11">
        <f>VLOOKUP($E460,'pull exp 3'!A:E,5,FALSE)</f>
        <v>7</v>
      </c>
    </row>
    <row r="461" spans="1:9">
      <c r="A461" t="s">
        <v>139</v>
      </c>
      <c r="B461">
        <f>VLOOKUP(A461,'pull exp 3'!H:J,2,FALSE)</f>
        <v>4</v>
      </c>
      <c r="C461">
        <f>VLOOKUP(A461,'pull exp 3'!H:J,3,FALSE)</f>
        <v>1</v>
      </c>
      <c r="D461" s="9">
        <v>2</v>
      </c>
      <c r="E461" t="s">
        <v>319</v>
      </c>
      <c r="F461" s="11">
        <f>VLOOKUP($E461,'pull exp 3'!A:E,2,FALSE)</f>
        <v>59</v>
      </c>
      <c r="G461" s="11">
        <f>VLOOKUP($E461,'pull exp 3'!A:E,3,FALSE)</f>
        <v>95</v>
      </c>
      <c r="H461" s="11">
        <f>VLOOKUP($E461,'pull exp 3'!A:E,4,FALSE)</f>
        <v>39</v>
      </c>
      <c r="I461" s="11">
        <f>VLOOKUP($E461,'pull exp 3'!A:E,5,FALSE)</f>
        <v>7</v>
      </c>
    </row>
    <row r="462" spans="1:9">
      <c r="A462" t="s">
        <v>164</v>
      </c>
      <c r="B462">
        <f>VLOOKUP(A462,'pull exp 3'!H:J,2,FALSE)</f>
        <v>3</v>
      </c>
      <c r="C462">
        <f>VLOOKUP(A462,'pull exp 3'!H:J,3,FALSE)</f>
        <v>1</v>
      </c>
      <c r="D462" s="9">
        <v>2</v>
      </c>
      <c r="E462" t="s">
        <v>319</v>
      </c>
      <c r="F462" s="11">
        <f>VLOOKUP($E462,'pull exp 3'!A:E,2,FALSE)</f>
        <v>59</v>
      </c>
      <c r="G462" s="11">
        <f>VLOOKUP($E462,'pull exp 3'!A:E,3,FALSE)</f>
        <v>95</v>
      </c>
      <c r="H462" s="11">
        <f>VLOOKUP($E462,'pull exp 3'!A:E,4,FALSE)</f>
        <v>39</v>
      </c>
      <c r="I462" s="11">
        <f>VLOOKUP($E462,'pull exp 3'!A:E,5,FALSE)</f>
        <v>7</v>
      </c>
    </row>
    <row r="463" spans="1:9">
      <c r="A463" t="s">
        <v>147</v>
      </c>
      <c r="B463">
        <f>VLOOKUP(A463,'pull exp 3'!H:J,2,FALSE)</f>
        <v>20</v>
      </c>
      <c r="C463">
        <f>VLOOKUP(A463,'pull exp 3'!H:J,3,FALSE)</f>
        <v>2</v>
      </c>
      <c r="D463" s="9">
        <v>2</v>
      </c>
      <c r="E463" t="s">
        <v>319</v>
      </c>
      <c r="F463" s="11">
        <f>VLOOKUP($E463,'pull exp 3'!A:E,2,FALSE)</f>
        <v>59</v>
      </c>
      <c r="G463" s="11">
        <f>VLOOKUP($E463,'pull exp 3'!A:E,3,FALSE)</f>
        <v>95</v>
      </c>
      <c r="H463" s="11">
        <f>VLOOKUP($E463,'pull exp 3'!A:E,4,FALSE)</f>
        <v>39</v>
      </c>
      <c r="I463" s="11">
        <f>VLOOKUP($E463,'pull exp 3'!A:E,5,FALSE)</f>
        <v>7</v>
      </c>
    </row>
    <row r="464" spans="1:9">
      <c r="A464" t="s">
        <v>163</v>
      </c>
      <c r="B464">
        <f>VLOOKUP(A464,'pull exp 3'!H:J,2,FALSE)</f>
        <v>4</v>
      </c>
      <c r="C464">
        <f>VLOOKUP(A464,'pull exp 3'!H:J,3,FALSE)</f>
        <v>1</v>
      </c>
      <c r="D464" s="9">
        <v>1</v>
      </c>
      <c r="E464" t="s">
        <v>319</v>
      </c>
      <c r="F464" s="11">
        <f>VLOOKUP($E464,'pull exp 3'!A:E,2,FALSE)</f>
        <v>59</v>
      </c>
      <c r="G464" s="11">
        <f>VLOOKUP($E464,'pull exp 3'!A:E,3,FALSE)</f>
        <v>95</v>
      </c>
      <c r="H464" s="11">
        <f>VLOOKUP($E464,'pull exp 3'!A:E,4,FALSE)</f>
        <v>39</v>
      </c>
      <c r="I464" s="11">
        <f>VLOOKUP($E464,'pull exp 3'!A:E,5,FALSE)</f>
        <v>7</v>
      </c>
    </row>
    <row r="465" spans="1:9">
      <c r="A465" t="s">
        <v>137</v>
      </c>
      <c r="B465">
        <f>VLOOKUP(A465,'pull exp 3'!H:J,2,FALSE)</f>
        <v>3</v>
      </c>
      <c r="C465">
        <f>VLOOKUP(A465,'pull exp 3'!H:J,3,FALSE)</f>
        <v>1</v>
      </c>
      <c r="D465" s="9">
        <v>1</v>
      </c>
      <c r="E465" t="s">
        <v>319</v>
      </c>
      <c r="F465" s="11">
        <f>VLOOKUP($E465,'pull exp 3'!A:E,2,FALSE)</f>
        <v>59</v>
      </c>
      <c r="G465" s="11">
        <f>VLOOKUP($E465,'pull exp 3'!A:E,3,FALSE)</f>
        <v>95</v>
      </c>
      <c r="H465" s="11">
        <f>VLOOKUP($E465,'pull exp 3'!A:E,4,FALSE)</f>
        <v>39</v>
      </c>
      <c r="I465" s="11">
        <f>VLOOKUP($E465,'pull exp 3'!A:E,5,FALSE)</f>
        <v>7</v>
      </c>
    </row>
    <row r="466" spans="1:9">
      <c r="A466" t="s">
        <v>155</v>
      </c>
      <c r="B466">
        <f>VLOOKUP(A466,'pull exp 3'!H:J,2,FALSE)</f>
        <v>23</v>
      </c>
      <c r="C466">
        <f>VLOOKUP(A466,'pull exp 3'!H:J,3,FALSE)</f>
        <v>2</v>
      </c>
      <c r="D466" s="9">
        <v>2</v>
      </c>
      <c r="E466" t="s">
        <v>319</v>
      </c>
      <c r="F466" s="11">
        <f>VLOOKUP($E466,'pull exp 3'!A:E,2,FALSE)</f>
        <v>59</v>
      </c>
      <c r="G466" s="11">
        <f>VLOOKUP($E466,'pull exp 3'!A:E,3,FALSE)</f>
        <v>95</v>
      </c>
      <c r="H466" s="11">
        <f>VLOOKUP($E466,'pull exp 3'!A:E,4,FALSE)</f>
        <v>39</v>
      </c>
      <c r="I466" s="11">
        <f>VLOOKUP($E466,'pull exp 3'!A:E,5,FALSE)</f>
        <v>7</v>
      </c>
    </row>
    <row r="467" spans="1:9">
      <c r="A467" t="s">
        <v>160</v>
      </c>
      <c r="B467">
        <f>VLOOKUP(A467,'pull exp 3'!H:J,2,FALSE)</f>
        <v>23</v>
      </c>
      <c r="C467">
        <f>VLOOKUP(A467,'pull exp 3'!H:J,3,FALSE)</f>
        <v>2</v>
      </c>
      <c r="D467" s="9">
        <v>2</v>
      </c>
      <c r="E467" t="s">
        <v>319</v>
      </c>
      <c r="F467" s="11">
        <f>VLOOKUP($E467,'pull exp 3'!A:E,2,FALSE)</f>
        <v>59</v>
      </c>
      <c r="G467" s="11">
        <f>VLOOKUP($E467,'pull exp 3'!A:E,3,FALSE)</f>
        <v>95</v>
      </c>
      <c r="H467" s="11">
        <f>VLOOKUP($E467,'pull exp 3'!A:E,4,FALSE)</f>
        <v>39</v>
      </c>
      <c r="I467" s="11">
        <f>VLOOKUP($E467,'pull exp 3'!A:E,5,FALSE)</f>
        <v>7</v>
      </c>
    </row>
    <row r="468" spans="1:9">
      <c r="A468" t="s">
        <v>154</v>
      </c>
      <c r="B468">
        <f>VLOOKUP(A468,'pull exp 3'!H:J,2,FALSE)</f>
        <v>3</v>
      </c>
      <c r="C468">
        <f>VLOOKUP(A468,'pull exp 3'!H:J,3,FALSE)</f>
        <v>1</v>
      </c>
      <c r="D468" s="9">
        <v>1</v>
      </c>
      <c r="E468" t="s">
        <v>319</v>
      </c>
      <c r="F468" s="11">
        <f>VLOOKUP($E468,'pull exp 3'!A:E,2,FALSE)</f>
        <v>59</v>
      </c>
      <c r="G468" s="11">
        <f>VLOOKUP($E468,'pull exp 3'!A:E,3,FALSE)</f>
        <v>95</v>
      </c>
      <c r="H468" s="11">
        <f>VLOOKUP($E468,'pull exp 3'!A:E,4,FALSE)</f>
        <v>39</v>
      </c>
      <c r="I468" s="11">
        <f>VLOOKUP($E468,'pull exp 3'!A:E,5,FALSE)</f>
        <v>7</v>
      </c>
    </row>
    <row r="469" spans="1:9">
      <c r="A469" t="s">
        <v>162</v>
      </c>
      <c r="B469">
        <f>VLOOKUP(A469,'pull exp 3'!H:J,2,FALSE)</f>
        <v>20</v>
      </c>
      <c r="C469">
        <f>VLOOKUP(A469,'pull exp 3'!H:J,3,FALSE)</f>
        <v>2</v>
      </c>
      <c r="D469" s="9">
        <v>2</v>
      </c>
      <c r="E469" t="s">
        <v>319</v>
      </c>
      <c r="F469" s="11">
        <f>VLOOKUP($E469,'pull exp 3'!A:E,2,FALSE)</f>
        <v>59</v>
      </c>
      <c r="G469" s="11">
        <f>VLOOKUP($E469,'pull exp 3'!A:E,3,FALSE)</f>
        <v>95</v>
      </c>
      <c r="H469" s="11">
        <f>VLOOKUP($E469,'pull exp 3'!A:E,4,FALSE)</f>
        <v>39</v>
      </c>
      <c r="I469" s="11">
        <f>VLOOKUP($E469,'pull exp 3'!A:E,5,FALSE)</f>
        <v>7</v>
      </c>
    </row>
    <row r="470" spans="1:9">
      <c r="A470" t="s">
        <v>153</v>
      </c>
      <c r="B470">
        <f>VLOOKUP(A470,'pull exp 3'!H:J,2,FALSE)</f>
        <v>33</v>
      </c>
      <c r="C470">
        <f>VLOOKUP(A470,'pull exp 3'!H:J,3,FALSE)</f>
        <v>2</v>
      </c>
      <c r="D470" s="9">
        <v>2</v>
      </c>
      <c r="E470" t="s">
        <v>319</v>
      </c>
      <c r="F470" s="11">
        <f>VLOOKUP($E470,'pull exp 3'!A:E,2,FALSE)</f>
        <v>59</v>
      </c>
      <c r="G470" s="11">
        <f>VLOOKUP($E470,'pull exp 3'!A:E,3,FALSE)</f>
        <v>95</v>
      </c>
      <c r="H470" s="11">
        <f>VLOOKUP($E470,'pull exp 3'!A:E,4,FALSE)</f>
        <v>39</v>
      </c>
      <c r="I470" s="11">
        <f>VLOOKUP($E470,'pull exp 3'!A:E,5,FALSE)</f>
        <v>7</v>
      </c>
    </row>
    <row r="471" spans="1:9">
      <c r="A471" t="s">
        <v>144</v>
      </c>
      <c r="B471">
        <f>VLOOKUP(A471,'pull exp 3'!H:J,2,FALSE)</f>
        <v>3</v>
      </c>
      <c r="C471">
        <f>VLOOKUP(A471,'pull exp 3'!H:J,3,FALSE)</f>
        <v>1</v>
      </c>
      <c r="D471" s="9">
        <v>1</v>
      </c>
      <c r="E471" t="s">
        <v>319</v>
      </c>
      <c r="F471" s="11">
        <f>VLOOKUP($E471,'pull exp 3'!A:E,2,FALSE)</f>
        <v>59</v>
      </c>
      <c r="G471" s="11">
        <f>VLOOKUP($E471,'pull exp 3'!A:E,3,FALSE)</f>
        <v>95</v>
      </c>
      <c r="H471" s="11">
        <f>VLOOKUP($E471,'pull exp 3'!A:E,4,FALSE)</f>
        <v>39</v>
      </c>
      <c r="I471" s="11">
        <f>VLOOKUP($E471,'pull exp 3'!A:E,5,FALSE)</f>
        <v>7</v>
      </c>
    </row>
    <row r="472" spans="1:9">
      <c r="A472" t="s">
        <v>152</v>
      </c>
      <c r="B472">
        <f>VLOOKUP(A472,'pull exp 3'!H:J,2,FALSE)</f>
        <v>23</v>
      </c>
      <c r="C472">
        <f>VLOOKUP(A472,'pull exp 3'!H:J,3,FALSE)</f>
        <v>2</v>
      </c>
      <c r="D472" s="9">
        <v>2</v>
      </c>
      <c r="E472" t="s">
        <v>319</v>
      </c>
      <c r="F472" s="11">
        <f>VLOOKUP($E472,'pull exp 3'!A:E,2,FALSE)</f>
        <v>59</v>
      </c>
      <c r="G472" s="11">
        <f>VLOOKUP($E472,'pull exp 3'!A:E,3,FALSE)</f>
        <v>95</v>
      </c>
      <c r="H472" s="11">
        <f>VLOOKUP($E472,'pull exp 3'!A:E,4,FALSE)</f>
        <v>39</v>
      </c>
      <c r="I472" s="11">
        <f>VLOOKUP($E472,'pull exp 3'!A:E,5,FALSE)</f>
        <v>7</v>
      </c>
    </row>
    <row r="473" spans="1:9">
      <c r="A473" t="s">
        <v>150</v>
      </c>
      <c r="B473">
        <f>VLOOKUP(A473,'pull exp 3'!H:J,2,FALSE)</f>
        <v>5</v>
      </c>
      <c r="C473">
        <f>VLOOKUP(A473,'pull exp 3'!H:J,3,FALSE)</f>
        <v>1</v>
      </c>
      <c r="D473" s="9">
        <v>2</v>
      </c>
      <c r="E473" t="s">
        <v>319</v>
      </c>
      <c r="F473" s="11">
        <f>VLOOKUP($E473,'pull exp 3'!A:E,2,FALSE)</f>
        <v>59</v>
      </c>
      <c r="G473" s="11">
        <f>VLOOKUP($E473,'pull exp 3'!A:E,3,FALSE)</f>
        <v>95</v>
      </c>
      <c r="H473" s="11">
        <f>VLOOKUP($E473,'pull exp 3'!A:E,4,FALSE)</f>
        <v>39</v>
      </c>
      <c r="I473" s="11">
        <f>VLOOKUP($E473,'pull exp 3'!A:E,5,FALSE)</f>
        <v>7</v>
      </c>
    </row>
    <row r="474" spans="1:9">
      <c r="A474" t="s">
        <v>151</v>
      </c>
      <c r="B474">
        <f>VLOOKUP(A474,'pull exp 3'!H:J,2,FALSE)</f>
        <v>21</v>
      </c>
      <c r="C474">
        <f>VLOOKUP(A474,'pull exp 3'!H:J,3,FALSE)</f>
        <v>2</v>
      </c>
      <c r="D474" s="9">
        <v>2</v>
      </c>
      <c r="E474" t="s">
        <v>319</v>
      </c>
      <c r="F474" s="11">
        <f>VLOOKUP($E474,'pull exp 3'!A:E,2,FALSE)</f>
        <v>59</v>
      </c>
      <c r="G474" s="11">
        <f>VLOOKUP($E474,'pull exp 3'!A:E,3,FALSE)</f>
        <v>95</v>
      </c>
      <c r="H474" s="11">
        <f>VLOOKUP($E474,'pull exp 3'!A:E,4,FALSE)</f>
        <v>39</v>
      </c>
      <c r="I474" s="11">
        <f>VLOOKUP($E474,'pull exp 3'!A:E,5,FALSE)</f>
        <v>7</v>
      </c>
    </row>
    <row r="475" spans="1:9">
      <c r="A475" t="s">
        <v>158</v>
      </c>
      <c r="B475">
        <f>VLOOKUP(A475,'pull exp 3'!H:J,2,FALSE)</f>
        <v>5</v>
      </c>
      <c r="C475">
        <f>VLOOKUP(A475,'pull exp 3'!H:J,3,FALSE)</f>
        <v>1</v>
      </c>
      <c r="D475" s="9">
        <v>1</v>
      </c>
      <c r="E475" t="s">
        <v>319</v>
      </c>
      <c r="F475" s="11">
        <f>VLOOKUP($E475,'pull exp 3'!A:E,2,FALSE)</f>
        <v>59</v>
      </c>
      <c r="G475" s="11">
        <f>VLOOKUP($E475,'pull exp 3'!A:E,3,FALSE)</f>
        <v>95</v>
      </c>
      <c r="H475" s="11">
        <f>VLOOKUP($E475,'pull exp 3'!A:E,4,FALSE)</f>
        <v>39</v>
      </c>
      <c r="I475" s="11">
        <f>VLOOKUP($E475,'pull exp 3'!A:E,5,FALSE)</f>
        <v>7</v>
      </c>
    </row>
    <row r="476" spans="1:9">
      <c r="A476" t="s">
        <v>106</v>
      </c>
      <c r="B476">
        <f>VLOOKUP(A476,'pull exp 3'!H:J,2,FALSE)</f>
        <v>25</v>
      </c>
      <c r="C476">
        <f>VLOOKUP(A476,'pull exp 3'!H:J,3,FALSE)</f>
        <v>2</v>
      </c>
      <c r="D476" s="9">
        <v>2</v>
      </c>
      <c r="E476" t="s">
        <v>319</v>
      </c>
      <c r="F476" s="11">
        <f>VLOOKUP($E476,'pull exp 3'!A:E,2,FALSE)</f>
        <v>59</v>
      </c>
      <c r="G476" s="11">
        <f>VLOOKUP($E476,'pull exp 3'!A:E,3,FALSE)</f>
        <v>95</v>
      </c>
      <c r="H476" s="11">
        <f>VLOOKUP($E476,'pull exp 3'!A:E,4,FALSE)</f>
        <v>39</v>
      </c>
      <c r="I476" s="11">
        <f>VLOOKUP($E476,'pull exp 3'!A:E,5,FALSE)</f>
        <v>7</v>
      </c>
    </row>
    <row r="477" spans="1:9">
      <c r="A477" t="s">
        <v>156</v>
      </c>
      <c r="B477">
        <f>VLOOKUP(A477,'pull exp 3'!H:J,2,FALSE)</f>
        <v>22</v>
      </c>
      <c r="C477">
        <f>VLOOKUP(A477,'pull exp 3'!H:J,3,FALSE)</f>
        <v>2</v>
      </c>
      <c r="D477" s="9">
        <v>2</v>
      </c>
      <c r="E477" t="s">
        <v>319</v>
      </c>
      <c r="F477" s="11">
        <f>VLOOKUP($E477,'pull exp 3'!A:E,2,FALSE)</f>
        <v>59</v>
      </c>
      <c r="G477" s="11">
        <f>VLOOKUP($E477,'pull exp 3'!A:E,3,FALSE)</f>
        <v>95</v>
      </c>
      <c r="H477" s="11">
        <f>VLOOKUP($E477,'pull exp 3'!A:E,4,FALSE)</f>
        <v>39</v>
      </c>
      <c r="I477" s="11">
        <f>VLOOKUP($E477,'pull exp 3'!A:E,5,FALSE)</f>
        <v>7</v>
      </c>
    </row>
    <row r="478" spans="1:9">
      <c r="A478" t="s">
        <v>140</v>
      </c>
      <c r="B478">
        <f>VLOOKUP(A478,'pull exp 3'!H:J,2,FALSE)</f>
        <v>4</v>
      </c>
      <c r="C478">
        <f>VLOOKUP(A478,'pull exp 3'!H:J,3,FALSE)</f>
        <v>1</v>
      </c>
      <c r="D478" s="9">
        <v>1</v>
      </c>
      <c r="E478" t="s">
        <v>319</v>
      </c>
      <c r="F478" s="11">
        <f>VLOOKUP($E478,'pull exp 3'!A:E,2,FALSE)</f>
        <v>59</v>
      </c>
      <c r="G478" s="11">
        <f>VLOOKUP($E478,'pull exp 3'!A:E,3,FALSE)</f>
        <v>95</v>
      </c>
      <c r="H478" s="11">
        <f>VLOOKUP($E478,'pull exp 3'!A:E,4,FALSE)</f>
        <v>39</v>
      </c>
      <c r="I478" s="11">
        <f>VLOOKUP($E478,'pull exp 3'!A:E,5,FALSE)</f>
        <v>7</v>
      </c>
    </row>
    <row r="479" spans="1:9">
      <c r="A479" t="s">
        <v>141</v>
      </c>
      <c r="B479">
        <f>VLOOKUP(A479,'pull exp 3'!H:J,2,FALSE)</f>
        <v>4</v>
      </c>
      <c r="C479">
        <f>VLOOKUP(A479,'pull exp 3'!H:J,3,FALSE)</f>
        <v>1</v>
      </c>
      <c r="D479" s="9">
        <v>1</v>
      </c>
      <c r="E479" t="s">
        <v>319</v>
      </c>
      <c r="F479" s="11">
        <f>VLOOKUP($E479,'pull exp 3'!A:E,2,FALSE)</f>
        <v>59</v>
      </c>
      <c r="G479" s="11">
        <f>VLOOKUP($E479,'pull exp 3'!A:E,3,FALSE)</f>
        <v>95</v>
      </c>
      <c r="H479" s="11">
        <f>VLOOKUP($E479,'pull exp 3'!A:E,4,FALSE)</f>
        <v>39</v>
      </c>
      <c r="I479" s="11">
        <f>VLOOKUP($E479,'pull exp 3'!A:E,5,FALSE)</f>
        <v>7</v>
      </c>
    </row>
    <row r="480" spans="1:9">
      <c r="A480" t="s">
        <v>157</v>
      </c>
      <c r="B480">
        <f>VLOOKUP(A480,'pull exp 3'!H:J,2,FALSE)</f>
        <v>3</v>
      </c>
      <c r="C480">
        <f>VLOOKUP(A480,'pull exp 3'!H:J,3,FALSE)</f>
        <v>1</v>
      </c>
      <c r="D480" s="9">
        <v>1</v>
      </c>
      <c r="E480" t="s">
        <v>319</v>
      </c>
      <c r="F480" s="11">
        <f>VLOOKUP($E480,'pull exp 3'!A:E,2,FALSE)</f>
        <v>59</v>
      </c>
      <c r="G480" s="11">
        <f>VLOOKUP($E480,'pull exp 3'!A:E,3,FALSE)</f>
        <v>95</v>
      </c>
      <c r="H480" s="11">
        <f>VLOOKUP($E480,'pull exp 3'!A:E,4,FALSE)</f>
        <v>39</v>
      </c>
      <c r="I480" s="11">
        <f>VLOOKUP($E480,'pull exp 3'!A:E,5,FALSE)</f>
        <v>7</v>
      </c>
    </row>
    <row r="481" spans="1:9">
      <c r="A481" t="s">
        <v>145</v>
      </c>
      <c r="B481">
        <f>VLOOKUP(A481,'pull exp 3'!H:J,2,FALSE)</f>
        <v>26</v>
      </c>
      <c r="C481">
        <f>VLOOKUP(A481,'pull exp 3'!H:J,3,FALSE)</f>
        <v>2</v>
      </c>
      <c r="D481" s="9">
        <v>1</v>
      </c>
      <c r="E481" t="s">
        <v>319</v>
      </c>
      <c r="F481" s="11">
        <f>VLOOKUP($E481,'pull exp 3'!A:E,2,FALSE)</f>
        <v>59</v>
      </c>
      <c r="G481" s="11">
        <f>VLOOKUP($E481,'pull exp 3'!A:E,3,FALSE)</f>
        <v>95</v>
      </c>
      <c r="H481" s="11">
        <f>VLOOKUP($E481,'pull exp 3'!A:E,4,FALSE)</f>
        <v>39</v>
      </c>
      <c r="I481" s="11">
        <f>VLOOKUP($E481,'pull exp 3'!A:E,5,FALSE)</f>
        <v>7</v>
      </c>
    </row>
    <row r="482" spans="1:9">
      <c r="A482" t="s">
        <v>161</v>
      </c>
      <c r="B482">
        <f>VLOOKUP(A482,'pull exp 3'!H:J,2,FALSE)</f>
        <v>21</v>
      </c>
      <c r="C482">
        <f>VLOOKUP(A482,'pull exp 3'!H:J,3,FALSE)</f>
        <v>2</v>
      </c>
      <c r="D482" s="9">
        <v>1</v>
      </c>
      <c r="E482" t="s">
        <v>319</v>
      </c>
      <c r="F482" s="11">
        <f>VLOOKUP($E482,'pull exp 3'!A:E,2,FALSE)</f>
        <v>59</v>
      </c>
      <c r="G482" s="11">
        <f>VLOOKUP($E482,'pull exp 3'!A:E,3,FALSE)</f>
        <v>95</v>
      </c>
      <c r="H482" s="11">
        <f>VLOOKUP($E482,'pull exp 3'!A:E,4,FALSE)</f>
        <v>39</v>
      </c>
      <c r="I482" s="11">
        <f>VLOOKUP($E482,'pull exp 3'!A:E,5,FALSE)</f>
        <v>7</v>
      </c>
    </row>
    <row r="483" spans="1:9">
      <c r="A483" t="s">
        <v>149</v>
      </c>
      <c r="B483">
        <f>VLOOKUP(A483,'pull exp 3'!H:J,2,FALSE)</f>
        <v>4</v>
      </c>
      <c r="C483">
        <f>VLOOKUP(A483,'pull exp 3'!H:J,3,FALSE)</f>
        <v>1</v>
      </c>
      <c r="D483" s="9">
        <v>1</v>
      </c>
      <c r="E483" t="s">
        <v>319</v>
      </c>
      <c r="F483" s="11">
        <f>VLOOKUP($E483,'pull exp 3'!A:E,2,FALSE)</f>
        <v>59</v>
      </c>
      <c r="G483" s="11">
        <f>VLOOKUP($E483,'pull exp 3'!A:E,3,FALSE)</f>
        <v>95</v>
      </c>
      <c r="H483" s="11">
        <f>VLOOKUP($E483,'pull exp 3'!A:E,4,FALSE)</f>
        <v>39</v>
      </c>
      <c r="I483" s="11">
        <f>VLOOKUP($E483,'pull exp 3'!A:E,5,FALSE)</f>
        <v>7</v>
      </c>
    </row>
    <row r="484" spans="1:9">
      <c r="A484" t="s">
        <v>148</v>
      </c>
      <c r="B484">
        <f>VLOOKUP(A484,'pull exp 3'!H:J,2,FALSE)</f>
        <v>21</v>
      </c>
      <c r="C484">
        <f>VLOOKUP(A484,'pull exp 3'!H:J,3,FALSE)</f>
        <v>2</v>
      </c>
      <c r="D484" s="9">
        <v>1</v>
      </c>
      <c r="E484" t="s">
        <v>319</v>
      </c>
      <c r="F484" s="11">
        <f>VLOOKUP($E484,'pull exp 3'!A:E,2,FALSE)</f>
        <v>59</v>
      </c>
      <c r="G484" s="11">
        <f>VLOOKUP($E484,'pull exp 3'!A:E,3,FALSE)</f>
        <v>95</v>
      </c>
      <c r="H484" s="11">
        <f>VLOOKUP($E484,'pull exp 3'!A:E,4,FALSE)</f>
        <v>39</v>
      </c>
      <c r="I484" s="11">
        <f>VLOOKUP($E484,'pull exp 3'!A:E,5,FALSE)</f>
        <v>7</v>
      </c>
    </row>
    <row r="485" spans="1:9">
      <c r="A485" t="s">
        <v>143</v>
      </c>
      <c r="B485">
        <f>VLOOKUP(A485,'pull exp 3'!H:J,2,FALSE)</f>
        <v>31</v>
      </c>
      <c r="C485">
        <f>VLOOKUP(A485,'pull exp 3'!H:J,3,FALSE)</f>
        <v>2</v>
      </c>
      <c r="D485" s="9">
        <v>2</v>
      </c>
      <c r="E485" t="s">
        <v>319</v>
      </c>
      <c r="F485" s="11">
        <f>VLOOKUP($E485,'pull exp 3'!A:E,2,FALSE)</f>
        <v>59</v>
      </c>
      <c r="G485" s="11">
        <f>VLOOKUP($E485,'pull exp 3'!A:E,3,FALSE)</f>
        <v>95</v>
      </c>
      <c r="H485" s="11">
        <f>VLOOKUP($E485,'pull exp 3'!A:E,4,FALSE)</f>
        <v>39</v>
      </c>
      <c r="I485" s="11">
        <f>VLOOKUP($E485,'pull exp 3'!A:E,5,FALSE)</f>
        <v>7</v>
      </c>
    </row>
    <row r="486" spans="1:9">
      <c r="A486" t="s">
        <v>142</v>
      </c>
      <c r="B486">
        <f>VLOOKUP(A486,'pull exp 3'!H:J,2,FALSE)</f>
        <v>23</v>
      </c>
      <c r="C486">
        <f>VLOOKUP(A486,'pull exp 3'!H:J,3,FALSE)</f>
        <v>2</v>
      </c>
      <c r="D486" s="9">
        <v>2</v>
      </c>
      <c r="E486" t="s">
        <v>319</v>
      </c>
      <c r="F486" s="11">
        <f>VLOOKUP($E486,'pull exp 3'!A:E,2,FALSE)</f>
        <v>59</v>
      </c>
      <c r="G486" s="11">
        <f>VLOOKUP($E486,'pull exp 3'!A:E,3,FALSE)</f>
        <v>95</v>
      </c>
      <c r="H486" s="11">
        <f>VLOOKUP($E486,'pull exp 3'!A:E,4,FALSE)</f>
        <v>39</v>
      </c>
      <c r="I486" s="11">
        <f>VLOOKUP($E486,'pull exp 3'!A:E,5,FALSE)</f>
        <v>7</v>
      </c>
    </row>
    <row r="487" spans="1:9">
      <c r="A487" t="s">
        <v>159</v>
      </c>
      <c r="B487">
        <f>VLOOKUP(A487,'pull exp 3'!H:J,2,FALSE)</f>
        <v>3</v>
      </c>
      <c r="C487">
        <f>VLOOKUP(A487,'pull exp 3'!H:J,3,FALSE)</f>
        <v>1</v>
      </c>
      <c r="D487" s="9">
        <v>2</v>
      </c>
      <c r="E487" t="s">
        <v>319</v>
      </c>
      <c r="F487" s="11">
        <f>VLOOKUP($E487,'pull exp 3'!A:E,2,FALSE)</f>
        <v>59</v>
      </c>
      <c r="G487" s="11">
        <f>VLOOKUP($E487,'pull exp 3'!A:E,3,FALSE)</f>
        <v>95</v>
      </c>
      <c r="H487" s="11">
        <f>VLOOKUP($E487,'pull exp 3'!A:E,4,FALSE)</f>
        <v>39</v>
      </c>
      <c r="I487" s="11">
        <f>VLOOKUP($E487,'pull exp 3'!A:E,5,FALSE)</f>
        <v>7</v>
      </c>
    </row>
    <row r="488" spans="1:9">
      <c r="A488" t="s">
        <v>146</v>
      </c>
      <c r="B488">
        <f>VLOOKUP(A488,'pull exp 3'!H:J,2,FALSE)</f>
        <v>21</v>
      </c>
      <c r="C488">
        <f>VLOOKUP(A488,'pull exp 3'!H:J,3,FALSE)</f>
        <v>2</v>
      </c>
      <c r="D488" s="9">
        <v>1</v>
      </c>
      <c r="E488" t="s">
        <v>320</v>
      </c>
      <c r="F488" s="11">
        <f>VLOOKUP($E488,'pull exp 3'!A:E,2,FALSE)</f>
        <v>52</v>
      </c>
      <c r="G488" s="11">
        <f>VLOOKUP($E488,'pull exp 3'!A:E,3,FALSE)</f>
        <v>89</v>
      </c>
      <c r="H488" s="11">
        <f>VLOOKUP($E488,'pull exp 3'!A:E,4,FALSE)</f>
        <v>33</v>
      </c>
      <c r="I488" s="11">
        <f>VLOOKUP($E488,'pull exp 3'!A:E,5,FALSE)</f>
        <v>12</v>
      </c>
    </row>
    <row r="489" spans="1:9">
      <c r="A489" t="s">
        <v>73</v>
      </c>
      <c r="B489">
        <f>VLOOKUP(A489,'pull exp 3'!H:J,2,FALSE)</f>
        <v>5</v>
      </c>
      <c r="C489">
        <f>VLOOKUP(A489,'pull exp 3'!H:J,3,FALSE)</f>
        <v>1</v>
      </c>
      <c r="D489" s="9">
        <v>2</v>
      </c>
      <c r="E489" t="s">
        <v>320</v>
      </c>
      <c r="F489" s="11">
        <f>VLOOKUP($E489,'pull exp 3'!A:E,2,FALSE)</f>
        <v>52</v>
      </c>
      <c r="G489" s="11">
        <f>VLOOKUP($E489,'pull exp 3'!A:E,3,FALSE)</f>
        <v>89</v>
      </c>
      <c r="H489" s="11">
        <f>VLOOKUP($E489,'pull exp 3'!A:E,4,FALSE)</f>
        <v>33</v>
      </c>
      <c r="I489" s="11">
        <f>VLOOKUP($E489,'pull exp 3'!A:E,5,FALSE)</f>
        <v>12</v>
      </c>
    </row>
    <row r="490" spans="1:9">
      <c r="A490" t="s">
        <v>71</v>
      </c>
      <c r="B490">
        <f>VLOOKUP(A490,'pull exp 3'!H:J,2,FALSE)</f>
        <v>4</v>
      </c>
      <c r="C490">
        <f>VLOOKUP(A490,'pull exp 3'!H:J,3,FALSE)</f>
        <v>1</v>
      </c>
      <c r="D490" s="9">
        <v>1</v>
      </c>
      <c r="E490" t="s">
        <v>320</v>
      </c>
      <c r="F490" s="11">
        <f>VLOOKUP($E490,'pull exp 3'!A:E,2,FALSE)</f>
        <v>52</v>
      </c>
      <c r="G490" s="11">
        <f>VLOOKUP($E490,'pull exp 3'!A:E,3,FALSE)</f>
        <v>89</v>
      </c>
      <c r="H490" s="11">
        <f>VLOOKUP($E490,'pull exp 3'!A:E,4,FALSE)</f>
        <v>33</v>
      </c>
      <c r="I490" s="11">
        <f>VLOOKUP($E490,'pull exp 3'!A:E,5,FALSE)</f>
        <v>12</v>
      </c>
    </row>
    <row r="491" spans="1:9">
      <c r="A491" t="s">
        <v>139</v>
      </c>
      <c r="B491">
        <f>VLOOKUP(A491,'pull exp 3'!H:J,2,FALSE)</f>
        <v>4</v>
      </c>
      <c r="C491">
        <f>VLOOKUP(A491,'pull exp 3'!H:J,3,FALSE)</f>
        <v>1</v>
      </c>
      <c r="D491" s="9">
        <v>2</v>
      </c>
      <c r="E491" t="s">
        <v>320</v>
      </c>
      <c r="F491" s="11">
        <f>VLOOKUP($E491,'pull exp 3'!A:E,2,FALSE)</f>
        <v>52</v>
      </c>
      <c r="G491" s="11">
        <f>VLOOKUP($E491,'pull exp 3'!A:E,3,FALSE)</f>
        <v>89</v>
      </c>
      <c r="H491" s="11">
        <f>VLOOKUP($E491,'pull exp 3'!A:E,4,FALSE)</f>
        <v>33</v>
      </c>
      <c r="I491" s="11">
        <f>VLOOKUP($E491,'pull exp 3'!A:E,5,FALSE)</f>
        <v>12</v>
      </c>
    </row>
    <row r="492" spans="1:9">
      <c r="A492" t="s">
        <v>164</v>
      </c>
      <c r="B492">
        <f>VLOOKUP(A492,'pull exp 3'!H:J,2,FALSE)</f>
        <v>3</v>
      </c>
      <c r="C492">
        <f>VLOOKUP(A492,'pull exp 3'!H:J,3,FALSE)</f>
        <v>1</v>
      </c>
      <c r="D492" s="9">
        <v>1</v>
      </c>
      <c r="E492" t="s">
        <v>320</v>
      </c>
      <c r="F492" s="11">
        <f>VLOOKUP($E492,'pull exp 3'!A:E,2,FALSE)</f>
        <v>52</v>
      </c>
      <c r="G492" s="11">
        <f>VLOOKUP($E492,'pull exp 3'!A:E,3,FALSE)</f>
        <v>89</v>
      </c>
      <c r="H492" s="11">
        <f>VLOOKUP($E492,'pull exp 3'!A:E,4,FALSE)</f>
        <v>33</v>
      </c>
      <c r="I492" s="11">
        <f>VLOOKUP($E492,'pull exp 3'!A:E,5,FALSE)</f>
        <v>12</v>
      </c>
    </row>
    <row r="493" spans="1:9">
      <c r="A493" t="s">
        <v>147</v>
      </c>
      <c r="B493">
        <f>VLOOKUP(A493,'pull exp 3'!H:J,2,FALSE)</f>
        <v>20</v>
      </c>
      <c r="C493">
        <f>VLOOKUP(A493,'pull exp 3'!H:J,3,FALSE)</f>
        <v>2</v>
      </c>
      <c r="D493" s="9">
        <v>2</v>
      </c>
      <c r="E493" t="s">
        <v>320</v>
      </c>
      <c r="F493" s="11">
        <f>VLOOKUP($E493,'pull exp 3'!A:E,2,FALSE)</f>
        <v>52</v>
      </c>
      <c r="G493" s="11">
        <f>VLOOKUP($E493,'pull exp 3'!A:E,3,FALSE)</f>
        <v>89</v>
      </c>
      <c r="H493" s="11">
        <f>VLOOKUP($E493,'pull exp 3'!A:E,4,FALSE)</f>
        <v>33</v>
      </c>
      <c r="I493" s="11">
        <f>VLOOKUP($E493,'pull exp 3'!A:E,5,FALSE)</f>
        <v>12</v>
      </c>
    </row>
    <row r="494" spans="1:9">
      <c r="A494" t="s">
        <v>163</v>
      </c>
      <c r="B494">
        <f>VLOOKUP(A494,'pull exp 3'!H:J,2,FALSE)</f>
        <v>4</v>
      </c>
      <c r="C494">
        <f>VLOOKUP(A494,'pull exp 3'!H:J,3,FALSE)</f>
        <v>1</v>
      </c>
      <c r="D494" s="9">
        <v>2</v>
      </c>
      <c r="E494" t="s">
        <v>320</v>
      </c>
      <c r="F494" s="11">
        <f>VLOOKUP($E494,'pull exp 3'!A:E,2,FALSE)</f>
        <v>52</v>
      </c>
      <c r="G494" s="11">
        <f>VLOOKUP($E494,'pull exp 3'!A:E,3,FALSE)</f>
        <v>89</v>
      </c>
      <c r="H494" s="11">
        <f>VLOOKUP($E494,'pull exp 3'!A:E,4,FALSE)</f>
        <v>33</v>
      </c>
      <c r="I494" s="11">
        <f>VLOOKUP($E494,'pull exp 3'!A:E,5,FALSE)</f>
        <v>12</v>
      </c>
    </row>
    <row r="495" spans="1:9">
      <c r="A495" t="s">
        <v>137</v>
      </c>
      <c r="B495">
        <f>VLOOKUP(A495,'pull exp 3'!H:J,2,FALSE)</f>
        <v>3</v>
      </c>
      <c r="C495">
        <f>VLOOKUP(A495,'pull exp 3'!H:J,3,FALSE)</f>
        <v>1</v>
      </c>
      <c r="D495" s="9">
        <v>1</v>
      </c>
      <c r="E495" t="s">
        <v>320</v>
      </c>
      <c r="F495" s="11">
        <f>VLOOKUP($E495,'pull exp 3'!A:E,2,FALSE)</f>
        <v>52</v>
      </c>
      <c r="G495" s="11">
        <f>VLOOKUP($E495,'pull exp 3'!A:E,3,FALSE)</f>
        <v>89</v>
      </c>
      <c r="H495" s="11">
        <f>VLOOKUP($E495,'pull exp 3'!A:E,4,FALSE)</f>
        <v>33</v>
      </c>
      <c r="I495" s="11">
        <f>VLOOKUP($E495,'pull exp 3'!A:E,5,FALSE)</f>
        <v>12</v>
      </c>
    </row>
    <row r="496" spans="1:9">
      <c r="A496" t="s">
        <v>155</v>
      </c>
      <c r="B496">
        <f>VLOOKUP(A496,'pull exp 3'!H:J,2,FALSE)</f>
        <v>23</v>
      </c>
      <c r="C496">
        <f>VLOOKUP(A496,'pull exp 3'!H:J,3,FALSE)</f>
        <v>2</v>
      </c>
      <c r="D496" s="9">
        <v>2</v>
      </c>
      <c r="E496" t="s">
        <v>320</v>
      </c>
      <c r="F496" s="11">
        <f>VLOOKUP($E496,'pull exp 3'!A:E,2,FALSE)</f>
        <v>52</v>
      </c>
      <c r="G496" s="11">
        <f>VLOOKUP($E496,'pull exp 3'!A:E,3,FALSE)</f>
        <v>89</v>
      </c>
      <c r="H496" s="11">
        <f>VLOOKUP($E496,'pull exp 3'!A:E,4,FALSE)</f>
        <v>33</v>
      </c>
      <c r="I496" s="11">
        <f>VLOOKUP($E496,'pull exp 3'!A:E,5,FALSE)</f>
        <v>12</v>
      </c>
    </row>
    <row r="497" spans="1:9">
      <c r="A497" t="s">
        <v>160</v>
      </c>
      <c r="B497">
        <f>VLOOKUP(A497,'pull exp 3'!H:J,2,FALSE)</f>
        <v>23</v>
      </c>
      <c r="C497">
        <f>VLOOKUP(A497,'pull exp 3'!H:J,3,FALSE)</f>
        <v>2</v>
      </c>
      <c r="D497" s="9">
        <v>1</v>
      </c>
      <c r="E497" t="s">
        <v>320</v>
      </c>
      <c r="F497" s="11">
        <f>VLOOKUP($E497,'pull exp 3'!A:E,2,FALSE)</f>
        <v>52</v>
      </c>
      <c r="G497" s="11">
        <f>VLOOKUP($E497,'pull exp 3'!A:E,3,FALSE)</f>
        <v>89</v>
      </c>
      <c r="H497" s="11">
        <f>VLOOKUP($E497,'pull exp 3'!A:E,4,FALSE)</f>
        <v>33</v>
      </c>
      <c r="I497" s="11">
        <f>VLOOKUP($E497,'pull exp 3'!A:E,5,FALSE)</f>
        <v>12</v>
      </c>
    </row>
    <row r="498" spans="1:9">
      <c r="A498" t="s">
        <v>154</v>
      </c>
      <c r="B498">
        <f>VLOOKUP(A498,'pull exp 3'!H:J,2,FALSE)</f>
        <v>3</v>
      </c>
      <c r="C498">
        <f>VLOOKUP(A498,'pull exp 3'!H:J,3,FALSE)</f>
        <v>1</v>
      </c>
      <c r="D498" s="9">
        <v>2</v>
      </c>
      <c r="E498" t="s">
        <v>320</v>
      </c>
      <c r="F498" s="11">
        <f>VLOOKUP($E498,'pull exp 3'!A:E,2,FALSE)</f>
        <v>52</v>
      </c>
      <c r="G498" s="11">
        <f>VLOOKUP($E498,'pull exp 3'!A:E,3,FALSE)</f>
        <v>89</v>
      </c>
      <c r="H498" s="11">
        <f>VLOOKUP($E498,'pull exp 3'!A:E,4,FALSE)</f>
        <v>33</v>
      </c>
      <c r="I498" s="11">
        <f>VLOOKUP($E498,'pull exp 3'!A:E,5,FALSE)</f>
        <v>12</v>
      </c>
    </row>
    <row r="499" spans="1:9">
      <c r="A499" t="s">
        <v>162</v>
      </c>
      <c r="B499">
        <f>VLOOKUP(A499,'pull exp 3'!H:J,2,FALSE)</f>
        <v>20</v>
      </c>
      <c r="C499">
        <f>VLOOKUP(A499,'pull exp 3'!H:J,3,FALSE)</f>
        <v>2</v>
      </c>
      <c r="D499" s="9">
        <v>2</v>
      </c>
      <c r="E499" t="s">
        <v>320</v>
      </c>
      <c r="F499" s="11">
        <f>VLOOKUP($E499,'pull exp 3'!A:E,2,FALSE)</f>
        <v>52</v>
      </c>
      <c r="G499" s="11">
        <f>VLOOKUP($E499,'pull exp 3'!A:E,3,FALSE)</f>
        <v>89</v>
      </c>
      <c r="H499" s="11">
        <f>VLOOKUP($E499,'pull exp 3'!A:E,4,FALSE)</f>
        <v>33</v>
      </c>
      <c r="I499" s="11">
        <f>VLOOKUP($E499,'pull exp 3'!A:E,5,FALSE)</f>
        <v>12</v>
      </c>
    </row>
    <row r="500" spans="1:9">
      <c r="A500" t="s">
        <v>153</v>
      </c>
      <c r="B500">
        <f>VLOOKUP(A500,'pull exp 3'!H:J,2,FALSE)</f>
        <v>33</v>
      </c>
      <c r="C500">
        <f>VLOOKUP(A500,'pull exp 3'!H:J,3,FALSE)</f>
        <v>2</v>
      </c>
      <c r="D500" s="9">
        <v>1</v>
      </c>
      <c r="E500" t="s">
        <v>320</v>
      </c>
      <c r="F500" s="11">
        <f>VLOOKUP($E500,'pull exp 3'!A:E,2,FALSE)</f>
        <v>52</v>
      </c>
      <c r="G500" s="11">
        <f>VLOOKUP($E500,'pull exp 3'!A:E,3,FALSE)</f>
        <v>89</v>
      </c>
      <c r="H500" s="11">
        <f>VLOOKUP($E500,'pull exp 3'!A:E,4,FALSE)</f>
        <v>33</v>
      </c>
      <c r="I500" s="11">
        <f>VLOOKUP($E500,'pull exp 3'!A:E,5,FALSE)</f>
        <v>12</v>
      </c>
    </row>
    <row r="501" spans="1:9">
      <c r="A501" t="s">
        <v>144</v>
      </c>
      <c r="B501">
        <f>VLOOKUP(A501,'pull exp 3'!H:J,2,FALSE)</f>
        <v>3</v>
      </c>
      <c r="C501">
        <f>VLOOKUP(A501,'pull exp 3'!H:J,3,FALSE)</f>
        <v>1</v>
      </c>
      <c r="D501" s="9">
        <v>2</v>
      </c>
      <c r="E501" t="s">
        <v>320</v>
      </c>
      <c r="F501" s="11">
        <f>VLOOKUP($E501,'pull exp 3'!A:E,2,FALSE)</f>
        <v>52</v>
      </c>
      <c r="G501" s="11">
        <f>VLOOKUP($E501,'pull exp 3'!A:E,3,FALSE)</f>
        <v>89</v>
      </c>
      <c r="H501" s="11">
        <f>VLOOKUP($E501,'pull exp 3'!A:E,4,FALSE)</f>
        <v>33</v>
      </c>
      <c r="I501" s="11">
        <f>VLOOKUP($E501,'pull exp 3'!A:E,5,FALSE)</f>
        <v>12</v>
      </c>
    </row>
    <row r="502" spans="1:9">
      <c r="A502" t="s">
        <v>152</v>
      </c>
      <c r="B502">
        <f>VLOOKUP(A502,'pull exp 3'!H:J,2,FALSE)</f>
        <v>23</v>
      </c>
      <c r="C502">
        <f>VLOOKUP(A502,'pull exp 3'!H:J,3,FALSE)</f>
        <v>2</v>
      </c>
      <c r="D502" s="9">
        <v>2</v>
      </c>
      <c r="E502" t="s">
        <v>320</v>
      </c>
      <c r="F502" s="11">
        <f>VLOOKUP($E502,'pull exp 3'!A:E,2,FALSE)</f>
        <v>52</v>
      </c>
      <c r="G502" s="11">
        <f>VLOOKUP($E502,'pull exp 3'!A:E,3,FALSE)</f>
        <v>89</v>
      </c>
      <c r="H502" s="11">
        <f>VLOOKUP($E502,'pull exp 3'!A:E,4,FALSE)</f>
        <v>33</v>
      </c>
      <c r="I502" s="11">
        <f>VLOOKUP($E502,'pull exp 3'!A:E,5,FALSE)</f>
        <v>12</v>
      </c>
    </row>
    <row r="503" spans="1:9">
      <c r="A503" t="s">
        <v>150</v>
      </c>
      <c r="B503">
        <f>VLOOKUP(A503,'pull exp 3'!H:J,2,FALSE)</f>
        <v>5</v>
      </c>
      <c r="C503">
        <f>VLOOKUP(A503,'pull exp 3'!H:J,3,FALSE)</f>
        <v>1</v>
      </c>
      <c r="D503" s="9">
        <v>2</v>
      </c>
      <c r="E503" t="s">
        <v>320</v>
      </c>
      <c r="F503" s="11">
        <f>VLOOKUP($E503,'pull exp 3'!A:E,2,FALSE)</f>
        <v>52</v>
      </c>
      <c r="G503" s="11">
        <f>VLOOKUP($E503,'pull exp 3'!A:E,3,FALSE)</f>
        <v>89</v>
      </c>
      <c r="H503" s="11">
        <f>VLOOKUP($E503,'pull exp 3'!A:E,4,FALSE)</f>
        <v>33</v>
      </c>
      <c r="I503" s="11">
        <f>VLOOKUP($E503,'pull exp 3'!A:E,5,FALSE)</f>
        <v>12</v>
      </c>
    </row>
    <row r="504" spans="1:9">
      <c r="A504" t="s">
        <v>151</v>
      </c>
      <c r="B504">
        <f>VLOOKUP(A504,'pull exp 3'!H:J,2,FALSE)</f>
        <v>21</v>
      </c>
      <c r="C504">
        <f>VLOOKUP(A504,'pull exp 3'!H:J,3,FALSE)</f>
        <v>2</v>
      </c>
      <c r="D504" s="9">
        <v>2</v>
      </c>
      <c r="E504" t="s">
        <v>320</v>
      </c>
      <c r="F504" s="11">
        <f>VLOOKUP($E504,'pull exp 3'!A:E,2,FALSE)</f>
        <v>52</v>
      </c>
      <c r="G504" s="11">
        <f>VLOOKUP($E504,'pull exp 3'!A:E,3,FALSE)</f>
        <v>89</v>
      </c>
      <c r="H504" s="11">
        <f>VLOOKUP($E504,'pull exp 3'!A:E,4,FALSE)</f>
        <v>33</v>
      </c>
      <c r="I504" s="11">
        <f>VLOOKUP($E504,'pull exp 3'!A:E,5,FALSE)</f>
        <v>12</v>
      </c>
    </row>
    <row r="505" spans="1:9">
      <c r="A505" t="s">
        <v>158</v>
      </c>
      <c r="B505">
        <f>VLOOKUP(A505,'pull exp 3'!H:J,2,FALSE)</f>
        <v>5</v>
      </c>
      <c r="C505">
        <f>VLOOKUP(A505,'pull exp 3'!H:J,3,FALSE)</f>
        <v>1</v>
      </c>
      <c r="D505" s="9">
        <v>2</v>
      </c>
      <c r="E505" t="s">
        <v>320</v>
      </c>
      <c r="F505" s="11">
        <f>VLOOKUP($E505,'pull exp 3'!A:E,2,FALSE)</f>
        <v>52</v>
      </c>
      <c r="G505" s="11">
        <f>VLOOKUP($E505,'pull exp 3'!A:E,3,FALSE)</f>
        <v>89</v>
      </c>
      <c r="H505" s="11">
        <f>VLOOKUP($E505,'pull exp 3'!A:E,4,FALSE)</f>
        <v>33</v>
      </c>
      <c r="I505" s="11">
        <f>VLOOKUP($E505,'pull exp 3'!A:E,5,FALSE)</f>
        <v>12</v>
      </c>
    </row>
    <row r="506" spans="1:9">
      <c r="A506" t="s">
        <v>106</v>
      </c>
      <c r="B506">
        <f>VLOOKUP(A506,'pull exp 3'!H:J,2,FALSE)</f>
        <v>25</v>
      </c>
      <c r="C506">
        <f>VLOOKUP(A506,'pull exp 3'!H:J,3,FALSE)</f>
        <v>2</v>
      </c>
      <c r="D506" s="9">
        <v>1</v>
      </c>
      <c r="E506" t="s">
        <v>320</v>
      </c>
      <c r="F506" s="11">
        <f>VLOOKUP($E506,'pull exp 3'!A:E,2,FALSE)</f>
        <v>52</v>
      </c>
      <c r="G506" s="11">
        <f>VLOOKUP($E506,'pull exp 3'!A:E,3,FALSE)</f>
        <v>89</v>
      </c>
      <c r="H506" s="11">
        <f>VLOOKUP($E506,'pull exp 3'!A:E,4,FALSE)</f>
        <v>33</v>
      </c>
      <c r="I506" s="11">
        <f>VLOOKUP($E506,'pull exp 3'!A:E,5,FALSE)</f>
        <v>12</v>
      </c>
    </row>
    <row r="507" spans="1:9">
      <c r="A507" t="s">
        <v>156</v>
      </c>
      <c r="B507">
        <f>VLOOKUP(A507,'pull exp 3'!H:J,2,FALSE)</f>
        <v>22</v>
      </c>
      <c r="C507">
        <f>VLOOKUP(A507,'pull exp 3'!H:J,3,FALSE)</f>
        <v>2</v>
      </c>
      <c r="D507" s="9">
        <v>2</v>
      </c>
      <c r="E507" t="s">
        <v>320</v>
      </c>
      <c r="F507" s="11">
        <f>VLOOKUP($E507,'pull exp 3'!A:E,2,FALSE)</f>
        <v>52</v>
      </c>
      <c r="G507" s="11">
        <f>VLOOKUP($E507,'pull exp 3'!A:E,3,FALSE)</f>
        <v>89</v>
      </c>
      <c r="H507" s="11">
        <f>VLOOKUP($E507,'pull exp 3'!A:E,4,FALSE)</f>
        <v>33</v>
      </c>
      <c r="I507" s="11">
        <f>VLOOKUP($E507,'pull exp 3'!A:E,5,FALSE)</f>
        <v>12</v>
      </c>
    </row>
    <row r="508" spans="1:9">
      <c r="A508" t="s">
        <v>140</v>
      </c>
      <c r="B508">
        <f>VLOOKUP(A508,'pull exp 3'!H:J,2,FALSE)</f>
        <v>4</v>
      </c>
      <c r="C508">
        <f>VLOOKUP(A508,'pull exp 3'!H:J,3,FALSE)</f>
        <v>1</v>
      </c>
      <c r="D508" s="9">
        <v>2</v>
      </c>
      <c r="E508" t="s">
        <v>320</v>
      </c>
      <c r="F508" s="11">
        <f>VLOOKUP($E508,'pull exp 3'!A:E,2,FALSE)</f>
        <v>52</v>
      </c>
      <c r="G508" s="11">
        <f>VLOOKUP($E508,'pull exp 3'!A:E,3,FALSE)</f>
        <v>89</v>
      </c>
      <c r="H508" s="11">
        <f>VLOOKUP($E508,'pull exp 3'!A:E,4,FALSE)</f>
        <v>33</v>
      </c>
      <c r="I508" s="11">
        <f>VLOOKUP($E508,'pull exp 3'!A:E,5,FALSE)</f>
        <v>12</v>
      </c>
    </row>
    <row r="509" spans="1:9">
      <c r="A509" t="s">
        <v>141</v>
      </c>
      <c r="B509">
        <f>VLOOKUP(A509,'pull exp 3'!H:J,2,FALSE)</f>
        <v>4</v>
      </c>
      <c r="C509">
        <f>VLOOKUP(A509,'pull exp 3'!H:J,3,FALSE)</f>
        <v>1</v>
      </c>
      <c r="D509" s="9">
        <v>2</v>
      </c>
      <c r="E509" t="s">
        <v>320</v>
      </c>
      <c r="F509" s="11">
        <f>VLOOKUP($E509,'pull exp 3'!A:E,2,FALSE)</f>
        <v>52</v>
      </c>
      <c r="G509" s="11">
        <f>VLOOKUP($E509,'pull exp 3'!A:E,3,FALSE)</f>
        <v>89</v>
      </c>
      <c r="H509" s="11">
        <f>VLOOKUP($E509,'pull exp 3'!A:E,4,FALSE)</f>
        <v>33</v>
      </c>
      <c r="I509" s="11">
        <f>VLOOKUP($E509,'pull exp 3'!A:E,5,FALSE)</f>
        <v>12</v>
      </c>
    </row>
    <row r="510" spans="1:9">
      <c r="A510" t="s">
        <v>157</v>
      </c>
      <c r="B510">
        <f>VLOOKUP(A510,'pull exp 3'!H:J,2,FALSE)</f>
        <v>3</v>
      </c>
      <c r="C510">
        <f>VLOOKUP(A510,'pull exp 3'!H:J,3,FALSE)</f>
        <v>1</v>
      </c>
      <c r="D510" s="9">
        <v>2</v>
      </c>
      <c r="E510" t="s">
        <v>320</v>
      </c>
      <c r="F510" s="11">
        <f>VLOOKUP($E510,'pull exp 3'!A:E,2,FALSE)</f>
        <v>52</v>
      </c>
      <c r="G510" s="11">
        <f>VLOOKUP($E510,'pull exp 3'!A:E,3,FALSE)</f>
        <v>89</v>
      </c>
      <c r="H510" s="11">
        <f>VLOOKUP($E510,'pull exp 3'!A:E,4,FALSE)</f>
        <v>33</v>
      </c>
      <c r="I510" s="11">
        <f>VLOOKUP($E510,'pull exp 3'!A:E,5,FALSE)</f>
        <v>12</v>
      </c>
    </row>
    <row r="511" spans="1:9">
      <c r="A511" t="s">
        <v>145</v>
      </c>
      <c r="B511">
        <f>VLOOKUP(A511,'pull exp 3'!H:J,2,FALSE)</f>
        <v>26</v>
      </c>
      <c r="C511">
        <f>VLOOKUP(A511,'pull exp 3'!H:J,3,FALSE)</f>
        <v>2</v>
      </c>
      <c r="D511" s="9">
        <v>1</v>
      </c>
      <c r="E511" t="s">
        <v>320</v>
      </c>
      <c r="F511" s="11">
        <f>VLOOKUP($E511,'pull exp 3'!A:E,2,FALSE)</f>
        <v>52</v>
      </c>
      <c r="G511" s="11">
        <f>VLOOKUP($E511,'pull exp 3'!A:E,3,FALSE)</f>
        <v>89</v>
      </c>
      <c r="H511" s="11">
        <f>VLOOKUP($E511,'pull exp 3'!A:E,4,FALSE)</f>
        <v>33</v>
      </c>
      <c r="I511" s="11">
        <f>VLOOKUP($E511,'pull exp 3'!A:E,5,FALSE)</f>
        <v>12</v>
      </c>
    </row>
    <row r="512" spans="1:9">
      <c r="A512" t="s">
        <v>161</v>
      </c>
      <c r="B512">
        <f>VLOOKUP(A512,'pull exp 3'!H:J,2,FALSE)</f>
        <v>21</v>
      </c>
      <c r="C512">
        <f>VLOOKUP(A512,'pull exp 3'!H:J,3,FALSE)</f>
        <v>2</v>
      </c>
      <c r="D512" s="9">
        <v>2</v>
      </c>
      <c r="E512" t="s">
        <v>320</v>
      </c>
      <c r="F512" s="11">
        <f>VLOOKUP($E512,'pull exp 3'!A:E,2,FALSE)</f>
        <v>52</v>
      </c>
      <c r="G512" s="11">
        <f>VLOOKUP($E512,'pull exp 3'!A:E,3,FALSE)</f>
        <v>89</v>
      </c>
      <c r="H512" s="11">
        <f>VLOOKUP($E512,'pull exp 3'!A:E,4,FALSE)</f>
        <v>33</v>
      </c>
      <c r="I512" s="11">
        <f>VLOOKUP($E512,'pull exp 3'!A:E,5,FALSE)</f>
        <v>12</v>
      </c>
    </row>
    <row r="513" spans="1:9">
      <c r="A513" t="s">
        <v>149</v>
      </c>
      <c r="B513">
        <f>VLOOKUP(A513,'pull exp 3'!H:J,2,FALSE)</f>
        <v>4</v>
      </c>
      <c r="C513">
        <f>VLOOKUP(A513,'pull exp 3'!H:J,3,FALSE)</f>
        <v>1</v>
      </c>
      <c r="D513" s="9">
        <v>1</v>
      </c>
      <c r="E513" t="s">
        <v>320</v>
      </c>
      <c r="F513" s="11">
        <f>VLOOKUP($E513,'pull exp 3'!A:E,2,FALSE)</f>
        <v>52</v>
      </c>
      <c r="G513" s="11">
        <f>VLOOKUP($E513,'pull exp 3'!A:E,3,FALSE)</f>
        <v>89</v>
      </c>
      <c r="H513" s="11">
        <f>VLOOKUP($E513,'pull exp 3'!A:E,4,FALSE)</f>
        <v>33</v>
      </c>
      <c r="I513" s="11">
        <f>VLOOKUP($E513,'pull exp 3'!A:E,5,FALSE)</f>
        <v>12</v>
      </c>
    </row>
    <row r="514" spans="1:9">
      <c r="A514" t="s">
        <v>148</v>
      </c>
      <c r="B514">
        <f>VLOOKUP(A514,'pull exp 3'!H:J,2,FALSE)</f>
        <v>21</v>
      </c>
      <c r="C514">
        <f>VLOOKUP(A514,'pull exp 3'!H:J,3,FALSE)</f>
        <v>2</v>
      </c>
      <c r="D514" s="9">
        <v>2</v>
      </c>
      <c r="E514" t="s">
        <v>320</v>
      </c>
      <c r="F514" s="11">
        <f>VLOOKUP($E514,'pull exp 3'!A:E,2,FALSE)</f>
        <v>52</v>
      </c>
      <c r="G514" s="11">
        <f>VLOOKUP($E514,'pull exp 3'!A:E,3,FALSE)</f>
        <v>89</v>
      </c>
      <c r="H514" s="11">
        <f>VLOOKUP($E514,'pull exp 3'!A:E,4,FALSE)</f>
        <v>33</v>
      </c>
      <c r="I514" s="11">
        <f>VLOOKUP($E514,'pull exp 3'!A:E,5,FALSE)</f>
        <v>12</v>
      </c>
    </row>
    <row r="515" spans="1:9">
      <c r="A515" t="s">
        <v>143</v>
      </c>
      <c r="B515">
        <f>VLOOKUP(A515,'pull exp 3'!H:J,2,FALSE)</f>
        <v>31</v>
      </c>
      <c r="C515">
        <f>VLOOKUP(A515,'pull exp 3'!H:J,3,FALSE)</f>
        <v>2</v>
      </c>
      <c r="D515" s="9">
        <v>2</v>
      </c>
      <c r="E515" t="s">
        <v>320</v>
      </c>
      <c r="F515" s="11">
        <f>VLOOKUP($E515,'pull exp 3'!A:E,2,FALSE)</f>
        <v>52</v>
      </c>
      <c r="G515" s="11">
        <f>VLOOKUP($E515,'pull exp 3'!A:E,3,FALSE)</f>
        <v>89</v>
      </c>
      <c r="H515" s="11">
        <f>VLOOKUP($E515,'pull exp 3'!A:E,4,FALSE)</f>
        <v>33</v>
      </c>
      <c r="I515" s="11">
        <f>VLOOKUP($E515,'pull exp 3'!A:E,5,FALSE)</f>
        <v>12</v>
      </c>
    </row>
    <row r="516" spans="1:9">
      <c r="A516" t="s">
        <v>142</v>
      </c>
      <c r="B516">
        <f>VLOOKUP(A516,'pull exp 3'!H:J,2,FALSE)</f>
        <v>23</v>
      </c>
      <c r="C516">
        <f>VLOOKUP(A516,'pull exp 3'!H:J,3,FALSE)</f>
        <v>2</v>
      </c>
      <c r="D516" s="9">
        <v>1</v>
      </c>
      <c r="E516" t="s">
        <v>320</v>
      </c>
      <c r="F516" s="11">
        <f>VLOOKUP($E516,'pull exp 3'!A:E,2,FALSE)</f>
        <v>52</v>
      </c>
      <c r="G516" s="11">
        <f>VLOOKUP($E516,'pull exp 3'!A:E,3,FALSE)</f>
        <v>89</v>
      </c>
      <c r="H516" s="11">
        <f>VLOOKUP($E516,'pull exp 3'!A:E,4,FALSE)</f>
        <v>33</v>
      </c>
      <c r="I516" s="11">
        <f>VLOOKUP($E516,'pull exp 3'!A:E,5,FALSE)</f>
        <v>12</v>
      </c>
    </row>
    <row r="517" spans="1:9">
      <c r="A517" t="s">
        <v>159</v>
      </c>
      <c r="B517">
        <f>VLOOKUP(A517,'pull exp 3'!H:J,2,FALSE)</f>
        <v>3</v>
      </c>
      <c r="C517">
        <f>VLOOKUP(A517,'pull exp 3'!H:J,3,FALSE)</f>
        <v>1</v>
      </c>
      <c r="D517" s="9">
        <v>1</v>
      </c>
      <c r="E517" t="s">
        <v>320</v>
      </c>
      <c r="F517" s="11">
        <f>VLOOKUP($E517,'pull exp 3'!A:E,2,FALSE)</f>
        <v>52</v>
      </c>
      <c r="G517" s="11">
        <f>VLOOKUP($E517,'pull exp 3'!A:E,3,FALSE)</f>
        <v>89</v>
      </c>
      <c r="H517" s="11">
        <f>VLOOKUP($E517,'pull exp 3'!A:E,4,FALSE)</f>
        <v>33</v>
      </c>
      <c r="I517" s="11">
        <f>VLOOKUP($E517,'pull exp 3'!A:E,5,FALSE)</f>
        <v>12</v>
      </c>
    </row>
    <row r="518" spans="1:9">
      <c r="A518" t="s">
        <v>146</v>
      </c>
      <c r="B518">
        <f>VLOOKUP(A518,'pull exp 3'!H:J,2,FALSE)</f>
        <v>21</v>
      </c>
      <c r="C518">
        <f>VLOOKUP(A518,'pull exp 3'!H:J,3,FALSE)</f>
        <v>2</v>
      </c>
      <c r="D518" s="9">
        <v>2</v>
      </c>
      <c r="E518" t="s">
        <v>321</v>
      </c>
      <c r="F518" s="11">
        <f>VLOOKUP($E518,'pull exp 3'!A:E,2,FALSE)</f>
        <v>72</v>
      </c>
      <c r="G518" s="11">
        <f>VLOOKUP($E518,'pull exp 3'!A:E,3,FALSE)</f>
        <v>100</v>
      </c>
      <c r="H518" s="11">
        <f>VLOOKUP($E518,'pull exp 3'!A:E,4,FALSE)</f>
        <v>68</v>
      </c>
      <c r="I518" s="11">
        <f>VLOOKUP($E518,'pull exp 3'!A:E,5,FALSE)</f>
        <v>24</v>
      </c>
    </row>
    <row r="519" spans="1:9">
      <c r="A519" t="s">
        <v>73</v>
      </c>
      <c r="B519">
        <f>VLOOKUP(A519,'pull exp 3'!H:J,2,FALSE)</f>
        <v>5</v>
      </c>
      <c r="C519">
        <f>VLOOKUP(A519,'pull exp 3'!H:J,3,FALSE)</f>
        <v>1</v>
      </c>
      <c r="D519" s="9">
        <v>1</v>
      </c>
      <c r="E519" t="s">
        <v>321</v>
      </c>
      <c r="F519" s="11">
        <f>VLOOKUP($E519,'pull exp 3'!A:E,2,FALSE)</f>
        <v>72</v>
      </c>
      <c r="G519" s="11">
        <f>VLOOKUP($E519,'pull exp 3'!A:E,3,FALSE)</f>
        <v>100</v>
      </c>
      <c r="H519" s="11">
        <f>VLOOKUP($E519,'pull exp 3'!A:E,4,FALSE)</f>
        <v>68</v>
      </c>
      <c r="I519" s="11">
        <f>VLOOKUP($E519,'pull exp 3'!A:E,5,FALSE)</f>
        <v>24</v>
      </c>
    </row>
    <row r="520" spans="1:9">
      <c r="A520" t="s">
        <v>71</v>
      </c>
      <c r="B520">
        <f>VLOOKUP(A520,'pull exp 3'!H:J,2,FALSE)</f>
        <v>4</v>
      </c>
      <c r="C520">
        <f>VLOOKUP(A520,'pull exp 3'!H:J,3,FALSE)</f>
        <v>1</v>
      </c>
      <c r="D520" s="9">
        <v>2</v>
      </c>
      <c r="E520" t="s">
        <v>321</v>
      </c>
      <c r="F520" s="11">
        <f>VLOOKUP($E520,'pull exp 3'!A:E,2,FALSE)</f>
        <v>72</v>
      </c>
      <c r="G520" s="11">
        <f>VLOOKUP($E520,'pull exp 3'!A:E,3,FALSE)</f>
        <v>100</v>
      </c>
      <c r="H520" s="11">
        <f>VLOOKUP($E520,'pull exp 3'!A:E,4,FALSE)</f>
        <v>68</v>
      </c>
      <c r="I520" s="11">
        <f>VLOOKUP($E520,'pull exp 3'!A:E,5,FALSE)</f>
        <v>24</v>
      </c>
    </row>
    <row r="521" spans="1:9">
      <c r="A521" t="s">
        <v>139</v>
      </c>
      <c r="B521">
        <f>VLOOKUP(A521,'pull exp 3'!H:J,2,FALSE)</f>
        <v>4</v>
      </c>
      <c r="C521">
        <f>VLOOKUP(A521,'pull exp 3'!H:J,3,FALSE)</f>
        <v>1</v>
      </c>
      <c r="D521" s="9">
        <v>2</v>
      </c>
      <c r="E521" t="s">
        <v>321</v>
      </c>
      <c r="F521" s="11">
        <f>VLOOKUP($E521,'pull exp 3'!A:E,2,FALSE)</f>
        <v>72</v>
      </c>
      <c r="G521" s="11">
        <f>VLOOKUP($E521,'pull exp 3'!A:E,3,FALSE)</f>
        <v>100</v>
      </c>
      <c r="H521" s="11">
        <f>VLOOKUP($E521,'pull exp 3'!A:E,4,FALSE)</f>
        <v>68</v>
      </c>
      <c r="I521" s="11">
        <f>VLOOKUP($E521,'pull exp 3'!A:E,5,FALSE)</f>
        <v>24</v>
      </c>
    </row>
    <row r="522" spans="1:9">
      <c r="A522" t="s">
        <v>164</v>
      </c>
      <c r="B522">
        <f>VLOOKUP(A522,'pull exp 3'!H:J,2,FALSE)</f>
        <v>3</v>
      </c>
      <c r="C522">
        <f>VLOOKUP(A522,'pull exp 3'!H:J,3,FALSE)</f>
        <v>1</v>
      </c>
      <c r="D522" s="9">
        <v>2</v>
      </c>
      <c r="E522" t="s">
        <v>321</v>
      </c>
      <c r="F522" s="11">
        <f>VLOOKUP($E522,'pull exp 3'!A:E,2,FALSE)</f>
        <v>72</v>
      </c>
      <c r="G522" s="11">
        <f>VLOOKUP($E522,'pull exp 3'!A:E,3,FALSE)</f>
        <v>100</v>
      </c>
      <c r="H522" s="11">
        <f>VLOOKUP($E522,'pull exp 3'!A:E,4,FALSE)</f>
        <v>68</v>
      </c>
      <c r="I522" s="11">
        <f>VLOOKUP($E522,'pull exp 3'!A:E,5,FALSE)</f>
        <v>24</v>
      </c>
    </row>
    <row r="523" spans="1:9">
      <c r="A523" t="s">
        <v>147</v>
      </c>
      <c r="B523">
        <f>VLOOKUP(A523,'pull exp 3'!H:J,2,FALSE)</f>
        <v>20</v>
      </c>
      <c r="C523">
        <f>VLOOKUP(A523,'pull exp 3'!H:J,3,FALSE)</f>
        <v>2</v>
      </c>
      <c r="D523" s="9">
        <v>2</v>
      </c>
      <c r="E523" t="s">
        <v>321</v>
      </c>
      <c r="F523" s="11">
        <f>VLOOKUP($E523,'pull exp 3'!A:E,2,FALSE)</f>
        <v>72</v>
      </c>
      <c r="G523" s="11">
        <f>VLOOKUP($E523,'pull exp 3'!A:E,3,FALSE)</f>
        <v>100</v>
      </c>
      <c r="H523" s="11">
        <f>VLOOKUP($E523,'pull exp 3'!A:E,4,FALSE)</f>
        <v>68</v>
      </c>
      <c r="I523" s="11">
        <f>VLOOKUP($E523,'pull exp 3'!A:E,5,FALSE)</f>
        <v>24</v>
      </c>
    </row>
    <row r="524" spans="1:9">
      <c r="A524" t="s">
        <v>163</v>
      </c>
      <c r="B524">
        <f>VLOOKUP(A524,'pull exp 3'!H:J,2,FALSE)</f>
        <v>4</v>
      </c>
      <c r="C524">
        <f>VLOOKUP(A524,'pull exp 3'!H:J,3,FALSE)</f>
        <v>1</v>
      </c>
      <c r="D524" s="9">
        <v>1</v>
      </c>
      <c r="E524" t="s">
        <v>321</v>
      </c>
      <c r="F524" s="11">
        <f>VLOOKUP($E524,'pull exp 3'!A:E,2,FALSE)</f>
        <v>72</v>
      </c>
      <c r="G524" s="11">
        <f>VLOOKUP($E524,'pull exp 3'!A:E,3,FALSE)</f>
        <v>100</v>
      </c>
      <c r="H524" s="11">
        <f>VLOOKUP($E524,'pull exp 3'!A:E,4,FALSE)</f>
        <v>68</v>
      </c>
      <c r="I524" s="11">
        <f>VLOOKUP($E524,'pull exp 3'!A:E,5,FALSE)</f>
        <v>24</v>
      </c>
    </row>
    <row r="525" spans="1:9">
      <c r="A525" t="s">
        <v>137</v>
      </c>
      <c r="B525">
        <f>VLOOKUP(A525,'pull exp 3'!H:J,2,FALSE)</f>
        <v>3</v>
      </c>
      <c r="C525">
        <f>VLOOKUP(A525,'pull exp 3'!H:J,3,FALSE)</f>
        <v>1</v>
      </c>
      <c r="D525" s="9">
        <v>1</v>
      </c>
      <c r="E525" t="s">
        <v>321</v>
      </c>
      <c r="F525" s="11">
        <f>VLOOKUP($E525,'pull exp 3'!A:E,2,FALSE)</f>
        <v>72</v>
      </c>
      <c r="G525" s="11">
        <f>VLOOKUP($E525,'pull exp 3'!A:E,3,FALSE)</f>
        <v>100</v>
      </c>
      <c r="H525" s="11">
        <f>VLOOKUP($E525,'pull exp 3'!A:E,4,FALSE)</f>
        <v>68</v>
      </c>
      <c r="I525" s="11">
        <f>VLOOKUP($E525,'pull exp 3'!A:E,5,FALSE)</f>
        <v>24</v>
      </c>
    </row>
    <row r="526" spans="1:9">
      <c r="A526" t="s">
        <v>155</v>
      </c>
      <c r="B526">
        <f>VLOOKUP(A526,'pull exp 3'!H:J,2,FALSE)</f>
        <v>23</v>
      </c>
      <c r="C526">
        <f>VLOOKUP(A526,'pull exp 3'!H:J,3,FALSE)</f>
        <v>2</v>
      </c>
      <c r="D526" s="9">
        <v>2</v>
      </c>
      <c r="E526" t="s">
        <v>321</v>
      </c>
      <c r="F526" s="11">
        <f>VLOOKUP($E526,'pull exp 3'!A:E,2,FALSE)</f>
        <v>72</v>
      </c>
      <c r="G526" s="11">
        <f>VLOOKUP($E526,'pull exp 3'!A:E,3,FALSE)</f>
        <v>100</v>
      </c>
      <c r="H526" s="11">
        <f>VLOOKUP($E526,'pull exp 3'!A:E,4,FALSE)</f>
        <v>68</v>
      </c>
      <c r="I526" s="11">
        <f>VLOOKUP($E526,'pull exp 3'!A:E,5,FALSE)</f>
        <v>24</v>
      </c>
    </row>
    <row r="527" spans="1:9">
      <c r="A527" t="s">
        <v>160</v>
      </c>
      <c r="B527">
        <f>VLOOKUP(A527,'pull exp 3'!H:J,2,FALSE)</f>
        <v>23</v>
      </c>
      <c r="C527">
        <f>VLOOKUP(A527,'pull exp 3'!H:J,3,FALSE)</f>
        <v>2</v>
      </c>
      <c r="D527" s="9">
        <v>1</v>
      </c>
      <c r="E527" t="s">
        <v>321</v>
      </c>
      <c r="F527" s="11">
        <f>VLOOKUP($E527,'pull exp 3'!A:E,2,FALSE)</f>
        <v>72</v>
      </c>
      <c r="G527" s="11">
        <f>VLOOKUP($E527,'pull exp 3'!A:E,3,FALSE)</f>
        <v>100</v>
      </c>
      <c r="H527" s="11">
        <f>VLOOKUP($E527,'pull exp 3'!A:E,4,FALSE)</f>
        <v>68</v>
      </c>
      <c r="I527" s="11">
        <f>VLOOKUP($E527,'pull exp 3'!A:E,5,FALSE)</f>
        <v>24</v>
      </c>
    </row>
    <row r="528" spans="1:9">
      <c r="A528" t="s">
        <v>154</v>
      </c>
      <c r="B528">
        <f>VLOOKUP(A528,'pull exp 3'!H:J,2,FALSE)</f>
        <v>3</v>
      </c>
      <c r="C528">
        <f>VLOOKUP(A528,'pull exp 3'!H:J,3,FALSE)</f>
        <v>1</v>
      </c>
      <c r="D528" s="9">
        <v>1</v>
      </c>
      <c r="E528" t="s">
        <v>321</v>
      </c>
      <c r="F528" s="11">
        <f>VLOOKUP($E528,'pull exp 3'!A:E,2,FALSE)</f>
        <v>72</v>
      </c>
      <c r="G528" s="11">
        <f>VLOOKUP($E528,'pull exp 3'!A:E,3,FALSE)</f>
        <v>100</v>
      </c>
      <c r="H528" s="11">
        <f>VLOOKUP($E528,'pull exp 3'!A:E,4,FALSE)</f>
        <v>68</v>
      </c>
      <c r="I528" s="11">
        <f>VLOOKUP($E528,'pull exp 3'!A:E,5,FALSE)</f>
        <v>24</v>
      </c>
    </row>
    <row r="529" spans="1:9">
      <c r="A529" t="s">
        <v>162</v>
      </c>
      <c r="B529">
        <f>VLOOKUP(A529,'pull exp 3'!H:J,2,FALSE)</f>
        <v>20</v>
      </c>
      <c r="C529">
        <f>VLOOKUP(A529,'pull exp 3'!H:J,3,FALSE)</f>
        <v>2</v>
      </c>
      <c r="D529" s="9">
        <v>1</v>
      </c>
      <c r="E529" t="s">
        <v>321</v>
      </c>
      <c r="F529" s="11">
        <f>VLOOKUP($E529,'pull exp 3'!A:E,2,FALSE)</f>
        <v>72</v>
      </c>
      <c r="G529" s="11">
        <f>VLOOKUP($E529,'pull exp 3'!A:E,3,FALSE)</f>
        <v>100</v>
      </c>
      <c r="H529" s="11">
        <f>VLOOKUP($E529,'pull exp 3'!A:E,4,FALSE)</f>
        <v>68</v>
      </c>
      <c r="I529" s="11">
        <f>VLOOKUP($E529,'pull exp 3'!A:E,5,FALSE)</f>
        <v>24</v>
      </c>
    </row>
    <row r="530" spans="1:9">
      <c r="A530" t="s">
        <v>153</v>
      </c>
      <c r="B530">
        <f>VLOOKUP(A530,'pull exp 3'!H:J,2,FALSE)</f>
        <v>33</v>
      </c>
      <c r="C530">
        <f>VLOOKUP(A530,'pull exp 3'!H:J,3,FALSE)</f>
        <v>2</v>
      </c>
      <c r="D530" s="9">
        <v>2</v>
      </c>
      <c r="E530" t="s">
        <v>321</v>
      </c>
      <c r="F530" s="11">
        <f>VLOOKUP($E530,'pull exp 3'!A:E,2,FALSE)</f>
        <v>72</v>
      </c>
      <c r="G530" s="11">
        <f>VLOOKUP($E530,'pull exp 3'!A:E,3,FALSE)</f>
        <v>100</v>
      </c>
      <c r="H530" s="11">
        <f>VLOOKUP($E530,'pull exp 3'!A:E,4,FALSE)</f>
        <v>68</v>
      </c>
      <c r="I530" s="11">
        <f>VLOOKUP($E530,'pull exp 3'!A:E,5,FALSE)</f>
        <v>24</v>
      </c>
    </row>
    <row r="531" spans="1:9">
      <c r="A531" t="s">
        <v>144</v>
      </c>
      <c r="B531">
        <f>VLOOKUP(A531,'pull exp 3'!H:J,2,FALSE)</f>
        <v>3</v>
      </c>
      <c r="C531">
        <f>VLOOKUP(A531,'pull exp 3'!H:J,3,FALSE)</f>
        <v>1</v>
      </c>
      <c r="D531" s="9">
        <v>1</v>
      </c>
      <c r="E531" t="s">
        <v>321</v>
      </c>
      <c r="F531" s="11">
        <f>VLOOKUP($E531,'pull exp 3'!A:E,2,FALSE)</f>
        <v>72</v>
      </c>
      <c r="G531" s="11">
        <f>VLOOKUP($E531,'pull exp 3'!A:E,3,FALSE)</f>
        <v>100</v>
      </c>
      <c r="H531" s="11">
        <f>VLOOKUP($E531,'pull exp 3'!A:E,4,FALSE)</f>
        <v>68</v>
      </c>
      <c r="I531" s="11">
        <f>VLOOKUP($E531,'pull exp 3'!A:E,5,FALSE)</f>
        <v>24</v>
      </c>
    </row>
    <row r="532" spans="1:9">
      <c r="A532" t="s">
        <v>152</v>
      </c>
      <c r="B532">
        <f>VLOOKUP(A532,'pull exp 3'!H:J,2,FALSE)</f>
        <v>23</v>
      </c>
      <c r="C532">
        <f>VLOOKUP(A532,'pull exp 3'!H:J,3,FALSE)</f>
        <v>2</v>
      </c>
      <c r="D532" s="9">
        <v>2</v>
      </c>
      <c r="E532" t="s">
        <v>321</v>
      </c>
      <c r="F532" s="11">
        <f>VLOOKUP($E532,'pull exp 3'!A:E,2,FALSE)</f>
        <v>72</v>
      </c>
      <c r="G532" s="11">
        <f>VLOOKUP($E532,'pull exp 3'!A:E,3,FALSE)</f>
        <v>100</v>
      </c>
      <c r="H532" s="11">
        <f>VLOOKUP($E532,'pull exp 3'!A:E,4,FALSE)</f>
        <v>68</v>
      </c>
      <c r="I532" s="11">
        <f>VLOOKUP($E532,'pull exp 3'!A:E,5,FALSE)</f>
        <v>24</v>
      </c>
    </row>
    <row r="533" spans="1:9">
      <c r="A533" t="s">
        <v>150</v>
      </c>
      <c r="B533">
        <f>VLOOKUP(A533,'pull exp 3'!H:J,2,FALSE)</f>
        <v>5</v>
      </c>
      <c r="C533">
        <f>VLOOKUP(A533,'pull exp 3'!H:J,3,FALSE)</f>
        <v>1</v>
      </c>
      <c r="D533" s="9">
        <v>1</v>
      </c>
      <c r="E533" t="s">
        <v>321</v>
      </c>
      <c r="F533" s="11">
        <f>VLOOKUP($E533,'pull exp 3'!A:E,2,FALSE)</f>
        <v>72</v>
      </c>
      <c r="G533" s="11">
        <f>VLOOKUP($E533,'pull exp 3'!A:E,3,FALSE)</f>
        <v>100</v>
      </c>
      <c r="H533" s="11">
        <f>VLOOKUP($E533,'pull exp 3'!A:E,4,FALSE)</f>
        <v>68</v>
      </c>
      <c r="I533" s="11">
        <f>VLOOKUP($E533,'pull exp 3'!A:E,5,FALSE)</f>
        <v>24</v>
      </c>
    </row>
    <row r="534" spans="1:9">
      <c r="A534" t="s">
        <v>151</v>
      </c>
      <c r="B534">
        <f>VLOOKUP(A534,'pull exp 3'!H:J,2,FALSE)</f>
        <v>21</v>
      </c>
      <c r="C534">
        <f>VLOOKUP(A534,'pull exp 3'!H:J,3,FALSE)</f>
        <v>2</v>
      </c>
      <c r="D534" s="9">
        <v>1</v>
      </c>
      <c r="E534" t="s">
        <v>321</v>
      </c>
      <c r="F534" s="11">
        <f>VLOOKUP($E534,'pull exp 3'!A:E,2,FALSE)</f>
        <v>72</v>
      </c>
      <c r="G534" s="11">
        <f>VLOOKUP($E534,'pull exp 3'!A:E,3,FALSE)</f>
        <v>100</v>
      </c>
      <c r="H534" s="11">
        <f>VLOOKUP($E534,'pull exp 3'!A:E,4,FALSE)</f>
        <v>68</v>
      </c>
      <c r="I534" s="11">
        <f>VLOOKUP($E534,'pull exp 3'!A:E,5,FALSE)</f>
        <v>24</v>
      </c>
    </row>
    <row r="535" spans="1:9">
      <c r="A535" t="s">
        <v>158</v>
      </c>
      <c r="B535">
        <f>VLOOKUP(A535,'pull exp 3'!H:J,2,FALSE)</f>
        <v>5</v>
      </c>
      <c r="C535">
        <f>VLOOKUP(A535,'pull exp 3'!H:J,3,FALSE)</f>
        <v>1</v>
      </c>
      <c r="D535" s="9">
        <v>2</v>
      </c>
      <c r="E535" t="s">
        <v>321</v>
      </c>
      <c r="F535" s="11">
        <f>VLOOKUP($E535,'pull exp 3'!A:E,2,FALSE)</f>
        <v>72</v>
      </c>
      <c r="G535" s="11">
        <f>VLOOKUP($E535,'pull exp 3'!A:E,3,FALSE)</f>
        <v>100</v>
      </c>
      <c r="H535" s="11">
        <f>VLOOKUP($E535,'pull exp 3'!A:E,4,FALSE)</f>
        <v>68</v>
      </c>
      <c r="I535" s="11">
        <f>VLOOKUP($E535,'pull exp 3'!A:E,5,FALSE)</f>
        <v>24</v>
      </c>
    </row>
    <row r="536" spans="1:9">
      <c r="A536" t="s">
        <v>106</v>
      </c>
      <c r="B536">
        <f>VLOOKUP(A536,'pull exp 3'!H:J,2,FALSE)</f>
        <v>25</v>
      </c>
      <c r="C536">
        <f>VLOOKUP(A536,'pull exp 3'!H:J,3,FALSE)</f>
        <v>2</v>
      </c>
      <c r="D536" s="9">
        <v>2</v>
      </c>
      <c r="E536" t="s">
        <v>321</v>
      </c>
      <c r="F536" s="11">
        <f>VLOOKUP($E536,'pull exp 3'!A:E,2,FALSE)</f>
        <v>72</v>
      </c>
      <c r="G536" s="11">
        <f>VLOOKUP($E536,'pull exp 3'!A:E,3,FALSE)</f>
        <v>100</v>
      </c>
      <c r="H536" s="11">
        <f>VLOOKUP($E536,'pull exp 3'!A:E,4,FALSE)</f>
        <v>68</v>
      </c>
      <c r="I536" s="11">
        <f>VLOOKUP($E536,'pull exp 3'!A:E,5,FALSE)</f>
        <v>24</v>
      </c>
    </row>
    <row r="537" spans="1:9">
      <c r="A537" t="s">
        <v>156</v>
      </c>
      <c r="B537">
        <f>VLOOKUP(A537,'pull exp 3'!H:J,2,FALSE)</f>
        <v>22</v>
      </c>
      <c r="C537">
        <f>VLOOKUP(A537,'pull exp 3'!H:J,3,FALSE)</f>
        <v>2</v>
      </c>
      <c r="D537" s="9">
        <v>2</v>
      </c>
      <c r="E537" t="s">
        <v>321</v>
      </c>
      <c r="F537" s="11">
        <f>VLOOKUP($E537,'pull exp 3'!A:E,2,FALSE)</f>
        <v>72</v>
      </c>
      <c r="G537" s="11">
        <f>VLOOKUP($E537,'pull exp 3'!A:E,3,FALSE)</f>
        <v>100</v>
      </c>
      <c r="H537" s="11">
        <f>VLOOKUP($E537,'pull exp 3'!A:E,4,FALSE)</f>
        <v>68</v>
      </c>
      <c r="I537" s="11">
        <f>VLOOKUP($E537,'pull exp 3'!A:E,5,FALSE)</f>
        <v>24</v>
      </c>
    </row>
    <row r="538" spans="1:9">
      <c r="A538" t="s">
        <v>140</v>
      </c>
      <c r="B538">
        <f>VLOOKUP(A538,'pull exp 3'!H:J,2,FALSE)</f>
        <v>4</v>
      </c>
      <c r="C538">
        <f>VLOOKUP(A538,'pull exp 3'!H:J,3,FALSE)</f>
        <v>1</v>
      </c>
      <c r="D538" s="9">
        <v>1</v>
      </c>
      <c r="E538" t="s">
        <v>321</v>
      </c>
      <c r="F538" s="11">
        <f>VLOOKUP($E538,'pull exp 3'!A:E,2,FALSE)</f>
        <v>72</v>
      </c>
      <c r="G538" s="11">
        <f>VLOOKUP($E538,'pull exp 3'!A:E,3,FALSE)</f>
        <v>100</v>
      </c>
      <c r="H538" s="11">
        <f>VLOOKUP($E538,'pull exp 3'!A:E,4,FALSE)</f>
        <v>68</v>
      </c>
      <c r="I538" s="11">
        <f>VLOOKUP($E538,'pull exp 3'!A:E,5,FALSE)</f>
        <v>24</v>
      </c>
    </row>
    <row r="539" spans="1:9">
      <c r="A539" t="s">
        <v>141</v>
      </c>
      <c r="B539">
        <f>VLOOKUP(A539,'pull exp 3'!H:J,2,FALSE)</f>
        <v>4</v>
      </c>
      <c r="C539">
        <f>VLOOKUP(A539,'pull exp 3'!H:J,3,FALSE)</f>
        <v>1</v>
      </c>
      <c r="D539" s="9">
        <v>2</v>
      </c>
      <c r="E539" t="s">
        <v>321</v>
      </c>
      <c r="F539" s="11">
        <f>VLOOKUP($E539,'pull exp 3'!A:E,2,FALSE)</f>
        <v>72</v>
      </c>
      <c r="G539" s="11">
        <f>VLOOKUP($E539,'pull exp 3'!A:E,3,FALSE)</f>
        <v>100</v>
      </c>
      <c r="H539" s="11">
        <f>VLOOKUP($E539,'pull exp 3'!A:E,4,FALSE)</f>
        <v>68</v>
      </c>
      <c r="I539" s="11">
        <f>VLOOKUP($E539,'pull exp 3'!A:E,5,FALSE)</f>
        <v>24</v>
      </c>
    </row>
    <row r="540" spans="1:9">
      <c r="A540" t="s">
        <v>157</v>
      </c>
      <c r="B540">
        <f>VLOOKUP(A540,'pull exp 3'!H:J,2,FALSE)</f>
        <v>3</v>
      </c>
      <c r="C540">
        <f>VLOOKUP(A540,'pull exp 3'!H:J,3,FALSE)</f>
        <v>1</v>
      </c>
      <c r="D540" s="9">
        <v>1</v>
      </c>
      <c r="E540" t="s">
        <v>321</v>
      </c>
      <c r="F540" s="11">
        <f>VLOOKUP($E540,'pull exp 3'!A:E,2,FALSE)</f>
        <v>72</v>
      </c>
      <c r="G540" s="11">
        <f>VLOOKUP($E540,'pull exp 3'!A:E,3,FALSE)</f>
        <v>100</v>
      </c>
      <c r="H540" s="11">
        <f>VLOOKUP($E540,'pull exp 3'!A:E,4,FALSE)</f>
        <v>68</v>
      </c>
      <c r="I540" s="11">
        <f>VLOOKUP($E540,'pull exp 3'!A:E,5,FALSE)</f>
        <v>24</v>
      </c>
    </row>
    <row r="541" spans="1:9">
      <c r="A541" t="s">
        <v>145</v>
      </c>
      <c r="B541">
        <f>VLOOKUP(A541,'pull exp 3'!H:J,2,FALSE)</f>
        <v>26</v>
      </c>
      <c r="C541">
        <f>VLOOKUP(A541,'pull exp 3'!H:J,3,FALSE)</f>
        <v>2</v>
      </c>
      <c r="D541" s="9">
        <v>1</v>
      </c>
      <c r="E541" t="s">
        <v>321</v>
      </c>
      <c r="F541" s="11">
        <f>VLOOKUP($E541,'pull exp 3'!A:E,2,FALSE)</f>
        <v>72</v>
      </c>
      <c r="G541" s="11">
        <f>VLOOKUP($E541,'pull exp 3'!A:E,3,FALSE)</f>
        <v>100</v>
      </c>
      <c r="H541" s="11">
        <f>VLOOKUP($E541,'pull exp 3'!A:E,4,FALSE)</f>
        <v>68</v>
      </c>
      <c r="I541" s="11">
        <f>VLOOKUP($E541,'pull exp 3'!A:E,5,FALSE)</f>
        <v>24</v>
      </c>
    </row>
    <row r="542" spans="1:9">
      <c r="A542" t="s">
        <v>161</v>
      </c>
      <c r="B542">
        <f>VLOOKUP(A542,'pull exp 3'!H:J,2,FALSE)</f>
        <v>21</v>
      </c>
      <c r="C542">
        <f>VLOOKUP(A542,'pull exp 3'!H:J,3,FALSE)</f>
        <v>2</v>
      </c>
      <c r="D542" s="9">
        <v>1</v>
      </c>
      <c r="E542" t="s">
        <v>321</v>
      </c>
      <c r="F542" s="11">
        <f>VLOOKUP($E542,'pull exp 3'!A:E,2,FALSE)</f>
        <v>72</v>
      </c>
      <c r="G542" s="11">
        <f>VLOOKUP($E542,'pull exp 3'!A:E,3,FALSE)</f>
        <v>100</v>
      </c>
      <c r="H542" s="11">
        <f>VLOOKUP($E542,'pull exp 3'!A:E,4,FALSE)</f>
        <v>68</v>
      </c>
      <c r="I542" s="11">
        <f>VLOOKUP($E542,'pull exp 3'!A:E,5,FALSE)</f>
        <v>24</v>
      </c>
    </row>
    <row r="543" spans="1:9">
      <c r="A543" t="s">
        <v>149</v>
      </c>
      <c r="B543">
        <f>VLOOKUP(A543,'pull exp 3'!H:J,2,FALSE)</f>
        <v>4</v>
      </c>
      <c r="C543">
        <f>VLOOKUP(A543,'pull exp 3'!H:J,3,FALSE)</f>
        <v>1</v>
      </c>
      <c r="D543" s="9">
        <v>1</v>
      </c>
      <c r="E543" t="s">
        <v>321</v>
      </c>
      <c r="F543" s="11">
        <f>VLOOKUP($E543,'pull exp 3'!A:E,2,FALSE)</f>
        <v>72</v>
      </c>
      <c r="G543" s="11">
        <f>VLOOKUP($E543,'pull exp 3'!A:E,3,FALSE)</f>
        <v>100</v>
      </c>
      <c r="H543" s="11">
        <f>VLOOKUP($E543,'pull exp 3'!A:E,4,FALSE)</f>
        <v>68</v>
      </c>
      <c r="I543" s="11">
        <f>VLOOKUP($E543,'pull exp 3'!A:E,5,FALSE)</f>
        <v>24</v>
      </c>
    </row>
    <row r="544" spans="1:9">
      <c r="A544" t="s">
        <v>148</v>
      </c>
      <c r="B544">
        <f>VLOOKUP(A544,'pull exp 3'!H:J,2,FALSE)</f>
        <v>21</v>
      </c>
      <c r="C544">
        <f>VLOOKUP(A544,'pull exp 3'!H:J,3,FALSE)</f>
        <v>2</v>
      </c>
      <c r="D544" s="9">
        <v>1</v>
      </c>
      <c r="E544" t="s">
        <v>321</v>
      </c>
      <c r="F544" s="11">
        <f>VLOOKUP($E544,'pull exp 3'!A:E,2,FALSE)</f>
        <v>72</v>
      </c>
      <c r="G544" s="11">
        <f>VLOOKUP($E544,'pull exp 3'!A:E,3,FALSE)</f>
        <v>100</v>
      </c>
      <c r="H544" s="11">
        <f>VLOOKUP($E544,'pull exp 3'!A:E,4,FALSE)</f>
        <v>68</v>
      </c>
      <c r="I544" s="11">
        <f>VLOOKUP($E544,'pull exp 3'!A:E,5,FALSE)</f>
        <v>24</v>
      </c>
    </row>
    <row r="545" spans="1:9">
      <c r="A545" t="s">
        <v>143</v>
      </c>
      <c r="B545">
        <f>VLOOKUP(A545,'pull exp 3'!H:J,2,FALSE)</f>
        <v>31</v>
      </c>
      <c r="C545">
        <f>VLOOKUP(A545,'pull exp 3'!H:J,3,FALSE)</f>
        <v>2</v>
      </c>
      <c r="D545" s="9">
        <v>2</v>
      </c>
      <c r="E545" t="s">
        <v>321</v>
      </c>
      <c r="F545" s="11">
        <f>VLOOKUP($E545,'pull exp 3'!A:E,2,FALSE)</f>
        <v>72</v>
      </c>
      <c r="G545" s="11">
        <f>VLOOKUP($E545,'pull exp 3'!A:E,3,FALSE)</f>
        <v>100</v>
      </c>
      <c r="H545" s="11">
        <f>VLOOKUP($E545,'pull exp 3'!A:E,4,FALSE)</f>
        <v>68</v>
      </c>
      <c r="I545" s="11">
        <f>VLOOKUP($E545,'pull exp 3'!A:E,5,FALSE)</f>
        <v>24</v>
      </c>
    </row>
    <row r="546" spans="1:9">
      <c r="A546" t="s">
        <v>142</v>
      </c>
      <c r="B546">
        <f>VLOOKUP(A546,'pull exp 3'!H:J,2,FALSE)</f>
        <v>23</v>
      </c>
      <c r="C546">
        <f>VLOOKUP(A546,'pull exp 3'!H:J,3,FALSE)</f>
        <v>2</v>
      </c>
      <c r="D546" s="9">
        <v>2</v>
      </c>
      <c r="E546" t="s">
        <v>321</v>
      </c>
      <c r="F546" s="11">
        <f>VLOOKUP($E546,'pull exp 3'!A:E,2,FALSE)</f>
        <v>72</v>
      </c>
      <c r="G546" s="11">
        <f>VLOOKUP($E546,'pull exp 3'!A:E,3,FALSE)</f>
        <v>100</v>
      </c>
      <c r="H546" s="11">
        <f>VLOOKUP($E546,'pull exp 3'!A:E,4,FALSE)</f>
        <v>68</v>
      </c>
      <c r="I546" s="11">
        <f>VLOOKUP($E546,'pull exp 3'!A:E,5,FALSE)</f>
        <v>24</v>
      </c>
    </row>
    <row r="547" spans="1:9">
      <c r="A547" t="s">
        <v>159</v>
      </c>
      <c r="B547">
        <f>VLOOKUP(A547,'pull exp 3'!H:J,2,FALSE)</f>
        <v>3</v>
      </c>
      <c r="C547">
        <f>VLOOKUP(A547,'pull exp 3'!H:J,3,FALSE)</f>
        <v>1</v>
      </c>
      <c r="D547" s="9">
        <v>1</v>
      </c>
      <c r="E547" t="s">
        <v>321</v>
      </c>
      <c r="F547" s="11">
        <f>VLOOKUP($E547,'pull exp 3'!A:E,2,FALSE)</f>
        <v>72</v>
      </c>
      <c r="G547" s="11">
        <f>VLOOKUP($E547,'pull exp 3'!A:E,3,FALSE)</f>
        <v>100</v>
      </c>
      <c r="H547" s="11">
        <f>VLOOKUP($E547,'pull exp 3'!A:E,4,FALSE)</f>
        <v>68</v>
      </c>
      <c r="I547" s="11">
        <f>VLOOKUP($E547,'pull exp 3'!A:E,5,FALSE)</f>
        <v>24</v>
      </c>
    </row>
    <row r="548" spans="1:9">
      <c r="A548" t="s">
        <v>146</v>
      </c>
      <c r="B548">
        <f>VLOOKUP(A548,'pull exp 3'!H:J,2,FALSE)</f>
        <v>21</v>
      </c>
      <c r="C548">
        <f>VLOOKUP(A548,'pull exp 3'!H:J,3,FALSE)</f>
        <v>2</v>
      </c>
      <c r="D548" s="9">
        <v>1</v>
      </c>
      <c r="E548" t="s">
        <v>322</v>
      </c>
      <c r="F548" s="11">
        <f>VLOOKUP($E548,'pull exp 3'!A:E,2,FALSE)</f>
        <v>51</v>
      </c>
      <c r="G548" s="11">
        <f>VLOOKUP($E548,'pull exp 3'!A:E,3,FALSE)</f>
        <v>99</v>
      </c>
      <c r="H548" s="11">
        <f>VLOOKUP($E548,'pull exp 3'!A:E,4,FALSE)</f>
        <v>27</v>
      </c>
      <c r="I548" s="11">
        <f>VLOOKUP($E548,'pull exp 3'!A:E,5,FALSE)</f>
        <v>8</v>
      </c>
    </row>
    <row r="549" spans="1:9">
      <c r="A549" t="s">
        <v>73</v>
      </c>
      <c r="B549">
        <f>VLOOKUP(A549,'pull exp 3'!H:J,2,FALSE)</f>
        <v>5</v>
      </c>
      <c r="C549">
        <f>VLOOKUP(A549,'pull exp 3'!H:J,3,FALSE)</f>
        <v>1</v>
      </c>
      <c r="D549" s="9">
        <v>1</v>
      </c>
      <c r="E549" t="s">
        <v>322</v>
      </c>
      <c r="F549" s="11">
        <f>VLOOKUP($E549,'pull exp 3'!A:E,2,FALSE)</f>
        <v>51</v>
      </c>
      <c r="G549" s="11">
        <f>VLOOKUP($E549,'pull exp 3'!A:E,3,FALSE)</f>
        <v>99</v>
      </c>
      <c r="H549" s="11">
        <f>VLOOKUP($E549,'pull exp 3'!A:E,4,FALSE)</f>
        <v>27</v>
      </c>
      <c r="I549" s="11">
        <f>VLOOKUP($E549,'pull exp 3'!A:E,5,FALSE)</f>
        <v>8</v>
      </c>
    </row>
    <row r="550" spans="1:9">
      <c r="A550" t="s">
        <v>71</v>
      </c>
      <c r="B550">
        <f>VLOOKUP(A550,'pull exp 3'!H:J,2,FALSE)</f>
        <v>4</v>
      </c>
      <c r="C550">
        <f>VLOOKUP(A550,'pull exp 3'!H:J,3,FALSE)</f>
        <v>1</v>
      </c>
      <c r="D550" s="9">
        <v>1</v>
      </c>
      <c r="E550" t="s">
        <v>322</v>
      </c>
      <c r="F550" s="11">
        <f>VLOOKUP($E550,'pull exp 3'!A:E,2,FALSE)</f>
        <v>51</v>
      </c>
      <c r="G550" s="11">
        <f>VLOOKUP($E550,'pull exp 3'!A:E,3,FALSE)</f>
        <v>99</v>
      </c>
      <c r="H550" s="11">
        <f>VLOOKUP($E550,'pull exp 3'!A:E,4,FALSE)</f>
        <v>27</v>
      </c>
      <c r="I550" s="11">
        <f>VLOOKUP($E550,'pull exp 3'!A:E,5,FALSE)</f>
        <v>8</v>
      </c>
    </row>
    <row r="551" spans="1:9">
      <c r="A551" t="s">
        <v>139</v>
      </c>
      <c r="B551">
        <f>VLOOKUP(A551,'pull exp 3'!H:J,2,FALSE)</f>
        <v>4</v>
      </c>
      <c r="C551">
        <f>VLOOKUP(A551,'pull exp 3'!H:J,3,FALSE)</f>
        <v>1</v>
      </c>
      <c r="D551" s="9">
        <v>2</v>
      </c>
      <c r="E551" t="s">
        <v>322</v>
      </c>
      <c r="F551" s="11">
        <f>VLOOKUP($E551,'pull exp 3'!A:E,2,FALSE)</f>
        <v>51</v>
      </c>
      <c r="G551" s="11">
        <f>VLOOKUP($E551,'pull exp 3'!A:E,3,FALSE)</f>
        <v>99</v>
      </c>
      <c r="H551" s="11">
        <f>VLOOKUP($E551,'pull exp 3'!A:E,4,FALSE)</f>
        <v>27</v>
      </c>
      <c r="I551" s="11">
        <f>VLOOKUP($E551,'pull exp 3'!A:E,5,FALSE)</f>
        <v>8</v>
      </c>
    </row>
    <row r="552" spans="1:9">
      <c r="A552" t="s">
        <v>164</v>
      </c>
      <c r="B552">
        <f>VLOOKUP(A552,'pull exp 3'!H:J,2,FALSE)</f>
        <v>3</v>
      </c>
      <c r="C552">
        <f>VLOOKUP(A552,'pull exp 3'!H:J,3,FALSE)</f>
        <v>1</v>
      </c>
      <c r="D552" s="9">
        <v>2</v>
      </c>
      <c r="E552" t="s">
        <v>322</v>
      </c>
      <c r="F552" s="11">
        <f>VLOOKUP($E552,'pull exp 3'!A:E,2,FALSE)</f>
        <v>51</v>
      </c>
      <c r="G552" s="11">
        <f>VLOOKUP($E552,'pull exp 3'!A:E,3,FALSE)</f>
        <v>99</v>
      </c>
      <c r="H552" s="11">
        <f>VLOOKUP($E552,'pull exp 3'!A:E,4,FALSE)</f>
        <v>27</v>
      </c>
      <c r="I552" s="11">
        <f>VLOOKUP($E552,'pull exp 3'!A:E,5,FALSE)</f>
        <v>8</v>
      </c>
    </row>
    <row r="553" spans="1:9">
      <c r="A553" t="s">
        <v>147</v>
      </c>
      <c r="B553">
        <f>VLOOKUP(A553,'pull exp 3'!H:J,2,FALSE)</f>
        <v>20</v>
      </c>
      <c r="C553">
        <f>VLOOKUP(A553,'pull exp 3'!H:J,3,FALSE)</f>
        <v>2</v>
      </c>
      <c r="D553" s="9">
        <v>2</v>
      </c>
      <c r="E553" t="s">
        <v>322</v>
      </c>
      <c r="F553" s="11">
        <f>VLOOKUP($E553,'pull exp 3'!A:E,2,FALSE)</f>
        <v>51</v>
      </c>
      <c r="G553" s="11">
        <f>VLOOKUP($E553,'pull exp 3'!A:E,3,FALSE)</f>
        <v>99</v>
      </c>
      <c r="H553" s="11">
        <f>VLOOKUP($E553,'pull exp 3'!A:E,4,FALSE)</f>
        <v>27</v>
      </c>
      <c r="I553" s="11">
        <f>VLOOKUP($E553,'pull exp 3'!A:E,5,FALSE)</f>
        <v>8</v>
      </c>
    </row>
    <row r="554" spans="1:9">
      <c r="A554" t="s">
        <v>163</v>
      </c>
      <c r="B554">
        <f>VLOOKUP(A554,'pull exp 3'!H:J,2,FALSE)</f>
        <v>4</v>
      </c>
      <c r="C554">
        <f>VLOOKUP(A554,'pull exp 3'!H:J,3,FALSE)</f>
        <v>1</v>
      </c>
      <c r="D554" s="9">
        <v>1</v>
      </c>
      <c r="E554" t="s">
        <v>322</v>
      </c>
      <c r="F554" s="11">
        <f>VLOOKUP($E554,'pull exp 3'!A:E,2,FALSE)</f>
        <v>51</v>
      </c>
      <c r="G554" s="11">
        <f>VLOOKUP($E554,'pull exp 3'!A:E,3,FALSE)</f>
        <v>99</v>
      </c>
      <c r="H554" s="11">
        <f>VLOOKUP($E554,'pull exp 3'!A:E,4,FALSE)</f>
        <v>27</v>
      </c>
      <c r="I554" s="11">
        <f>VLOOKUP($E554,'pull exp 3'!A:E,5,FALSE)</f>
        <v>8</v>
      </c>
    </row>
    <row r="555" spans="1:9">
      <c r="A555" t="s">
        <v>137</v>
      </c>
      <c r="B555">
        <f>VLOOKUP(A555,'pull exp 3'!H:J,2,FALSE)</f>
        <v>3</v>
      </c>
      <c r="C555">
        <f>VLOOKUP(A555,'pull exp 3'!H:J,3,FALSE)</f>
        <v>1</v>
      </c>
      <c r="D555" s="9">
        <v>2</v>
      </c>
      <c r="E555" t="s">
        <v>322</v>
      </c>
      <c r="F555" s="11">
        <f>VLOOKUP($E555,'pull exp 3'!A:E,2,FALSE)</f>
        <v>51</v>
      </c>
      <c r="G555" s="11">
        <f>VLOOKUP($E555,'pull exp 3'!A:E,3,FALSE)</f>
        <v>99</v>
      </c>
      <c r="H555" s="11">
        <f>VLOOKUP($E555,'pull exp 3'!A:E,4,FALSE)</f>
        <v>27</v>
      </c>
      <c r="I555" s="11">
        <f>VLOOKUP($E555,'pull exp 3'!A:E,5,FALSE)</f>
        <v>8</v>
      </c>
    </row>
    <row r="556" spans="1:9">
      <c r="A556" t="s">
        <v>155</v>
      </c>
      <c r="B556">
        <f>VLOOKUP(A556,'pull exp 3'!H:J,2,FALSE)</f>
        <v>23</v>
      </c>
      <c r="C556">
        <f>VLOOKUP(A556,'pull exp 3'!H:J,3,FALSE)</f>
        <v>2</v>
      </c>
      <c r="D556" s="9">
        <v>2</v>
      </c>
      <c r="E556" t="s">
        <v>322</v>
      </c>
      <c r="F556" s="11">
        <f>VLOOKUP($E556,'pull exp 3'!A:E,2,FALSE)</f>
        <v>51</v>
      </c>
      <c r="G556" s="11">
        <f>VLOOKUP($E556,'pull exp 3'!A:E,3,FALSE)</f>
        <v>99</v>
      </c>
      <c r="H556" s="11">
        <f>VLOOKUP($E556,'pull exp 3'!A:E,4,FALSE)</f>
        <v>27</v>
      </c>
      <c r="I556" s="11">
        <f>VLOOKUP($E556,'pull exp 3'!A:E,5,FALSE)</f>
        <v>8</v>
      </c>
    </row>
    <row r="557" spans="1:9">
      <c r="A557" t="s">
        <v>160</v>
      </c>
      <c r="B557">
        <f>VLOOKUP(A557,'pull exp 3'!H:J,2,FALSE)</f>
        <v>23</v>
      </c>
      <c r="C557">
        <f>VLOOKUP(A557,'pull exp 3'!H:J,3,FALSE)</f>
        <v>2</v>
      </c>
      <c r="D557" s="9">
        <v>2</v>
      </c>
      <c r="E557" t="s">
        <v>322</v>
      </c>
      <c r="F557" s="11">
        <f>VLOOKUP($E557,'pull exp 3'!A:E,2,FALSE)</f>
        <v>51</v>
      </c>
      <c r="G557" s="11">
        <f>VLOOKUP($E557,'pull exp 3'!A:E,3,FALSE)</f>
        <v>99</v>
      </c>
      <c r="H557" s="11">
        <f>VLOOKUP($E557,'pull exp 3'!A:E,4,FALSE)</f>
        <v>27</v>
      </c>
      <c r="I557" s="11">
        <f>VLOOKUP($E557,'pull exp 3'!A:E,5,FALSE)</f>
        <v>8</v>
      </c>
    </row>
    <row r="558" spans="1:9">
      <c r="A558" t="s">
        <v>154</v>
      </c>
      <c r="B558">
        <f>VLOOKUP(A558,'pull exp 3'!H:J,2,FALSE)</f>
        <v>3</v>
      </c>
      <c r="C558">
        <f>VLOOKUP(A558,'pull exp 3'!H:J,3,FALSE)</f>
        <v>1</v>
      </c>
      <c r="D558" s="9">
        <v>1</v>
      </c>
      <c r="E558" t="s">
        <v>322</v>
      </c>
      <c r="F558" s="11">
        <f>VLOOKUP($E558,'pull exp 3'!A:E,2,FALSE)</f>
        <v>51</v>
      </c>
      <c r="G558" s="11">
        <f>VLOOKUP($E558,'pull exp 3'!A:E,3,FALSE)</f>
        <v>99</v>
      </c>
      <c r="H558" s="11">
        <f>VLOOKUP($E558,'pull exp 3'!A:E,4,FALSE)</f>
        <v>27</v>
      </c>
      <c r="I558" s="11">
        <f>VLOOKUP($E558,'pull exp 3'!A:E,5,FALSE)</f>
        <v>8</v>
      </c>
    </row>
    <row r="559" spans="1:9">
      <c r="A559" t="s">
        <v>162</v>
      </c>
      <c r="B559">
        <f>VLOOKUP(A559,'pull exp 3'!H:J,2,FALSE)</f>
        <v>20</v>
      </c>
      <c r="C559">
        <f>VLOOKUP(A559,'pull exp 3'!H:J,3,FALSE)</f>
        <v>2</v>
      </c>
      <c r="D559" s="9">
        <v>2</v>
      </c>
      <c r="E559" t="s">
        <v>322</v>
      </c>
      <c r="F559" s="11">
        <f>VLOOKUP($E559,'pull exp 3'!A:E,2,FALSE)</f>
        <v>51</v>
      </c>
      <c r="G559" s="11">
        <f>VLOOKUP($E559,'pull exp 3'!A:E,3,FALSE)</f>
        <v>99</v>
      </c>
      <c r="H559" s="11">
        <f>VLOOKUP($E559,'pull exp 3'!A:E,4,FALSE)</f>
        <v>27</v>
      </c>
      <c r="I559" s="11">
        <f>VLOOKUP($E559,'pull exp 3'!A:E,5,FALSE)</f>
        <v>8</v>
      </c>
    </row>
    <row r="560" spans="1:9">
      <c r="A560" t="s">
        <v>153</v>
      </c>
      <c r="B560">
        <f>VLOOKUP(A560,'pull exp 3'!H:J,2,FALSE)</f>
        <v>33</v>
      </c>
      <c r="C560">
        <f>VLOOKUP(A560,'pull exp 3'!H:J,3,FALSE)</f>
        <v>2</v>
      </c>
      <c r="D560" s="9">
        <v>2</v>
      </c>
      <c r="E560" t="s">
        <v>322</v>
      </c>
      <c r="F560" s="11">
        <f>VLOOKUP($E560,'pull exp 3'!A:E,2,FALSE)</f>
        <v>51</v>
      </c>
      <c r="G560" s="11">
        <f>VLOOKUP($E560,'pull exp 3'!A:E,3,FALSE)</f>
        <v>99</v>
      </c>
      <c r="H560" s="11">
        <f>VLOOKUP($E560,'pull exp 3'!A:E,4,FALSE)</f>
        <v>27</v>
      </c>
      <c r="I560" s="11">
        <f>VLOOKUP($E560,'pull exp 3'!A:E,5,FALSE)</f>
        <v>8</v>
      </c>
    </row>
    <row r="561" spans="1:9">
      <c r="A561" t="s">
        <v>144</v>
      </c>
      <c r="B561">
        <f>VLOOKUP(A561,'pull exp 3'!H:J,2,FALSE)</f>
        <v>3</v>
      </c>
      <c r="C561">
        <f>VLOOKUP(A561,'pull exp 3'!H:J,3,FALSE)</f>
        <v>1</v>
      </c>
      <c r="D561" s="9">
        <v>1</v>
      </c>
      <c r="E561" t="s">
        <v>322</v>
      </c>
      <c r="F561" s="11">
        <f>VLOOKUP($E561,'pull exp 3'!A:E,2,FALSE)</f>
        <v>51</v>
      </c>
      <c r="G561" s="11">
        <f>VLOOKUP($E561,'pull exp 3'!A:E,3,FALSE)</f>
        <v>99</v>
      </c>
      <c r="H561" s="11">
        <f>VLOOKUP($E561,'pull exp 3'!A:E,4,FALSE)</f>
        <v>27</v>
      </c>
      <c r="I561" s="11">
        <f>VLOOKUP($E561,'pull exp 3'!A:E,5,FALSE)</f>
        <v>8</v>
      </c>
    </row>
    <row r="562" spans="1:9">
      <c r="A562" t="s">
        <v>152</v>
      </c>
      <c r="B562">
        <f>VLOOKUP(A562,'pull exp 3'!H:J,2,FALSE)</f>
        <v>23</v>
      </c>
      <c r="C562">
        <f>VLOOKUP(A562,'pull exp 3'!H:J,3,FALSE)</f>
        <v>2</v>
      </c>
      <c r="D562" s="9">
        <v>2</v>
      </c>
      <c r="E562" t="s">
        <v>322</v>
      </c>
      <c r="F562" s="11">
        <f>VLOOKUP($E562,'pull exp 3'!A:E,2,FALSE)</f>
        <v>51</v>
      </c>
      <c r="G562" s="11">
        <f>VLOOKUP($E562,'pull exp 3'!A:E,3,FALSE)</f>
        <v>99</v>
      </c>
      <c r="H562" s="11">
        <f>VLOOKUP($E562,'pull exp 3'!A:E,4,FALSE)</f>
        <v>27</v>
      </c>
      <c r="I562" s="11">
        <f>VLOOKUP($E562,'pull exp 3'!A:E,5,FALSE)</f>
        <v>8</v>
      </c>
    </row>
    <row r="563" spans="1:9">
      <c r="A563" t="s">
        <v>150</v>
      </c>
      <c r="B563">
        <f>VLOOKUP(A563,'pull exp 3'!H:J,2,FALSE)</f>
        <v>5</v>
      </c>
      <c r="C563">
        <f>VLOOKUP(A563,'pull exp 3'!H:J,3,FALSE)</f>
        <v>1</v>
      </c>
      <c r="D563" s="9">
        <v>2</v>
      </c>
      <c r="E563" t="s">
        <v>322</v>
      </c>
      <c r="F563" s="11">
        <f>VLOOKUP($E563,'pull exp 3'!A:E,2,FALSE)</f>
        <v>51</v>
      </c>
      <c r="G563" s="11">
        <f>VLOOKUP($E563,'pull exp 3'!A:E,3,FALSE)</f>
        <v>99</v>
      </c>
      <c r="H563" s="11">
        <f>VLOOKUP($E563,'pull exp 3'!A:E,4,FALSE)</f>
        <v>27</v>
      </c>
      <c r="I563" s="11">
        <f>VLOOKUP($E563,'pull exp 3'!A:E,5,FALSE)</f>
        <v>8</v>
      </c>
    </row>
    <row r="564" spans="1:9">
      <c r="A564" t="s">
        <v>151</v>
      </c>
      <c r="B564">
        <f>VLOOKUP(A564,'pull exp 3'!H:J,2,FALSE)</f>
        <v>21</v>
      </c>
      <c r="C564">
        <f>VLOOKUP(A564,'pull exp 3'!H:J,3,FALSE)</f>
        <v>2</v>
      </c>
      <c r="D564" s="9">
        <v>2</v>
      </c>
      <c r="E564" t="s">
        <v>322</v>
      </c>
      <c r="F564" s="11">
        <f>VLOOKUP($E564,'pull exp 3'!A:E,2,FALSE)</f>
        <v>51</v>
      </c>
      <c r="G564" s="11">
        <f>VLOOKUP($E564,'pull exp 3'!A:E,3,FALSE)</f>
        <v>99</v>
      </c>
      <c r="H564" s="11">
        <f>VLOOKUP($E564,'pull exp 3'!A:E,4,FALSE)</f>
        <v>27</v>
      </c>
      <c r="I564" s="11">
        <f>VLOOKUP($E564,'pull exp 3'!A:E,5,FALSE)</f>
        <v>8</v>
      </c>
    </row>
    <row r="565" spans="1:9">
      <c r="A565" t="s">
        <v>158</v>
      </c>
      <c r="B565">
        <f>VLOOKUP(A565,'pull exp 3'!H:J,2,FALSE)</f>
        <v>5</v>
      </c>
      <c r="C565">
        <f>VLOOKUP(A565,'pull exp 3'!H:J,3,FALSE)</f>
        <v>1</v>
      </c>
      <c r="D565" s="9">
        <v>1</v>
      </c>
      <c r="E565" t="s">
        <v>322</v>
      </c>
      <c r="F565" s="11">
        <f>VLOOKUP($E565,'pull exp 3'!A:E,2,FALSE)</f>
        <v>51</v>
      </c>
      <c r="G565" s="11">
        <f>VLOOKUP($E565,'pull exp 3'!A:E,3,FALSE)</f>
        <v>99</v>
      </c>
      <c r="H565" s="11">
        <f>VLOOKUP($E565,'pull exp 3'!A:E,4,FALSE)</f>
        <v>27</v>
      </c>
      <c r="I565" s="11">
        <f>VLOOKUP($E565,'pull exp 3'!A:E,5,FALSE)</f>
        <v>8</v>
      </c>
    </row>
    <row r="566" spans="1:9">
      <c r="A566" t="s">
        <v>106</v>
      </c>
      <c r="B566">
        <f>VLOOKUP(A566,'pull exp 3'!H:J,2,FALSE)</f>
        <v>25</v>
      </c>
      <c r="C566">
        <f>VLOOKUP(A566,'pull exp 3'!H:J,3,FALSE)</f>
        <v>2</v>
      </c>
      <c r="D566" s="9">
        <v>2</v>
      </c>
      <c r="E566" t="s">
        <v>322</v>
      </c>
      <c r="F566" s="11">
        <f>VLOOKUP($E566,'pull exp 3'!A:E,2,FALSE)</f>
        <v>51</v>
      </c>
      <c r="G566" s="11">
        <f>VLOOKUP($E566,'pull exp 3'!A:E,3,FALSE)</f>
        <v>99</v>
      </c>
      <c r="H566" s="11">
        <f>VLOOKUP($E566,'pull exp 3'!A:E,4,FALSE)</f>
        <v>27</v>
      </c>
      <c r="I566" s="11">
        <f>VLOOKUP($E566,'pull exp 3'!A:E,5,FALSE)</f>
        <v>8</v>
      </c>
    </row>
    <row r="567" spans="1:9">
      <c r="A567" t="s">
        <v>156</v>
      </c>
      <c r="B567">
        <f>VLOOKUP(A567,'pull exp 3'!H:J,2,FALSE)</f>
        <v>22</v>
      </c>
      <c r="C567">
        <f>VLOOKUP(A567,'pull exp 3'!H:J,3,FALSE)</f>
        <v>2</v>
      </c>
      <c r="D567" s="9">
        <v>2</v>
      </c>
      <c r="E567" t="s">
        <v>322</v>
      </c>
      <c r="F567" s="11">
        <f>VLOOKUP($E567,'pull exp 3'!A:E,2,FALSE)</f>
        <v>51</v>
      </c>
      <c r="G567" s="11">
        <f>VLOOKUP($E567,'pull exp 3'!A:E,3,FALSE)</f>
        <v>99</v>
      </c>
      <c r="H567" s="11">
        <f>VLOOKUP($E567,'pull exp 3'!A:E,4,FALSE)</f>
        <v>27</v>
      </c>
      <c r="I567" s="11">
        <f>VLOOKUP($E567,'pull exp 3'!A:E,5,FALSE)</f>
        <v>8</v>
      </c>
    </row>
    <row r="568" spans="1:9">
      <c r="A568" t="s">
        <v>140</v>
      </c>
      <c r="B568">
        <f>VLOOKUP(A568,'pull exp 3'!H:J,2,FALSE)</f>
        <v>4</v>
      </c>
      <c r="C568">
        <f>VLOOKUP(A568,'pull exp 3'!H:J,3,FALSE)</f>
        <v>1</v>
      </c>
      <c r="D568" s="9">
        <v>1</v>
      </c>
      <c r="E568" t="s">
        <v>322</v>
      </c>
      <c r="F568" s="11">
        <f>VLOOKUP($E568,'pull exp 3'!A:E,2,FALSE)</f>
        <v>51</v>
      </c>
      <c r="G568" s="11">
        <f>VLOOKUP($E568,'pull exp 3'!A:E,3,FALSE)</f>
        <v>99</v>
      </c>
      <c r="H568" s="11">
        <f>VLOOKUP($E568,'pull exp 3'!A:E,4,FALSE)</f>
        <v>27</v>
      </c>
      <c r="I568" s="11">
        <f>VLOOKUP($E568,'pull exp 3'!A:E,5,FALSE)</f>
        <v>8</v>
      </c>
    </row>
    <row r="569" spans="1:9">
      <c r="A569" t="s">
        <v>141</v>
      </c>
      <c r="B569">
        <f>VLOOKUP(A569,'pull exp 3'!H:J,2,FALSE)</f>
        <v>4</v>
      </c>
      <c r="C569">
        <f>VLOOKUP(A569,'pull exp 3'!H:J,3,FALSE)</f>
        <v>1</v>
      </c>
      <c r="D569" s="9">
        <v>2</v>
      </c>
      <c r="E569" t="s">
        <v>322</v>
      </c>
      <c r="F569" s="11">
        <f>VLOOKUP($E569,'pull exp 3'!A:E,2,FALSE)</f>
        <v>51</v>
      </c>
      <c r="G569" s="11">
        <f>VLOOKUP($E569,'pull exp 3'!A:E,3,FALSE)</f>
        <v>99</v>
      </c>
      <c r="H569" s="11">
        <f>VLOOKUP($E569,'pull exp 3'!A:E,4,FALSE)</f>
        <v>27</v>
      </c>
      <c r="I569" s="11">
        <f>VLOOKUP($E569,'pull exp 3'!A:E,5,FALSE)</f>
        <v>8</v>
      </c>
    </row>
    <row r="570" spans="1:9">
      <c r="A570" t="s">
        <v>157</v>
      </c>
      <c r="B570">
        <f>VLOOKUP(A570,'pull exp 3'!H:J,2,FALSE)</f>
        <v>3</v>
      </c>
      <c r="C570">
        <f>VLOOKUP(A570,'pull exp 3'!H:J,3,FALSE)</f>
        <v>1</v>
      </c>
      <c r="D570" s="9">
        <v>1</v>
      </c>
      <c r="E570" t="s">
        <v>322</v>
      </c>
      <c r="F570" s="11">
        <f>VLOOKUP($E570,'pull exp 3'!A:E,2,FALSE)</f>
        <v>51</v>
      </c>
      <c r="G570" s="11">
        <f>VLOOKUP($E570,'pull exp 3'!A:E,3,FALSE)</f>
        <v>99</v>
      </c>
      <c r="H570" s="11">
        <f>VLOOKUP($E570,'pull exp 3'!A:E,4,FALSE)</f>
        <v>27</v>
      </c>
      <c r="I570" s="11">
        <f>VLOOKUP($E570,'pull exp 3'!A:E,5,FALSE)</f>
        <v>8</v>
      </c>
    </row>
    <row r="571" spans="1:9">
      <c r="A571" t="s">
        <v>145</v>
      </c>
      <c r="B571">
        <f>VLOOKUP(A571,'pull exp 3'!H:J,2,FALSE)</f>
        <v>26</v>
      </c>
      <c r="C571">
        <f>VLOOKUP(A571,'pull exp 3'!H:J,3,FALSE)</f>
        <v>2</v>
      </c>
      <c r="D571" s="9">
        <v>2</v>
      </c>
      <c r="E571" t="s">
        <v>322</v>
      </c>
      <c r="F571" s="11">
        <f>VLOOKUP($E571,'pull exp 3'!A:E,2,FALSE)</f>
        <v>51</v>
      </c>
      <c r="G571" s="11">
        <f>VLOOKUP($E571,'pull exp 3'!A:E,3,FALSE)</f>
        <v>99</v>
      </c>
      <c r="H571" s="11">
        <f>VLOOKUP($E571,'pull exp 3'!A:E,4,FALSE)</f>
        <v>27</v>
      </c>
      <c r="I571" s="11">
        <f>VLOOKUP($E571,'pull exp 3'!A:E,5,FALSE)</f>
        <v>8</v>
      </c>
    </row>
    <row r="572" spans="1:9">
      <c r="A572" t="s">
        <v>161</v>
      </c>
      <c r="B572">
        <f>VLOOKUP(A572,'pull exp 3'!H:J,2,FALSE)</f>
        <v>21</v>
      </c>
      <c r="C572">
        <f>VLOOKUP(A572,'pull exp 3'!H:J,3,FALSE)</f>
        <v>2</v>
      </c>
      <c r="D572" s="9">
        <v>2</v>
      </c>
      <c r="E572" t="s">
        <v>322</v>
      </c>
      <c r="F572" s="11">
        <f>VLOOKUP($E572,'pull exp 3'!A:E,2,FALSE)</f>
        <v>51</v>
      </c>
      <c r="G572" s="11">
        <f>VLOOKUP($E572,'pull exp 3'!A:E,3,FALSE)</f>
        <v>99</v>
      </c>
      <c r="H572" s="11">
        <f>VLOOKUP($E572,'pull exp 3'!A:E,4,FALSE)</f>
        <v>27</v>
      </c>
      <c r="I572" s="11">
        <f>VLOOKUP($E572,'pull exp 3'!A:E,5,FALSE)</f>
        <v>8</v>
      </c>
    </row>
    <row r="573" spans="1:9">
      <c r="A573" t="s">
        <v>149</v>
      </c>
      <c r="B573">
        <f>VLOOKUP(A573,'pull exp 3'!H:J,2,FALSE)</f>
        <v>4</v>
      </c>
      <c r="C573">
        <f>VLOOKUP(A573,'pull exp 3'!H:J,3,FALSE)</f>
        <v>1</v>
      </c>
      <c r="D573" s="9">
        <v>2</v>
      </c>
      <c r="E573" t="s">
        <v>322</v>
      </c>
      <c r="F573" s="11">
        <f>VLOOKUP($E573,'pull exp 3'!A:E,2,FALSE)</f>
        <v>51</v>
      </c>
      <c r="G573" s="11">
        <f>VLOOKUP($E573,'pull exp 3'!A:E,3,FALSE)</f>
        <v>99</v>
      </c>
      <c r="H573" s="11">
        <f>VLOOKUP($E573,'pull exp 3'!A:E,4,FALSE)</f>
        <v>27</v>
      </c>
      <c r="I573" s="11">
        <f>VLOOKUP($E573,'pull exp 3'!A:E,5,FALSE)</f>
        <v>8</v>
      </c>
    </row>
    <row r="574" spans="1:9">
      <c r="A574" t="s">
        <v>148</v>
      </c>
      <c r="B574">
        <f>VLOOKUP(A574,'pull exp 3'!H:J,2,FALSE)</f>
        <v>21</v>
      </c>
      <c r="C574">
        <f>VLOOKUP(A574,'pull exp 3'!H:J,3,FALSE)</f>
        <v>2</v>
      </c>
      <c r="D574" s="9">
        <v>1</v>
      </c>
      <c r="E574" t="s">
        <v>322</v>
      </c>
      <c r="F574" s="11">
        <f>VLOOKUP($E574,'pull exp 3'!A:E,2,FALSE)</f>
        <v>51</v>
      </c>
      <c r="G574" s="11">
        <f>VLOOKUP($E574,'pull exp 3'!A:E,3,FALSE)</f>
        <v>99</v>
      </c>
      <c r="H574" s="11">
        <f>VLOOKUP($E574,'pull exp 3'!A:E,4,FALSE)</f>
        <v>27</v>
      </c>
      <c r="I574" s="11">
        <f>VLOOKUP($E574,'pull exp 3'!A:E,5,FALSE)</f>
        <v>8</v>
      </c>
    </row>
    <row r="575" spans="1:9">
      <c r="A575" t="s">
        <v>143</v>
      </c>
      <c r="B575">
        <f>VLOOKUP(A575,'pull exp 3'!H:J,2,FALSE)</f>
        <v>31</v>
      </c>
      <c r="C575">
        <f>VLOOKUP(A575,'pull exp 3'!H:J,3,FALSE)</f>
        <v>2</v>
      </c>
      <c r="D575" s="9">
        <v>2</v>
      </c>
      <c r="E575" t="s">
        <v>322</v>
      </c>
      <c r="F575" s="11">
        <f>VLOOKUP($E575,'pull exp 3'!A:E,2,FALSE)</f>
        <v>51</v>
      </c>
      <c r="G575" s="11">
        <f>VLOOKUP($E575,'pull exp 3'!A:E,3,FALSE)</f>
        <v>99</v>
      </c>
      <c r="H575" s="11">
        <f>VLOOKUP($E575,'pull exp 3'!A:E,4,FALSE)</f>
        <v>27</v>
      </c>
      <c r="I575" s="11">
        <f>VLOOKUP($E575,'pull exp 3'!A:E,5,FALSE)</f>
        <v>8</v>
      </c>
    </row>
    <row r="576" spans="1:9">
      <c r="A576" t="s">
        <v>142</v>
      </c>
      <c r="B576">
        <f>VLOOKUP(A576,'pull exp 3'!H:J,2,FALSE)</f>
        <v>23</v>
      </c>
      <c r="C576">
        <f>VLOOKUP(A576,'pull exp 3'!H:J,3,FALSE)</f>
        <v>2</v>
      </c>
      <c r="D576" s="9">
        <v>1</v>
      </c>
      <c r="E576" t="s">
        <v>322</v>
      </c>
      <c r="F576" s="11">
        <f>VLOOKUP($E576,'pull exp 3'!A:E,2,FALSE)</f>
        <v>51</v>
      </c>
      <c r="G576" s="11">
        <f>VLOOKUP($E576,'pull exp 3'!A:E,3,FALSE)</f>
        <v>99</v>
      </c>
      <c r="H576" s="11">
        <f>VLOOKUP($E576,'pull exp 3'!A:E,4,FALSE)</f>
        <v>27</v>
      </c>
      <c r="I576" s="11">
        <f>VLOOKUP($E576,'pull exp 3'!A:E,5,FALSE)</f>
        <v>8</v>
      </c>
    </row>
    <row r="577" spans="1:9">
      <c r="A577" t="s">
        <v>159</v>
      </c>
      <c r="B577">
        <f>VLOOKUP(A577,'pull exp 3'!H:J,2,FALSE)</f>
        <v>3</v>
      </c>
      <c r="C577">
        <f>VLOOKUP(A577,'pull exp 3'!H:J,3,FALSE)</f>
        <v>1</v>
      </c>
      <c r="D577" s="9">
        <v>1</v>
      </c>
      <c r="E577" t="s">
        <v>322</v>
      </c>
      <c r="F577" s="11">
        <f>VLOOKUP($E577,'pull exp 3'!A:E,2,FALSE)</f>
        <v>51</v>
      </c>
      <c r="G577" s="11">
        <f>VLOOKUP($E577,'pull exp 3'!A:E,3,FALSE)</f>
        <v>99</v>
      </c>
      <c r="H577" s="11">
        <f>VLOOKUP($E577,'pull exp 3'!A:E,4,FALSE)</f>
        <v>27</v>
      </c>
      <c r="I577" s="11">
        <f>VLOOKUP($E577,'pull exp 3'!A:E,5,FALSE)</f>
        <v>8</v>
      </c>
    </row>
    <row r="578" spans="1:9">
      <c r="A578" t="s">
        <v>146</v>
      </c>
      <c r="B578">
        <f>VLOOKUP(A578,'pull exp 3'!H:J,2,FALSE)</f>
        <v>21</v>
      </c>
      <c r="C578">
        <f>VLOOKUP(A578,'pull exp 3'!H:J,3,FALSE)</f>
        <v>2</v>
      </c>
      <c r="D578" s="9">
        <v>1</v>
      </c>
      <c r="E578" t="s">
        <v>323</v>
      </c>
      <c r="F578" s="11">
        <f>VLOOKUP($E578,'pull exp 3'!A:E,2,FALSE)</f>
        <v>49</v>
      </c>
      <c r="G578" s="11">
        <f>VLOOKUP($E578,'pull exp 3'!A:E,3,FALSE)</f>
        <v>97</v>
      </c>
      <c r="H578" s="11">
        <f>VLOOKUP($E578,'pull exp 3'!A:E,4,FALSE)</f>
        <v>30</v>
      </c>
      <c r="I578" s="11">
        <f>VLOOKUP($E578,'pull exp 3'!A:E,5,FALSE)</f>
        <v>8</v>
      </c>
    </row>
    <row r="579" spans="1:9">
      <c r="A579" t="s">
        <v>73</v>
      </c>
      <c r="B579">
        <f>VLOOKUP(A579,'pull exp 3'!H:J,2,FALSE)</f>
        <v>5</v>
      </c>
      <c r="C579">
        <f>VLOOKUP(A579,'pull exp 3'!H:J,3,FALSE)</f>
        <v>1</v>
      </c>
      <c r="D579" s="9">
        <v>1</v>
      </c>
      <c r="E579" t="s">
        <v>323</v>
      </c>
      <c r="F579" s="11">
        <f>VLOOKUP($E579,'pull exp 3'!A:E,2,FALSE)</f>
        <v>49</v>
      </c>
      <c r="G579" s="11">
        <f>VLOOKUP($E579,'pull exp 3'!A:E,3,FALSE)</f>
        <v>97</v>
      </c>
      <c r="H579" s="11">
        <f>VLOOKUP($E579,'pull exp 3'!A:E,4,FALSE)</f>
        <v>30</v>
      </c>
      <c r="I579" s="11">
        <f>VLOOKUP($E579,'pull exp 3'!A:E,5,FALSE)</f>
        <v>8</v>
      </c>
    </row>
    <row r="580" spans="1:9">
      <c r="A580" t="s">
        <v>71</v>
      </c>
      <c r="B580">
        <f>VLOOKUP(A580,'pull exp 3'!H:J,2,FALSE)</f>
        <v>4</v>
      </c>
      <c r="C580">
        <f>VLOOKUP(A580,'pull exp 3'!H:J,3,FALSE)</f>
        <v>1</v>
      </c>
      <c r="D580" s="9">
        <v>1</v>
      </c>
      <c r="E580" t="s">
        <v>323</v>
      </c>
      <c r="F580" s="11">
        <f>VLOOKUP($E580,'pull exp 3'!A:E,2,FALSE)</f>
        <v>49</v>
      </c>
      <c r="G580" s="11">
        <f>VLOOKUP($E580,'pull exp 3'!A:E,3,FALSE)</f>
        <v>97</v>
      </c>
      <c r="H580" s="11">
        <f>VLOOKUP($E580,'pull exp 3'!A:E,4,FALSE)</f>
        <v>30</v>
      </c>
      <c r="I580" s="11">
        <f>VLOOKUP($E580,'pull exp 3'!A:E,5,FALSE)</f>
        <v>8</v>
      </c>
    </row>
    <row r="581" spans="1:9">
      <c r="A581" t="s">
        <v>139</v>
      </c>
      <c r="B581">
        <f>VLOOKUP(A581,'pull exp 3'!H:J,2,FALSE)</f>
        <v>4</v>
      </c>
      <c r="C581">
        <f>VLOOKUP(A581,'pull exp 3'!H:J,3,FALSE)</f>
        <v>1</v>
      </c>
      <c r="D581" s="9">
        <v>2</v>
      </c>
      <c r="E581" t="s">
        <v>323</v>
      </c>
      <c r="F581" s="11">
        <f>VLOOKUP($E581,'pull exp 3'!A:E,2,FALSE)</f>
        <v>49</v>
      </c>
      <c r="G581" s="11">
        <f>VLOOKUP($E581,'pull exp 3'!A:E,3,FALSE)</f>
        <v>97</v>
      </c>
      <c r="H581" s="11">
        <f>VLOOKUP($E581,'pull exp 3'!A:E,4,FALSE)</f>
        <v>30</v>
      </c>
      <c r="I581" s="11">
        <f>VLOOKUP($E581,'pull exp 3'!A:E,5,FALSE)</f>
        <v>8</v>
      </c>
    </row>
    <row r="582" spans="1:9">
      <c r="A582" t="s">
        <v>164</v>
      </c>
      <c r="B582">
        <f>VLOOKUP(A582,'pull exp 3'!H:J,2,FALSE)</f>
        <v>3</v>
      </c>
      <c r="C582">
        <f>VLOOKUP(A582,'pull exp 3'!H:J,3,FALSE)</f>
        <v>1</v>
      </c>
      <c r="D582" s="9">
        <v>1</v>
      </c>
      <c r="E582" t="s">
        <v>323</v>
      </c>
      <c r="F582" s="11">
        <f>VLOOKUP($E582,'pull exp 3'!A:E,2,FALSE)</f>
        <v>49</v>
      </c>
      <c r="G582" s="11">
        <f>VLOOKUP($E582,'pull exp 3'!A:E,3,FALSE)</f>
        <v>97</v>
      </c>
      <c r="H582" s="11">
        <f>VLOOKUP($E582,'pull exp 3'!A:E,4,FALSE)</f>
        <v>30</v>
      </c>
      <c r="I582" s="11">
        <f>VLOOKUP($E582,'pull exp 3'!A:E,5,FALSE)</f>
        <v>8</v>
      </c>
    </row>
    <row r="583" spans="1:9">
      <c r="A583" t="s">
        <v>147</v>
      </c>
      <c r="B583">
        <f>VLOOKUP(A583,'pull exp 3'!H:J,2,FALSE)</f>
        <v>20</v>
      </c>
      <c r="C583">
        <f>VLOOKUP(A583,'pull exp 3'!H:J,3,FALSE)</f>
        <v>2</v>
      </c>
      <c r="D583" s="9">
        <v>2</v>
      </c>
      <c r="E583" t="s">
        <v>323</v>
      </c>
      <c r="F583" s="11">
        <f>VLOOKUP($E583,'pull exp 3'!A:E,2,FALSE)</f>
        <v>49</v>
      </c>
      <c r="G583" s="11">
        <f>VLOOKUP($E583,'pull exp 3'!A:E,3,FALSE)</f>
        <v>97</v>
      </c>
      <c r="H583" s="11">
        <f>VLOOKUP($E583,'pull exp 3'!A:E,4,FALSE)</f>
        <v>30</v>
      </c>
      <c r="I583" s="11">
        <f>VLOOKUP($E583,'pull exp 3'!A:E,5,FALSE)</f>
        <v>8</v>
      </c>
    </row>
    <row r="584" spans="1:9">
      <c r="A584" t="s">
        <v>163</v>
      </c>
      <c r="B584">
        <f>VLOOKUP(A584,'pull exp 3'!H:J,2,FALSE)</f>
        <v>4</v>
      </c>
      <c r="C584">
        <f>VLOOKUP(A584,'pull exp 3'!H:J,3,FALSE)</f>
        <v>1</v>
      </c>
      <c r="D584" s="9">
        <v>1</v>
      </c>
      <c r="E584" t="s">
        <v>323</v>
      </c>
      <c r="F584" s="11">
        <f>VLOOKUP($E584,'pull exp 3'!A:E,2,FALSE)</f>
        <v>49</v>
      </c>
      <c r="G584" s="11">
        <f>VLOOKUP($E584,'pull exp 3'!A:E,3,FALSE)</f>
        <v>97</v>
      </c>
      <c r="H584" s="11">
        <f>VLOOKUP($E584,'pull exp 3'!A:E,4,FALSE)</f>
        <v>30</v>
      </c>
      <c r="I584" s="11">
        <f>VLOOKUP($E584,'pull exp 3'!A:E,5,FALSE)</f>
        <v>8</v>
      </c>
    </row>
    <row r="585" spans="1:9">
      <c r="A585" t="s">
        <v>137</v>
      </c>
      <c r="B585">
        <f>VLOOKUP(A585,'pull exp 3'!H:J,2,FALSE)</f>
        <v>3</v>
      </c>
      <c r="C585">
        <f>VLOOKUP(A585,'pull exp 3'!H:J,3,FALSE)</f>
        <v>1</v>
      </c>
      <c r="D585" s="9">
        <v>2</v>
      </c>
      <c r="E585" t="s">
        <v>323</v>
      </c>
      <c r="F585" s="11">
        <f>VLOOKUP($E585,'pull exp 3'!A:E,2,FALSE)</f>
        <v>49</v>
      </c>
      <c r="G585" s="11">
        <f>VLOOKUP($E585,'pull exp 3'!A:E,3,FALSE)</f>
        <v>97</v>
      </c>
      <c r="H585" s="11">
        <f>VLOOKUP($E585,'pull exp 3'!A:E,4,FALSE)</f>
        <v>30</v>
      </c>
      <c r="I585" s="11">
        <f>VLOOKUP($E585,'pull exp 3'!A:E,5,FALSE)</f>
        <v>8</v>
      </c>
    </row>
    <row r="586" spans="1:9">
      <c r="A586" t="s">
        <v>155</v>
      </c>
      <c r="B586">
        <f>VLOOKUP(A586,'pull exp 3'!H:J,2,FALSE)</f>
        <v>23</v>
      </c>
      <c r="C586">
        <f>VLOOKUP(A586,'pull exp 3'!H:J,3,FALSE)</f>
        <v>2</v>
      </c>
      <c r="D586" s="9">
        <v>2</v>
      </c>
      <c r="E586" t="s">
        <v>323</v>
      </c>
      <c r="F586" s="11">
        <f>VLOOKUP($E586,'pull exp 3'!A:E,2,FALSE)</f>
        <v>49</v>
      </c>
      <c r="G586" s="11">
        <f>VLOOKUP($E586,'pull exp 3'!A:E,3,FALSE)</f>
        <v>97</v>
      </c>
      <c r="H586" s="11">
        <f>VLOOKUP($E586,'pull exp 3'!A:E,4,FALSE)</f>
        <v>30</v>
      </c>
      <c r="I586" s="11">
        <f>VLOOKUP($E586,'pull exp 3'!A:E,5,FALSE)</f>
        <v>8</v>
      </c>
    </row>
    <row r="587" spans="1:9">
      <c r="A587" t="s">
        <v>160</v>
      </c>
      <c r="B587">
        <f>VLOOKUP(A587,'pull exp 3'!H:J,2,FALSE)</f>
        <v>23</v>
      </c>
      <c r="C587">
        <f>VLOOKUP(A587,'pull exp 3'!H:J,3,FALSE)</f>
        <v>2</v>
      </c>
      <c r="D587" s="9">
        <v>2</v>
      </c>
      <c r="E587" t="s">
        <v>323</v>
      </c>
      <c r="F587" s="11">
        <f>VLOOKUP($E587,'pull exp 3'!A:E,2,FALSE)</f>
        <v>49</v>
      </c>
      <c r="G587" s="11">
        <f>VLOOKUP($E587,'pull exp 3'!A:E,3,FALSE)</f>
        <v>97</v>
      </c>
      <c r="H587" s="11">
        <f>VLOOKUP($E587,'pull exp 3'!A:E,4,FALSE)</f>
        <v>30</v>
      </c>
      <c r="I587" s="11">
        <f>VLOOKUP($E587,'pull exp 3'!A:E,5,FALSE)</f>
        <v>8</v>
      </c>
    </row>
    <row r="588" spans="1:9">
      <c r="A588" t="s">
        <v>154</v>
      </c>
      <c r="B588">
        <f>VLOOKUP(A588,'pull exp 3'!H:J,2,FALSE)</f>
        <v>3</v>
      </c>
      <c r="C588">
        <f>VLOOKUP(A588,'pull exp 3'!H:J,3,FALSE)</f>
        <v>1</v>
      </c>
      <c r="D588" s="9">
        <v>2</v>
      </c>
      <c r="E588" t="s">
        <v>323</v>
      </c>
      <c r="F588" s="11">
        <f>VLOOKUP($E588,'pull exp 3'!A:E,2,FALSE)</f>
        <v>49</v>
      </c>
      <c r="G588" s="11">
        <f>VLOOKUP($E588,'pull exp 3'!A:E,3,FALSE)</f>
        <v>97</v>
      </c>
      <c r="H588" s="11">
        <f>VLOOKUP($E588,'pull exp 3'!A:E,4,FALSE)</f>
        <v>30</v>
      </c>
      <c r="I588" s="11">
        <f>VLOOKUP($E588,'pull exp 3'!A:E,5,FALSE)</f>
        <v>8</v>
      </c>
    </row>
    <row r="589" spans="1:9">
      <c r="A589" t="s">
        <v>162</v>
      </c>
      <c r="B589">
        <f>VLOOKUP(A589,'pull exp 3'!H:J,2,FALSE)</f>
        <v>20</v>
      </c>
      <c r="C589">
        <f>VLOOKUP(A589,'pull exp 3'!H:J,3,FALSE)</f>
        <v>2</v>
      </c>
      <c r="D589" s="9">
        <v>2</v>
      </c>
      <c r="E589" t="s">
        <v>323</v>
      </c>
      <c r="F589" s="11">
        <f>VLOOKUP($E589,'pull exp 3'!A:E,2,FALSE)</f>
        <v>49</v>
      </c>
      <c r="G589" s="11">
        <f>VLOOKUP($E589,'pull exp 3'!A:E,3,FALSE)</f>
        <v>97</v>
      </c>
      <c r="H589" s="11">
        <f>VLOOKUP($E589,'pull exp 3'!A:E,4,FALSE)</f>
        <v>30</v>
      </c>
      <c r="I589" s="11">
        <f>VLOOKUP($E589,'pull exp 3'!A:E,5,FALSE)</f>
        <v>8</v>
      </c>
    </row>
    <row r="590" spans="1:9">
      <c r="A590" t="s">
        <v>153</v>
      </c>
      <c r="B590">
        <f>VLOOKUP(A590,'pull exp 3'!H:J,2,FALSE)</f>
        <v>33</v>
      </c>
      <c r="C590">
        <f>VLOOKUP(A590,'pull exp 3'!H:J,3,FALSE)</f>
        <v>2</v>
      </c>
      <c r="D590" s="9">
        <v>1</v>
      </c>
      <c r="E590" t="s">
        <v>323</v>
      </c>
      <c r="F590" s="11">
        <f>VLOOKUP($E590,'pull exp 3'!A:E,2,FALSE)</f>
        <v>49</v>
      </c>
      <c r="G590" s="11">
        <f>VLOOKUP($E590,'pull exp 3'!A:E,3,FALSE)</f>
        <v>97</v>
      </c>
      <c r="H590" s="11">
        <f>VLOOKUP($E590,'pull exp 3'!A:E,4,FALSE)</f>
        <v>30</v>
      </c>
      <c r="I590" s="11">
        <f>VLOOKUP($E590,'pull exp 3'!A:E,5,FALSE)</f>
        <v>8</v>
      </c>
    </row>
    <row r="591" spans="1:9">
      <c r="A591" t="s">
        <v>144</v>
      </c>
      <c r="B591">
        <f>VLOOKUP(A591,'pull exp 3'!H:J,2,FALSE)</f>
        <v>3</v>
      </c>
      <c r="C591">
        <f>VLOOKUP(A591,'pull exp 3'!H:J,3,FALSE)</f>
        <v>1</v>
      </c>
      <c r="D591" s="9">
        <v>1</v>
      </c>
      <c r="E591" t="s">
        <v>323</v>
      </c>
      <c r="F591" s="11">
        <f>VLOOKUP($E591,'pull exp 3'!A:E,2,FALSE)</f>
        <v>49</v>
      </c>
      <c r="G591" s="11">
        <f>VLOOKUP($E591,'pull exp 3'!A:E,3,FALSE)</f>
        <v>97</v>
      </c>
      <c r="H591" s="11">
        <f>VLOOKUP($E591,'pull exp 3'!A:E,4,FALSE)</f>
        <v>30</v>
      </c>
      <c r="I591" s="11">
        <f>VLOOKUP($E591,'pull exp 3'!A:E,5,FALSE)</f>
        <v>8</v>
      </c>
    </row>
    <row r="592" spans="1:9">
      <c r="A592" t="s">
        <v>152</v>
      </c>
      <c r="B592">
        <f>VLOOKUP(A592,'pull exp 3'!H:J,2,FALSE)</f>
        <v>23</v>
      </c>
      <c r="C592">
        <f>VLOOKUP(A592,'pull exp 3'!H:J,3,FALSE)</f>
        <v>2</v>
      </c>
      <c r="D592" s="9">
        <v>2</v>
      </c>
      <c r="E592" t="s">
        <v>323</v>
      </c>
      <c r="F592" s="11">
        <f>VLOOKUP($E592,'pull exp 3'!A:E,2,FALSE)</f>
        <v>49</v>
      </c>
      <c r="G592" s="11">
        <f>VLOOKUP($E592,'pull exp 3'!A:E,3,FALSE)</f>
        <v>97</v>
      </c>
      <c r="H592" s="11">
        <f>VLOOKUP($E592,'pull exp 3'!A:E,4,FALSE)</f>
        <v>30</v>
      </c>
      <c r="I592" s="11">
        <f>VLOOKUP($E592,'pull exp 3'!A:E,5,FALSE)</f>
        <v>8</v>
      </c>
    </row>
    <row r="593" spans="1:16">
      <c r="A593" t="s">
        <v>150</v>
      </c>
      <c r="B593">
        <f>VLOOKUP(A593,'pull exp 3'!H:J,2,FALSE)</f>
        <v>5</v>
      </c>
      <c r="C593">
        <f>VLOOKUP(A593,'pull exp 3'!H:J,3,FALSE)</f>
        <v>1</v>
      </c>
      <c r="D593" s="9">
        <v>2</v>
      </c>
      <c r="E593" t="s">
        <v>323</v>
      </c>
      <c r="F593" s="11">
        <f>VLOOKUP($E593,'pull exp 3'!A:E,2,FALSE)</f>
        <v>49</v>
      </c>
      <c r="G593" s="11">
        <f>VLOOKUP($E593,'pull exp 3'!A:E,3,FALSE)</f>
        <v>97</v>
      </c>
      <c r="H593" s="11">
        <f>VLOOKUP($E593,'pull exp 3'!A:E,4,FALSE)</f>
        <v>30</v>
      </c>
      <c r="I593" s="11">
        <f>VLOOKUP($E593,'pull exp 3'!A:E,5,FALSE)</f>
        <v>8</v>
      </c>
    </row>
    <row r="594" spans="1:16">
      <c r="A594" t="s">
        <v>151</v>
      </c>
      <c r="B594">
        <f>VLOOKUP(A594,'pull exp 3'!H:J,2,FALSE)</f>
        <v>21</v>
      </c>
      <c r="C594">
        <f>VLOOKUP(A594,'pull exp 3'!H:J,3,FALSE)</f>
        <v>2</v>
      </c>
      <c r="D594" s="9">
        <v>2</v>
      </c>
      <c r="E594" t="s">
        <v>323</v>
      </c>
      <c r="F594" s="11">
        <f>VLOOKUP($E594,'pull exp 3'!A:E,2,FALSE)</f>
        <v>49</v>
      </c>
      <c r="G594" s="11">
        <f>VLOOKUP($E594,'pull exp 3'!A:E,3,FALSE)</f>
        <v>97</v>
      </c>
      <c r="H594" s="11">
        <f>VLOOKUP($E594,'pull exp 3'!A:E,4,FALSE)</f>
        <v>30</v>
      </c>
      <c r="I594" s="11">
        <f>VLOOKUP($E594,'pull exp 3'!A:E,5,FALSE)</f>
        <v>8</v>
      </c>
    </row>
    <row r="595" spans="1:16">
      <c r="A595" t="s">
        <v>324</v>
      </c>
      <c r="B595" t="e">
        <f>VLOOKUP(A595,'pull exp 3'!H:J,2,FALSE)</f>
        <v>#N/A</v>
      </c>
      <c r="C595" t="e">
        <f>VLOOKUP(A595,'pull exp 3'!H:J,3,FALSE)</f>
        <v>#N/A</v>
      </c>
      <c r="D595" s="9" t="s">
        <v>325</v>
      </c>
      <c r="E595" t="s">
        <v>326</v>
      </c>
      <c r="G595" t="s">
        <v>327</v>
      </c>
      <c r="H595" t="s">
        <v>328</v>
      </c>
      <c r="I595" t="s">
        <v>329</v>
      </c>
      <c r="J595" t="s">
        <v>330</v>
      </c>
      <c r="K595" t="s">
        <v>331</v>
      </c>
      <c r="L595" t="s">
        <v>332</v>
      </c>
      <c r="M595" t="s">
        <v>333</v>
      </c>
      <c r="N595" t="s">
        <v>334</v>
      </c>
      <c r="O595" t="s">
        <v>332</v>
      </c>
      <c r="P595">
        <v>488</v>
      </c>
    </row>
    <row r="596" spans="1:16">
      <c r="A596" t="s">
        <v>324</v>
      </c>
      <c r="B596" t="e">
        <f>VLOOKUP(A596,'pull exp 3'!H:J,2,FALSE)</f>
        <v>#N/A</v>
      </c>
      <c r="C596" t="e">
        <f>VLOOKUP(A596,'pull exp 3'!H:J,3,FALSE)</f>
        <v>#N/A</v>
      </c>
      <c r="D596" s="9" t="s">
        <v>325</v>
      </c>
      <c r="E596" t="s">
        <v>335</v>
      </c>
      <c r="G596" t="s">
        <v>327</v>
      </c>
      <c r="H596" t="s">
        <v>328</v>
      </c>
      <c r="I596" t="s">
        <v>329</v>
      </c>
      <c r="J596" t="s">
        <v>330</v>
      </c>
      <c r="K596" t="s">
        <v>331</v>
      </c>
      <c r="L596" t="s">
        <v>332</v>
      </c>
      <c r="M596" t="s">
        <v>333</v>
      </c>
      <c r="N596" t="s">
        <v>334</v>
      </c>
      <c r="O596" t="s">
        <v>332</v>
      </c>
      <c r="P596">
        <v>490</v>
      </c>
    </row>
    <row r="597" spans="1:16">
      <c r="A597" t="s">
        <v>324</v>
      </c>
      <c r="B597" t="e">
        <f>VLOOKUP(A597,'pull exp 3'!H:J,2,FALSE)</f>
        <v>#N/A</v>
      </c>
      <c r="C597" t="e">
        <f>VLOOKUP(A597,'pull exp 3'!H:J,3,FALSE)</f>
        <v>#N/A</v>
      </c>
      <c r="D597" s="9" t="s">
        <v>325</v>
      </c>
      <c r="E597" t="s">
        <v>335</v>
      </c>
      <c r="G597" t="s">
        <v>327</v>
      </c>
      <c r="H597" t="s">
        <v>328</v>
      </c>
      <c r="I597" t="s">
        <v>329</v>
      </c>
      <c r="J597" t="s">
        <v>330</v>
      </c>
      <c r="K597" t="s">
        <v>331</v>
      </c>
      <c r="L597" t="s">
        <v>332</v>
      </c>
      <c r="M597" t="s">
        <v>333</v>
      </c>
      <c r="N597" t="s">
        <v>334</v>
      </c>
      <c r="O597" t="s">
        <v>332</v>
      </c>
      <c r="P597">
        <v>493</v>
      </c>
    </row>
    <row r="598" spans="1:16">
      <c r="A598" t="s">
        <v>324</v>
      </c>
      <c r="B598" t="e">
        <f>VLOOKUP(A598,'pull exp 3'!H:J,2,FALSE)</f>
        <v>#N/A</v>
      </c>
      <c r="C598" t="e">
        <f>VLOOKUP(A598,'pull exp 3'!H:J,3,FALSE)</f>
        <v>#N/A</v>
      </c>
      <c r="D598" s="9" t="s">
        <v>325</v>
      </c>
      <c r="E598" t="s">
        <v>335</v>
      </c>
      <c r="G598" t="s">
        <v>327</v>
      </c>
      <c r="H598" t="s">
        <v>328</v>
      </c>
      <c r="I598" t="s">
        <v>329</v>
      </c>
      <c r="J598" t="s">
        <v>330</v>
      </c>
      <c r="K598" t="s">
        <v>331</v>
      </c>
      <c r="L598" t="s">
        <v>332</v>
      </c>
      <c r="M598" t="s">
        <v>333</v>
      </c>
      <c r="N598" t="s">
        <v>334</v>
      </c>
      <c r="O598" t="s">
        <v>332</v>
      </c>
      <c r="P598">
        <v>494</v>
      </c>
    </row>
    <row r="599" spans="1:16">
      <c r="A599" t="s">
        <v>324</v>
      </c>
      <c r="B599" t="e">
        <f>VLOOKUP(A599,'pull exp 3'!H:J,2,FALSE)</f>
        <v>#N/A</v>
      </c>
      <c r="C599" t="e">
        <f>VLOOKUP(A599,'pull exp 3'!H:J,3,FALSE)</f>
        <v>#N/A</v>
      </c>
      <c r="D599" s="9" t="s">
        <v>325</v>
      </c>
      <c r="E599" t="s">
        <v>335</v>
      </c>
      <c r="G599" t="s">
        <v>327</v>
      </c>
      <c r="H599" t="s">
        <v>328</v>
      </c>
      <c r="I599" t="s">
        <v>329</v>
      </c>
      <c r="J599" t="s">
        <v>330</v>
      </c>
      <c r="K599" t="s">
        <v>331</v>
      </c>
      <c r="L599" t="s">
        <v>332</v>
      </c>
      <c r="M599" t="s">
        <v>333</v>
      </c>
      <c r="N599" t="s">
        <v>334</v>
      </c>
      <c r="O599" t="s">
        <v>332</v>
      </c>
      <c r="P599">
        <v>646</v>
      </c>
    </row>
    <row r="600" spans="1:16">
      <c r="A600" t="s">
        <v>324</v>
      </c>
      <c r="B600" t="e">
        <f>VLOOKUP(A600,'pull exp 3'!H:J,2,FALSE)</f>
        <v>#N/A</v>
      </c>
      <c r="C600" t="e">
        <f>VLOOKUP(A600,'pull exp 3'!H:J,3,FALSE)</f>
        <v>#N/A</v>
      </c>
      <c r="D600" s="9" t="s">
        <v>325</v>
      </c>
      <c r="E600" t="s">
        <v>335</v>
      </c>
      <c r="G600" t="s">
        <v>327</v>
      </c>
      <c r="H600" t="s">
        <v>328</v>
      </c>
      <c r="I600" t="s">
        <v>329</v>
      </c>
      <c r="J600" t="s">
        <v>330</v>
      </c>
      <c r="K600" t="s">
        <v>331</v>
      </c>
      <c r="L600" t="s">
        <v>332</v>
      </c>
      <c r="M600" t="s">
        <v>333</v>
      </c>
      <c r="N600" t="s">
        <v>334</v>
      </c>
      <c r="O600" t="s">
        <v>332</v>
      </c>
      <c r="P600">
        <v>650</v>
      </c>
    </row>
    <row r="601" spans="1:16">
      <c r="A601" t="s">
        <v>158</v>
      </c>
      <c r="B601">
        <f>VLOOKUP(A601,'pull exp 3'!H:J,2,FALSE)</f>
        <v>5</v>
      </c>
      <c r="C601">
        <f>VLOOKUP(A601,'pull exp 3'!H:J,3,FALSE)</f>
        <v>1</v>
      </c>
      <c r="D601" s="9">
        <v>2</v>
      </c>
      <c r="E601">
        <v>4</v>
      </c>
    </row>
    <row r="602" spans="1:16">
      <c r="A602" t="s">
        <v>106</v>
      </c>
      <c r="B602">
        <f>VLOOKUP(A602,'pull exp 3'!H:J,2,FALSE)</f>
        <v>25</v>
      </c>
      <c r="C602">
        <f>VLOOKUP(A602,'pull exp 3'!H:J,3,FALSE)</f>
        <v>2</v>
      </c>
      <c r="D602" s="9">
        <v>2</v>
      </c>
      <c r="E602" t="s">
        <v>323</v>
      </c>
    </row>
    <row r="603" spans="1:16">
      <c r="A603" t="s">
        <v>156</v>
      </c>
      <c r="B603">
        <f>VLOOKUP(A603,'pull exp 3'!H:J,2,FALSE)</f>
        <v>22</v>
      </c>
      <c r="C603">
        <f>VLOOKUP(A603,'pull exp 3'!H:J,3,FALSE)</f>
        <v>2</v>
      </c>
      <c r="D603" s="9">
        <v>2</v>
      </c>
      <c r="E603" t="s">
        <v>323</v>
      </c>
    </row>
    <row r="604" spans="1:16">
      <c r="A604" t="s">
        <v>140</v>
      </c>
      <c r="B604">
        <f>VLOOKUP(A604,'pull exp 3'!H:J,2,FALSE)</f>
        <v>4</v>
      </c>
      <c r="C604">
        <f>VLOOKUP(A604,'pull exp 3'!H:J,3,FALSE)</f>
        <v>1</v>
      </c>
      <c r="D604" s="9">
        <v>2</v>
      </c>
      <c r="E604" t="s">
        <v>323</v>
      </c>
    </row>
    <row r="605" spans="1:16">
      <c r="A605" t="s">
        <v>141</v>
      </c>
      <c r="B605">
        <f>VLOOKUP(A605,'pull exp 3'!H:J,2,FALSE)</f>
        <v>4</v>
      </c>
      <c r="C605">
        <f>VLOOKUP(A605,'pull exp 3'!H:J,3,FALSE)</f>
        <v>1</v>
      </c>
      <c r="D605" s="9">
        <v>2</v>
      </c>
      <c r="E605" t="s">
        <v>323</v>
      </c>
    </row>
    <row r="606" spans="1:16">
      <c r="A606" t="s">
        <v>157</v>
      </c>
      <c r="B606">
        <f>VLOOKUP(A606,'pull exp 3'!H:J,2,FALSE)</f>
        <v>3</v>
      </c>
      <c r="C606">
        <f>VLOOKUP(A606,'pull exp 3'!H:J,3,FALSE)</f>
        <v>1</v>
      </c>
      <c r="D606" s="9">
        <v>2</v>
      </c>
      <c r="E606" t="s">
        <v>323</v>
      </c>
    </row>
    <row r="607" spans="1:16">
      <c r="A607" t="s">
        <v>145</v>
      </c>
      <c r="B607">
        <f>VLOOKUP(A607,'pull exp 3'!H:J,2,FALSE)</f>
        <v>26</v>
      </c>
      <c r="C607">
        <f>VLOOKUP(A607,'pull exp 3'!H:J,3,FALSE)</f>
        <v>2</v>
      </c>
      <c r="D607" s="9">
        <v>1</v>
      </c>
      <c r="E607" t="s">
        <v>323</v>
      </c>
    </row>
    <row r="608" spans="1:16">
      <c r="A608" t="s">
        <v>161</v>
      </c>
      <c r="B608">
        <f>VLOOKUP(A608,'pull exp 3'!H:J,2,FALSE)</f>
        <v>21</v>
      </c>
      <c r="C608">
        <f>VLOOKUP(A608,'pull exp 3'!H:J,3,FALSE)</f>
        <v>2</v>
      </c>
      <c r="D608" s="9">
        <v>2</v>
      </c>
      <c r="E608" t="s">
        <v>323</v>
      </c>
    </row>
    <row r="609" spans="1:5">
      <c r="A609" t="s">
        <v>149</v>
      </c>
      <c r="B609">
        <f>VLOOKUP(A609,'pull exp 3'!H:J,2,FALSE)</f>
        <v>4</v>
      </c>
      <c r="C609">
        <f>VLOOKUP(A609,'pull exp 3'!H:J,3,FALSE)</f>
        <v>1</v>
      </c>
      <c r="D609" s="9">
        <v>1</v>
      </c>
      <c r="E609" t="s">
        <v>323</v>
      </c>
    </row>
    <row r="610" spans="1:5">
      <c r="A610" t="s">
        <v>148</v>
      </c>
      <c r="B610">
        <f>VLOOKUP(A610,'pull exp 3'!H:J,2,FALSE)</f>
        <v>21</v>
      </c>
      <c r="C610">
        <f>VLOOKUP(A610,'pull exp 3'!H:J,3,FALSE)</f>
        <v>2</v>
      </c>
      <c r="D610" s="9">
        <v>2</v>
      </c>
      <c r="E610" t="s">
        <v>323</v>
      </c>
    </row>
    <row r="611" spans="1:5">
      <c r="A611" t="s">
        <v>143</v>
      </c>
      <c r="B611">
        <f>VLOOKUP(A611,'pull exp 3'!H:J,2,FALSE)</f>
        <v>31</v>
      </c>
      <c r="C611">
        <f>VLOOKUP(A611,'pull exp 3'!H:J,3,FALSE)</f>
        <v>2</v>
      </c>
      <c r="D611" s="9">
        <v>1</v>
      </c>
      <c r="E611" t="s">
        <v>323</v>
      </c>
    </row>
    <row r="612" spans="1:5">
      <c r="A612" t="s">
        <v>142</v>
      </c>
      <c r="B612">
        <f>VLOOKUP(A612,'pull exp 3'!H:J,2,FALSE)</f>
        <v>23</v>
      </c>
      <c r="C612">
        <f>VLOOKUP(A612,'pull exp 3'!H:J,3,FALSE)</f>
        <v>2</v>
      </c>
      <c r="D612" s="9">
        <v>2</v>
      </c>
      <c r="E612" t="s">
        <v>323</v>
      </c>
    </row>
    <row r="613" spans="1:5">
      <c r="A613" t="s">
        <v>159</v>
      </c>
      <c r="B613">
        <f>VLOOKUP(A613,'pull exp 3'!H:J,2,FALSE)</f>
        <v>3</v>
      </c>
      <c r="C613">
        <f>VLOOKUP(A613,'pull exp 3'!H:J,3,FALSE)</f>
        <v>1</v>
      </c>
      <c r="D613" s="9">
        <v>1</v>
      </c>
      <c r="E613" t="s">
        <v>323</v>
      </c>
    </row>
    <row r="614" spans="1:5">
      <c r="A614" t="s">
        <v>306</v>
      </c>
      <c r="B614" t="e">
        <f>VLOOKUP(A614,'pull exp 3'!H:J,2,FALSE)</f>
        <v>#N/A</v>
      </c>
      <c r="C614" t="e">
        <f>VLOOKUP(A614,'pull exp 3'!H:J,3,FALSE)</f>
        <v>#N/A</v>
      </c>
      <c r="D614" s="9" t="s">
        <v>307</v>
      </c>
      <c r="E614" t="s">
        <v>296</v>
      </c>
    </row>
    <row r="615" spans="1:5">
      <c r="A615" t="s">
        <v>308</v>
      </c>
      <c r="B615" t="e">
        <f>VLOOKUP(A615,'pull exp 3'!H:J,2,FALSE)</f>
        <v>#N/A</v>
      </c>
      <c r="C615" t="e">
        <f>VLOOKUP(A615,'pull exp 3'!H:J,3,FALSE)</f>
        <v>#N/A</v>
      </c>
      <c r="D615" s="9"/>
      <c r="E615" t="s">
        <v>296</v>
      </c>
    </row>
    <row r="616" spans="1:5">
      <c r="A616" t="s">
        <v>309</v>
      </c>
      <c r="B616" t="e">
        <f>VLOOKUP(A616,'pull exp 3'!H:J,2,FALSE)</f>
        <v>#N/A</v>
      </c>
      <c r="C616" t="e">
        <f>VLOOKUP(A616,'pull exp 3'!H:J,3,FALSE)</f>
        <v>#N/A</v>
      </c>
      <c r="D616" s="9" t="s">
        <v>336</v>
      </c>
      <c r="E616" t="s">
        <v>296</v>
      </c>
    </row>
    <row r="617" spans="1:5">
      <c r="A617" t="s">
        <v>337</v>
      </c>
      <c r="B617" t="e">
        <f>VLOOKUP(A617,'pull exp 3'!H:J,2,FALSE)</f>
        <v>#N/A</v>
      </c>
      <c r="C617" t="e">
        <f>VLOOKUP(A617,'pull exp 3'!H:J,3,FALSE)</f>
        <v>#N/A</v>
      </c>
      <c r="D617" s="9"/>
      <c r="E617" t="s">
        <v>296</v>
      </c>
    </row>
    <row r="618" spans="1:5">
      <c r="A618" t="s">
        <v>311</v>
      </c>
      <c r="B618" t="e">
        <f>VLOOKUP(A618,'pull exp 3'!H:J,2,FALSE)</f>
        <v>#N/A</v>
      </c>
      <c r="C618" t="e">
        <f>VLOOKUP(A618,'pull exp 3'!H:J,3,FALSE)</f>
        <v>#N/A</v>
      </c>
      <c r="D618" s="9" t="s">
        <v>338</v>
      </c>
      <c r="E618" t="s">
        <v>296</v>
      </c>
    </row>
    <row r="619" spans="1:5">
      <c r="A619" t="s">
        <v>313</v>
      </c>
      <c r="B619" t="e">
        <f>VLOOKUP(A619,'pull exp 3'!H:J,2,FALSE)</f>
        <v>#N/A</v>
      </c>
      <c r="C619" t="e">
        <f>VLOOKUP(A619,'pull exp 3'!H:J,3,FALSE)</f>
        <v>#N/A</v>
      </c>
      <c r="D619" s="9" t="s">
        <v>339</v>
      </c>
      <c r="E619" t="s">
        <v>296</v>
      </c>
    </row>
    <row r="620" spans="1:5">
      <c r="A620" t="s">
        <v>340</v>
      </c>
      <c r="B620" t="e">
        <f>VLOOKUP(A620,'pull exp 3'!H:J,2,FALSE)</f>
        <v>#N/A</v>
      </c>
      <c r="C620" t="e">
        <f>VLOOKUP(A620,'pull exp 3'!H:J,3,FALSE)</f>
        <v>#N/A</v>
      </c>
      <c r="D620" s="9"/>
      <c r="E620" t="s">
        <v>296</v>
      </c>
    </row>
    <row r="621" spans="1:5">
      <c r="A621" t="s">
        <v>315</v>
      </c>
      <c r="B621" t="e">
        <f>VLOOKUP(A621,'pull exp 3'!H:J,2,FALSE)</f>
        <v>#N/A</v>
      </c>
      <c r="C621" t="e">
        <f>VLOOKUP(A621,'pull exp 3'!H:J,3,FALSE)</f>
        <v>#N/A</v>
      </c>
      <c r="D621" s="9"/>
      <c r="E621" t="s">
        <v>296</v>
      </c>
    </row>
    <row r="622" spans="1:5">
      <c r="A622" t="s">
        <v>146</v>
      </c>
      <c r="B622">
        <f>VLOOKUP(A622,'pull exp 3'!H:J,2,FALSE)</f>
        <v>21</v>
      </c>
      <c r="C622">
        <f>VLOOKUP(A622,'pull exp 3'!H:J,3,FALSE)</f>
        <v>2</v>
      </c>
      <c r="D622" s="9">
        <v>1</v>
      </c>
      <c r="E622" t="s">
        <v>296</v>
      </c>
    </row>
    <row r="623" spans="1:5">
      <c r="A623" t="s">
        <v>73</v>
      </c>
      <c r="B623">
        <f>VLOOKUP(A623,'pull exp 3'!H:J,2,FALSE)</f>
        <v>5</v>
      </c>
      <c r="C623">
        <f>VLOOKUP(A623,'pull exp 3'!H:J,3,FALSE)</f>
        <v>1</v>
      </c>
      <c r="D623" s="9">
        <v>2</v>
      </c>
      <c r="E623" t="s">
        <v>296</v>
      </c>
    </row>
    <row r="624" spans="1:5">
      <c r="A624" t="s">
        <v>71</v>
      </c>
      <c r="B624">
        <f>VLOOKUP(A624,'pull exp 3'!H:J,2,FALSE)</f>
        <v>4</v>
      </c>
      <c r="C624">
        <f>VLOOKUP(A624,'pull exp 3'!H:J,3,FALSE)</f>
        <v>1</v>
      </c>
      <c r="D624" s="9">
        <v>2</v>
      </c>
      <c r="E624" t="s">
        <v>296</v>
      </c>
    </row>
    <row r="625" spans="1:5">
      <c r="A625" t="s">
        <v>139</v>
      </c>
      <c r="B625">
        <f>VLOOKUP(A625,'pull exp 3'!H:J,2,FALSE)</f>
        <v>4</v>
      </c>
      <c r="C625">
        <f>VLOOKUP(A625,'pull exp 3'!H:J,3,FALSE)</f>
        <v>1</v>
      </c>
      <c r="D625" s="9">
        <v>2</v>
      </c>
      <c r="E625" t="s">
        <v>296</v>
      </c>
    </row>
    <row r="626" spans="1:5">
      <c r="A626" t="s">
        <v>164</v>
      </c>
      <c r="B626">
        <f>VLOOKUP(A626,'pull exp 3'!H:J,2,FALSE)</f>
        <v>3</v>
      </c>
      <c r="C626">
        <f>VLOOKUP(A626,'pull exp 3'!H:J,3,FALSE)</f>
        <v>1</v>
      </c>
      <c r="D626" s="9">
        <v>1</v>
      </c>
      <c r="E626" t="s">
        <v>296</v>
      </c>
    </row>
    <row r="627" spans="1:5">
      <c r="A627" t="s">
        <v>147</v>
      </c>
      <c r="B627">
        <f>VLOOKUP(A627,'pull exp 3'!H:J,2,FALSE)</f>
        <v>20</v>
      </c>
      <c r="C627">
        <f>VLOOKUP(A627,'pull exp 3'!H:J,3,FALSE)</f>
        <v>2</v>
      </c>
      <c r="D627" s="9">
        <v>1</v>
      </c>
      <c r="E627" t="s">
        <v>296</v>
      </c>
    </row>
    <row r="628" spans="1:5">
      <c r="A628" t="s">
        <v>163</v>
      </c>
      <c r="B628">
        <f>VLOOKUP(A628,'pull exp 3'!H:J,2,FALSE)</f>
        <v>4</v>
      </c>
      <c r="C628">
        <f>VLOOKUP(A628,'pull exp 3'!H:J,3,FALSE)</f>
        <v>1</v>
      </c>
      <c r="D628" s="9">
        <v>1</v>
      </c>
      <c r="E628" t="s">
        <v>296</v>
      </c>
    </row>
    <row r="629" spans="1:5">
      <c r="A629" t="s">
        <v>137</v>
      </c>
      <c r="B629">
        <f>VLOOKUP(A629,'pull exp 3'!H:J,2,FALSE)</f>
        <v>3</v>
      </c>
      <c r="C629">
        <f>VLOOKUP(A629,'pull exp 3'!H:J,3,FALSE)</f>
        <v>1</v>
      </c>
      <c r="D629" s="9">
        <v>1</v>
      </c>
      <c r="E629" t="s">
        <v>296</v>
      </c>
    </row>
    <row r="630" spans="1:5">
      <c r="A630" t="s">
        <v>155</v>
      </c>
      <c r="B630">
        <f>VLOOKUP(A630,'pull exp 3'!H:J,2,FALSE)</f>
        <v>23</v>
      </c>
      <c r="C630">
        <f>VLOOKUP(A630,'pull exp 3'!H:J,3,FALSE)</f>
        <v>2</v>
      </c>
      <c r="D630" s="9">
        <v>2</v>
      </c>
      <c r="E630" t="s">
        <v>296</v>
      </c>
    </row>
    <row r="631" spans="1:5">
      <c r="A631" t="s">
        <v>160</v>
      </c>
      <c r="B631">
        <f>VLOOKUP(A631,'pull exp 3'!H:J,2,FALSE)</f>
        <v>23</v>
      </c>
      <c r="C631">
        <f>VLOOKUP(A631,'pull exp 3'!H:J,3,FALSE)</f>
        <v>2</v>
      </c>
      <c r="D631" s="9">
        <v>1</v>
      </c>
      <c r="E631" t="s">
        <v>296</v>
      </c>
    </row>
    <row r="632" spans="1:5">
      <c r="A632" t="s">
        <v>154</v>
      </c>
      <c r="B632">
        <f>VLOOKUP(A632,'pull exp 3'!H:J,2,FALSE)</f>
        <v>3</v>
      </c>
      <c r="C632">
        <f>VLOOKUP(A632,'pull exp 3'!H:J,3,FALSE)</f>
        <v>1</v>
      </c>
      <c r="D632" s="9">
        <v>1</v>
      </c>
      <c r="E632" t="s">
        <v>296</v>
      </c>
    </row>
    <row r="633" spans="1:5">
      <c r="A633" t="s">
        <v>162</v>
      </c>
      <c r="B633">
        <f>VLOOKUP(A633,'pull exp 3'!H:J,2,FALSE)</f>
        <v>20</v>
      </c>
      <c r="C633">
        <f>VLOOKUP(A633,'pull exp 3'!H:J,3,FALSE)</f>
        <v>2</v>
      </c>
      <c r="D633" s="9">
        <v>1</v>
      </c>
      <c r="E633" t="s">
        <v>296</v>
      </c>
    </row>
    <row r="634" spans="1:5">
      <c r="A634" t="s">
        <v>153</v>
      </c>
      <c r="B634">
        <f>VLOOKUP(A634,'pull exp 3'!H:J,2,FALSE)</f>
        <v>33</v>
      </c>
      <c r="C634">
        <f>VLOOKUP(A634,'pull exp 3'!H:J,3,FALSE)</f>
        <v>2</v>
      </c>
      <c r="D634" s="9">
        <v>2</v>
      </c>
      <c r="E634" t="s">
        <v>296</v>
      </c>
    </row>
    <row r="635" spans="1:5">
      <c r="A635" t="s">
        <v>144</v>
      </c>
      <c r="B635">
        <f>VLOOKUP(A635,'pull exp 3'!H:J,2,FALSE)</f>
        <v>3</v>
      </c>
      <c r="C635">
        <f>VLOOKUP(A635,'pull exp 3'!H:J,3,FALSE)</f>
        <v>1</v>
      </c>
      <c r="D635" s="9">
        <v>2</v>
      </c>
      <c r="E635" t="s">
        <v>296</v>
      </c>
    </row>
    <row r="636" spans="1:5">
      <c r="A636" t="s">
        <v>152</v>
      </c>
      <c r="B636">
        <f>VLOOKUP(A636,'pull exp 3'!H:J,2,FALSE)</f>
        <v>23</v>
      </c>
      <c r="C636">
        <f>VLOOKUP(A636,'pull exp 3'!H:J,3,FALSE)</f>
        <v>2</v>
      </c>
      <c r="D636" s="9">
        <v>1</v>
      </c>
      <c r="E636" t="s">
        <v>296</v>
      </c>
    </row>
    <row r="637" spans="1:5">
      <c r="A637" t="s">
        <v>150</v>
      </c>
      <c r="B637">
        <f>VLOOKUP(A637,'pull exp 3'!H:J,2,FALSE)</f>
        <v>5</v>
      </c>
      <c r="C637">
        <f>VLOOKUP(A637,'pull exp 3'!H:J,3,FALSE)</f>
        <v>1</v>
      </c>
      <c r="D637" s="9">
        <v>1</v>
      </c>
      <c r="E637" t="s">
        <v>296</v>
      </c>
    </row>
    <row r="638" spans="1:5">
      <c r="A638" t="s">
        <v>151</v>
      </c>
      <c r="B638">
        <f>VLOOKUP(A638,'pull exp 3'!H:J,2,FALSE)</f>
        <v>21</v>
      </c>
      <c r="C638">
        <f>VLOOKUP(A638,'pull exp 3'!H:J,3,FALSE)</f>
        <v>2</v>
      </c>
      <c r="D638" s="9">
        <v>1</v>
      </c>
      <c r="E638" t="s">
        <v>296</v>
      </c>
    </row>
    <row r="639" spans="1:5">
      <c r="A639" t="s">
        <v>158</v>
      </c>
      <c r="B639">
        <f>VLOOKUP(A639,'pull exp 3'!H:J,2,FALSE)</f>
        <v>5</v>
      </c>
      <c r="C639">
        <f>VLOOKUP(A639,'pull exp 3'!H:J,3,FALSE)</f>
        <v>1</v>
      </c>
      <c r="D639" s="9">
        <v>2</v>
      </c>
      <c r="E639" t="s">
        <v>296</v>
      </c>
    </row>
    <row r="640" spans="1:5">
      <c r="A640" t="s">
        <v>106</v>
      </c>
      <c r="B640">
        <f>VLOOKUP(A640,'pull exp 3'!H:J,2,FALSE)</f>
        <v>25</v>
      </c>
      <c r="C640">
        <f>VLOOKUP(A640,'pull exp 3'!H:J,3,FALSE)</f>
        <v>2</v>
      </c>
      <c r="D640" s="9">
        <v>2</v>
      </c>
      <c r="E640" t="s">
        <v>296</v>
      </c>
    </row>
    <row r="641" spans="1:5">
      <c r="A641" t="s">
        <v>156</v>
      </c>
      <c r="B641">
        <f>VLOOKUP(A641,'pull exp 3'!H:J,2,FALSE)</f>
        <v>22</v>
      </c>
      <c r="C641">
        <f>VLOOKUP(A641,'pull exp 3'!H:J,3,FALSE)</f>
        <v>2</v>
      </c>
      <c r="D641" s="9">
        <v>1</v>
      </c>
      <c r="E641" t="s">
        <v>296</v>
      </c>
    </row>
    <row r="642" spans="1:5">
      <c r="A642" t="s">
        <v>140</v>
      </c>
      <c r="B642">
        <f>VLOOKUP(A642,'pull exp 3'!H:J,2,FALSE)</f>
        <v>4</v>
      </c>
      <c r="C642">
        <f>VLOOKUP(A642,'pull exp 3'!H:J,3,FALSE)</f>
        <v>1</v>
      </c>
      <c r="D642" s="9">
        <v>1</v>
      </c>
      <c r="E642" t="s">
        <v>296</v>
      </c>
    </row>
    <row r="643" spans="1:5">
      <c r="A643" t="s">
        <v>141</v>
      </c>
      <c r="B643">
        <f>VLOOKUP(A643,'pull exp 3'!H:J,2,FALSE)</f>
        <v>4</v>
      </c>
      <c r="C643">
        <f>VLOOKUP(A643,'pull exp 3'!H:J,3,FALSE)</f>
        <v>1</v>
      </c>
      <c r="D643" s="9">
        <v>1</v>
      </c>
      <c r="E643" t="s">
        <v>296</v>
      </c>
    </row>
    <row r="644" spans="1:5">
      <c r="A644" t="s">
        <v>157</v>
      </c>
      <c r="B644">
        <f>VLOOKUP(A644,'pull exp 3'!H:J,2,FALSE)</f>
        <v>3</v>
      </c>
      <c r="C644">
        <f>VLOOKUP(A644,'pull exp 3'!H:J,3,FALSE)</f>
        <v>1</v>
      </c>
      <c r="D644" s="9">
        <v>1</v>
      </c>
      <c r="E644" t="s">
        <v>296</v>
      </c>
    </row>
    <row r="645" spans="1:5">
      <c r="A645" t="s">
        <v>145</v>
      </c>
      <c r="B645">
        <f>VLOOKUP(A645,'pull exp 3'!H:J,2,FALSE)</f>
        <v>26</v>
      </c>
      <c r="C645">
        <f>VLOOKUP(A645,'pull exp 3'!H:J,3,FALSE)</f>
        <v>2</v>
      </c>
      <c r="D645" s="9">
        <v>2</v>
      </c>
      <c r="E645" t="s">
        <v>296</v>
      </c>
    </row>
    <row r="646" spans="1:5">
      <c r="A646" t="s">
        <v>161</v>
      </c>
      <c r="B646">
        <f>VLOOKUP(A646,'pull exp 3'!H:J,2,FALSE)</f>
        <v>21</v>
      </c>
      <c r="C646">
        <f>VLOOKUP(A646,'pull exp 3'!H:J,3,FALSE)</f>
        <v>2</v>
      </c>
      <c r="D646" s="9">
        <v>1</v>
      </c>
      <c r="E646" t="s">
        <v>296</v>
      </c>
    </row>
    <row r="647" spans="1:5">
      <c r="A647" t="s">
        <v>149</v>
      </c>
      <c r="B647">
        <f>VLOOKUP(A647,'pull exp 3'!H:J,2,FALSE)</f>
        <v>4</v>
      </c>
      <c r="C647">
        <f>VLOOKUP(A647,'pull exp 3'!H:J,3,FALSE)</f>
        <v>1</v>
      </c>
      <c r="D647" s="9">
        <v>2</v>
      </c>
      <c r="E647" t="s">
        <v>296</v>
      </c>
    </row>
    <row r="648" spans="1:5">
      <c r="A648" t="s">
        <v>148</v>
      </c>
      <c r="B648">
        <f>VLOOKUP(A648,'pull exp 3'!H:J,2,FALSE)</f>
        <v>21</v>
      </c>
      <c r="C648">
        <f>VLOOKUP(A648,'pull exp 3'!H:J,3,FALSE)</f>
        <v>2</v>
      </c>
      <c r="D648" s="9">
        <v>2</v>
      </c>
      <c r="E648" t="s">
        <v>296</v>
      </c>
    </row>
    <row r="649" spans="1:5">
      <c r="A649" t="s">
        <v>143</v>
      </c>
      <c r="B649">
        <f>VLOOKUP(A649,'pull exp 3'!H:J,2,FALSE)</f>
        <v>31</v>
      </c>
      <c r="C649">
        <f>VLOOKUP(A649,'pull exp 3'!H:J,3,FALSE)</f>
        <v>2</v>
      </c>
      <c r="D649" s="9">
        <v>1</v>
      </c>
      <c r="E649" t="s">
        <v>296</v>
      </c>
    </row>
    <row r="650" spans="1:5">
      <c r="A650" t="s">
        <v>142</v>
      </c>
      <c r="B650">
        <f>VLOOKUP(A650,'pull exp 3'!H:J,2,FALSE)</f>
        <v>23</v>
      </c>
      <c r="C650">
        <f>VLOOKUP(A650,'pull exp 3'!H:J,3,FALSE)</f>
        <v>2</v>
      </c>
      <c r="D650" s="9">
        <v>1</v>
      </c>
      <c r="E650" t="s">
        <v>296</v>
      </c>
    </row>
    <row r="651" spans="1:5">
      <c r="A651" t="s">
        <v>159</v>
      </c>
      <c r="B651">
        <f>VLOOKUP(A651,'pull exp 3'!H:J,2,FALSE)</f>
        <v>3</v>
      </c>
      <c r="C651">
        <f>VLOOKUP(A651,'pull exp 3'!H:J,3,FALSE)</f>
        <v>1</v>
      </c>
      <c r="D651" s="9">
        <v>1</v>
      </c>
      <c r="E651" t="s">
        <v>296</v>
      </c>
    </row>
    <row r="652" spans="1:5">
      <c r="A652" t="s">
        <v>146</v>
      </c>
      <c r="B652">
        <f>VLOOKUP(A652,'pull exp 3'!H:J,2,FALSE)</f>
        <v>21</v>
      </c>
      <c r="C652">
        <f>VLOOKUP(A652,'pull exp 3'!H:J,3,FALSE)</f>
        <v>2</v>
      </c>
      <c r="D652" s="9">
        <v>2</v>
      </c>
      <c r="E652" t="s">
        <v>341</v>
      </c>
    </row>
    <row r="653" spans="1:5">
      <c r="A653" t="s">
        <v>73</v>
      </c>
      <c r="B653">
        <f>VLOOKUP(A653,'pull exp 3'!H:J,2,FALSE)</f>
        <v>5</v>
      </c>
      <c r="C653">
        <f>VLOOKUP(A653,'pull exp 3'!H:J,3,FALSE)</f>
        <v>1</v>
      </c>
      <c r="D653" s="9">
        <v>1</v>
      </c>
      <c r="E653" t="s">
        <v>341</v>
      </c>
    </row>
    <row r="654" spans="1:5">
      <c r="A654" t="s">
        <v>71</v>
      </c>
      <c r="B654">
        <f>VLOOKUP(A654,'pull exp 3'!H:J,2,FALSE)</f>
        <v>4</v>
      </c>
      <c r="C654">
        <f>VLOOKUP(A654,'pull exp 3'!H:J,3,FALSE)</f>
        <v>1</v>
      </c>
      <c r="D654" s="9">
        <v>1</v>
      </c>
      <c r="E654" t="s">
        <v>341</v>
      </c>
    </row>
    <row r="655" spans="1:5">
      <c r="A655" t="s">
        <v>139</v>
      </c>
      <c r="B655">
        <f>VLOOKUP(A655,'pull exp 3'!H:J,2,FALSE)</f>
        <v>4</v>
      </c>
      <c r="C655">
        <f>VLOOKUP(A655,'pull exp 3'!H:J,3,FALSE)</f>
        <v>1</v>
      </c>
      <c r="D655" s="9">
        <v>1</v>
      </c>
      <c r="E655" t="s">
        <v>341</v>
      </c>
    </row>
    <row r="656" spans="1:5">
      <c r="A656" t="s">
        <v>164</v>
      </c>
      <c r="B656">
        <f>VLOOKUP(A656,'pull exp 3'!H:J,2,FALSE)</f>
        <v>3</v>
      </c>
      <c r="C656">
        <f>VLOOKUP(A656,'pull exp 3'!H:J,3,FALSE)</f>
        <v>1</v>
      </c>
      <c r="D656" s="9">
        <v>1</v>
      </c>
      <c r="E656" t="s">
        <v>341</v>
      </c>
    </row>
    <row r="657" spans="1:5">
      <c r="A657" t="s">
        <v>147</v>
      </c>
      <c r="B657">
        <f>VLOOKUP(A657,'pull exp 3'!H:J,2,FALSE)</f>
        <v>20</v>
      </c>
      <c r="C657">
        <f>VLOOKUP(A657,'pull exp 3'!H:J,3,FALSE)</f>
        <v>2</v>
      </c>
      <c r="D657" s="9">
        <v>2</v>
      </c>
      <c r="E657" t="s">
        <v>341</v>
      </c>
    </row>
    <row r="658" spans="1:5">
      <c r="A658" t="s">
        <v>163</v>
      </c>
      <c r="B658">
        <f>VLOOKUP(A658,'pull exp 3'!H:J,2,FALSE)</f>
        <v>4</v>
      </c>
      <c r="C658">
        <f>VLOOKUP(A658,'pull exp 3'!H:J,3,FALSE)</f>
        <v>1</v>
      </c>
      <c r="D658" s="9">
        <v>2</v>
      </c>
      <c r="E658" t="s">
        <v>341</v>
      </c>
    </row>
    <row r="659" spans="1:5">
      <c r="A659" t="s">
        <v>137</v>
      </c>
      <c r="B659">
        <f>VLOOKUP(A659,'pull exp 3'!H:J,2,FALSE)</f>
        <v>3</v>
      </c>
      <c r="C659">
        <f>VLOOKUP(A659,'pull exp 3'!H:J,3,FALSE)</f>
        <v>1</v>
      </c>
      <c r="D659" s="9">
        <v>2</v>
      </c>
      <c r="E659" t="s">
        <v>341</v>
      </c>
    </row>
    <row r="660" spans="1:5">
      <c r="A660" t="s">
        <v>155</v>
      </c>
      <c r="B660">
        <f>VLOOKUP(A660,'pull exp 3'!H:J,2,FALSE)</f>
        <v>23</v>
      </c>
      <c r="C660">
        <f>VLOOKUP(A660,'pull exp 3'!H:J,3,FALSE)</f>
        <v>2</v>
      </c>
      <c r="D660" s="9">
        <v>2</v>
      </c>
      <c r="E660" t="s">
        <v>341</v>
      </c>
    </row>
    <row r="661" spans="1:5">
      <c r="A661" t="s">
        <v>160</v>
      </c>
      <c r="B661">
        <f>VLOOKUP(A661,'pull exp 3'!H:J,2,FALSE)</f>
        <v>23</v>
      </c>
      <c r="C661">
        <f>VLOOKUP(A661,'pull exp 3'!H:J,3,FALSE)</f>
        <v>2</v>
      </c>
      <c r="D661" s="9">
        <v>2</v>
      </c>
      <c r="E661" t="s">
        <v>341</v>
      </c>
    </row>
    <row r="662" spans="1:5">
      <c r="A662" t="s">
        <v>154</v>
      </c>
      <c r="B662">
        <f>VLOOKUP(A662,'pull exp 3'!H:J,2,FALSE)</f>
        <v>3</v>
      </c>
      <c r="C662">
        <f>VLOOKUP(A662,'pull exp 3'!H:J,3,FALSE)</f>
        <v>1</v>
      </c>
      <c r="D662" s="9">
        <v>1</v>
      </c>
      <c r="E662" t="s">
        <v>341</v>
      </c>
    </row>
    <row r="663" spans="1:5">
      <c r="A663" t="s">
        <v>162</v>
      </c>
      <c r="B663">
        <f>VLOOKUP(A663,'pull exp 3'!H:J,2,FALSE)</f>
        <v>20</v>
      </c>
      <c r="C663">
        <f>VLOOKUP(A663,'pull exp 3'!H:J,3,FALSE)</f>
        <v>2</v>
      </c>
      <c r="D663" s="9">
        <v>2</v>
      </c>
      <c r="E663" t="s">
        <v>341</v>
      </c>
    </row>
    <row r="664" spans="1:5">
      <c r="A664" t="s">
        <v>153</v>
      </c>
      <c r="B664">
        <f>VLOOKUP(A664,'pull exp 3'!H:J,2,FALSE)</f>
        <v>33</v>
      </c>
      <c r="C664">
        <f>VLOOKUP(A664,'pull exp 3'!H:J,3,FALSE)</f>
        <v>2</v>
      </c>
      <c r="D664" s="9">
        <v>2</v>
      </c>
      <c r="E664" t="s">
        <v>341</v>
      </c>
    </row>
    <row r="665" spans="1:5">
      <c r="A665" t="s">
        <v>144</v>
      </c>
      <c r="B665">
        <f>VLOOKUP(A665,'pull exp 3'!H:J,2,FALSE)</f>
        <v>3</v>
      </c>
      <c r="C665">
        <f>VLOOKUP(A665,'pull exp 3'!H:J,3,FALSE)</f>
        <v>1</v>
      </c>
      <c r="D665" s="9">
        <v>1</v>
      </c>
      <c r="E665" t="s">
        <v>341</v>
      </c>
    </row>
    <row r="666" spans="1:5">
      <c r="A666" t="s">
        <v>152</v>
      </c>
      <c r="B666">
        <f>VLOOKUP(A666,'pull exp 3'!H:J,2,FALSE)</f>
        <v>23</v>
      </c>
      <c r="C666">
        <f>VLOOKUP(A666,'pull exp 3'!H:J,3,FALSE)</f>
        <v>2</v>
      </c>
      <c r="D666" s="9">
        <v>2</v>
      </c>
      <c r="E666" t="s">
        <v>341</v>
      </c>
    </row>
    <row r="667" spans="1:5">
      <c r="A667" t="s">
        <v>150</v>
      </c>
      <c r="B667">
        <f>VLOOKUP(A667,'pull exp 3'!H:J,2,FALSE)</f>
        <v>5</v>
      </c>
      <c r="C667">
        <f>VLOOKUP(A667,'pull exp 3'!H:J,3,FALSE)</f>
        <v>1</v>
      </c>
      <c r="D667" s="9">
        <v>2</v>
      </c>
      <c r="E667" t="s">
        <v>341</v>
      </c>
    </row>
    <row r="668" spans="1:5">
      <c r="A668" t="s">
        <v>151</v>
      </c>
      <c r="B668">
        <f>VLOOKUP(A668,'pull exp 3'!H:J,2,FALSE)</f>
        <v>21</v>
      </c>
      <c r="C668">
        <f>VLOOKUP(A668,'pull exp 3'!H:J,3,FALSE)</f>
        <v>2</v>
      </c>
      <c r="D668" s="9">
        <v>1</v>
      </c>
      <c r="E668" t="s">
        <v>341</v>
      </c>
    </row>
    <row r="669" spans="1:5">
      <c r="A669" t="s">
        <v>158</v>
      </c>
      <c r="B669">
        <f>VLOOKUP(A669,'pull exp 3'!H:J,2,FALSE)</f>
        <v>5</v>
      </c>
      <c r="C669">
        <f>VLOOKUP(A669,'pull exp 3'!H:J,3,FALSE)</f>
        <v>1</v>
      </c>
      <c r="D669" s="9">
        <v>1</v>
      </c>
      <c r="E669" t="s">
        <v>341</v>
      </c>
    </row>
    <row r="670" spans="1:5">
      <c r="A670" t="s">
        <v>106</v>
      </c>
      <c r="B670">
        <f>VLOOKUP(A670,'pull exp 3'!H:J,2,FALSE)</f>
        <v>25</v>
      </c>
      <c r="C670">
        <f>VLOOKUP(A670,'pull exp 3'!H:J,3,FALSE)</f>
        <v>2</v>
      </c>
      <c r="D670" s="9">
        <v>2</v>
      </c>
      <c r="E670" t="s">
        <v>341</v>
      </c>
    </row>
    <row r="671" spans="1:5">
      <c r="A671" t="s">
        <v>156</v>
      </c>
      <c r="B671">
        <f>VLOOKUP(A671,'pull exp 3'!H:J,2,FALSE)</f>
        <v>22</v>
      </c>
      <c r="C671">
        <f>VLOOKUP(A671,'pull exp 3'!H:J,3,FALSE)</f>
        <v>2</v>
      </c>
      <c r="D671" s="9">
        <v>1</v>
      </c>
      <c r="E671" t="s">
        <v>341</v>
      </c>
    </row>
    <row r="672" spans="1:5">
      <c r="A672" t="s">
        <v>140</v>
      </c>
      <c r="B672">
        <f>VLOOKUP(A672,'pull exp 3'!H:J,2,FALSE)</f>
        <v>4</v>
      </c>
      <c r="C672">
        <f>VLOOKUP(A672,'pull exp 3'!H:J,3,FALSE)</f>
        <v>1</v>
      </c>
      <c r="D672" s="9">
        <v>2</v>
      </c>
      <c r="E672" t="s">
        <v>341</v>
      </c>
    </row>
    <row r="673" spans="1:5">
      <c r="A673" t="s">
        <v>141</v>
      </c>
      <c r="B673">
        <f>VLOOKUP(A673,'pull exp 3'!H:J,2,FALSE)</f>
        <v>4</v>
      </c>
      <c r="C673">
        <f>VLOOKUP(A673,'pull exp 3'!H:J,3,FALSE)</f>
        <v>1</v>
      </c>
      <c r="D673" s="9">
        <v>2</v>
      </c>
      <c r="E673" t="s">
        <v>341</v>
      </c>
    </row>
    <row r="674" spans="1:5">
      <c r="A674" t="s">
        <v>157</v>
      </c>
      <c r="B674">
        <f>VLOOKUP(A674,'pull exp 3'!H:J,2,FALSE)</f>
        <v>3</v>
      </c>
      <c r="C674">
        <f>VLOOKUP(A674,'pull exp 3'!H:J,3,FALSE)</f>
        <v>1</v>
      </c>
      <c r="D674" s="9">
        <v>2</v>
      </c>
      <c r="E674" t="s">
        <v>341</v>
      </c>
    </row>
    <row r="675" spans="1:5">
      <c r="A675" t="s">
        <v>145</v>
      </c>
      <c r="B675">
        <f>VLOOKUP(A675,'pull exp 3'!H:J,2,FALSE)</f>
        <v>26</v>
      </c>
      <c r="C675">
        <f>VLOOKUP(A675,'pull exp 3'!H:J,3,FALSE)</f>
        <v>2</v>
      </c>
      <c r="D675" s="9">
        <v>2</v>
      </c>
      <c r="E675" t="s">
        <v>341</v>
      </c>
    </row>
    <row r="676" spans="1:5">
      <c r="A676" t="s">
        <v>161</v>
      </c>
      <c r="B676">
        <f>VLOOKUP(A676,'pull exp 3'!H:J,2,FALSE)</f>
        <v>21</v>
      </c>
      <c r="C676">
        <f>VLOOKUP(A676,'pull exp 3'!H:J,3,FALSE)</f>
        <v>2</v>
      </c>
      <c r="D676" s="9">
        <v>2</v>
      </c>
      <c r="E676" t="s">
        <v>341</v>
      </c>
    </row>
    <row r="677" spans="1:5">
      <c r="A677" t="s">
        <v>149</v>
      </c>
      <c r="B677">
        <f>VLOOKUP(A677,'pull exp 3'!H:J,2,FALSE)</f>
        <v>4</v>
      </c>
      <c r="C677">
        <f>VLOOKUP(A677,'pull exp 3'!H:J,3,FALSE)</f>
        <v>1</v>
      </c>
      <c r="D677" s="9">
        <v>1</v>
      </c>
      <c r="E677" t="s">
        <v>341</v>
      </c>
    </row>
    <row r="678" spans="1:5">
      <c r="A678" t="s">
        <v>148</v>
      </c>
      <c r="B678">
        <f>VLOOKUP(A678,'pull exp 3'!H:J,2,FALSE)</f>
        <v>21</v>
      </c>
      <c r="C678">
        <f>VLOOKUP(A678,'pull exp 3'!H:J,3,FALSE)</f>
        <v>2</v>
      </c>
      <c r="D678" s="9">
        <v>1</v>
      </c>
      <c r="E678" t="s">
        <v>341</v>
      </c>
    </row>
    <row r="679" spans="1:5">
      <c r="A679" t="s">
        <v>143</v>
      </c>
      <c r="B679">
        <f>VLOOKUP(A679,'pull exp 3'!H:J,2,FALSE)</f>
        <v>31</v>
      </c>
      <c r="C679">
        <f>VLOOKUP(A679,'pull exp 3'!H:J,3,FALSE)</f>
        <v>2</v>
      </c>
      <c r="D679" s="9">
        <v>2</v>
      </c>
      <c r="E679" t="s">
        <v>341</v>
      </c>
    </row>
    <row r="680" spans="1:5">
      <c r="A680" t="s">
        <v>142</v>
      </c>
      <c r="B680">
        <f>VLOOKUP(A680,'pull exp 3'!H:J,2,FALSE)</f>
        <v>23</v>
      </c>
      <c r="C680">
        <f>VLOOKUP(A680,'pull exp 3'!H:J,3,FALSE)</f>
        <v>2</v>
      </c>
      <c r="D680" s="9">
        <v>1</v>
      </c>
      <c r="E680" t="s">
        <v>341</v>
      </c>
    </row>
    <row r="681" spans="1:5">
      <c r="A681" t="s">
        <v>159</v>
      </c>
      <c r="B681">
        <f>VLOOKUP(A681,'pull exp 3'!H:J,2,FALSE)</f>
        <v>3</v>
      </c>
      <c r="C681">
        <f>VLOOKUP(A681,'pull exp 3'!H:J,3,FALSE)</f>
        <v>1</v>
      </c>
      <c r="D681" s="9">
        <v>1</v>
      </c>
      <c r="E681" t="s">
        <v>341</v>
      </c>
    </row>
    <row r="682" spans="1:5">
      <c r="A682" t="s">
        <v>146</v>
      </c>
      <c r="B682">
        <f>VLOOKUP(A682,'pull exp 3'!H:J,2,FALSE)</f>
        <v>21</v>
      </c>
      <c r="C682">
        <f>VLOOKUP(A682,'pull exp 3'!H:J,3,FALSE)</f>
        <v>2</v>
      </c>
      <c r="D682" s="9">
        <v>1</v>
      </c>
      <c r="E682" t="s">
        <v>342</v>
      </c>
    </row>
    <row r="683" spans="1:5">
      <c r="A683" t="s">
        <v>73</v>
      </c>
      <c r="B683">
        <f>VLOOKUP(A683,'pull exp 3'!H:J,2,FALSE)</f>
        <v>5</v>
      </c>
      <c r="C683">
        <f>VLOOKUP(A683,'pull exp 3'!H:J,3,FALSE)</f>
        <v>1</v>
      </c>
      <c r="D683" s="9">
        <v>1</v>
      </c>
      <c r="E683" t="s">
        <v>342</v>
      </c>
    </row>
    <row r="684" spans="1:5">
      <c r="A684" t="s">
        <v>71</v>
      </c>
      <c r="B684">
        <f>VLOOKUP(A684,'pull exp 3'!H:J,2,FALSE)</f>
        <v>4</v>
      </c>
      <c r="C684">
        <f>VLOOKUP(A684,'pull exp 3'!H:J,3,FALSE)</f>
        <v>1</v>
      </c>
      <c r="D684" s="9">
        <v>2</v>
      </c>
      <c r="E684" t="s">
        <v>342</v>
      </c>
    </row>
    <row r="685" spans="1:5">
      <c r="A685" t="s">
        <v>139</v>
      </c>
      <c r="B685">
        <f>VLOOKUP(A685,'pull exp 3'!H:J,2,FALSE)</f>
        <v>4</v>
      </c>
      <c r="C685">
        <f>VLOOKUP(A685,'pull exp 3'!H:J,3,FALSE)</f>
        <v>1</v>
      </c>
      <c r="D685" s="9">
        <v>2</v>
      </c>
      <c r="E685" t="s">
        <v>342</v>
      </c>
    </row>
    <row r="686" spans="1:5">
      <c r="A686" t="s">
        <v>164</v>
      </c>
      <c r="B686">
        <f>VLOOKUP(A686,'pull exp 3'!H:J,2,FALSE)</f>
        <v>3</v>
      </c>
      <c r="C686">
        <f>VLOOKUP(A686,'pull exp 3'!H:J,3,FALSE)</f>
        <v>1</v>
      </c>
      <c r="D686" s="9">
        <v>1</v>
      </c>
      <c r="E686" t="s">
        <v>342</v>
      </c>
    </row>
    <row r="687" spans="1:5">
      <c r="A687" t="s">
        <v>147</v>
      </c>
      <c r="B687">
        <f>VLOOKUP(A687,'pull exp 3'!H:J,2,FALSE)</f>
        <v>20</v>
      </c>
      <c r="C687">
        <f>VLOOKUP(A687,'pull exp 3'!H:J,3,FALSE)</f>
        <v>2</v>
      </c>
      <c r="D687" s="9">
        <v>2</v>
      </c>
      <c r="E687" t="s">
        <v>342</v>
      </c>
    </row>
    <row r="688" spans="1:5">
      <c r="A688" t="s">
        <v>163</v>
      </c>
      <c r="B688">
        <f>VLOOKUP(A688,'pull exp 3'!H:J,2,FALSE)</f>
        <v>4</v>
      </c>
      <c r="C688">
        <f>VLOOKUP(A688,'pull exp 3'!H:J,3,FALSE)</f>
        <v>1</v>
      </c>
      <c r="D688" s="9">
        <v>1</v>
      </c>
      <c r="E688" t="s">
        <v>342</v>
      </c>
    </row>
    <row r="689" spans="1:5">
      <c r="A689" t="s">
        <v>137</v>
      </c>
      <c r="B689">
        <f>VLOOKUP(A689,'pull exp 3'!H:J,2,FALSE)</f>
        <v>3</v>
      </c>
      <c r="C689">
        <f>VLOOKUP(A689,'pull exp 3'!H:J,3,FALSE)</f>
        <v>1</v>
      </c>
      <c r="D689" s="9">
        <v>2</v>
      </c>
      <c r="E689" t="s">
        <v>342</v>
      </c>
    </row>
    <row r="690" spans="1:5">
      <c r="A690" t="s">
        <v>155</v>
      </c>
      <c r="B690">
        <f>VLOOKUP(A690,'pull exp 3'!H:J,2,FALSE)</f>
        <v>23</v>
      </c>
      <c r="C690">
        <f>VLOOKUP(A690,'pull exp 3'!H:J,3,FALSE)</f>
        <v>2</v>
      </c>
      <c r="D690" s="9">
        <v>1</v>
      </c>
      <c r="E690" t="s">
        <v>342</v>
      </c>
    </row>
    <row r="691" spans="1:5">
      <c r="A691" t="s">
        <v>160</v>
      </c>
      <c r="B691">
        <f>VLOOKUP(A691,'pull exp 3'!H:J,2,FALSE)</f>
        <v>23</v>
      </c>
      <c r="C691">
        <f>VLOOKUP(A691,'pull exp 3'!H:J,3,FALSE)</f>
        <v>2</v>
      </c>
      <c r="D691" s="9">
        <v>2</v>
      </c>
      <c r="E691" t="s">
        <v>342</v>
      </c>
    </row>
    <row r="692" spans="1:5">
      <c r="A692" t="s">
        <v>154</v>
      </c>
      <c r="B692">
        <f>VLOOKUP(A692,'pull exp 3'!H:J,2,FALSE)</f>
        <v>3</v>
      </c>
      <c r="C692">
        <f>VLOOKUP(A692,'pull exp 3'!H:J,3,FALSE)</f>
        <v>1</v>
      </c>
      <c r="D692" s="9">
        <v>2</v>
      </c>
      <c r="E692" t="s">
        <v>342</v>
      </c>
    </row>
    <row r="693" spans="1:5">
      <c r="A693" t="s">
        <v>162</v>
      </c>
      <c r="B693">
        <f>VLOOKUP(A693,'pull exp 3'!H:J,2,FALSE)</f>
        <v>20</v>
      </c>
      <c r="C693">
        <f>VLOOKUP(A693,'pull exp 3'!H:J,3,FALSE)</f>
        <v>2</v>
      </c>
      <c r="D693" s="9">
        <v>2</v>
      </c>
      <c r="E693" t="s">
        <v>342</v>
      </c>
    </row>
    <row r="694" spans="1:5">
      <c r="A694" t="s">
        <v>153</v>
      </c>
      <c r="B694">
        <f>VLOOKUP(A694,'pull exp 3'!H:J,2,FALSE)</f>
        <v>33</v>
      </c>
      <c r="C694">
        <f>VLOOKUP(A694,'pull exp 3'!H:J,3,FALSE)</f>
        <v>2</v>
      </c>
      <c r="D694" s="9">
        <v>2</v>
      </c>
      <c r="E694" t="s">
        <v>342</v>
      </c>
    </row>
    <row r="695" spans="1:5">
      <c r="A695" t="s">
        <v>144</v>
      </c>
      <c r="B695">
        <f>VLOOKUP(A695,'pull exp 3'!H:J,2,FALSE)</f>
        <v>3</v>
      </c>
      <c r="C695">
        <f>VLOOKUP(A695,'pull exp 3'!H:J,3,FALSE)</f>
        <v>1</v>
      </c>
      <c r="D695" s="9">
        <v>1</v>
      </c>
      <c r="E695" t="s">
        <v>342</v>
      </c>
    </row>
    <row r="696" spans="1:5">
      <c r="A696" t="s">
        <v>152</v>
      </c>
      <c r="B696">
        <f>VLOOKUP(A696,'pull exp 3'!H:J,2,FALSE)</f>
        <v>23</v>
      </c>
      <c r="C696">
        <f>VLOOKUP(A696,'pull exp 3'!H:J,3,FALSE)</f>
        <v>2</v>
      </c>
      <c r="D696" s="9">
        <v>1</v>
      </c>
      <c r="E696" t="s">
        <v>342</v>
      </c>
    </row>
    <row r="697" spans="1:5">
      <c r="A697" t="s">
        <v>150</v>
      </c>
      <c r="B697">
        <f>VLOOKUP(A697,'pull exp 3'!H:J,2,FALSE)</f>
        <v>5</v>
      </c>
      <c r="C697">
        <f>VLOOKUP(A697,'pull exp 3'!H:J,3,FALSE)</f>
        <v>1</v>
      </c>
      <c r="D697" s="9">
        <v>2</v>
      </c>
      <c r="E697" t="s">
        <v>342</v>
      </c>
    </row>
    <row r="698" spans="1:5">
      <c r="A698" t="s">
        <v>151</v>
      </c>
      <c r="B698">
        <f>VLOOKUP(A698,'pull exp 3'!H:J,2,FALSE)</f>
        <v>21</v>
      </c>
      <c r="C698">
        <f>VLOOKUP(A698,'pull exp 3'!H:J,3,FALSE)</f>
        <v>2</v>
      </c>
      <c r="D698" s="9">
        <v>2</v>
      </c>
      <c r="E698" t="s">
        <v>342</v>
      </c>
    </row>
    <row r="699" spans="1:5">
      <c r="A699" t="s">
        <v>158</v>
      </c>
      <c r="B699">
        <f>VLOOKUP(A699,'pull exp 3'!H:J,2,FALSE)</f>
        <v>5</v>
      </c>
      <c r="C699">
        <f>VLOOKUP(A699,'pull exp 3'!H:J,3,FALSE)</f>
        <v>1</v>
      </c>
      <c r="D699" s="9">
        <v>2</v>
      </c>
      <c r="E699" t="s">
        <v>342</v>
      </c>
    </row>
    <row r="700" spans="1:5">
      <c r="A700" t="s">
        <v>106</v>
      </c>
      <c r="B700">
        <f>VLOOKUP(A700,'pull exp 3'!H:J,2,FALSE)</f>
        <v>25</v>
      </c>
      <c r="C700">
        <f>VLOOKUP(A700,'pull exp 3'!H:J,3,FALSE)</f>
        <v>2</v>
      </c>
      <c r="D700" s="9">
        <v>2</v>
      </c>
      <c r="E700" t="s">
        <v>342</v>
      </c>
    </row>
    <row r="701" spans="1:5">
      <c r="A701" t="s">
        <v>156</v>
      </c>
      <c r="B701">
        <f>VLOOKUP(A701,'pull exp 3'!H:J,2,FALSE)</f>
        <v>22</v>
      </c>
      <c r="C701">
        <f>VLOOKUP(A701,'pull exp 3'!H:J,3,FALSE)</f>
        <v>2</v>
      </c>
      <c r="D701" s="9">
        <v>2</v>
      </c>
      <c r="E701" t="s">
        <v>342</v>
      </c>
    </row>
    <row r="702" spans="1:5">
      <c r="A702" t="s">
        <v>140</v>
      </c>
      <c r="B702">
        <f>VLOOKUP(A702,'pull exp 3'!H:J,2,FALSE)</f>
        <v>4</v>
      </c>
      <c r="C702">
        <f>VLOOKUP(A702,'pull exp 3'!H:J,3,FALSE)</f>
        <v>1</v>
      </c>
      <c r="D702" s="9">
        <v>2</v>
      </c>
      <c r="E702" t="s">
        <v>342</v>
      </c>
    </row>
    <row r="703" spans="1:5">
      <c r="A703" t="s">
        <v>141</v>
      </c>
      <c r="B703">
        <f>VLOOKUP(A703,'pull exp 3'!H:J,2,FALSE)</f>
        <v>4</v>
      </c>
      <c r="C703">
        <f>VLOOKUP(A703,'pull exp 3'!H:J,3,FALSE)</f>
        <v>1</v>
      </c>
      <c r="D703" s="9">
        <v>2</v>
      </c>
      <c r="E703" t="s">
        <v>342</v>
      </c>
    </row>
    <row r="704" spans="1:5">
      <c r="A704" t="s">
        <v>157</v>
      </c>
      <c r="B704">
        <f>VLOOKUP(A704,'pull exp 3'!H:J,2,FALSE)</f>
        <v>3</v>
      </c>
      <c r="C704">
        <f>VLOOKUP(A704,'pull exp 3'!H:J,3,FALSE)</f>
        <v>1</v>
      </c>
      <c r="D704" s="9">
        <v>2</v>
      </c>
      <c r="E704" t="s">
        <v>342</v>
      </c>
    </row>
    <row r="705" spans="1:5">
      <c r="A705" t="s">
        <v>145</v>
      </c>
      <c r="B705">
        <f>VLOOKUP(A705,'pull exp 3'!H:J,2,FALSE)</f>
        <v>26</v>
      </c>
      <c r="C705">
        <f>VLOOKUP(A705,'pull exp 3'!H:J,3,FALSE)</f>
        <v>2</v>
      </c>
      <c r="D705" s="9">
        <v>2</v>
      </c>
      <c r="E705" t="s">
        <v>342</v>
      </c>
    </row>
    <row r="706" spans="1:5">
      <c r="A706" t="s">
        <v>161</v>
      </c>
      <c r="B706">
        <f>VLOOKUP(A706,'pull exp 3'!H:J,2,FALSE)</f>
        <v>21</v>
      </c>
      <c r="C706">
        <f>VLOOKUP(A706,'pull exp 3'!H:J,3,FALSE)</f>
        <v>2</v>
      </c>
      <c r="D706" s="9">
        <v>2</v>
      </c>
      <c r="E706" t="s">
        <v>342</v>
      </c>
    </row>
    <row r="707" spans="1:5">
      <c r="A707" t="s">
        <v>149</v>
      </c>
      <c r="B707">
        <f>VLOOKUP(A707,'pull exp 3'!H:J,2,FALSE)</f>
        <v>4</v>
      </c>
      <c r="C707">
        <f>VLOOKUP(A707,'pull exp 3'!H:J,3,FALSE)</f>
        <v>1</v>
      </c>
      <c r="D707" s="9">
        <v>2</v>
      </c>
      <c r="E707" t="s">
        <v>342</v>
      </c>
    </row>
    <row r="708" spans="1:5">
      <c r="A708" t="s">
        <v>148</v>
      </c>
      <c r="B708">
        <f>VLOOKUP(A708,'pull exp 3'!H:J,2,FALSE)</f>
        <v>21</v>
      </c>
      <c r="C708">
        <f>VLOOKUP(A708,'pull exp 3'!H:J,3,FALSE)</f>
        <v>2</v>
      </c>
      <c r="D708" s="9">
        <v>2</v>
      </c>
      <c r="E708" t="s">
        <v>342</v>
      </c>
    </row>
    <row r="709" spans="1:5">
      <c r="A709" t="s">
        <v>143</v>
      </c>
      <c r="B709">
        <f>VLOOKUP(A709,'pull exp 3'!H:J,2,FALSE)</f>
        <v>31</v>
      </c>
      <c r="C709">
        <f>VLOOKUP(A709,'pull exp 3'!H:J,3,FALSE)</f>
        <v>2</v>
      </c>
      <c r="D709" s="9">
        <v>2</v>
      </c>
      <c r="E709" t="s">
        <v>342</v>
      </c>
    </row>
    <row r="710" spans="1:5">
      <c r="A710" t="s">
        <v>142</v>
      </c>
      <c r="B710">
        <f>VLOOKUP(A710,'pull exp 3'!H:J,2,FALSE)</f>
        <v>23</v>
      </c>
      <c r="C710">
        <f>VLOOKUP(A710,'pull exp 3'!H:J,3,FALSE)</f>
        <v>2</v>
      </c>
      <c r="D710" s="9">
        <v>2</v>
      </c>
      <c r="E710" t="s">
        <v>342</v>
      </c>
    </row>
    <row r="711" spans="1:5">
      <c r="A711" t="s">
        <v>159</v>
      </c>
      <c r="B711">
        <f>VLOOKUP(A711,'pull exp 3'!H:J,2,FALSE)</f>
        <v>3</v>
      </c>
      <c r="C711">
        <f>VLOOKUP(A711,'pull exp 3'!H:J,3,FALSE)</f>
        <v>1</v>
      </c>
      <c r="D711" s="9">
        <v>2</v>
      </c>
      <c r="E711" t="s">
        <v>342</v>
      </c>
    </row>
    <row r="712" spans="1:5">
      <c r="A712" t="s">
        <v>146</v>
      </c>
      <c r="B712">
        <f>VLOOKUP(A712,'pull exp 3'!H:J,2,FALSE)</f>
        <v>21</v>
      </c>
      <c r="C712">
        <f>VLOOKUP(A712,'pull exp 3'!H:J,3,FALSE)</f>
        <v>2</v>
      </c>
      <c r="D712" s="9">
        <v>1</v>
      </c>
      <c r="E712" t="s">
        <v>343</v>
      </c>
    </row>
    <row r="713" spans="1:5">
      <c r="A713" t="s">
        <v>73</v>
      </c>
      <c r="B713">
        <f>VLOOKUP(A713,'pull exp 3'!H:J,2,FALSE)</f>
        <v>5</v>
      </c>
      <c r="C713">
        <f>VLOOKUP(A713,'pull exp 3'!H:J,3,FALSE)</f>
        <v>1</v>
      </c>
      <c r="D713" s="9">
        <v>2</v>
      </c>
      <c r="E713" t="s">
        <v>343</v>
      </c>
    </row>
    <row r="714" spans="1:5">
      <c r="A714" t="s">
        <v>71</v>
      </c>
      <c r="B714">
        <f>VLOOKUP(A714,'pull exp 3'!H:J,2,FALSE)</f>
        <v>4</v>
      </c>
      <c r="C714">
        <f>VLOOKUP(A714,'pull exp 3'!H:J,3,FALSE)</f>
        <v>1</v>
      </c>
      <c r="D714" s="9">
        <v>1</v>
      </c>
      <c r="E714" t="s">
        <v>343</v>
      </c>
    </row>
    <row r="715" spans="1:5">
      <c r="A715" t="s">
        <v>139</v>
      </c>
      <c r="B715">
        <f>VLOOKUP(A715,'pull exp 3'!H:J,2,FALSE)</f>
        <v>4</v>
      </c>
      <c r="C715">
        <f>VLOOKUP(A715,'pull exp 3'!H:J,3,FALSE)</f>
        <v>1</v>
      </c>
      <c r="D715" s="9">
        <v>2</v>
      </c>
      <c r="E715" t="s">
        <v>343</v>
      </c>
    </row>
    <row r="716" spans="1:5">
      <c r="A716" t="s">
        <v>164</v>
      </c>
      <c r="B716">
        <f>VLOOKUP(A716,'pull exp 3'!H:J,2,FALSE)</f>
        <v>3</v>
      </c>
      <c r="C716">
        <f>VLOOKUP(A716,'pull exp 3'!H:J,3,FALSE)</f>
        <v>1</v>
      </c>
      <c r="D716" s="9">
        <v>2</v>
      </c>
      <c r="E716" t="s">
        <v>343</v>
      </c>
    </row>
    <row r="717" spans="1:5">
      <c r="A717" t="s">
        <v>147</v>
      </c>
      <c r="B717">
        <f>VLOOKUP(A717,'pull exp 3'!H:J,2,FALSE)</f>
        <v>20</v>
      </c>
      <c r="C717">
        <f>VLOOKUP(A717,'pull exp 3'!H:J,3,FALSE)</f>
        <v>2</v>
      </c>
      <c r="D717" s="9">
        <v>2</v>
      </c>
      <c r="E717" t="s">
        <v>343</v>
      </c>
    </row>
    <row r="718" spans="1:5">
      <c r="A718" t="s">
        <v>163</v>
      </c>
      <c r="B718">
        <f>VLOOKUP(A718,'pull exp 3'!H:J,2,FALSE)</f>
        <v>4</v>
      </c>
      <c r="C718">
        <f>VLOOKUP(A718,'pull exp 3'!H:J,3,FALSE)</f>
        <v>1</v>
      </c>
      <c r="D718" s="9">
        <v>1</v>
      </c>
      <c r="E718" t="s">
        <v>343</v>
      </c>
    </row>
    <row r="719" spans="1:5">
      <c r="A719" t="s">
        <v>137</v>
      </c>
      <c r="B719">
        <f>VLOOKUP(A719,'pull exp 3'!H:J,2,FALSE)</f>
        <v>3</v>
      </c>
      <c r="C719">
        <f>VLOOKUP(A719,'pull exp 3'!H:J,3,FALSE)</f>
        <v>1</v>
      </c>
      <c r="D719" s="9">
        <v>1</v>
      </c>
      <c r="E719" t="s">
        <v>343</v>
      </c>
    </row>
    <row r="720" spans="1:5">
      <c r="A720" t="s">
        <v>155</v>
      </c>
      <c r="B720">
        <f>VLOOKUP(A720,'pull exp 3'!H:J,2,FALSE)</f>
        <v>23</v>
      </c>
      <c r="C720">
        <f>VLOOKUP(A720,'pull exp 3'!H:J,3,FALSE)</f>
        <v>2</v>
      </c>
      <c r="D720" s="9">
        <v>2</v>
      </c>
      <c r="E720" t="s">
        <v>343</v>
      </c>
    </row>
    <row r="721" spans="1:5">
      <c r="A721" t="s">
        <v>160</v>
      </c>
      <c r="B721">
        <f>VLOOKUP(A721,'pull exp 3'!H:J,2,FALSE)</f>
        <v>23</v>
      </c>
      <c r="C721">
        <f>VLOOKUP(A721,'pull exp 3'!H:J,3,FALSE)</f>
        <v>2</v>
      </c>
      <c r="D721" s="9">
        <v>1</v>
      </c>
      <c r="E721" t="s">
        <v>343</v>
      </c>
    </row>
    <row r="722" spans="1:5">
      <c r="A722" t="s">
        <v>154</v>
      </c>
      <c r="B722">
        <f>VLOOKUP(A722,'pull exp 3'!H:J,2,FALSE)</f>
        <v>3</v>
      </c>
      <c r="C722">
        <f>VLOOKUP(A722,'pull exp 3'!H:J,3,FALSE)</f>
        <v>1</v>
      </c>
      <c r="D722" s="9">
        <v>1</v>
      </c>
      <c r="E722" t="s">
        <v>343</v>
      </c>
    </row>
    <row r="723" spans="1:5">
      <c r="A723" t="s">
        <v>162</v>
      </c>
      <c r="B723">
        <f>VLOOKUP(A723,'pull exp 3'!H:J,2,FALSE)</f>
        <v>20</v>
      </c>
      <c r="C723">
        <f>VLOOKUP(A723,'pull exp 3'!H:J,3,FALSE)</f>
        <v>2</v>
      </c>
      <c r="D723" s="9">
        <v>2</v>
      </c>
      <c r="E723" t="s">
        <v>343</v>
      </c>
    </row>
    <row r="724" spans="1:5">
      <c r="A724" t="s">
        <v>153</v>
      </c>
      <c r="B724">
        <f>VLOOKUP(A724,'pull exp 3'!H:J,2,FALSE)</f>
        <v>33</v>
      </c>
      <c r="C724">
        <f>VLOOKUP(A724,'pull exp 3'!H:J,3,FALSE)</f>
        <v>2</v>
      </c>
      <c r="D724" s="9">
        <v>1</v>
      </c>
      <c r="E724" t="s">
        <v>343</v>
      </c>
    </row>
    <row r="725" spans="1:5">
      <c r="A725" t="s">
        <v>144</v>
      </c>
      <c r="B725">
        <f>VLOOKUP(A725,'pull exp 3'!H:J,2,FALSE)</f>
        <v>3</v>
      </c>
      <c r="C725">
        <f>VLOOKUP(A725,'pull exp 3'!H:J,3,FALSE)</f>
        <v>1</v>
      </c>
      <c r="D725" s="9">
        <v>2</v>
      </c>
      <c r="E725" t="s">
        <v>343</v>
      </c>
    </row>
    <row r="726" spans="1:5">
      <c r="A726" t="s">
        <v>152</v>
      </c>
      <c r="B726">
        <f>VLOOKUP(A726,'pull exp 3'!H:J,2,FALSE)</f>
        <v>23</v>
      </c>
      <c r="C726">
        <f>VLOOKUP(A726,'pull exp 3'!H:J,3,FALSE)</f>
        <v>2</v>
      </c>
      <c r="D726" s="9">
        <v>2</v>
      </c>
      <c r="E726" t="s">
        <v>343</v>
      </c>
    </row>
    <row r="727" spans="1:5">
      <c r="A727" t="s">
        <v>150</v>
      </c>
      <c r="B727">
        <f>VLOOKUP(A727,'pull exp 3'!H:J,2,FALSE)</f>
        <v>5</v>
      </c>
      <c r="C727">
        <f>VLOOKUP(A727,'pull exp 3'!H:J,3,FALSE)</f>
        <v>1</v>
      </c>
      <c r="D727" s="9">
        <v>2</v>
      </c>
      <c r="E727" t="s">
        <v>343</v>
      </c>
    </row>
    <row r="728" spans="1:5">
      <c r="A728" t="s">
        <v>151</v>
      </c>
      <c r="B728">
        <f>VLOOKUP(A728,'pull exp 3'!H:J,2,FALSE)</f>
        <v>21</v>
      </c>
      <c r="C728">
        <f>VLOOKUP(A728,'pull exp 3'!H:J,3,FALSE)</f>
        <v>2</v>
      </c>
      <c r="D728" s="9">
        <v>2</v>
      </c>
      <c r="E728" t="s">
        <v>343</v>
      </c>
    </row>
    <row r="729" spans="1:5">
      <c r="A729" t="s">
        <v>158</v>
      </c>
      <c r="B729">
        <f>VLOOKUP(A729,'pull exp 3'!H:J,2,FALSE)</f>
        <v>5</v>
      </c>
      <c r="C729">
        <f>VLOOKUP(A729,'pull exp 3'!H:J,3,FALSE)</f>
        <v>1</v>
      </c>
      <c r="D729" s="9">
        <v>2</v>
      </c>
      <c r="E729" t="s">
        <v>343</v>
      </c>
    </row>
    <row r="730" spans="1:5">
      <c r="A730" t="s">
        <v>106</v>
      </c>
      <c r="B730">
        <f>VLOOKUP(A730,'pull exp 3'!H:J,2,FALSE)</f>
        <v>25</v>
      </c>
      <c r="C730">
        <f>VLOOKUP(A730,'pull exp 3'!H:J,3,FALSE)</f>
        <v>2</v>
      </c>
      <c r="D730" s="9">
        <v>2</v>
      </c>
      <c r="E730" t="s">
        <v>343</v>
      </c>
    </row>
    <row r="731" spans="1:5">
      <c r="A731" t="s">
        <v>156</v>
      </c>
      <c r="B731">
        <f>VLOOKUP(A731,'pull exp 3'!H:J,2,FALSE)</f>
        <v>22</v>
      </c>
      <c r="C731">
        <f>VLOOKUP(A731,'pull exp 3'!H:J,3,FALSE)</f>
        <v>2</v>
      </c>
      <c r="D731" s="9">
        <v>2</v>
      </c>
      <c r="E731" t="s">
        <v>343</v>
      </c>
    </row>
    <row r="732" spans="1:5">
      <c r="A732" t="s">
        <v>140</v>
      </c>
      <c r="B732">
        <f>VLOOKUP(A732,'pull exp 3'!H:J,2,FALSE)</f>
        <v>4</v>
      </c>
      <c r="C732">
        <f>VLOOKUP(A732,'pull exp 3'!H:J,3,FALSE)</f>
        <v>1</v>
      </c>
      <c r="D732" s="9">
        <v>2</v>
      </c>
      <c r="E732" t="s">
        <v>343</v>
      </c>
    </row>
    <row r="733" spans="1:5">
      <c r="A733" t="s">
        <v>141</v>
      </c>
      <c r="B733">
        <f>VLOOKUP(A733,'pull exp 3'!H:J,2,FALSE)</f>
        <v>4</v>
      </c>
      <c r="C733">
        <f>VLOOKUP(A733,'pull exp 3'!H:J,3,FALSE)</f>
        <v>1</v>
      </c>
      <c r="D733" s="9">
        <v>2</v>
      </c>
      <c r="E733" t="s">
        <v>343</v>
      </c>
    </row>
    <row r="734" spans="1:5">
      <c r="A734" t="s">
        <v>157</v>
      </c>
      <c r="B734">
        <f>VLOOKUP(A734,'pull exp 3'!H:J,2,FALSE)</f>
        <v>3</v>
      </c>
      <c r="C734">
        <f>VLOOKUP(A734,'pull exp 3'!H:J,3,FALSE)</f>
        <v>1</v>
      </c>
      <c r="D734" s="9">
        <v>2</v>
      </c>
      <c r="E734" t="s">
        <v>343</v>
      </c>
    </row>
    <row r="735" spans="1:5">
      <c r="A735" t="s">
        <v>145</v>
      </c>
      <c r="B735">
        <f>VLOOKUP(A735,'pull exp 3'!H:J,2,FALSE)</f>
        <v>26</v>
      </c>
      <c r="C735">
        <f>VLOOKUP(A735,'pull exp 3'!H:J,3,FALSE)</f>
        <v>2</v>
      </c>
      <c r="D735" s="9">
        <v>2</v>
      </c>
      <c r="E735" t="s">
        <v>343</v>
      </c>
    </row>
    <row r="736" spans="1:5">
      <c r="A736" t="s">
        <v>161</v>
      </c>
      <c r="B736">
        <f>VLOOKUP(A736,'pull exp 3'!H:J,2,FALSE)</f>
        <v>21</v>
      </c>
      <c r="C736">
        <f>VLOOKUP(A736,'pull exp 3'!H:J,3,FALSE)</f>
        <v>2</v>
      </c>
      <c r="D736" s="9">
        <v>2</v>
      </c>
      <c r="E736" t="s">
        <v>343</v>
      </c>
    </row>
    <row r="737" spans="1:5">
      <c r="A737" t="s">
        <v>149</v>
      </c>
      <c r="B737">
        <f>VLOOKUP(A737,'pull exp 3'!H:J,2,FALSE)</f>
        <v>4</v>
      </c>
      <c r="C737">
        <f>VLOOKUP(A737,'pull exp 3'!H:J,3,FALSE)</f>
        <v>1</v>
      </c>
      <c r="D737" s="9">
        <v>2</v>
      </c>
      <c r="E737" t="s">
        <v>343</v>
      </c>
    </row>
    <row r="738" spans="1:5">
      <c r="A738" t="s">
        <v>148</v>
      </c>
      <c r="B738">
        <f>VLOOKUP(A738,'pull exp 3'!H:J,2,FALSE)</f>
        <v>21</v>
      </c>
      <c r="C738">
        <f>VLOOKUP(A738,'pull exp 3'!H:J,3,FALSE)</f>
        <v>2</v>
      </c>
      <c r="D738" s="9">
        <v>2</v>
      </c>
      <c r="E738" t="s">
        <v>343</v>
      </c>
    </row>
    <row r="739" spans="1:5">
      <c r="A739" t="s">
        <v>143</v>
      </c>
      <c r="B739">
        <f>VLOOKUP(A739,'pull exp 3'!H:J,2,FALSE)</f>
        <v>31</v>
      </c>
      <c r="C739">
        <f>VLOOKUP(A739,'pull exp 3'!H:J,3,FALSE)</f>
        <v>2</v>
      </c>
      <c r="D739" s="9">
        <v>2</v>
      </c>
      <c r="E739" t="s">
        <v>343</v>
      </c>
    </row>
    <row r="740" spans="1:5">
      <c r="A740" t="s">
        <v>142</v>
      </c>
      <c r="B740">
        <f>VLOOKUP(A740,'pull exp 3'!H:J,2,FALSE)</f>
        <v>23</v>
      </c>
      <c r="C740">
        <f>VLOOKUP(A740,'pull exp 3'!H:J,3,FALSE)</f>
        <v>2</v>
      </c>
      <c r="D740" s="9">
        <v>2</v>
      </c>
      <c r="E740" t="s">
        <v>343</v>
      </c>
    </row>
    <row r="741" spans="1:5">
      <c r="A741" t="s">
        <v>159</v>
      </c>
      <c r="B741">
        <f>VLOOKUP(A741,'pull exp 3'!H:J,2,FALSE)</f>
        <v>3</v>
      </c>
      <c r="C741">
        <f>VLOOKUP(A741,'pull exp 3'!H:J,3,FALSE)</f>
        <v>1</v>
      </c>
      <c r="D741" s="9">
        <v>2</v>
      </c>
      <c r="E741" t="s">
        <v>343</v>
      </c>
    </row>
    <row r="742" spans="1:5">
      <c r="A742" t="s">
        <v>146</v>
      </c>
      <c r="B742">
        <f>VLOOKUP(A742,'pull exp 3'!H:J,2,FALSE)</f>
        <v>21</v>
      </c>
      <c r="C742">
        <f>VLOOKUP(A742,'pull exp 3'!H:J,3,FALSE)</f>
        <v>2</v>
      </c>
      <c r="D742" s="9">
        <v>1</v>
      </c>
      <c r="E742" t="s">
        <v>344</v>
      </c>
    </row>
    <row r="743" spans="1:5">
      <c r="A743" t="s">
        <v>73</v>
      </c>
      <c r="B743">
        <f>VLOOKUP(A743,'pull exp 3'!H:J,2,FALSE)</f>
        <v>5</v>
      </c>
      <c r="C743">
        <f>VLOOKUP(A743,'pull exp 3'!H:J,3,FALSE)</f>
        <v>1</v>
      </c>
      <c r="D743" s="9">
        <v>2</v>
      </c>
      <c r="E743" t="s">
        <v>344</v>
      </c>
    </row>
    <row r="744" spans="1:5">
      <c r="A744" t="s">
        <v>71</v>
      </c>
      <c r="B744">
        <f>VLOOKUP(A744,'pull exp 3'!H:J,2,FALSE)</f>
        <v>4</v>
      </c>
      <c r="C744">
        <f>VLOOKUP(A744,'pull exp 3'!H:J,3,FALSE)</f>
        <v>1</v>
      </c>
      <c r="D744" s="9">
        <v>1</v>
      </c>
      <c r="E744" t="s">
        <v>344</v>
      </c>
    </row>
    <row r="745" spans="1:5">
      <c r="A745" t="s">
        <v>139</v>
      </c>
      <c r="B745">
        <f>VLOOKUP(A745,'pull exp 3'!H:J,2,FALSE)</f>
        <v>4</v>
      </c>
      <c r="C745">
        <f>VLOOKUP(A745,'pull exp 3'!H:J,3,FALSE)</f>
        <v>1</v>
      </c>
      <c r="D745" s="9">
        <v>2</v>
      </c>
      <c r="E745" t="s">
        <v>344</v>
      </c>
    </row>
    <row r="746" spans="1:5">
      <c r="A746" t="s">
        <v>164</v>
      </c>
      <c r="B746">
        <f>VLOOKUP(A746,'pull exp 3'!H:J,2,FALSE)</f>
        <v>3</v>
      </c>
      <c r="C746">
        <f>VLOOKUP(A746,'pull exp 3'!H:J,3,FALSE)</f>
        <v>1</v>
      </c>
      <c r="D746" s="9">
        <v>2</v>
      </c>
      <c r="E746" t="s">
        <v>344</v>
      </c>
    </row>
    <row r="747" spans="1:5">
      <c r="A747" t="s">
        <v>147</v>
      </c>
      <c r="B747">
        <f>VLOOKUP(A747,'pull exp 3'!H:J,2,FALSE)</f>
        <v>20</v>
      </c>
      <c r="C747">
        <f>VLOOKUP(A747,'pull exp 3'!H:J,3,FALSE)</f>
        <v>2</v>
      </c>
      <c r="D747" s="9">
        <v>2</v>
      </c>
      <c r="E747" t="s">
        <v>344</v>
      </c>
    </row>
    <row r="748" spans="1:5">
      <c r="A748" t="s">
        <v>163</v>
      </c>
      <c r="B748">
        <f>VLOOKUP(A748,'pull exp 3'!H:J,2,FALSE)</f>
        <v>4</v>
      </c>
      <c r="C748">
        <f>VLOOKUP(A748,'pull exp 3'!H:J,3,FALSE)</f>
        <v>1</v>
      </c>
      <c r="D748" s="9">
        <v>1</v>
      </c>
      <c r="E748" t="s">
        <v>344</v>
      </c>
    </row>
    <row r="749" spans="1:5">
      <c r="A749" t="s">
        <v>137</v>
      </c>
      <c r="B749">
        <f>VLOOKUP(A749,'pull exp 3'!H:J,2,FALSE)</f>
        <v>3</v>
      </c>
      <c r="C749">
        <f>VLOOKUP(A749,'pull exp 3'!H:J,3,FALSE)</f>
        <v>1</v>
      </c>
      <c r="D749" s="9">
        <v>2</v>
      </c>
      <c r="E749" t="s">
        <v>344</v>
      </c>
    </row>
    <row r="750" spans="1:5">
      <c r="A750" t="s">
        <v>155</v>
      </c>
      <c r="B750">
        <f>VLOOKUP(A750,'pull exp 3'!H:J,2,FALSE)</f>
        <v>23</v>
      </c>
      <c r="C750">
        <f>VLOOKUP(A750,'pull exp 3'!H:J,3,FALSE)</f>
        <v>2</v>
      </c>
      <c r="D750" s="9">
        <v>2</v>
      </c>
      <c r="E750" t="s">
        <v>344</v>
      </c>
    </row>
    <row r="751" spans="1:5">
      <c r="A751" t="s">
        <v>160</v>
      </c>
      <c r="B751">
        <f>VLOOKUP(A751,'pull exp 3'!H:J,2,FALSE)</f>
        <v>23</v>
      </c>
      <c r="C751">
        <f>VLOOKUP(A751,'pull exp 3'!H:J,3,FALSE)</f>
        <v>2</v>
      </c>
      <c r="D751" s="9">
        <v>2</v>
      </c>
      <c r="E751" t="s">
        <v>344</v>
      </c>
    </row>
    <row r="752" spans="1:5">
      <c r="A752" t="s">
        <v>154</v>
      </c>
      <c r="B752">
        <f>VLOOKUP(A752,'pull exp 3'!H:J,2,FALSE)</f>
        <v>3</v>
      </c>
      <c r="C752">
        <f>VLOOKUP(A752,'pull exp 3'!H:J,3,FALSE)</f>
        <v>1</v>
      </c>
      <c r="D752" s="9">
        <v>1</v>
      </c>
      <c r="E752" t="s">
        <v>344</v>
      </c>
    </row>
    <row r="753" spans="1:5">
      <c r="A753" t="s">
        <v>162</v>
      </c>
      <c r="B753">
        <f>VLOOKUP(A753,'pull exp 3'!H:J,2,FALSE)</f>
        <v>20</v>
      </c>
      <c r="C753">
        <f>VLOOKUP(A753,'pull exp 3'!H:J,3,FALSE)</f>
        <v>2</v>
      </c>
      <c r="D753" s="9">
        <v>2</v>
      </c>
      <c r="E753" t="s">
        <v>344</v>
      </c>
    </row>
    <row r="754" spans="1:5">
      <c r="A754" t="s">
        <v>153</v>
      </c>
      <c r="B754">
        <f>VLOOKUP(A754,'pull exp 3'!H:J,2,FALSE)</f>
        <v>33</v>
      </c>
      <c r="C754">
        <f>VLOOKUP(A754,'pull exp 3'!H:J,3,FALSE)</f>
        <v>2</v>
      </c>
      <c r="D754" s="9">
        <v>1</v>
      </c>
      <c r="E754" t="s">
        <v>344</v>
      </c>
    </row>
    <row r="755" spans="1:5">
      <c r="A755" t="s">
        <v>144</v>
      </c>
      <c r="B755">
        <f>VLOOKUP(A755,'pull exp 3'!H:J,2,FALSE)</f>
        <v>3</v>
      </c>
      <c r="C755">
        <f>VLOOKUP(A755,'pull exp 3'!H:J,3,FALSE)</f>
        <v>1</v>
      </c>
      <c r="D755" s="9">
        <v>1</v>
      </c>
      <c r="E755" t="s">
        <v>344</v>
      </c>
    </row>
    <row r="756" spans="1:5">
      <c r="A756" t="s">
        <v>152</v>
      </c>
      <c r="B756">
        <f>VLOOKUP(A756,'pull exp 3'!H:J,2,FALSE)</f>
        <v>23</v>
      </c>
      <c r="C756">
        <f>VLOOKUP(A756,'pull exp 3'!H:J,3,FALSE)</f>
        <v>2</v>
      </c>
      <c r="D756" s="9">
        <v>1</v>
      </c>
      <c r="E756" t="s">
        <v>344</v>
      </c>
    </row>
    <row r="757" spans="1:5">
      <c r="A757" t="s">
        <v>150</v>
      </c>
      <c r="B757">
        <f>VLOOKUP(A757,'pull exp 3'!H:J,2,FALSE)</f>
        <v>5</v>
      </c>
      <c r="C757">
        <f>VLOOKUP(A757,'pull exp 3'!H:J,3,FALSE)</f>
        <v>1</v>
      </c>
      <c r="D757" s="9">
        <v>1</v>
      </c>
      <c r="E757" t="s">
        <v>344</v>
      </c>
    </row>
    <row r="758" spans="1:5">
      <c r="A758" t="s">
        <v>151</v>
      </c>
      <c r="B758">
        <f>VLOOKUP(A758,'pull exp 3'!H:J,2,FALSE)</f>
        <v>21</v>
      </c>
      <c r="C758">
        <f>VLOOKUP(A758,'pull exp 3'!H:J,3,FALSE)</f>
        <v>2</v>
      </c>
      <c r="D758" s="9">
        <v>1</v>
      </c>
      <c r="E758" t="s">
        <v>344</v>
      </c>
    </row>
    <row r="759" spans="1:5">
      <c r="A759" t="s">
        <v>158</v>
      </c>
      <c r="B759">
        <f>VLOOKUP(A759,'pull exp 3'!H:J,2,FALSE)</f>
        <v>5</v>
      </c>
      <c r="C759">
        <f>VLOOKUP(A759,'pull exp 3'!H:J,3,FALSE)</f>
        <v>1</v>
      </c>
      <c r="D759" s="9">
        <v>2</v>
      </c>
      <c r="E759" t="s">
        <v>344</v>
      </c>
    </row>
    <row r="760" spans="1:5">
      <c r="A760" t="s">
        <v>106</v>
      </c>
      <c r="B760">
        <f>VLOOKUP(A760,'pull exp 3'!H:J,2,FALSE)</f>
        <v>25</v>
      </c>
      <c r="C760">
        <f>VLOOKUP(A760,'pull exp 3'!H:J,3,FALSE)</f>
        <v>2</v>
      </c>
      <c r="D760" s="9">
        <v>1</v>
      </c>
      <c r="E760" t="s">
        <v>344</v>
      </c>
    </row>
    <row r="761" spans="1:5">
      <c r="A761" t="s">
        <v>156</v>
      </c>
      <c r="B761">
        <f>VLOOKUP(A761,'pull exp 3'!H:J,2,FALSE)</f>
        <v>22</v>
      </c>
      <c r="C761">
        <f>VLOOKUP(A761,'pull exp 3'!H:J,3,FALSE)</f>
        <v>2</v>
      </c>
      <c r="D761" s="9">
        <v>1</v>
      </c>
      <c r="E761" t="s">
        <v>344</v>
      </c>
    </row>
    <row r="762" spans="1:5">
      <c r="A762" t="s">
        <v>140</v>
      </c>
      <c r="B762">
        <f>VLOOKUP(A762,'pull exp 3'!H:J,2,FALSE)</f>
        <v>4</v>
      </c>
      <c r="C762">
        <f>VLOOKUP(A762,'pull exp 3'!H:J,3,FALSE)</f>
        <v>1</v>
      </c>
      <c r="D762" s="9">
        <v>2</v>
      </c>
      <c r="E762" t="s">
        <v>344</v>
      </c>
    </row>
    <row r="763" spans="1:5">
      <c r="A763" t="s">
        <v>141</v>
      </c>
      <c r="B763">
        <f>VLOOKUP(A763,'pull exp 3'!H:J,2,FALSE)</f>
        <v>4</v>
      </c>
      <c r="C763">
        <f>VLOOKUP(A763,'pull exp 3'!H:J,3,FALSE)</f>
        <v>1</v>
      </c>
      <c r="D763" s="9">
        <v>2</v>
      </c>
      <c r="E763" t="s">
        <v>344</v>
      </c>
    </row>
    <row r="764" spans="1:5">
      <c r="A764" t="s">
        <v>157</v>
      </c>
      <c r="B764">
        <f>VLOOKUP(A764,'pull exp 3'!H:J,2,FALSE)</f>
        <v>3</v>
      </c>
      <c r="C764">
        <f>VLOOKUP(A764,'pull exp 3'!H:J,3,FALSE)</f>
        <v>1</v>
      </c>
      <c r="D764" s="9">
        <v>1</v>
      </c>
      <c r="E764" t="s">
        <v>344</v>
      </c>
    </row>
    <row r="765" spans="1:5">
      <c r="A765" t="s">
        <v>145</v>
      </c>
      <c r="B765">
        <f>VLOOKUP(A765,'pull exp 3'!H:J,2,FALSE)</f>
        <v>26</v>
      </c>
      <c r="C765">
        <f>VLOOKUP(A765,'pull exp 3'!H:J,3,FALSE)</f>
        <v>2</v>
      </c>
      <c r="D765" s="9">
        <v>1</v>
      </c>
      <c r="E765" t="s">
        <v>344</v>
      </c>
    </row>
    <row r="766" spans="1:5">
      <c r="A766" t="s">
        <v>161</v>
      </c>
      <c r="B766">
        <f>VLOOKUP(A766,'pull exp 3'!H:J,2,FALSE)</f>
        <v>21</v>
      </c>
      <c r="C766">
        <f>VLOOKUP(A766,'pull exp 3'!H:J,3,FALSE)</f>
        <v>2</v>
      </c>
      <c r="D766" s="9">
        <v>2</v>
      </c>
      <c r="E766" t="s">
        <v>344</v>
      </c>
    </row>
    <row r="767" spans="1:5">
      <c r="A767" t="s">
        <v>149</v>
      </c>
      <c r="B767">
        <f>VLOOKUP(A767,'pull exp 3'!H:J,2,FALSE)</f>
        <v>4</v>
      </c>
      <c r="C767">
        <f>VLOOKUP(A767,'pull exp 3'!H:J,3,FALSE)</f>
        <v>1</v>
      </c>
      <c r="D767" s="9">
        <v>2</v>
      </c>
      <c r="E767" t="s">
        <v>344</v>
      </c>
    </row>
    <row r="768" spans="1:5">
      <c r="A768" t="s">
        <v>148</v>
      </c>
      <c r="B768">
        <f>VLOOKUP(A768,'pull exp 3'!H:J,2,FALSE)</f>
        <v>21</v>
      </c>
      <c r="C768">
        <f>VLOOKUP(A768,'pull exp 3'!H:J,3,FALSE)</f>
        <v>2</v>
      </c>
      <c r="D768" s="9">
        <v>1</v>
      </c>
      <c r="E768" t="s">
        <v>344</v>
      </c>
    </row>
    <row r="769" spans="1:5">
      <c r="A769" t="s">
        <v>143</v>
      </c>
      <c r="B769">
        <f>VLOOKUP(A769,'pull exp 3'!H:J,2,FALSE)</f>
        <v>31</v>
      </c>
      <c r="C769">
        <f>VLOOKUP(A769,'pull exp 3'!H:J,3,FALSE)</f>
        <v>2</v>
      </c>
      <c r="D769" s="9">
        <v>2</v>
      </c>
      <c r="E769" t="s">
        <v>344</v>
      </c>
    </row>
    <row r="770" spans="1:5">
      <c r="A770" t="s">
        <v>142</v>
      </c>
      <c r="B770">
        <f>VLOOKUP(A770,'pull exp 3'!H:J,2,FALSE)</f>
        <v>23</v>
      </c>
      <c r="C770">
        <f>VLOOKUP(A770,'pull exp 3'!H:J,3,FALSE)</f>
        <v>2</v>
      </c>
      <c r="D770" s="9">
        <v>2</v>
      </c>
      <c r="E770" t="s">
        <v>344</v>
      </c>
    </row>
    <row r="771" spans="1:5">
      <c r="A771" t="s">
        <v>159</v>
      </c>
      <c r="B771">
        <f>VLOOKUP(A771,'pull exp 3'!H:J,2,FALSE)</f>
        <v>3</v>
      </c>
      <c r="C771">
        <f>VLOOKUP(A771,'pull exp 3'!H:J,3,FALSE)</f>
        <v>1</v>
      </c>
      <c r="D771" s="9">
        <v>2</v>
      </c>
      <c r="E771" t="s">
        <v>344</v>
      </c>
    </row>
    <row r="772" spans="1:5">
      <c r="A772" t="s">
        <v>306</v>
      </c>
      <c r="B772" t="e">
        <f>VLOOKUP(A772,'pull exp 3'!H:J,2,FALSE)</f>
        <v>#N/A</v>
      </c>
      <c r="C772" t="e">
        <f>VLOOKUP(A772,'pull exp 3'!H:J,3,FALSE)</f>
        <v>#N/A</v>
      </c>
      <c r="D772" s="9" t="s">
        <v>307</v>
      </c>
      <c r="E772" t="s">
        <v>297</v>
      </c>
    </row>
    <row r="773" spans="1:5">
      <c r="A773" t="s">
        <v>308</v>
      </c>
      <c r="B773" t="e">
        <f>VLOOKUP(A773,'pull exp 3'!H:J,2,FALSE)</f>
        <v>#N/A</v>
      </c>
      <c r="C773" t="e">
        <f>VLOOKUP(A773,'pull exp 3'!H:J,3,FALSE)</f>
        <v>#N/A</v>
      </c>
      <c r="D773" s="9"/>
      <c r="E773" t="s">
        <v>297</v>
      </c>
    </row>
    <row r="774" spans="1:5">
      <c r="A774" t="s">
        <v>309</v>
      </c>
      <c r="B774" t="e">
        <f>VLOOKUP(A774,'pull exp 3'!H:J,2,FALSE)</f>
        <v>#N/A</v>
      </c>
      <c r="C774" t="e">
        <f>VLOOKUP(A774,'pull exp 3'!H:J,3,FALSE)</f>
        <v>#N/A</v>
      </c>
      <c r="D774" s="9" t="s">
        <v>345</v>
      </c>
      <c r="E774" t="s">
        <v>297</v>
      </c>
    </row>
    <row r="775" spans="1:5">
      <c r="A775" t="s">
        <v>311</v>
      </c>
      <c r="B775" t="e">
        <f>VLOOKUP(A775,'pull exp 3'!H:J,2,FALSE)</f>
        <v>#N/A</v>
      </c>
      <c r="C775" t="e">
        <f>VLOOKUP(A775,'pull exp 3'!H:J,3,FALSE)</f>
        <v>#N/A</v>
      </c>
      <c r="D775" s="9" t="s">
        <v>346</v>
      </c>
      <c r="E775" t="s">
        <v>297</v>
      </c>
    </row>
    <row r="776" spans="1:5">
      <c r="A776" t="s">
        <v>313</v>
      </c>
      <c r="B776" t="e">
        <f>VLOOKUP(A776,'pull exp 3'!H:J,2,FALSE)</f>
        <v>#N/A</v>
      </c>
      <c r="C776" t="e">
        <f>VLOOKUP(A776,'pull exp 3'!H:J,3,FALSE)</f>
        <v>#N/A</v>
      </c>
      <c r="D776" s="9" t="s">
        <v>347</v>
      </c>
      <c r="E776" t="s">
        <v>297</v>
      </c>
    </row>
    <row r="777" spans="1:5">
      <c r="A777" t="s">
        <v>315</v>
      </c>
      <c r="B777" t="e">
        <f>VLOOKUP(A777,'pull exp 3'!H:J,2,FALSE)</f>
        <v>#N/A</v>
      </c>
      <c r="C777" t="e">
        <f>VLOOKUP(A777,'pull exp 3'!H:J,3,FALSE)</f>
        <v>#N/A</v>
      </c>
      <c r="D777" s="9"/>
      <c r="E777" t="s">
        <v>297</v>
      </c>
    </row>
    <row r="778" spans="1:5">
      <c r="A778" t="s">
        <v>146</v>
      </c>
      <c r="B778">
        <f>VLOOKUP(A778,'pull exp 3'!H:J,2,FALSE)</f>
        <v>21</v>
      </c>
      <c r="C778">
        <f>VLOOKUP(A778,'pull exp 3'!H:J,3,FALSE)</f>
        <v>2</v>
      </c>
      <c r="D778" s="9">
        <v>2</v>
      </c>
      <c r="E778" t="s">
        <v>297</v>
      </c>
    </row>
    <row r="779" spans="1:5">
      <c r="A779" t="s">
        <v>73</v>
      </c>
      <c r="B779">
        <f>VLOOKUP(A779,'pull exp 3'!H:J,2,FALSE)</f>
        <v>5</v>
      </c>
      <c r="C779">
        <f>VLOOKUP(A779,'pull exp 3'!H:J,3,FALSE)</f>
        <v>1</v>
      </c>
      <c r="D779" s="9">
        <v>1</v>
      </c>
      <c r="E779" t="s">
        <v>297</v>
      </c>
    </row>
    <row r="780" spans="1:5">
      <c r="A780" t="s">
        <v>71</v>
      </c>
      <c r="B780">
        <f>VLOOKUP(A780,'pull exp 3'!H:J,2,FALSE)</f>
        <v>4</v>
      </c>
      <c r="C780">
        <f>VLOOKUP(A780,'pull exp 3'!H:J,3,FALSE)</f>
        <v>1</v>
      </c>
      <c r="D780" s="9">
        <v>1</v>
      </c>
      <c r="E780" t="s">
        <v>297</v>
      </c>
    </row>
    <row r="781" spans="1:5">
      <c r="A781" t="s">
        <v>139</v>
      </c>
      <c r="B781">
        <f>VLOOKUP(A781,'pull exp 3'!H:J,2,FALSE)</f>
        <v>4</v>
      </c>
      <c r="C781">
        <f>VLOOKUP(A781,'pull exp 3'!H:J,3,FALSE)</f>
        <v>1</v>
      </c>
      <c r="D781" s="9">
        <v>2</v>
      </c>
      <c r="E781" t="s">
        <v>297</v>
      </c>
    </row>
    <row r="782" spans="1:5">
      <c r="A782" t="s">
        <v>164</v>
      </c>
      <c r="B782">
        <f>VLOOKUP(A782,'pull exp 3'!H:J,2,FALSE)</f>
        <v>3</v>
      </c>
      <c r="C782">
        <f>VLOOKUP(A782,'pull exp 3'!H:J,3,FALSE)</f>
        <v>1</v>
      </c>
      <c r="D782" s="9">
        <v>1</v>
      </c>
      <c r="E782" t="s">
        <v>297</v>
      </c>
    </row>
    <row r="783" spans="1:5">
      <c r="A783" t="s">
        <v>147</v>
      </c>
      <c r="B783">
        <f>VLOOKUP(A783,'pull exp 3'!H:J,2,FALSE)</f>
        <v>20</v>
      </c>
      <c r="C783">
        <f>VLOOKUP(A783,'pull exp 3'!H:J,3,FALSE)</f>
        <v>2</v>
      </c>
      <c r="D783" s="9">
        <v>2</v>
      </c>
      <c r="E783" t="s">
        <v>297</v>
      </c>
    </row>
    <row r="784" spans="1:5">
      <c r="A784" t="s">
        <v>163</v>
      </c>
      <c r="B784">
        <f>VLOOKUP(A784,'pull exp 3'!H:J,2,FALSE)</f>
        <v>4</v>
      </c>
      <c r="C784">
        <f>VLOOKUP(A784,'pull exp 3'!H:J,3,FALSE)</f>
        <v>1</v>
      </c>
      <c r="D784" s="9">
        <v>1</v>
      </c>
      <c r="E784" t="s">
        <v>297</v>
      </c>
    </row>
    <row r="785" spans="1:5">
      <c r="A785" t="s">
        <v>137</v>
      </c>
      <c r="B785">
        <f>VLOOKUP(A785,'pull exp 3'!H:J,2,FALSE)</f>
        <v>3</v>
      </c>
      <c r="C785">
        <f>VLOOKUP(A785,'pull exp 3'!H:J,3,FALSE)</f>
        <v>1</v>
      </c>
      <c r="D785" s="9">
        <v>2</v>
      </c>
      <c r="E785" t="s">
        <v>297</v>
      </c>
    </row>
    <row r="786" spans="1:5">
      <c r="A786" t="s">
        <v>155</v>
      </c>
      <c r="B786">
        <f>VLOOKUP(A786,'pull exp 3'!H:J,2,FALSE)</f>
        <v>23</v>
      </c>
      <c r="C786">
        <f>VLOOKUP(A786,'pull exp 3'!H:J,3,FALSE)</f>
        <v>2</v>
      </c>
      <c r="D786" s="9">
        <v>2</v>
      </c>
      <c r="E786" t="s">
        <v>297</v>
      </c>
    </row>
    <row r="787" spans="1:5">
      <c r="A787" t="s">
        <v>160</v>
      </c>
      <c r="B787">
        <f>VLOOKUP(A787,'pull exp 3'!H:J,2,FALSE)</f>
        <v>23</v>
      </c>
      <c r="C787">
        <f>VLOOKUP(A787,'pull exp 3'!H:J,3,FALSE)</f>
        <v>2</v>
      </c>
      <c r="D787" s="9">
        <v>2</v>
      </c>
      <c r="E787" t="s">
        <v>297</v>
      </c>
    </row>
    <row r="788" spans="1:5">
      <c r="A788" t="s">
        <v>154</v>
      </c>
      <c r="B788">
        <f>VLOOKUP(A788,'pull exp 3'!H:J,2,FALSE)</f>
        <v>3</v>
      </c>
      <c r="C788">
        <f>VLOOKUP(A788,'pull exp 3'!H:J,3,FALSE)</f>
        <v>1</v>
      </c>
      <c r="D788" s="9">
        <v>1</v>
      </c>
      <c r="E788" t="s">
        <v>297</v>
      </c>
    </row>
    <row r="789" spans="1:5">
      <c r="A789" t="s">
        <v>162</v>
      </c>
      <c r="B789">
        <f>VLOOKUP(A789,'pull exp 3'!H:J,2,FALSE)</f>
        <v>20</v>
      </c>
      <c r="C789">
        <f>VLOOKUP(A789,'pull exp 3'!H:J,3,FALSE)</f>
        <v>2</v>
      </c>
      <c r="D789" s="9">
        <v>2</v>
      </c>
      <c r="E789" t="s">
        <v>297</v>
      </c>
    </row>
    <row r="790" spans="1:5">
      <c r="A790" t="s">
        <v>153</v>
      </c>
      <c r="B790">
        <f>VLOOKUP(A790,'pull exp 3'!H:J,2,FALSE)</f>
        <v>33</v>
      </c>
      <c r="C790">
        <f>VLOOKUP(A790,'pull exp 3'!H:J,3,FALSE)</f>
        <v>2</v>
      </c>
      <c r="D790" s="9">
        <v>1</v>
      </c>
      <c r="E790" t="s">
        <v>297</v>
      </c>
    </row>
    <row r="791" spans="1:5">
      <c r="A791" t="s">
        <v>144</v>
      </c>
      <c r="B791">
        <f>VLOOKUP(A791,'pull exp 3'!H:J,2,FALSE)</f>
        <v>3</v>
      </c>
      <c r="C791">
        <f>VLOOKUP(A791,'pull exp 3'!H:J,3,FALSE)</f>
        <v>1</v>
      </c>
      <c r="D791" s="9">
        <v>2</v>
      </c>
      <c r="E791" t="s">
        <v>297</v>
      </c>
    </row>
    <row r="792" spans="1:5">
      <c r="A792" t="s">
        <v>152</v>
      </c>
      <c r="B792">
        <f>VLOOKUP(A792,'pull exp 3'!H:J,2,FALSE)</f>
        <v>23</v>
      </c>
      <c r="C792">
        <f>VLOOKUP(A792,'pull exp 3'!H:J,3,FALSE)</f>
        <v>2</v>
      </c>
      <c r="D792" s="9">
        <v>2</v>
      </c>
      <c r="E792" t="s">
        <v>297</v>
      </c>
    </row>
    <row r="793" spans="1:5">
      <c r="A793" t="s">
        <v>150</v>
      </c>
      <c r="B793">
        <f>VLOOKUP(A793,'pull exp 3'!H:J,2,FALSE)</f>
        <v>5</v>
      </c>
      <c r="C793">
        <f>VLOOKUP(A793,'pull exp 3'!H:J,3,FALSE)</f>
        <v>1</v>
      </c>
      <c r="D793" s="9">
        <v>2</v>
      </c>
      <c r="E793" t="s">
        <v>297</v>
      </c>
    </row>
    <row r="794" spans="1:5">
      <c r="A794" t="s">
        <v>151</v>
      </c>
      <c r="B794">
        <f>VLOOKUP(A794,'pull exp 3'!H:J,2,FALSE)</f>
        <v>21</v>
      </c>
      <c r="C794">
        <f>VLOOKUP(A794,'pull exp 3'!H:J,3,FALSE)</f>
        <v>2</v>
      </c>
      <c r="D794" s="9">
        <v>2</v>
      </c>
      <c r="E794" t="s">
        <v>297</v>
      </c>
    </row>
    <row r="795" spans="1:5">
      <c r="A795" t="s">
        <v>158</v>
      </c>
      <c r="B795">
        <f>VLOOKUP(A795,'pull exp 3'!H:J,2,FALSE)</f>
        <v>5</v>
      </c>
      <c r="C795">
        <f>VLOOKUP(A795,'pull exp 3'!H:J,3,FALSE)</f>
        <v>1</v>
      </c>
      <c r="D795" s="9">
        <v>1</v>
      </c>
      <c r="E795" t="s">
        <v>297</v>
      </c>
    </row>
    <row r="796" spans="1:5">
      <c r="A796" t="s">
        <v>106</v>
      </c>
      <c r="B796">
        <f>VLOOKUP(A796,'pull exp 3'!H:J,2,FALSE)</f>
        <v>25</v>
      </c>
      <c r="C796">
        <f>VLOOKUP(A796,'pull exp 3'!H:J,3,FALSE)</f>
        <v>2</v>
      </c>
      <c r="D796" s="9">
        <v>1</v>
      </c>
      <c r="E796" t="s">
        <v>297</v>
      </c>
    </row>
    <row r="797" spans="1:5">
      <c r="A797" t="s">
        <v>156</v>
      </c>
      <c r="B797">
        <f>VLOOKUP(A797,'pull exp 3'!H:J,2,FALSE)</f>
        <v>22</v>
      </c>
      <c r="C797">
        <f>VLOOKUP(A797,'pull exp 3'!H:J,3,FALSE)</f>
        <v>2</v>
      </c>
      <c r="D797" s="9">
        <v>2</v>
      </c>
      <c r="E797" t="s">
        <v>297</v>
      </c>
    </row>
    <row r="798" spans="1:5">
      <c r="A798" t="s">
        <v>140</v>
      </c>
      <c r="B798">
        <f>VLOOKUP(A798,'pull exp 3'!H:J,2,FALSE)</f>
        <v>4</v>
      </c>
      <c r="C798">
        <f>VLOOKUP(A798,'pull exp 3'!H:J,3,FALSE)</f>
        <v>1</v>
      </c>
      <c r="D798" s="9">
        <v>2</v>
      </c>
      <c r="E798" t="s">
        <v>297</v>
      </c>
    </row>
    <row r="799" spans="1:5">
      <c r="A799" t="s">
        <v>141</v>
      </c>
      <c r="B799">
        <f>VLOOKUP(A799,'pull exp 3'!H:J,2,FALSE)</f>
        <v>4</v>
      </c>
      <c r="C799">
        <f>VLOOKUP(A799,'pull exp 3'!H:J,3,FALSE)</f>
        <v>1</v>
      </c>
      <c r="D799" s="9">
        <v>1</v>
      </c>
      <c r="E799" t="s">
        <v>297</v>
      </c>
    </row>
    <row r="800" spans="1:5">
      <c r="A800" t="s">
        <v>157</v>
      </c>
      <c r="B800">
        <f>VLOOKUP(A800,'pull exp 3'!H:J,2,FALSE)</f>
        <v>3</v>
      </c>
      <c r="C800">
        <f>VLOOKUP(A800,'pull exp 3'!H:J,3,FALSE)</f>
        <v>1</v>
      </c>
      <c r="D800" s="9">
        <v>2</v>
      </c>
      <c r="E800" t="s">
        <v>297</v>
      </c>
    </row>
    <row r="801" spans="1:5">
      <c r="A801" t="s">
        <v>145</v>
      </c>
      <c r="B801">
        <f>VLOOKUP(A801,'pull exp 3'!H:J,2,FALSE)</f>
        <v>26</v>
      </c>
      <c r="C801">
        <f>VLOOKUP(A801,'pull exp 3'!H:J,3,FALSE)</f>
        <v>2</v>
      </c>
      <c r="D801" s="9">
        <v>1</v>
      </c>
      <c r="E801" t="s">
        <v>297</v>
      </c>
    </row>
    <row r="802" spans="1:5">
      <c r="A802" t="s">
        <v>161</v>
      </c>
      <c r="B802">
        <f>VLOOKUP(A802,'pull exp 3'!H:J,2,FALSE)</f>
        <v>21</v>
      </c>
      <c r="C802">
        <f>VLOOKUP(A802,'pull exp 3'!H:J,3,FALSE)</f>
        <v>2</v>
      </c>
      <c r="D802" s="9">
        <v>2</v>
      </c>
      <c r="E802" t="s">
        <v>297</v>
      </c>
    </row>
    <row r="803" spans="1:5">
      <c r="A803" t="s">
        <v>149</v>
      </c>
      <c r="B803">
        <f>VLOOKUP(A803,'pull exp 3'!H:J,2,FALSE)</f>
        <v>4</v>
      </c>
      <c r="C803">
        <f>VLOOKUP(A803,'pull exp 3'!H:J,3,FALSE)</f>
        <v>1</v>
      </c>
      <c r="D803" s="9">
        <v>1</v>
      </c>
      <c r="E803" t="s">
        <v>297</v>
      </c>
    </row>
    <row r="804" spans="1:5">
      <c r="A804" t="s">
        <v>148</v>
      </c>
      <c r="B804">
        <f>VLOOKUP(A804,'pull exp 3'!H:J,2,FALSE)</f>
        <v>21</v>
      </c>
      <c r="C804">
        <f>VLOOKUP(A804,'pull exp 3'!H:J,3,FALSE)</f>
        <v>2</v>
      </c>
      <c r="D804" s="9">
        <v>2</v>
      </c>
      <c r="E804" t="s">
        <v>297</v>
      </c>
    </row>
    <row r="805" spans="1:5">
      <c r="A805" t="s">
        <v>143</v>
      </c>
      <c r="B805">
        <f>VLOOKUP(A805,'pull exp 3'!H:J,2,FALSE)</f>
        <v>31</v>
      </c>
      <c r="C805">
        <f>VLOOKUP(A805,'pull exp 3'!H:J,3,FALSE)</f>
        <v>2</v>
      </c>
      <c r="D805" s="9">
        <v>1</v>
      </c>
      <c r="E805" t="s">
        <v>297</v>
      </c>
    </row>
    <row r="806" spans="1:5">
      <c r="A806" t="s">
        <v>142</v>
      </c>
      <c r="B806">
        <f>VLOOKUP(A806,'pull exp 3'!H:J,2,FALSE)</f>
        <v>23</v>
      </c>
      <c r="C806">
        <f>VLOOKUP(A806,'pull exp 3'!H:J,3,FALSE)</f>
        <v>2</v>
      </c>
      <c r="D806" s="9">
        <v>2</v>
      </c>
      <c r="E806" t="s">
        <v>297</v>
      </c>
    </row>
    <row r="807" spans="1:5">
      <c r="A807" t="s">
        <v>159</v>
      </c>
      <c r="B807">
        <f>VLOOKUP(A807,'pull exp 3'!H:J,2,FALSE)</f>
        <v>3</v>
      </c>
      <c r="C807">
        <f>VLOOKUP(A807,'pull exp 3'!H:J,3,FALSE)</f>
        <v>1</v>
      </c>
      <c r="D807" s="9">
        <v>2</v>
      </c>
      <c r="E807" t="s">
        <v>297</v>
      </c>
    </row>
    <row r="808" spans="1:5">
      <c r="A808" t="s">
        <v>146</v>
      </c>
      <c r="B808">
        <f>VLOOKUP(A808,'pull exp 3'!H:J,2,FALSE)</f>
        <v>21</v>
      </c>
      <c r="C808">
        <f>VLOOKUP(A808,'pull exp 3'!H:J,3,FALSE)</f>
        <v>2</v>
      </c>
      <c r="D808" s="9">
        <v>1</v>
      </c>
      <c r="E808" t="s">
        <v>348</v>
      </c>
    </row>
    <row r="809" spans="1:5">
      <c r="A809" t="s">
        <v>73</v>
      </c>
      <c r="B809">
        <f>VLOOKUP(A809,'pull exp 3'!H:J,2,FALSE)</f>
        <v>5</v>
      </c>
      <c r="C809">
        <f>VLOOKUP(A809,'pull exp 3'!H:J,3,FALSE)</f>
        <v>1</v>
      </c>
      <c r="D809" s="9">
        <v>1</v>
      </c>
      <c r="E809" t="s">
        <v>348</v>
      </c>
    </row>
    <row r="810" spans="1:5">
      <c r="A810" t="s">
        <v>71</v>
      </c>
      <c r="B810">
        <f>VLOOKUP(A810,'pull exp 3'!H:J,2,FALSE)</f>
        <v>4</v>
      </c>
      <c r="C810">
        <f>VLOOKUP(A810,'pull exp 3'!H:J,3,FALSE)</f>
        <v>1</v>
      </c>
      <c r="D810" s="9">
        <v>2</v>
      </c>
      <c r="E810" t="s">
        <v>348</v>
      </c>
    </row>
    <row r="811" spans="1:5">
      <c r="A811" t="s">
        <v>139</v>
      </c>
      <c r="B811">
        <f>VLOOKUP(A811,'pull exp 3'!H:J,2,FALSE)</f>
        <v>4</v>
      </c>
      <c r="C811">
        <f>VLOOKUP(A811,'pull exp 3'!H:J,3,FALSE)</f>
        <v>1</v>
      </c>
      <c r="D811" s="9">
        <v>2</v>
      </c>
      <c r="E811" t="s">
        <v>348</v>
      </c>
    </row>
    <row r="812" spans="1:5">
      <c r="A812" t="s">
        <v>164</v>
      </c>
      <c r="B812">
        <f>VLOOKUP(A812,'pull exp 3'!H:J,2,FALSE)</f>
        <v>3</v>
      </c>
      <c r="C812">
        <f>VLOOKUP(A812,'pull exp 3'!H:J,3,FALSE)</f>
        <v>1</v>
      </c>
      <c r="D812" s="9">
        <v>1</v>
      </c>
      <c r="E812" t="s">
        <v>348</v>
      </c>
    </row>
    <row r="813" spans="1:5">
      <c r="A813" t="s">
        <v>147</v>
      </c>
      <c r="B813">
        <f>VLOOKUP(A813,'pull exp 3'!H:J,2,FALSE)</f>
        <v>20</v>
      </c>
      <c r="C813">
        <f>VLOOKUP(A813,'pull exp 3'!H:J,3,FALSE)</f>
        <v>2</v>
      </c>
      <c r="D813" s="9">
        <v>2</v>
      </c>
      <c r="E813" t="s">
        <v>348</v>
      </c>
    </row>
    <row r="814" spans="1:5">
      <c r="A814" t="s">
        <v>163</v>
      </c>
      <c r="B814">
        <f>VLOOKUP(A814,'pull exp 3'!H:J,2,FALSE)</f>
        <v>4</v>
      </c>
      <c r="C814">
        <f>VLOOKUP(A814,'pull exp 3'!H:J,3,FALSE)</f>
        <v>1</v>
      </c>
      <c r="D814" s="9">
        <v>1</v>
      </c>
      <c r="E814" t="s">
        <v>348</v>
      </c>
    </row>
    <row r="815" spans="1:5">
      <c r="A815" t="s">
        <v>137</v>
      </c>
      <c r="B815">
        <f>VLOOKUP(A815,'pull exp 3'!H:J,2,FALSE)</f>
        <v>3</v>
      </c>
      <c r="C815">
        <f>VLOOKUP(A815,'pull exp 3'!H:J,3,FALSE)</f>
        <v>1</v>
      </c>
      <c r="D815" s="9">
        <v>2</v>
      </c>
      <c r="E815" t="s">
        <v>348</v>
      </c>
    </row>
    <row r="816" spans="1:5">
      <c r="A816" t="s">
        <v>155</v>
      </c>
      <c r="B816">
        <f>VLOOKUP(A816,'pull exp 3'!H:J,2,FALSE)</f>
        <v>23</v>
      </c>
      <c r="C816">
        <f>VLOOKUP(A816,'pull exp 3'!H:J,3,FALSE)</f>
        <v>2</v>
      </c>
      <c r="D816" s="9">
        <v>2</v>
      </c>
      <c r="E816" t="s">
        <v>348</v>
      </c>
    </row>
    <row r="817" spans="1:5">
      <c r="A817" t="s">
        <v>160</v>
      </c>
      <c r="B817">
        <f>VLOOKUP(A817,'pull exp 3'!H:J,2,FALSE)</f>
        <v>23</v>
      </c>
      <c r="C817">
        <f>VLOOKUP(A817,'pull exp 3'!H:J,3,FALSE)</f>
        <v>2</v>
      </c>
      <c r="D817" s="9">
        <v>1</v>
      </c>
      <c r="E817" t="s">
        <v>348</v>
      </c>
    </row>
    <row r="818" spans="1:5">
      <c r="A818" t="s">
        <v>154</v>
      </c>
      <c r="B818">
        <f>VLOOKUP(A818,'pull exp 3'!H:J,2,FALSE)</f>
        <v>3</v>
      </c>
      <c r="C818">
        <f>VLOOKUP(A818,'pull exp 3'!H:J,3,FALSE)</f>
        <v>1</v>
      </c>
      <c r="D818" s="9">
        <v>2</v>
      </c>
      <c r="E818" t="s">
        <v>348</v>
      </c>
    </row>
    <row r="819" spans="1:5">
      <c r="A819" t="s">
        <v>162</v>
      </c>
      <c r="B819">
        <f>VLOOKUP(A819,'pull exp 3'!H:J,2,FALSE)</f>
        <v>20</v>
      </c>
      <c r="C819">
        <f>VLOOKUP(A819,'pull exp 3'!H:J,3,FALSE)</f>
        <v>2</v>
      </c>
      <c r="D819" s="9">
        <v>2</v>
      </c>
      <c r="E819" t="s">
        <v>348</v>
      </c>
    </row>
    <row r="820" spans="1:5">
      <c r="A820" t="s">
        <v>153</v>
      </c>
      <c r="B820">
        <f>VLOOKUP(A820,'pull exp 3'!H:J,2,FALSE)</f>
        <v>33</v>
      </c>
      <c r="C820">
        <f>VLOOKUP(A820,'pull exp 3'!H:J,3,FALSE)</f>
        <v>2</v>
      </c>
      <c r="D820" s="9">
        <v>2</v>
      </c>
      <c r="E820" t="s">
        <v>348</v>
      </c>
    </row>
    <row r="821" spans="1:5">
      <c r="A821" t="s">
        <v>144</v>
      </c>
      <c r="B821">
        <f>VLOOKUP(A821,'pull exp 3'!H:J,2,FALSE)</f>
        <v>3</v>
      </c>
      <c r="C821">
        <f>VLOOKUP(A821,'pull exp 3'!H:J,3,FALSE)</f>
        <v>1</v>
      </c>
      <c r="D821" s="9">
        <v>2</v>
      </c>
      <c r="E821" t="s">
        <v>348</v>
      </c>
    </row>
    <row r="822" spans="1:5">
      <c r="A822" t="s">
        <v>152</v>
      </c>
      <c r="B822">
        <f>VLOOKUP(A822,'pull exp 3'!H:J,2,FALSE)</f>
        <v>23</v>
      </c>
      <c r="C822">
        <f>VLOOKUP(A822,'pull exp 3'!H:J,3,FALSE)</f>
        <v>2</v>
      </c>
      <c r="D822" s="9">
        <v>2</v>
      </c>
      <c r="E822" t="s">
        <v>348</v>
      </c>
    </row>
    <row r="823" spans="1:5">
      <c r="A823" t="s">
        <v>150</v>
      </c>
      <c r="B823">
        <f>VLOOKUP(A823,'pull exp 3'!H:J,2,FALSE)</f>
        <v>5</v>
      </c>
      <c r="C823">
        <f>VLOOKUP(A823,'pull exp 3'!H:J,3,FALSE)</f>
        <v>1</v>
      </c>
      <c r="D823" s="9">
        <v>1</v>
      </c>
      <c r="E823" t="s">
        <v>348</v>
      </c>
    </row>
    <row r="824" spans="1:5">
      <c r="A824" t="s">
        <v>151</v>
      </c>
      <c r="B824">
        <f>VLOOKUP(A824,'pull exp 3'!H:J,2,FALSE)</f>
        <v>21</v>
      </c>
      <c r="C824">
        <f>VLOOKUP(A824,'pull exp 3'!H:J,3,FALSE)</f>
        <v>2</v>
      </c>
      <c r="D824" s="9">
        <v>2</v>
      </c>
      <c r="E824" t="s">
        <v>348</v>
      </c>
    </row>
    <row r="825" spans="1:5">
      <c r="A825" t="s">
        <v>158</v>
      </c>
      <c r="B825">
        <f>VLOOKUP(A825,'pull exp 3'!H:J,2,FALSE)</f>
        <v>5</v>
      </c>
      <c r="C825">
        <f>VLOOKUP(A825,'pull exp 3'!H:J,3,FALSE)</f>
        <v>1</v>
      </c>
      <c r="D825" s="9">
        <v>2</v>
      </c>
      <c r="E825" t="s">
        <v>348</v>
      </c>
    </row>
    <row r="826" spans="1:5">
      <c r="A826" t="s">
        <v>106</v>
      </c>
      <c r="B826">
        <f>VLOOKUP(A826,'pull exp 3'!H:J,2,FALSE)</f>
        <v>25</v>
      </c>
      <c r="C826">
        <f>VLOOKUP(A826,'pull exp 3'!H:J,3,FALSE)</f>
        <v>2</v>
      </c>
      <c r="D826" s="9">
        <v>2</v>
      </c>
      <c r="E826" t="s">
        <v>348</v>
      </c>
    </row>
    <row r="827" spans="1:5">
      <c r="A827" t="s">
        <v>156</v>
      </c>
      <c r="B827">
        <f>VLOOKUP(A827,'pull exp 3'!H:J,2,FALSE)</f>
        <v>22</v>
      </c>
      <c r="C827">
        <f>VLOOKUP(A827,'pull exp 3'!H:J,3,FALSE)</f>
        <v>2</v>
      </c>
      <c r="D827" s="9">
        <v>2</v>
      </c>
      <c r="E827" t="s">
        <v>348</v>
      </c>
    </row>
    <row r="828" spans="1:5">
      <c r="A828" t="s">
        <v>140</v>
      </c>
      <c r="B828">
        <f>VLOOKUP(A828,'pull exp 3'!H:J,2,FALSE)</f>
        <v>4</v>
      </c>
      <c r="C828">
        <f>VLOOKUP(A828,'pull exp 3'!H:J,3,FALSE)</f>
        <v>1</v>
      </c>
      <c r="D828" s="9">
        <v>1</v>
      </c>
      <c r="E828" t="s">
        <v>348</v>
      </c>
    </row>
    <row r="829" spans="1:5">
      <c r="A829" t="s">
        <v>141</v>
      </c>
      <c r="B829">
        <f>VLOOKUP(A829,'pull exp 3'!H:J,2,FALSE)</f>
        <v>4</v>
      </c>
      <c r="C829">
        <f>VLOOKUP(A829,'pull exp 3'!H:J,3,FALSE)</f>
        <v>1</v>
      </c>
      <c r="D829" s="9">
        <v>1</v>
      </c>
      <c r="E829" t="s">
        <v>348</v>
      </c>
    </row>
    <row r="830" spans="1:5">
      <c r="A830" t="s">
        <v>157</v>
      </c>
      <c r="B830">
        <f>VLOOKUP(A830,'pull exp 3'!H:J,2,FALSE)</f>
        <v>3</v>
      </c>
      <c r="C830">
        <f>VLOOKUP(A830,'pull exp 3'!H:J,3,FALSE)</f>
        <v>1</v>
      </c>
      <c r="D830" s="9">
        <v>1</v>
      </c>
      <c r="E830" t="s">
        <v>348</v>
      </c>
    </row>
    <row r="831" spans="1:5">
      <c r="A831" t="s">
        <v>145</v>
      </c>
      <c r="B831">
        <f>VLOOKUP(A831,'pull exp 3'!H:J,2,FALSE)</f>
        <v>26</v>
      </c>
      <c r="C831">
        <f>VLOOKUP(A831,'pull exp 3'!H:J,3,FALSE)</f>
        <v>2</v>
      </c>
      <c r="D831" s="9">
        <v>1</v>
      </c>
      <c r="E831" t="s">
        <v>348</v>
      </c>
    </row>
    <row r="832" spans="1:5">
      <c r="A832" t="s">
        <v>161</v>
      </c>
      <c r="B832">
        <f>VLOOKUP(A832,'pull exp 3'!H:J,2,FALSE)</f>
        <v>21</v>
      </c>
      <c r="C832">
        <f>VLOOKUP(A832,'pull exp 3'!H:J,3,FALSE)</f>
        <v>2</v>
      </c>
      <c r="D832" s="9">
        <v>1</v>
      </c>
      <c r="E832" t="s">
        <v>348</v>
      </c>
    </row>
    <row r="833" spans="1:5">
      <c r="A833" t="s">
        <v>149</v>
      </c>
      <c r="B833">
        <f>VLOOKUP(A833,'pull exp 3'!H:J,2,FALSE)</f>
        <v>4</v>
      </c>
      <c r="C833">
        <f>VLOOKUP(A833,'pull exp 3'!H:J,3,FALSE)</f>
        <v>1</v>
      </c>
      <c r="D833" s="9">
        <v>1</v>
      </c>
      <c r="E833" t="s">
        <v>348</v>
      </c>
    </row>
    <row r="834" spans="1:5">
      <c r="A834" t="s">
        <v>148</v>
      </c>
      <c r="B834">
        <f>VLOOKUP(A834,'pull exp 3'!H:J,2,FALSE)</f>
        <v>21</v>
      </c>
      <c r="C834">
        <f>VLOOKUP(A834,'pull exp 3'!H:J,3,FALSE)</f>
        <v>2</v>
      </c>
      <c r="D834" s="9">
        <v>2</v>
      </c>
      <c r="E834" t="s">
        <v>348</v>
      </c>
    </row>
    <row r="835" spans="1:5">
      <c r="A835" t="s">
        <v>143</v>
      </c>
      <c r="B835">
        <f>VLOOKUP(A835,'pull exp 3'!H:J,2,FALSE)</f>
        <v>31</v>
      </c>
      <c r="C835">
        <f>VLOOKUP(A835,'pull exp 3'!H:J,3,FALSE)</f>
        <v>2</v>
      </c>
      <c r="D835" s="9">
        <v>2</v>
      </c>
      <c r="E835" t="s">
        <v>348</v>
      </c>
    </row>
    <row r="836" spans="1:5">
      <c r="A836" t="s">
        <v>142</v>
      </c>
      <c r="B836">
        <f>VLOOKUP(A836,'pull exp 3'!H:J,2,FALSE)</f>
        <v>23</v>
      </c>
      <c r="C836">
        <f>VLOOKUP(A836,'pull exp 3'!H:J,3,FALSE)</f>
        <v>2</v>
      </c>
      <c r="D836" s="9">
        <v>1</v>
      </c>
      <c r="E836" t="s">
        <v>348</v>
      </c>
    </row>
    <row r="837" spans="1:5">
      <c r="A837" t="s">
        <v>159</v>
      </c>
      <c r="B837">
        <f>VLOOKUP(A837,'pull exp 3'!H:J,2,FALSE)</f>
        <v>3</v>
      </c>
      <c r="C837">
        <f>VLOOKUP(A837,'pull exp 3'!H:J,3,FALSE)</f>
        <v>1</v>
      </c>
      <c r="D837" s="9">
        <v>2</v>
      </c>
      <c r="E837" t="s">
        <v>348</v>
      </c>
    </row>
    <row r="838" spans="1:5">
      <c r="A838" t="s">
        <v>146</v>
      </c>
      <c r="B838">
        <f>VLOOKUP(A838,'pull exp 3'!H:J,2,FALSE)</f>
        <v>21</v>
      </c>
      <c r="C838">
        <f>VLOOKUP(A838,'pull exp 3'!H:J,3,FALSE)</f>
        <v>2</v>
      </c>
      <c r="D838" s="9">
        <v>1</v>
      </c>
      <c r="E838" t="s">
        <v>349</v>
      </c>
    </row>
    <row r="839" spans="1:5">
      <c r="A839" t="s">
        <v>73</v>
      </c>
      <c r="B839">
        <f>VLOOKUP(A839,'pull exp 3'!H:J,2,FALSE)</f>
        <v>5</v>
      </c>
      <c r="C839">
        <f>VLOOKUP(A839,'pull exp 3'!H:J,3,FALSE)</f>
        <v>1</v>
      </c>
      <c r="D839" s="9">
        <v>2</v>
      </c>
      <c r="E839" t="s">
        <v>349</v>
      </c>
    </row>
    <row r="840" spans="1:5">
      <c r="A840" t="s">
        <v>71</v>
      </c>
      <c r="B840">
        <f>VLOOKUP(A840,'pull exp 3'!H:J,2,FALSE)</f>
        <v>4</v>
      </c>
      <c r="C840">
        <f>VLOOKUP(A840,'pull exp 3'!H:J,3,FALSE)</f>
        <v>1</v>
      </c>
      <c r="D840" s="9">
        <v>1</v>
      </c>
      <c r="E840" t="s">
        <v>349</v>
      </c>
    </row>
    <row r="841" spans="1:5">
      <c r="A841" t="s">
        <v>139</v>
      </c>
      <c r="B841">
        <f>VLOOKUP(A841,'pull exp 3'!H:J,2,FALSE)</f>
        <v>4</v>
      </c>
      <c r="C841">
        <f>VLOOKUP(A841,'pull exp 3'!H:J,3,FALSE)</f>
        <v>1</v>
      </c>
      <c r="D841" s="9">
        <v>2</v>
      </c>
      <c r="E841" t="s">
        <v>349</v>
      </c>
    </row>
    <row r="842" spans="1:5">
      <c r="A842" t="s">
        <v>164</v>
      </c>
      <c r="B842">
        <f>VLOOKUP(A842,'pull exp 3'!H:J,2,FALSE)</f>
        <v>3</v>
      </c>
      <c r="C842">
        <f>VLOOKUP(A842,'pull exp 3'!H:J,3,FALSE)</f>
        <v>1</v>
      </c>
      <c r="D842" s="9">
        <v>2</v>
      </c>
      <c r="E842" t="s">
        <v>349</v>
      </c>
    </row>
    <row r="843" spans="1:5">
      <c r="A843" t="s">
        <v>147</v>
      </c>
      <c r="B843">
        <f>VLOOKUP(A843,'pull exp 3'!H:J,2,FALSE)</f>
        <v>20</v>
      </c>
      <c r="C843">
        <f>VLOOKUP(A843,'pull exp 3'!H:J,3,FALSE)</f>
        <v>2</v>
      </c>
      <c r="D843" s="9">
        <v>2</v>
      </c>
      <c r="E843" t="s">
        <v>349</v>
      </c>
    </row>
    <row r="844" spans="1:5">
      <c r="A844" t="s">
        <v>163</v>
      </c>
      <c r="B844">
        <f>VLOOKUP(A844,'pull exp 3'!H:J,2,FALSE)</f>
        <v>4</v>
      </c>
      <c r="C844">
        <f>VLOOKUP(A844,'pull exp 3'!H:J,3,FALSE)</f>
        <v>1</v>
      </c>
      <c r="D844" s="9">
        <v>2</v>
      </c>
      <c r="E844" t="s">
        <v>349</v>
      </c>
    </row>
    <row r="845" spans="1:5">
      <c r="A845" t="s">
        <v>137</v>
      </c>
      <c r="B845">
        <f>VLOOKUP(A845,'pull exp 3'!H:J,2,FALSE)</f>
        <v>3</v>
      </c>
      <c r="C845">
        <f>VLOOKUP(A845,'pull exp 3'!H:J,3,FALSE)</f>
        <v>1</v>
      </c>
      <c r="D845" s="9">
        <v>2</v>
      </c>
      <c r="E845" t="s">
        <v>349</v>
      </c>
    </row>
    <row r="846" spans="1:5">
      <c r="A846" t="s">
        <v>155</v>
      </c>
      <c r="B846">
        <f>VLOOKUP(A846,'pull exp 3'!H:J,2,FALSE)</f>
        <v>23</v>
      </c>
      <c r="C846">
        <f>VLOOKUP(A846,'pull exp 3'!H:J,3,FALSE)</f>
        <v>2</v>
      </c>
      <c r="D846" s="9">
        <v>2</v>
      </c>
      <c r="E846" t="s">
        <v>349</v>
      </c>
    </row>
    <row r="847" spans="1:5">
      <c r="A847" t="s">
        <v>160</v>
      </c>
      <c r="B847">
        <f>VLOOKUP(A847,'pull exp 3'!H:J,2,FALSE)</f>
        <v>23</v>
      </c>
      <c r="C847">
        <f>VLOOKUP(A847,'pull exp 3'!H:J,3,FALSE)</f>
        <v>2</v>
      </c>
      <c r="D847" s="9">
        <v>2</v>
      </c>
      <c r="E847" t="s">
        <v>349</v>
      </c>
    </row>
    <row r="848" spans="1:5">
      <c r="A848" t="s">
        <v>154</v>
      </c>
      <c r="B848">
        <f>VLOOKUP(A848,'pull exp 3'!H:J,2,FALSE)</f>
        <v>3</v>
      </c>
      <c r="C848">
        <f>VLOOKUP(A848,'pull exp 3'!H:J,3,FALSE)</f>
        <v>1</v>
      </c>
      <c r="D848" s="9">
        <v>2</v>
      </c>
      <c r="E848" t="s">
        <v>349</v>
      </c>
    </row>
    <row r="849" spans="1:5">
      <c r="A849" t="s">
        <v>162</v>
      </c>
      <c r="B849">
        <f>VLOOKUP(A849,'pull exp 3'!H:J,2,FALSE)</f>
        <v>20</v>
      </c>
      <c r="C849">
        <f>VLOOKUP(A849,'pull exp 3'!H:J,3,FALSE)</f>
        <v>2</v>
      </c>
      <c r="D849" s="9">
        <v>1</v>
      </c>
      <c r="E849" t="s">
        <v>349</v>
      </c>
    </row>
    <row r="850" spans="1:5">
      <c r="A850" t="s">
        <v>153</v>
      </c>
      <c r="B850">
        <f>VLOOKUP(A850,'pull exp 3'!H:J,2,FALSE)</f>
        <v>33</v>
      </c>
      <c r="C850">
        <f>VLOOKUP(A850,'pull exp 3'!H:J,3,FALSE)</f>
        <v>2</v>
      </c>
      <c r="D850" s="9">
        <v>2</v>
      </c>
      <c r="E850" t="s">
        <v>349</v>
      </c>
    </row>
    <row r="851" spans="1:5">
      <c r="A851" t="s">
        <v>144</v>
      </c>
      <c r="B851">
        <f>VLOOKUP(A851,'pull exp 3'!H:J,2,FALSE)</f>
        <v>3</v>
      </c>
      <c r="C851">
        <f>VLOOKUP(A851,'pull exp 3'!H:J,3,FALSE)</f>
        <v>1</v>
      </c>
      <c r="D851" s="9">
        <v>2</v>
      </c>
      <c r="E851" t="s">
        <v>349</v>
      </c>
    </row>
    <row r="852" spans="1:5">
      <c r="A852" t="s">
        <v>152</v>
      </c>
      <c r="B852">
        <f>VLOOKUP(A852,'pull exp 3'!H:J,2,FALSE)</f>
        <v>23</v>
      </c>
      <c r="C852">
        <f>VLOOKUP(A852,'pull exp 3'!H:J,3,FALSE)</f>
        <v>2</v>
      </c>
      <c r="D852" s="9">
        <v>2</v>
      </c>
      <c r="E852" t="s">
        <v>349</v>
      </c>
    </row>
    <row r="853" spans="1:5">
      <c r="A853" t="s">
        <v>150</v>
      </c>
      <c r="B853">
        <f>VLOOKUP(A853,'pull exp 3'!H:J,2,FALSE)</f>
        <v>5</v>
      </c>
      <c r="C853">
        <f>VLOOKUP(A853,'pull exp 3'!H:J,3,FALSE)</f>
        <v>1</v>
      </c>
      <c r="D853" s="9">
        <v>2</v>
      </c>
      <c r="E853" t="s">
        <v>349</v>
      </c>
    </row>
    <row r="854" spans="1:5">
      <c r="A854" t="s">
        <v>151</v>
      </c>
      <c r="B854">
        <f>VLOOKUP(A854,'pull exp 3'!H:J,2,FALSE)</f>
        <v>21</v>
      </c>
      <c r="C854">
        <f>VLOOKUP(A854,'pull exp 3'!H:J,3,FALSE)</f>
        <v>2</v>
      </c>
      <c r="D854" s="9">
        <v>2</v>
      </c>
      <c r="E854" t="s">
        <v>349</v>
      </c>
    </row>
    <row r="855" spans="1:5">
      <c r="A855" t="s">
        <v>158</v>
      </c>
      <c r="B855">
        <f>VLOOKUP(A855,'pull exp 3'!H:J,2,FALSE)</f>
        <v>5</v>
      </c>
      <c r="C855">
        <f>VLOOKUP(A855,'pull exp 3'!H:J,3,FALSE)</f>
        <v>1</v>
      </c>
      <c r="D855" s="9">
        <v>2</v>
      </c>
      <c r="E855" t="s">
        <v>349</v>
      </c>
    </row>
    <row r="856" spans="1:5">
      <c r="A856" t="s">
        <v>106</v>
      </c>
      <c r="B856">
        <f>VLOOKUP(A856,'pull exp 3'!H:J,2,FALSE)</f>
        <v>25</v>
      </c>
      <c r="C856">
        <f>VLOOKUP(A856,'pull exp 3'!H:J,3,FALSE)</f>
        <v>2</v>
      </c>
      <c r="D856" s="9">
        <v>2</v>
      </c>
      <c r="E856" t="s">
        <v>349</v>
      </c>
    </row>
    <row r="857" spans="1:5">
      <c r="A857" t="s">
        <v>156</v>
      </c>
      <c r="B857">
        <f>VLOOKUP(A857,'pull exp 3'!H:J,2,FALSE)</f>
        <v>22</v>
      </c>
      <c r="C857">
        <f>VLOOKUP(A857,'pull exp 3'!H:J,3,FALSE)</f>
        <v>2</v>
      </c>
      <c r="D857" s="9">
        <v>2</v>
      </c>
      <c r="E857" t="s">
        <v>349</v>
      </c>
    </row>
    <row r="858" spans="1:5">
      <c r="A858" t="s">
        <v>140</v>
      </c>
      <c r="B858">
        <f>VLOOKUP(A858,'pull exp 3'!H:J,2,FALSE)</f>
        <v>4</v>
      </c>
      <c r="C858">
        <f>VLOOKUP(A858,'pull exp 3'!H:J,3,FALSE)</f>
        <v>1</v>
      </c>
      <c r="D858" s="9">
        <v>2</v>
      </c>
      <c r="E858" t="s">
        <v>349</v>
      </c>
    </row>
    <row r="859" spans="1:5">
      <c r="A859" t="s">
        <v>141</v>
      </c>
      <c r="B859">
        <f>VLOOKUP(A859,'pull exp 3'!H:J,2,FALSE)</f>
        <v>4</v>
      </c>
      <c r="C859">
        <f>VLOOKUP(A859,'pull exp 3'!H:J,3,FALSE)</f>
        <v>1</v>
      </c>
      <c r="D859" s="9">
        <v>2</v>
      </c>
      <c r="E859" t="s">
        <v>349</v>
      </c>
    </row>
    <row r="860" spans="1:5">
      <c r="A860" t="s">
        <v>157</v>
      </c>
      <c r="B860">
        <f>VLOOKUP(A860,'pull exp 3'!H:J,2,FALSE)</f>
        <v>3</v>
      </c>
      <c r="C860">
        <f>VLOOKUP(A860,'pull exp 3'!H:J,3,FALSE)</f>
        <v>1</v>
      </c>
      <c r="D860" s="9">
        <v>2</v>
      </c>
      <c r="E860" t="s">
        <v>349</v>
      </c>
    </row>
    <row r="861" spans="1:5">
      <c r="A861" t="s">
        <v>145</v>
      </c>
      <c r="B861">
        <f>VLOOKUP(A861,'pull exp 3'!H:J,2,FALSE)</f>
        <v>26</v>
      </c>
      <c r="C861">
        <f>VLOOKUP(A861,'pull exp 3'!H:J,3,FALSE)</f>
        <v>2</v>
      </c>
      <c r="D861" s="9">
        <v>2</v>
      </c>
      <c r="E861" t="s">
        <v>349</v>
      </c>
    </row>
    <row r="862" spans="1:5">
      <c r="A862" t="s">
        <v>161</v>
      </c>
      <c r="B862">
        <f>VLOOKUP(A862,'pull exp 3'!H:J,2,FALSE)</f>
        <v>21</v>
      </c>
      <c r="C862">
        <f>VLOOKUP(A862,'pull exp 3'!H:J,3,FALSE)</f>
        <v>2</v>
      </c>
      <c r="D862" s="9">
        <v>1</v>
      </c>
      <c r="E862" t="s">
        <v>349</v>
      </c>
    </row>
    <row r="863" spans="1:5">
      <c r="A863" t="s">
        <v>149</v>
      </c>
      <c r="B863">
        <f>VLOOKUP(A863,'pull exp 3'!H:J,2,FALSE)</f>
        <v>4</v>
      </c>
      <c r="C863">
        <f>VLOOKUP(A863,'pull exp 3'!H:J,3,FALSE)</f>
        <v>1</v>
      </c>
      <c r="D863" s="9">
        <v>2</v>
      </c>
      <c r="E863" t="s">
        <v>349</v>
      </c>
    </row>
    <row r="864" spans="1:5">
      <c r="A864" t="s">
        <v>148</v>
      </c>
      <c r="B864">
        <f>VLOOKUP(A864,'pull exp 3'!H:J,2,FALSE)</f>
        <v>21</v>
      </c>
      <c r="C864">
        <f>VLOOKUP(A864,'pull exp 3'!H:J,3,FALSE)</f>
        <v>2</v>
      </c>
      <c r="D864" s="9">
        <v>2</v>
      </c>
      <c r="E864" t="s">
        <v>349</v>
      </c>
    </row>
    <row r="865" spans="1:5">
      <c r="A865" t="s">
        <v>143</v>
      </c>
      <c r="B865">
        <f>VLOOKUP(A865,'pull exp 3'!H:J,2,FALSE)</f>
        <v>31</v>
      </c>
      <c r="C865">
        <f>VLOOKUP(A865,'pull exp 3'!H:J,3,FALSE)</f>
        <v>2</v>
      </c>
      <c r="D865" s="9">
        <v>2</v>
      </c>
      <c r="E865" t="s">
        <v>349</v>
      </c>
    </row>
    <row r="866" spans="1:5">
      <c r="A866" t="s">
        <v>142</v>
      </c>
      <c r="B866">
        <f>VLOOKUP(A866,'pull exp 3'!H:J,2,FALSE)</f>
        <v>23</v>
      </c>
      <c r="C866">
        <f>VLOOKUP(A866,'pull exp 3'!H:J,3,FALSE)</f>
        <v>2</v>
      </c>
      <c r="D866" s="9">
        <v>1</v>
      </c>
      <c r="E866" t="s">
        <v>349</v>
      </c>
    </row>
    <row r="867" spans="1:5">
      <c r="A867" t="s">
        <v>159</v>
      </c>
      <c r="B867">
        <f>VLOOKUP(A867,'pull exp 3'!H:J,2,FALSE)</f>
        <v>3</v>
      </c>
      <c r="C867">
        <f>VLOOKUP(A867,'pull exp 3'!H:J,3,FALSE)</f>
        <v>1</v>
      </c>
      <c r="D867" s="9">
        <v>2</v>
      </c>
      <c r="E867" t="s">
        <v>349</v>
      </c>
    </row>
    <row r="868" spans="1:5">
      <c r="A868" t="s">
        <v>146</v>
      </c>
      <c r="B868">
        <f>VLOOKUP(A868,'pull exp 3'!H:J,2,FALSE)</f>
        <v>21</v>
      </c>
      <c r="C868">
        <f>VLOOKUP(A868,'pull exp 3'!H:J,3,FALSE)</f>
        <v>2</v>
      </c>
      <c r="D868" s="9">
        <v>1</v>
      </c>
      <c r="E868" t="s">
        <v>350</v>
      </c>
    </row>
    <row r="869" spans="1:5">
      <c r="A869" t="s">
        <v>73</v>
      </c>
      <c r="B869">
        <f>VLOOKUP(A869,'pull exp 3'!H:J,2,FALSE)</f>
        <v>5</v>
      </c>
      <c r="C869">
        <f>VLOOKUP(A869,'pull exp 3'!H:J,3,FALSE)</f>
        <v>1</v>
      </c>
      <c r="D869" s="9">
        <v>1</v>
      </c>
      <c r="E869" t="s">
        <v>350</v>
      </c>
    </row>
    <row r="870" spans="1:5">
      <c r="A870" t="s">
        <v>71</v>
      </c>
      <c r="B870">
        <f>VLOOKUP(A870,'pull exp 3'!H:J,2,FALSE)</f>
        <v>4</v>
      </c>
      <c r="C870">
        <f>VLOOKUP(A870,'pull exp 3'!H:J,3,FALSE)</f>
        <v>1</v>
      </c>
      <c r="D870" s="9">
        <v>2</v>
      </c>
      <c r="E870" t="s">
        <v>350</v>
      </c>
    </row>
    <row r="871" spans="1:5">
      <c r="A871" t="s">
        <v>139</v>
      </c>
      <c r="B871">
        <f>VLOOKUP(A871,'pull exp 3'!H:J,2,FALSE)</f>
        <v>4</v>
      </c>
      <c r="C871">
        <f>VLOOKUP(A871,'pull exp 3'!H:J,3,FALSE)</f>
        <v>1</v>
      </c>
      <c r="D871" s="9">
        <v>1</v>
      </c>
      <c r="E871" t="s">
        <v>350</v>
      </c>
    </row>
    <row r="872" spans="1:5">
      <c r="A872" t="s">
        <v>164</v>
      </c>
      <c r="B872">
        <f>VLOOKUP(A872,'pull exp 3'!H:J,2,FALSE)</f>
        <v>3</v>
      </c>
      <c r="C872">
        <f>VLOOKUP(A872,'pull exp 3'!H:J,3,FALSE)</f>
        <v>1</v>
      </c>
      <c r="D872" s="9">
        <v>2</v>
      </c>
      <c r="E872" t="s">
        <v>350</v>
      </c>
    </row>
    <row r="873" spans="1:5">
      <c r="A873" t="s">
        <v>147</v>
      </c>
      <c r="B873">
        <f>VLOOKUP(A873,'pull exp 3'!H:J,2,FALSE)</f>
        <v>20</v>
      </c>
      <c r="C873">
        <f>VLOOKUP(A873,'pull exp 3'!H:J,3,FALSE)</f>
        <v>2</v>
      </c>
      <c r="D873" s="9">
        <v>2</v>
      </c>
      <c r="E873" t="s">
        <v>350</v>
      </c>
    </row>
    <row r="874" spans="1:5">
      <c r="A874" t="s">
        <v>163</v>
      </c>
      <c r="B874">
        <f>VLOOKUP(A874,'pull exp 3'!H:J,2,FALSE)</f>
        <v>4</v>
      </c>
      <c r="C874">
        <f>VLOOKUP(A874,'pull exp 3'!H:J,3,FALSE)</f>
        <v>1</v>
      </c>
      <c r="D874" s="9">
        <v>1</v>
      </c>
      <c r="E874" t="s">
        <v>350</v>
      </c>
    </row>
    <row r="875" spans="1:5">
      <c r="A875" t="s">
        <v>137</v>
      </c>
      <c r="B875">
        <f>VLOOKUP(A875,'pull exp 3'!H:J,2,FALSE)</f>
        <v>3</v>
      </c>
      <c r="C875">
        <f>VLOOKUP(A875,'pull exp 3'!H:J,3,FALSE)</f>
        <v>1</v>
      </c>
      <c r="D875" s="9">
        <v>2</v>
      </c>
      <c r="E875" t="s">
        <v>350</v>
      </c>
    </row>
    <row r="876" spans="1:5">
      <c r="A876" t="s">
        <v>155</v>
      </c>
      <c r="B876">
        <f>VLOOKUP(A876,'pull exp 3'!H:J,2,FALSE)</f>
        <v>23</v>
      </c>
      <c r="C876">
        <f>VLOOKUP(A876,'pull exp 3'!H:J,3,FALSE)</f>
        <v>2</v>
      </c>
      <c r="D876" s="9">
        <v>2</v>
      </c>
      <c r="E876" t="s">
        <v>350</v>
      </c>
    </row>
    <row r="877" spans="1:5">
      <c r="A877" t="s">
        <v>160</v>
      </c>
      <c r="B877">
        <f>VLOOKUP(A877,'pull exp 3'!H:J,2,FALSE)</f>
        <v>23</v>
      </c>
      <c r="C877">
        <f>VLOOKUP(A877,'pull exp 3'!H:J,3,FALSE)</f>
        <v>2</v>
      </c>
      <c r="D877" s="9">
        <v>1</v>
      </c>
      <c r="E877" t="s">
        <v>350</v>
      </c>
    </row>
    <row r="878" spans="1:5">
      <c r="A878" t="s">
        <v>154</v>
      </c>
      <c r="B878">
        <f>VLOOKUP(A878,'pull exp 3'!H:J,2,FALSE)</f>
        <v>3</v>
      </c>
      <c r="C878">
        <f>VLOOKUP(A878,'pull exp 3'!H:J,3,FALSE)</f>
        <v>1</v>
      </c>
      <c r="D878" s="9">
        <v>2</v>
      </c>
      <c r="E878" t="s">
        <v>350</v>
      </c>
    </row>
    <row r="879" spans="1:5">
      <c r="A879" t="s">
        <v>162</v>
      </c>
      <c r="B879">
        <f>VLOOKUP(A879,'pull exp 3'!H:J,2,FALSE)</f>
        <v>20</v>
      </c>
      <c r="C879">
        <f>VLOOKUP(A879,'pull exp 3'!H:J,3,FALSE)</f>
        <v>2</v>
      </c>
      <c r="D879" s="9">
        <v>2</v>
      </c>
      <c r="E879" t="s">
        <v>350</v>
      </c>
    </row>
    <row r="880" spans="1:5">
      <c r="A880" t="s">
        <v>153</v>
      </c>
      <c r="B880">
        <f>VLOOKUP(A880,'pull exp 3'!H:J,2,FALSE)</f>
        <v>33</v>
      </c>
      <c r="C880">
        <f>VLOOKUP(A880,'pull exp 3'!H:J,3,FALSE)</f>
        <v>2</v>
      </c>
      <c r="D880" s="9">
        <v>2</v>
      </c>
      <c r="E880" t="s">
        <v>350</v>
      </c>
    </row>
    <row r="881" spans="1:5">
      <c r="A881" t="s">
        <v>144</v>
      </c>
      <c r="B881">
        <f>VLOOKUP(A881,'pull exp 3'!H:J,2,FALSE)</f>
        <v>3</v>
      </c>
      <c r="C881">
        <f>VLOOKUP(A881,'pull exp 3'!H:J,3,FALSE)</f>
        <v>1</v>
      </c>
      <c r="D881" s="9">
        <v>2</v>
      </c>
      <c r="E881" t="s">
        <v>350</v>
      </c>
    </row>
    <row r="882" spans="1:5">
      <c r="A882" t="s">
        <v>152</v>
      </c>
      <c r="B882">
        <f>VLOOKUP(A882,'pull exp 3'!H:J,2,FALSE)</f>
        <v>23</v>
      </c>
      <c r="C882">
        <f>VLOOKUP(A882,'pull exp 3'!H:J,3,FALSE)</f>
        <v>2</v>
      </c>
      <c r="D882" s="9">
        <v>1</v>
      </c>
      <c r="E882" t="s">
        <v>350</v>
      </c>
    </row>
    <row r="883" spans="1:5">
      <c r="A883" t="s">
        <v>150</v>
      </c>
      <c r="B883">
        <f>VLOOKUP(A883,'pull exp 3'!H:J,2,FALSE)</f>
        <v>5</v>
      </c>
      <c r="C883">
        <f>VLOOKUP(A883,'pull exp 3'!H:J,3,FALSE)</f>
        <v>1</v>
      </c>
      <c r="D883" s="9">
        <v>2</v>
      </c>
      <c r="E883" t="s">
        <v>350</v>
      </c>
    </row>
    <row r="884" spans="1:5">
      <c r="A884" t="s">
        <v>151</v>
      </c>
      <c r="B884">
        <f>VLOOKUP(A884,'pull exp 3'!H:J,2,FALSE)</f>
        <v>21</v>
      </c>
      <c r="C884">
        <f>VLOOKUP(A884,'pull exp 3'!H:J,3,FALSE)</f>
        <v>2</v>
      </c>
      <c r="D884" s="9">
        <v>2</v>
      </c>
      <c r="E884" t="s">
        <v>350</v>
      </c>
    </row>
    <row r="885" spans="1:5">
      <c r="A885" t="s">
        <v>158</v>
      </c>
      <c r="B885">
        <f>VLOOKUP(A885,'pull exp 3'!H:J,2,FALSE)</f>
        <v>5</v>
      </c>
      <c r="C885">
        <f>VLOOKUP(A885,'pull exp 3'!H:J,3,FALSE)</f>
        <v>1</v>
      </c>
      <c r="D885" s="9">
        <v>1</v>
      </c>
      <c r="E885" t="s">
        <v>350</v>
      </c>
    </row>
    <row r="886" spans="1:5">
      <c r="A886" t="s">
        <v>106</v>
      </c>
      <c r="B886">
        <f>VLOOKUP(A886,'pull exp 3'!H:J,2,FALSE)</f>
        <v>25</v>
      </c>
      <c r="C886">
        <f>VLOOKUP(A886,'pull exp 3'!H:J,3,FALSE)</f>
        <v>2</v>
      </c>
      <c r="D886" s="9">
        <v>2</v>
      </c>
      <c r="E886" t="s">
        <v>350</v>
      </c>
    </row>
    <row r="887" spans="1:5">
      <c r="A887" t="s">
        <v>156</v>
      </c>
      <c r="B887">
        <f>VLOOKUP(A887,'pull exp 3'!H:J,2,FALSE)</f>
        <v>22</v>
      </c>
      <c r="C887">
        <f>VLOOKUP(A887,'pull exp 3'!H:J,3,FALSE)</f>
        <v>2</v>
      </c>
      <c r="D887" s="9">
        <v>2</v>
      </c>
      <c r="E887" t="s">
        <v>350</v>
      </c>
    </row>
    <row r="888" spans="1:5">
      <c r="A888" t="s">
        <v>140</v>
      </c>
      <c r="B888">
        <f>VLOOKUP(A888,'pull exp 3'!H:J,2,FALSE)</f>
        <v>4</v>
      </c>
      <c r="C888">
        <f>VLOOKUP(A888,'pull exp 3'!H:J,3,FALSE)</f>
        <v>1</v>
      </c>
      <c r="D888" s="9">
        <v>1</v>
      </c>
      <c r="E888" t="s">
        <v>350</v>
      </c>
    </row>
    <row r="889" spans="1:5">
      <c r="A889" t="s">
        <v>141</v>
      </c>
      <c r="B889">
        <f>VLOOKUP(A889,'pull exp 3'!H:J,2,FALSE)</f>
        <v>4</v>
      </c>
      <c r="C889">
        <f>VLOOKUP(A889,'pull exp 3'!H:J,3,FALSE)</f>
        <v>1</v>
      </c>
      <c r="D889" s="9">
        <v>1</v>
      </c>
      <c r="E889" t="s">
        <v>350</v>
      </c>
    </row>
    <row r="890" spans="1:5">
      <c r="A890" t="s">
        <v>157</v>
      </c>
      <c r="B890">
        <f>VLOOKUP(A890,'pull exp 3'!H:J,2,FALSE)</f>
        <v>3</v>
      </c>
      <c r="C890">
        <f>VLOOKUP(A890,'pull exp 3'!H:J,3,FALSE)</f>
        <v>1</v>
      </c>
      <c r="D890" s="9">
        <v>2</v>
      </c>
      <c r="E890" t="s">
        <v>350</v>
      </c>
    </row>
    <row r="891" spans="1:5">
      <c r="A891" t="s">
        <v>145</v>
      </c>
      <c r="B891">
        <f>VLOOKUP(A891,'pull exp 3'!H:J,2,FALSE)</f>
        <v>26</v>
      </c>
      <c r="C891">
        <f>VLOOKUP(A891,'pull exp 3'!H:J,3,FALSE)</f>
        <v>2</v>
      </c>
      <c r="D891" s="9">
        <v>2</v>
      </c>
      <c r="E891" t="s">
        <v>350</v>
      </c>
    </row>
    <row r="892" spans="1:5">
      <c r="A892" t="s">
        <v>161</v>
      </c>
      <c r="B892">
        <f>VLOOKUP(A892,'pull exp 3'!H:J,2,FALSE)</f>
        <v>21</v>
      </c>
      <c r="C892">
        <f>VLOOKUP(A892,'pull exp 3'!H:J,3,FALSE)</f>
        <v>2</v>
      </c>
      <c r="D892" s="9">
        <v>1</v>
      </c>
      <c r="E892" t="s">
        <v>350</v>
      </c>
    </row>
    <row r="893" spans="1:5">
      <c r="A893" t="s">
        <v>149</v>
      </c>
      <c r="B893">
        <f>VLOOKUP(A893,'pull exp 3'!H:J,2,FALSE)</f>
        <v>4</v>
      </c>
      <c r="C893">
        <f>VLOOKUP(A893,'pull exp 3'!H:J,3,FALSE)</f>
        <v>1</v>
      </c>
      <c r="D893" s="9">
        <v>1</v>
      </c>
      <c r="E893" t="s">
        <v>350</v>
      </c>
    </row>
    <row r="894" spans="1:5">
      <c r="A894" t="s">
        <v>148</v>
      </c>
      <c r="B894">
        <f>VLOOKUP(A894,'pull exp 3'!H:J,2,FALSE)</f>
        <v>21</v>
      </c>
      <c r="C894">
        <f>VLOOKUP(A894,'pull exp 3'!H:J,3,FALSE)</f>
        <v>2</v>
      </c>
      <c r="D894" s="9">
        <v>1</v>
      </c>
      <c r="E894" t="s">
        <v>350</v>
      </c>
    </row>
    <row r="895" spans="1:5">
      <c r="A895" t="s">
        <v>143</v>
      </c>
      <c r="B895">
        <f>VLOOKUP(A895,'pull exp 3'!H:J,2,FALSE)</f>
        <v>31</v>
      </c>
      <c r="C895">
        <f>VLOOKUP(A895,'pull exp 3'!H:J,3,FALSE)</f>
        <v>2</v>
      </c>
      <c r="D895" s="9">
        <v>2</v>
      </c>
      <c r="E895" t="s">
        <v>350</v>
      </c>
    </row>
    <row r="896" spans="1:5">
      <c r="A896" t="s">
        <v>142</v>
      </c>
      <c r="B896">
        <f>VLOOKUP(A896,'pull exp 3'!H:J,2,FALSE)</f>
        <v>23</v>
      </c>
      <c r="C896">
        <f>VLOOKUP(A896,'pull exp 3'!H:J,3,FALSE)</f>
        <v>2</v>
      </c>
      <c r="D896" s="9">
        <v>2</v>
      </c>
      <c r="E896" t="s">
        <v>350</v>
      </c>
    </row>
    <row r="897" spans="1:5">
      <c r="A897" t="s">
        <v>159</v>
      </c>
      <c r="B897">
        <f>VLOOKUP(A897,'pull exp 3'!H:J,2,FALSE)</f>
        <v>3</v>
      </c>
      <c r="C897">
        <f>VLOOKUP(A897,'pull exp 3'!H:J,3,FALSE)</f>
        <v>1</v>
      </c>
      <c r="D897" s="9">
        <v>1</v>
      </c>
      <c r="E897" t="s">
        <v>350</v>
      </c>
    </row>
    <row r="898" spans="1:5">
      <c r="A898" t="s">
        <v>146</v>
      </c>
      <c r="B898">
        <f>VLOOKUP(A898,'pull exp 3'!H:J,2,FALSE)</f>
        <v>21</v>
      </c>
      <c r="C898">
        <f>VLOOKUP(A898,'pull exp 3'!H:J,3,FALSE)</f>
        <v>2</v>
      </c>
      <c r="D898" s="9">
        <v>2</v>
      </c>
      <c r="E898" t="s">
        <v>351</v>
      </c>
    </row>
    <row r="899" spans="1:5">
      <c r="A899" t="s">
        <v>73</v>
      </c>
      <c r="B899">
        <f>VLOOKUP(A899,'pull exp 3'!H:J,2,FALSE)</f>
        <v>5</v>
      </c>
      <c r="C899">
        <f>VLOOKUP(A899,'pull exp 3'!H:J,3,FALSE)</f>
        <v>1</v>
      </c>
      <c r="D899" s="9">
        <v>1</v>
      </c>
      <c r="E899" t="s">
        <v>351</v>
      </c>
    </row>
    <row r="900" spans="1:5">
      <c r="A900" t="s">
        <v>71</v>
      </c>
      <c r="B900">
        <f>VLOOKUP(A900,'pull exp 3'!H:J,2,FALSE)</f>
        <v>4</v>
      </c>
      <c r="C900">
        <f>VLOOKUP(A900,'pull exp 3'!H:J,3,FALSE)</f>
        <v>1</v>
      </c>
      <c r="D900" s="9">
        <v>2</v>
      </c>
      <c r="E900" t="s">
        <v>351</v>
      </c>
    </row>
    <row r="901" spans="1:5">
      <c r="A901" t="s">
        <v>139</v>
      </c>
      <c r="B901">
        <f>VLOOKUP(A901,'pull exp 3'!H:J,2,FALSE)</f>
        <v>4</v>
      </c>
      <c r="C901">
        <f>VLOOKUP(A901,'pull exp 3'!H:J,3,FALSE)</f>
        <v>1</v>
      </c>
      <c r="D901" s="9">
        <v>2</v>
      </c>
      <c r="E901" t="s">
        <v>351</v>
      </c>
    </row>
    <row r="902" spans="1:5">
      <c r="A902" t="s">
        <v>164</v>
      </c>
      <c r="B902">
        <f>VLOOKUP(A902,'pull exp 3'!H:J,2,FALSE)</f>
        <v>3</v>
      </c>
      <c r="C902">
        <f>VLOOKUP(A902,'pull exp 3'!H:J,3,FALSE)</f>
        <v>1</v>
      </c>
      <c r="D902" s="9">
        <v>1</v>
      </c>
      <c r="E902" t="s">
        <v>351</v>
      </c>
    </row>
    <row r="903" spans="1:5">
      <c r="A903" t="s">
        <v>147</v>
      </c>
      <c r="B903">
        <f>VLOOKUP(A903,'pull exp 3'!H:J,2,FALSE)</f>
        <v>20</v>
      </c>
      <c r="C903">
        <f>VLOOKUP(A903,'pull exp 3'!H:J,3,FALSE)</f>
        <v>2</v>
      </c>
      <c r="D903" s="9">
        <v>2</v>
      </c>
      <c r="E903" t="s">
        <v>351</v>
      </c>
    </row>
    <row r="904" spans="1:5">
      <c r="A904" t="s">
        <v>163</v>
      </c>
      <c r="B904">
        <f>VLOOKUP(A904,'pull exp 3'!H:J,2,FALSE)</f>
        <v>4</v>
      </c>
      <c r="C904">
        <f>VLOOKUP(A904,'pull exp 3'!H:J,3,FALSE)</f>
        <v>1</v>
      </c>
      <c r="D904" s="9">
        <v>2</v>
      </c>
      <c r="E904" t="s">
        <v>351</v>
      </c>
    </row>
    <row r="905" spans="1:5">
      <c r="A905" t="s">
        <v>137</v>
      </c>
      <c r="B905">
        <f>VLOOKUP(A905,'pull exp 3'!H:J,2,FALSE)</f>
        <v>3</v>
      </c>
      <c r="C905">
        <f>VLOOKUP(A905,'pull exp 3'!H:J,3,FALSE)</f>
        <v>1</v>
      </c>
      <c r="D905" s="9">
        <v>2</v>
      </c>
      <c r="E905" t="s">
        <v>351</v>
      </c>
    </row>
    <row r="906" spans="1:5">
      <c r="A906" t="s">
        <v>155</v>
      </c>
      <c r="B906">
        <f>VLOOKUP(A906,'pull exp 3'!H:J,2,FALSE)</f>
        <v>23</v>
      </c>
      <c r="C906">
        <f>VLOOKUP(A906,'pull exp 3'!H:J,3,FALSE)</f>
        <v>2</v>
      </c>
      <c r="D906" s="9">
        <v>1</v>
      </c>
      <c r="E906" t="s">
        <v>351</v>
      </c>
    </row>
    <row r="907" spans="1:5">
      <c r="A907" t="s">
        <v>160</v>
      </c>
      <c r="B907">
        <f>VLOOKUP(A907,'pull exp 3'!H:J,2,FALSE)</f>
        <v>23</v>
      </c>
      <c r="C907">
        <f>VLOOKUP(A907,'pull exp 3'!H:J,3,FALSE)</f>
        <v>2</v>
      </c>
      <c r="D907" s="9">
        <v>1</v>
      </c>
      <c r="E907" t="s">
        <v>351</v>
      </c>
    </row>
    <row r="908" spans="1:5">
      <c r="A908" t="s">
        <v>154</v>
      </c>
      <c r="B908">
        <f>VLOOKUP(A908,'pull exp 3'!H:J,2,FALSE)</f>
        <v>3</v>
      </c>
      <c r="C908">
        <f>VLOOKUP(A908,'pull exp 3'!H:J,3,FALSE)</f>
        <v>1</v>
      </c>
      <c r="D908" s="9">
        <v>2</v>
      </c>
      <c r="E908" t="s">
        <v>351</v>
      </c>
    </row>
    <row r="909" spans="1:5">
      <c r="A909" t="s">
        <v>162</v>
      </c>
      <c r="B909">
        <f>VLOOKUP(A909,'pull exp 3'!H:J,2,FALSE)</f>
        <v>20</v>
      </c>
      <c r="C909">
        <f>VLOOKUP(A909,'pull exp 3'!H:J,3,FALSE)</f>
        <v>2</v>
      </c>
      <c r="D909" s="9">
        <v>2</v>
      </c>
      <c r="E909" t="s">
        <v>351</v>
      </c>
    </row>
    <row r="910" spans="1:5">
      <c r="A910" t="s">
        <v>153</v>
      </c>
      <c r="B910">
        <f>VLOOKUP(A910,'pull exp 3'!H:J,2,FALSE)</f>
        <v>33</v>
      </c>
      <c r="C910">
        <f>VLOOKUP(A910,'pull exp 3'!H:J,3,FALSE)</f>
        <v>2</v>
      </c>
      <c r="D910" s="9">
        <v>1</v>
      </c>
      <c r="E910" t="s">
        <v>351</v>
      </c>
    </row>
    <row r="911" spans="1:5">
      <c r="A911" t="s">
        <v>144</v>
      </c>
      <c r="B911">
        <f>VLOOKUP(A911,'pull exp 3'!H:J,2,FALSE)</f>
        <v>3</v>
      </c>
      <c r="C911">
        <f>VLOOKUP(A911,'pull exp 3'!H:J,3,FALSE)</f>
        <v>1</v>
      </c>
      <c r="D911" s="9">
        <v>2</v>
      </c>
      <c r="E911" t="s">
        <v>351</v>
      </c>
    </row>
    <row r="912" spans="1:5">
      <c r="A912" t="s">
        <v>152</v>
      </c>
      <c r="B912">
        <f>VLOOKUP(A912,'pull exp 3'!H:J,2,FALSE)</f>
        <v>23</v>
      </c>
      <c r="C912">
        <f>VLOOKUP(A912,'pull exp 3'!H:J,3,FALSE)</f>
        <v>2</v>
      </c>
      <c r="D912" s="9">
        <v>1</v>
      </c>
      <c r="E912" t="s">
        <v>351</v>
      </c>
    </row>
    <row r="913" spans="1:5">
      <c r="A913" t="s">
        <v>150</v>
      </c>
      <c r="B913">
        <f>VLOOKUP(A913,'pull exp 3'!H:J,2,FALSE)</f>
        <v>5</v>
      </c>
      <c r="C913">
        <f>VLOOKUP(A913,'pull exp 3'!H:J,3,FALSE)</f>
        <v>1</v>
      </c>
      <c r="D913" s="9">
        <v>2</v>
      </c>
      <c r="E913" t="s">
        <v>351</v>
      </c>
    </row>
    <row r="914" spans="1:5">
      <c r="A914" t="s">
        <v>151</v>
      </c>
      <c r="B914">
        <f>VLOOKUP(A914,'pull exp 3'!H:J,2,FALSE)</f>
        <v>21</v>
      </c>
      <c r="C914">
        <f>VLOOKUP(A914,'pull exp 3'!H:J,3,FALSE)</f>
        <v>2</v>
      </c>
      <c r="D914" s="9">
        <v>2</v>
      </c>
      <c r="E914" t="s">
        <v>351</v>
      </c>
    </row>
    <row r="915" spans="1:5">
      <c r="A915" t="s">
        <v>158</v>
      </c>
      <c r="B915">
        <f>VLOOKUP(A915,'pull exp 3'!H:J,2,FALSE)</f>
        <v>5</v>
      </c>
      <c r="C915">
        <f>VLOOKUP(A915,'pull exp 3'!H:J,3,FALSE)</f>
        <v>1</v>
      </c>
      <c r="D915" s="9">
        <v>2</v>
      </c>
      <c r="E915" t="s">
        <v>351</v>
      </c>
    </row>
    <row r="916" spans="1:5">
      <c r="A916" t="s">
        <v>106</v>
      </c>
      <c r="B916">
        <f>VLOOKUP(A916,'pull exp 3'!H:J,2,FALSE)</f>
        <v>25</v>
      </c>
      <c r="C916">
        <f>VLOOKUP(A916,'pull exp 3'!H:J,3,FALSE)</f>
        <v>2</v>
      </c>
      <c r="D916" s="9">
        <v>2</v>
      </c>
      <c r="E916" t="s">
        <v>351</v>
      </c>
    </row>
    <row r="917" spans="1:5">
      <c r="A917" t="s">
        <v>156</v>
      </c>
      <c r="B917">
        <f>VLOOKUP(A917,'pull exp 3'!H:J,2,FALSE)</f>
        <v>22</v>
      </c>
      <c r="C917">
        <f>VLOOKUP(A917,'pull exp 3'!H:J,3,FALSE)</f>
        <v>2</v>
      </c>
      <c r="D917" s="9">
        <v>2</v>
      </c>
      <c r="E917" t="s">
        <v>351</v>
      </c>
    </row>
    <row r="918" spans="1:5">
      <c r="A918" t="s">
        <v>140</v>
      </c>
      <c r="B918">
        <f>VLOOKUP(A918,'pull exp 3'!H:J,2,FALSE)</f>
        <v>4</v>
      </c>
      <c r="C918">
        <f>VLOOKUP(A918,'pull exp 3'!H:J,3,FALSE)</f>
        <v>1</v>
      </c>
      <c r="D918" s="9">
        <v>2</v>
      </c>
      <c r="E918" t="s">
        <v>351</v>
      </c>
    </row>
    <row r="919" spans="1:5">
      <c r="A919" t="s">
        <v>141</v>
      </c>
      <c r="B919">
        <f>VLOOKUP(A919,'pull exp 3'!H:J,2,FALSE)</f>
        <v>4</v>
      </c>
      <c r="C919">
        <f>VLOOKUP(A919,'pull exp 3'!H:J,3,FALSE)</f>
        <v>1</v>
      </c>
      <c r="D919" s="9">
        <v>2</v>
      </c>
      <c r="E919" t="s">
        <v>351</v>
      </c>
    </row>
    <row r="920" spans="1:5">
      <c r="A920" t="s">
        <v>157</v>
      </c>
      <c r="B920">
        <f>VLOOKUP(A920,'pull exp 3'!H:J,2,FALSE)</f>
        <v>3</v>
      </c>
      <c r="C920">
        <f>VLOOKUP(A920,'pull exp 3'!H:J,3,FALSE)</f>
        <v>1</v>
      </c>
      <c r="D920" s="9">
        <v>2</v>
      </c>
      <c r="E920" t="s">
        <v>351</v>
      </c>
    </row>
    <row r="921" spans="1:5">
      <c r="A921" t="s">
        <v>145</v>
      </c>
      <c r="B921">
        <f>VLOOKUP(A921,'pull exp 3'!H:J,2,FALSE)</f>
        <v>26</v>
      </c>
      <c r="C921">
        <f>VLOOKUP(A921,'pull exp 3'!H:J,3,FALSE)</f>
        <v>2</v>
      </c>
      <c r="D921" s="9">
        <v>2</v>
      </c>
      <c r="E921" t="s">
        <v>351</v>
      </c>
    </row>
    <row r="922" spans="1:5">
      <c r="A922" t="s">
        <v>161</v>
      </c>
      <c r="B922">
        <f>VLOOKUP(A922,'pull exp 3'!H:J,2,FALSE)</f>
        <v>21</v>
      </c>
      <c r="C922">
        <f>VLOOKUP(A922,'pull exp 3'!H:J,3,FALSE)</f>
        <v>2</v>
      </c>
      <c r="D922" s="9">
        <v>2</v>
      </c>
      <c r="E922" t="s">
        <v>351</v>
      </c>
    </row>
    <row r="923" spans="1:5">
      <c r="A923" t="s">
        <v>149</v>
      </c>
      <c r="B923">
        <f>VLOOKUP(A923,'pull exp 3'!H:J,2,FALSE)</f>
        <v>4</v>
      </c>
      <c r="C923">
        <f>VLOOKUP(A923,'pull exp 3'!H:J,3,FALSE)</f>
        <v>1</v>
      </c>
      <c r="D923" s="9">
        <v>2</v>
      </c>
      <c r="E923" t="s">
        <v>351</v>
      </c>
    </row>
    <row r="924" spans="1:5">
      <c r="A924" t="s">
        <v>148</v>
      </c>
      <c r="B924">
        <f>VLOOKUP(A924,'pull exp 3'!H:J,2,FALSE)</f>
        <v>21</v>
      </c>
      <c r="C924">
        <f>VLOOKUP(A924,'pull exp 3'!H:J,3,FALSE)</f>
        <v>2</v>
      </c>
      <c r="D924" s="9">
        <v>2</v>
      </c>
      <c r="E924" t="s">
        <v>351</v>
      </c>
    </row>
    <row r="925" spans="1:5">
      <c r="A925" t="s">
        <v>143</v>
      </c>
      <c r="B925">
        <f>VLOOKUP(A925,'pull exp 3'!H:J,2,FALSE)</f>
        <v>31</v>
      </c>
      <c r="C925">
        <f>VLOOKUP(A925,'pull exp 3'!H:J,3,FALSE)</f>
        <v>2</v>
      </c>
      <c r="D925" s="9">
        <v>2</v>
      </c>
      <c r="E925" t="s">
        <v>351</v>
      </c>
    </row>
    <row r="926" spans="1:5">
      <c r="A926" t="s">
        <v>142</v>
      </c>
      <c r="B926">
        <f>VLOOKUP(A926,'pull exp 3'!H:J,2,FALSE)</f>
        <v>23</v>
      </c>
      <c r="C926">
        <f>VLOOKUP(A926,'pull exp 3'!H:J,3,FALSE)</f>
        <v>2</v>
      </c>
      <c r="D926" s="9">
        <v>2</v>
      </c>
      <c r="E926" t="s">
        <v>351</v>
      </c>
    </row>
    <row r="927" spans="1:5">
      <c r="A927" t="s">
        <v>159</v>
      </c>
      <c r="B927">
        <f>VLOOKUP(A927,'pull exp 3'!H:J,2,FALSE)</f>
        <v>3</v>
      </c>
      <c r="C927">
        <f>VLOOKUP(A927,'pull exp 3'!H:J,3,FALSE)</f>
        <v>1</v>
      </c>
      <c r="D927" s="9">
        <v>2</v>
      </c>
      <c r="E927" t="s">
        <v>351</v>
      </c>
    </row>
    <row r="928" spans="1:5">
      <c r="A928" t="s">
        <v>146</v>
      </c>
      <c r="B928">
        <f>VLOOKUP(A928,'pull exp 3'!H:J,2,FALSE)</f>
        <v>21</v>
      </c>
      <c r="C928">
        <f>VLOOKUP(A928,'pull exp 3'!H:J,3,FALSE)</f>
        <v>2</v>
      </c>
      <c r="D928" s="9">
        <v>1</v>
      </c>
      <c r="E928" t="s">
        <v>352</v>
      </c>
    </row>
    <row r="929" spans="1:5">
      <c r="A929" t="s">
        <v>73</v>
      </c>
      <c r="B929">
        <f>VLOOKUP(A929,'pull exp 3'!H:J,2,FALSE)</f>
        <v>5</v>
      </c>
      <c r="C929">
        <f>VLOOKUP(A929,'pull exp 3'!H:J,3,FALSE)</f>
        <v>1</v>
      </c>
      <c r="D929" s="9">
        <v>1</v>
      </c>
      <c r="E929" t="s">
        <v>352</v>
      </c>
    </row>
    <row r="930" spans="1:5">
      <c r="A930" t="s">
        <v>71</v>
      </c>
      <c r="B930">
        <f>VLOOKUP(A930,'pull exp 3'!H:J,2,FALSE)</f>
        <v>4</v>
      </c>
      <c r="C930">
        <f>VLOOKUP(A930,'pull exp 3'!H:J,3,FALSE)</f>
        <v>1</v>
      </c>
      <c r="D930" s="9">
        <v>1</v>
      </c>
      <c r="E930" t="s">
        <v>352</v>
      </c>
    </row>
    <row r="931" spans="1:5">
      <c r="A931" t="s">
        <v>139</v>
      </c>
      <c r="B931">
        <f>VLOOKUP(A931,'pull exp 3'!H:J,2,FALSE)</f>
        <v>4</v>
      </c>
      <c r="C931">
        <f>VLOOKUP(A931,'pull exp 3'!H:J,3,FALSE)</f>
        <v>1</v>
      </c>
      <c r="D931" s="9">
        <v>2</v>
      </c>
      <c r="E931" t="s">
        <v>352</v>
      </c>
    </row>
    <row r="932" spans="1:5">
      <c r="A932" t="s">
        <v>164</v>
      </c>
      <c r="B932">
        <f>VLOOKUP(A932,'pull exp 3'!H:J,2,FALSE)</f>
        <v>3</v>
      </c>
      <c r="C932">
        <f>VLOOKUP(A932,'pull exp 3'!H:J,3,FALSE)</f>
        <v>1</v>
      </c>
      <c r="D932" s="9">
        <v>1</v>
      </c>
      <c r="E932" t="s">
        <v>352</v>
      </c>
    </row>
    <row r="933" spans="1:5">
      <c r="A933" t="s">
        <v>147</v>
      </c>
      <c r="B933">
        <f>VLOOKUP(A933,'pull exp 3'!H:J,2,FALSE)</f>
        <v>20</v>
      </c>
      <c r="C933">
        <f>VLOOKUP(A933,'pull exp 3'!H:J,3,FALSE)</f>
        <v>2</v>
      </c>
      <c r="D933" s="9">
        <v>1</v>
      </c>
      <c r="E933" t="s">
        <v>352</v>
      </c>
    </row>
    <row r="934" spans="1:5">
      <c r="A934" t="s">
        <v>163</v>
      </c>
      <c r="B934">
        <f>VLOOKUP(A934,'pull exp 3'!H:J,2,FALSE)</f>
        <v>4</v>
      </c>
      <c r="C934">
        <f>VLOOKUP(A934,'pull exp 3'!H:J,3,FALSE)</f>
        <v>1</v>
      </c>
      <c r="D934" s="9">
        <v>2</v>
      </c>
      <c r="E934" t="s">
        <v>352</v>
      </c>
    </row>
    <row r="935" spans="1:5">
      <c r="A935" t="s">
        <v>137</v>
      </c>
      <c r="B935">
        <f>VLOOKUP(A935,'pull exp 3'!H:J,2,FALSE)</f>
        <v>3</v>
      </c>
      <c r="C935">
        <f>VLOOKUP(A935,'pull exp 3'!H:J,3,FALSE)</f>
        <v>1</v>
      </c>
      <c r="D935" s="9">
        <v>2</v>
      </c>
      <c r="E935" t="s">
        <v>352</v>
      </c>
    </row>
    <row r="936" spans="1:5">
      <c r="A936" t="s">
        <v>155</v>
      </c>
      <c r="B936">
        <f>VLOOKUP(A936,'pull exp 3'!H:J,2,FALSE)</f>
        <v>23</v>
      </c>
      <c r="C936">
        <f>VLOOKUP(A936,'pull exp 3'!H:J,3,FALSE)</f>
        <v>2</v>
      </c>
      <c r="D936" s="9">
        <v>2</v>
      </c>
      <c r="E936" t="s">
        <v>352</v>
      </c>
    </row>
    <row r="937" spans="1:5">
      <c r="A937" t="s">
        <v>160</v>
      </c>
      <c r="B937">
        <f>VLOOKUP(A937,'pull exp 3'!H:J,2,FALSE)</f>
        <v>23</v>
      </c>
      <c r="C937">
        <f>VLOOKUP(A937,'pull exp 3'!H:J,3,FALSE)</f>
        <v>2</v>
      </c>
      <c r="D937" s="9">
        <v>1</v>
      </c>
      <c r="E937" t="s">
        <v>352</v>
      </c>
    </row>
    <row r="938" spans="1:5">
      <c r="A938" t="s">
        <v>154</v>
      </c>
      <c r="B938">
        <f>VLOOKUP(A938,'pull exp 3'!H:J,2,FALSE)</f>
        <v>3</v>
      </c>
      <c r="C938">
        <f>VLOOKUP(A938,'pull exp 3'!H:J,3,FALSE)</f>
        <v>1</v>
      </c>
      <c r="D938" s="9">
        <v>1</v>
      </c>
      <c r="E938" t="s">
        <v>352</v>
      </c>
    </row>
    <row r="939" spans="1:5">
      <c r="A939" t="s">
        <v>162</v>
      </c>
      <c r="B939">
        <f>VLOOKUP(A939,'pull exp 3'!H:J,2,FALSE)</f>
        <v>20</v>
      </c>
      <c r="C939">
        <f>VLOOKUP(A939,'pull exp 3'!H:J,3,FALSE)</f>
        <v>2</v>
      </c>
      <c r="D939" s="9">
        <v>1</v>
      </c>
      <c r="E939" t="s">
        <v>352</v>
      </c>
    </row>
    <row r="940" spans="1:5">
      <c r="A940" t="s">
        <v>153</v>
      </c>
      <c r="B940">
        <f>VLOOKUP(A940,'pull exp 3'!H:J,2,FALSE)</f>
        <v>33</v>
      </c>
      <c r="C940">
        <f>VLOOKUP(A940,'pull exp 3'!H:J,3,FALSE)</f>
        <v>2</v>
      </c>
      <c r="D940" s="9">
        <v>1</v>
      </c>
      <c r="E940" t="s">
        <v>352</v>
      </c>
    </row>
    <row r="941" spans="1:5">
      <c r="A941" t="s">
        <v>144</v>
      </c>
      <c r="B941">
        <f>VLOOKUP(A941,'pull exp 3'!H:J,2,FALSE)</f>
        <v>3</v>
      </c>
      <c r="C941">
        <f>VLOOKUP(A941,'pull exp 3'!H:J,3,FALSE)</f>
        <v>1</v>
      </c>
      <c r="D941" s="9">
        <v>1</v>
      </c>
      <c r="E941" t="s">
        <v>352</v>
      </c>
    </row>
    <row r="942" spans="1:5">
      <c r="A942" t="s">
        <v>152</v>
      </c>
      <c r="B942">
        <f>VLOOKUP(A942,'pull exp 3'!H:J,2,FALSE)</f>
        <v>23</v>
      </c>
      <c r="C942">
        <f>VLOOKUP(A942,'pull exp 3'!H:J,3,FALSE)</f>
        <v>2</v>
      </c>
      <c r="D942" s="9">
        <v>2</v>
      </c>
      <c r="E942" t="s">
        <v>352</v>
      </c>
    </row>
    <row r="943" spans="1:5">
      <c r="A943" t="s">
        <v>150</v>
      </c>
      <c r="B943">
        <f>VLOOKUP(A943,'pull exp 3'!H:J,2,FALSE)</f>
        <v>5</v>
      </c>
      <c r="C943">
        <f>VLOOKUP(A943,'pull exp 3'!H:J,3,FALSE)</f>
        <v>1</v>
      </c>
      <c r="D943" s="9">
        <v>2</v>
      </c>
      <c r="E943" t="s">
        <v>352</v>
      </c>
    </row>
    <row r="944" spans="1:5">
      <c r="A944" t="s">
        <v>151</v>
      </c>
      <c r="B944">
        <f>VLOOKUP(A944,'pull exp 3'!H:J,2,FALSE)</f>
        <v>21</v>
      </c>
      <c r="C944">
        <f>VLOOKUP(A944,'pull exp 3'!H:J,3,FALSE)</f>
        <v>2</v>
      </c>
      <c r="D944" s="9">
        <v>1</v>
      </c>
      <c r="E944" t="s">
        <v>352</v>
      </c>
    </row>
    <row r="945" spans="1:5">
      <c r="A945" t="s">
        <v>158</v>
      </c>
      <c r="B945">
        <f>VLOOKUP(A945,'pull exp 3'!H:J,2,FALSE)</f>
        <v>5</v>
      </c>
      <c r="C945">
        <f>VLOOKUP(A945,'pull exp 3'!H:J,3,FALSE)</f>
        <v>1</v>
      </c>
      <c r="D945" s="9">
        <v>2</v>
      </c>
      <c r="E945" t="s">
        <v>352</v>
      </c>
    </row>
    <row r="946" spans="1:5">
      <c r="A946" t="s">
        <v>106</v>
      </c>
      <c r="B946">
        <f>VLOOKUP(A946,'pull exp 3'!H:J,2,FALSE)</f>
        <v>25</v>
      </c>
      <c r="C946">
        <f>VLOOKUP(A946,'pull exp 3'!H:J,3,FALSE)</f>
        <v>2</v>
      </c>
      <c r="D946" s="9">
        <v>1</v>
      </c>
      <c r="E946" t="s">
        <v>352</v>
      </c>
    </row>
    <row r="947" spans="1:5">
      <c r="A947" t="s">
        <v>156</v>
      </c>
      <c r="B947">
        <f>VLOOKUP(A947,'pull exp 3'!H:J,2,FALSE)</f>
        <v>22</v>
      </c>
      <c r="C947">
        <f>VLOOKUP(A947,'pull exp 3'!H:J,3,FALSE)</f>
        <v>2</v>
      </c>
      <c r="D947" s="9">
        <v>2</v>
      </c>
      <c r="E947" t="s">
        <v>352</v>
      </c>
    </row>
    <row r="948" spans="1:5">
      <c r="A948" t="s">
        <v>140</v>
      </c>
      <c r="B948">
        <f>VLOOKUP(A948,'pull exp 3'!H:J,2,FALSE)</f>
        <v>4</v>
      </c>
      <c r="C948">
        <f>VLOOKUP(A948,'pull exp 3'!H:J,3,FALSE)</f>
        <v>1</v>
      </c>
      <c r="D948" s="9">
        <v>1</v>
      </c>
      <c r="E948" t="s">
        <v>352</v>
      </c>
    </row>
    <row r="949" spans="1:5">
      <c r="A949" t="s">
        <v>141</v>
      </c>
      <c r="B949">
        <f>VLOOKUP(A949,'pull exp 3'!H:J,2,FALSE)</f>
        <v>4</v>
      </c>
      <c r="C949">
        <f>VLOOKUP(A949,'pull exp 3'!H:J,3,FALSE)</f>
        <v>1</v>
      </c>
      <c r="D949" s="9">
        <v>2</v>
      </c>
      <c r="E949" t="s">
        <v>352</v>
      </c>
    </row>
    <row r="950" spans="1:5">
      <c r="A950" t="s">
        <v>157</v>
      </c>
      <c r="B950">
        <f>VLOOKUP(A950,'pull exp 3'!H:J,2,FALSE)</f>
        <v>3</v>
      </c>
      <c r="C950">
        <f>VLOOKUP(A950,'pull exp 3'!H:J,3,FALSE)</f>
        <v>1</v>
      </c>
      <c r="D950" s="9">
        <v>2</v>
      </c>
      <c r="E950" t="s">
        <v>352</v>
      </c>
    </row>
    <row r="951" spans="1:5">
      <c r="A951" t="s">
        <v>145</v>
      </c>
      <c r="B951">
        <f>VLOOKUP(A951,'pull exp 3'!H:J,2,FALSE)</f>
        <v>26</v>
      </c>
      <c r="C951">
        <f>VLOOKUP(A951,'pull exp 3'!H:J,3,FALSE)</f>
        <v>2</v>
      </c>
      <c r="D951" s="9">
        <v>1</v>
      </c>
      <c r="E951" t="s">
        <v>352</v>
      </c>
    </row>
    <row r="952" spans="1:5">
      <c r="A952" t="s">
        <v>161</v>
      </c>
      <c r="B952">
        <f>VLOOKUP(A952,'pull exp 3'!H:J,2,FALSE)</f>
        <v>21</v>
      </c>
      <c r="C952">
        <f>VLOOKUP(A952,'pull exp 3'!H:J,3,FALSE)</f>
        <v>2</v>
      </c>
      <c r="D952" s="9">
        <v>1</v>
      </c>
      <c r="E952" t="s">
        <v>352</v>
      </c>
    </row>
    <row r="953" spans="1:5">
      <c r="A953" t="s">
        <v>149</v>
      </c>
      <c r="B953">
        <f>VLOOKUP(A953,'pull exp 3'!H:J,2,FALSE)</f>
        <v>4</v>
      </c>
      <c r="C953">
        <f>VLOOKUP(A953,'pull exp 3'!H:J,3,FALSE)</f>
        <v>1</v>
      </c>
      <c r="D953" s="9">
        <v>2</v>
      </c>
      <c r="E953" t="s">
        <v>352</v>
      </c>
    </row>
    <row r="954" spans="1:5">
      <c r="A954" t="s">
        <v>148</v>
      </c>
      <c r="B954">
        <f>VLOOKUP(A954,'pull exp 3'!H:J,2,FALSE)</f>
        <v>21</v>
      </c>
      <c r="C954">
        <f>VLOOKUP(A954,'pull exp 3'!H:J,3,FALSE)</f>
        <v>2</v>
      </c>
      <c r="D954" s="9">
        <v>1</v>
      </c>
      <c r="E954" t="s">
        <v>352</v>
      </c>
    </row>
    <row r="955" spans="1:5">
      <c r="A955" t="s">
        <v>143</v>
      </c>
      <c r="B955">
        <f>VLOOKUP(A955,'pull exp 3'!H:J,2,FALSE)</f>
        <v>31</v>
      </c>
      <c r="C955">
        <f>VLOOKUP(A955,'pull exp 3'!H:J,3,FALSE)</f>
        <v>2</v>
      </c>
      <c r="D955" s="9">
        <v>1</v>
      </c>
      <c r="E955" t="s">
        <v>352</v>
      </c>
    </row>
    <row r="956" spans="1:5">
      <c r="A956" t="s">
        <v>142</v>
      </c>
      <c r="B956">
        <f>VLOOKUP(A956,'pull exp 3'!H:J,2,FALSE)</f>
        <v>23</v>
      </c>
      <c r="C956">
        <f>VLOOKUP(A956,'pull exp 3'!H:J,3,FALSE)</f>
        <v>2</v>
      </c>
      <c r="D956" s="9">
        <v>1</v>
      </c>
      <c r="E956" t="s">
        <v>352</v>
      </c>
    </row>
    <row r="957" spans="1:5">
      <c r="A957" t="s">
        <v>159</v>
      </c>
      <c r="B957">
        <f>VLOOKUP(A957,'pull exp 3'!H:J,2,FALSE)</f>
        <v>3</v>
      </c>
      <c r="C957">
        <f>VLOOKUP(A957,'pull exp 3'!H:J,3,FALSE)</f>
        <v>1</v>
      </c>
      <c r="D957" s="9">
        <v>1</v>
      </c>
      <c r="E957" t="s">
        <v>352</v>
      </c>
    </row>
    <row r="958" spans="1:5">
      <c r="A958" t="s">
        <v>146</v>
      </c>
      <c r="B958">
        <f>VLOOKUP(A958,'pull exp 3'!H:J,2,FALSE)</f>
        <v>21</v>
      </c>
      <c r="C958">
        <f>VLOOKUP(A958,'pull exp 3'!H:J,3,FALSE)</f>
        <v>2</v>
      </c>
      <c r="D958" s="9">
        <v>1</v>
      </c>
      <c r="E958" t="s">
        <v>353</v>
      </c>
    </row>
    <row r="959" spans="1:5">
      <c r="A959" t="s">
        <v>73</v>
      </c>
      <c r="B959">
        <f>VLOOKUP(A959,'pull exp 3'!H:J,2,FALSE)</f>
        <v>5</v>
      </c>
      <c r="C959">
        <f>VLOOKUP(A959,'pull exp 3'!H:J,3,FALSE)</f>
        <v>1</v>
      </c>
      <c r="D959" s="9">
        <v>1</v>
      </c>
      <c r="E959" t="s">
        <v>353</v>
      </c>
    </row>
    <row r="960" spans="1:5">
      <c r="A960" t="s">
        <v>71</v>
      </c>
      <c r="B960">
        <f>VLOOKUP(A960,'pull exp 3'!H:J,2,FALSE)</f>
        <v>4</v>
      </c>
      <c r="C960">
        <f>VLOOKUP(A960,'pull exp 3'!H:J,3,FALSE)</f>
        <v>1</v>
      </c>
      <c r="D960" s="9">
        <v>1</v>
      </c>
      <c r="E960" t="s">
        <v>353</v>
      </c>
    </row>
    <row r="961" spans="1:5">
      <c r="A961" t="s">
        <v>139</v>
      </c>
      <c r="B961">
        <f>VLOOKUP(A961,'pull exp 3'!H:J,2,FALSE)</f>
        <v>4</v>
      </c>
      <c r="C961">
        <f>VLOOKUP(A961,'pull exp 3'!H:J,3,FALSE)</f>
        <v>1</v>
      </c>
      <c r="D961" s="9">
        <v>2</v>
      </c>
      <c r="E961" t="s">
        <v>353</v>
      </c>
    </row>
    <row r="962" spans="1:5">
      <c r="A962" t="s">
        <v>164</v>
      </c>
      <c r="B962">
        <f>VLOOKUP(A962,'pull exp 3'!H:J,2,FALSE)</f>
        <v>3</v>
      </c>
      <c r="C962">
        <f>VLOOKUP(A962,'pull exp 3'!H:J,3,FALSE)</f>
        <v>1</v>
      </c>
      <c r="D962" s="9">
        <v>2</v>
      </c>
      <c r="E962" t="s">
        <v>353</v>
      </c>
    </row>
    <row r="963" spans="1:5">
      <c r="A963" t="s">
        <v>147</v>
      </c>
      <c r="B963">
        <f>VLOOKUP(A963,'pull exp 3'!H:J,2,FALSE)</f>
        <v>20</v>
      </c>
      <c r="C963">
        <f>VLOOKUP(A963,'pull exp 3'!H:J,3,FALSE)</f>
        <v>2</v>
      </c>
      <c r="D963" s="9">
        <v>2</v>
      </c>
      <c r="E963" t="s">
        <v>353</v>
      </c>
    </row>
    <row r="964" spans="1:5">
      <c r="A964" t="s">
        <v>163</v>
      </c>
      <c r="B964">
        <f>VLOOKUP(A964,'pull exp 3'!H:J,2,FALSE)</f>
        <v>4</v>
      </c>
      <c r="C964">
        <f>VLOOKUP(A964,'pull exp 3'!H:J,3,FALSE)</f>
        <v>1</v>
      </c>
      <c r="D964" s="9">
        <v>2</v>
      </c>
      <c r="E964" t="s">
        <v>353</v>
      </c>
    </row>
    <row r="965" spans="1:5">
      <c r="A965" t="s">
        <v>137</v>
      </c>
      <c r="B965">
        <f>VLOOKUP(A965,'pull exp 3'!H:J,2,FALSE)</f>
        <v>3</v>
      </c>
      <c r="C965">
        <f>VLOOKUP(A965,'pull exp 3'!H:J,3,FALSE)</f>
        <v>1</v>
      </c>
      <c r="D965" s="9">
        <v>2</v>
      </c>
      <c r="E965" t="s">
        <v>353</v>
      </c>
    </row>
    <row r="966" spans="1:5">
      <c r="A966" t="s">
        <v>155</v>
      </c>
      <c r="B966">
        <f>VLOOKUP(A966,'pull exp 3'!H:J,2,FALSE)</f>
        <v>23</v>
      </c>
      <c r="C966">
        <f>VLOOKUP(A966,'pull exp 3'!H:J,3,FALSE)</f>
        <v>2</v>
      </c>
      <c r="D966" s="9">
        <v>2</v>
      </c>
      <c r="E966" t="s">
        <v>353</v>
      </c>
    </row>
    <row r="967" spans="1:5">
      <c r="A967" t="s">
        <v>160</v>
      </c>
      <c r="B967">
        <f>VLOOKUP(A967,'pull exp 3'!H:J,2,FALSE)</f>
        <v>23</v>
      </c>
      <c r="C967">
        <f>VLOOKUP(A967,'pull exp 3'!H:J,3,FALSE)</f>
        <v>2</v>
      </c>
      <c r="D967" s="9">
        <v>2</v>
      </c>
      <c r="E967" t="s">
        <v>353</v>
      </c>
    </row>
    <row r="968" spans="1:5">
      <c r="A968" t="s">
        <v>154</v>
      </c>
      <c r="B968">
        <f>VLOOKUP(A968,'pull exp 3'!H:J,2,FALSE)</f>
        <v>3</v>
      </c>
      <c r="C968">
        <f>VLOOKUP(A968,'pull exp 3'!H:J,3,FALSE)</f>
        <v>1</v>
      </c>
      <c r="D968" s="9">
        <v>1</v>
      </c>
      <c r="E968" t="s">
        <v>353</v>
      </c>
    </row>
    <row r="969" spans="1:5">
      <c r="A969" t="s">
        <v>162</v>
      </c>
      <c r="B969">
        <f>VLOOKUP(A969,'pull exp 3'!H:J,2,FALSE)</f>
        <v>20</v>
      </c>
      <c r="C969">
        <f>VLOOKUP(A969,'pull exp 3'!H:J,3,FALSE)</f>
        <v>2</v>
      </c>
      <c r="D969" s="9">
        <v>2</v>
      </c>
      <c r="E969" t="s">
        <v>353</v>
      </c>
    </row>
    <row r="970" spans="1:5">
      <c r="A970" t="s">
        <v>153</v>
      </c>
      <c r="B970">
        <f>VLOOKUP(A970,'pull exp 3'!H:J,2,FALSE)</f>
        <v>33</v>
      </c>
      <c r="C970">
        <f>VLOOKUP(A970,'pull exp 3'!H:J,3,FALSE)</f>
        <v>2</v>
      </c>
      <c r="D970" s="9">
        <v>2</v>
      </c>
      <c r="E970" t="s">
        <v>353</v>
      </c>
    </row>
    <row r="971" spans="1:5">
      <c r="A971" t="s">
        <v>144</v>
      </c>
      <c r="B971">
        <f>VLOOKUP(A971,'pull exp 3'!H:J,2,FALSE)</f>
        <v>3</v>
      </c>
      <c r="C971">
        <f>VLOOKUP(A971,'pull exp 3'!H:J,3,FALSE)</f>
        <v>1</v>
      </c>
      <c r="D971" s="9">
        <v>1</v>
      </c>
      <c r="E971" t="s">
        <v>353</v>
      </c>
    </row>
    <row r="972" spans="1:5">
      <c r="A972" t="s">
        <v>152</v>
      </c>
      <c r="B972">
        <f>VLOOKUP(A972,'pull exp 3'!H:J,2,FALSE)</f>
        <v>23</v>
      </c>
      <c r="C972">
        <f>VLOOKUP(A972,'pull exp 3'!H:J,3,FALSE)</f>
        <v>2</v>
      </c>
      <c r="D972" s="9">
        <v>1</v>
      </c>
      <c r="E972" t="s">
        <v>353</v>
      </c>
    </row>
    <row r="973" spans="1:5">
      <c r="A973" t="s">
        <v>150</v>
      </c>
      <c r="B973">
        <f>VLOOKUP(A973,'pull exp 3'!H:J,2,FALSE)</f>
        <v>5</v>
      </c>
      <c r="C973">
        <f>VLOOKUP(A973,'pull exp 3'!H:J,3,FALSE)</f>
        <v>1</v>
      </c>
      <c r="D973" s="9">
        <v>1</v>
      </c>
      <c r="E973" t="s">
        <v>353</v>
      </c>
    </row>
    <row r="974" spans="1:5">
      <c r="A974" t="s">
        <v>151</v>
      </c>
      <c r="B974">
        <f>VLOOKUP(A974,'pull exp 3'!H:J,2,FALSE)</f>
        <v>21</v>
      </c>
      <c r="C974">
        <f>VLOOKUP(A974,'pull exp 3'!H:J,3,FALSE)</f>
        <v>2</v>
      </c>
      <c r="D974" s="9">
        <v>2</v>
      </c>
      <c r="E974" t="s">
        <v>353</v>
      </c>
    </row>
    <row r="975" spans="1:5">
      <c r="A975" t="s">
        <v>158</v>
      </c>
      <c r="B975">
        <f>VLOOKUP(A975,'pull exp 3'!H:J,2,FALSE)</f>
        <v>5</v>
      </c>
      <c r="C975">
        <f>VLOOKUP(A975,'pull exp 3'!H:J,3,FALSE)</f>
        <v>1</v>
      </c>
      <c r="D975" s="9">
        <v>1</v>
      </c>
      <c r="E975" t="s">
        <v>353</v>
      </c>
    </row>
    <row r="976" spans="1:5">
      <c r="A976" t="s">
        <v>106</v>
      </c>
      <c r="B976">
        <f>VLOOKUP(A976,'pull exp 3'!H:J,2,FALSE)</f>
        <v>25</v>
      </c>
      <c r="C976">
        <f>VLOOKUP(A976,'pull exp 3'!H:J,3,FALSE)</f>
        <v>2</v>
      </c>
      <c r="D976" s="9">
        <v>2</v>
      </c>
      <c r="E976" t="s">
        <v>353</v>
      </c>
    </row>
    <row r="977" spans="1:5">
      <c r="A977" t="s">
        <v>156</v>
      </c>
      <c r="B977">
        <f>VLOOKUP(A977,'pull exp 3'!H:J,2,FALSE)</f>
        <v>22</v>
      </c>
      <c r="C977">
        <f>VLOOKUP(A977,'pull exp 3'!H:J,3,FALSE)</f>
        <v>2</v>
      </c>
      <c r="D977" s="9">
        <v>2</v>
      </c>
      <c r="E977" t="s">
        <v>353</v>
      </c>
    </row>
    <row r="978" spans="1:5">
      <c r="A978" t="s">
        <v>140</v>
      </c>
      <c r="B978">
        <f>VLOOKUP(A978,'pull exp 3'!H:J,2,FALSE)</f>
        <v>4</v>
      </c>
      <c r="C978">
        <f>VLOOKUP(A978,'pull exp 3'!H:J,3,FALSE)</f>
        <v>1</v>
      </c>
      <c r="D978" s="9">
        <v>2</v>
      </c>
      <c r="E978" t="s">
        <v>353</v>
      </c>
    </row>
    <row r="979" spans="1:5">
      <c r="A979" t="s">
        <v>141</v>
      </c>
      <c r="B979">
        <f>VLOOKUP(A979,'pull exp 3'!H:J,2,FALSE)</f>
        <v>4</v>
      </c>
      <c r="C979">
        <f>VLOOKUP(A979,'pull exp 3'!H:J,3,FALSE)</f>
        <v>1</v>
      </c>
      <c r="D979" s="9">
        <v>1</v>
      </c>
      <c r="E979" t="s">
        <v>353</v>
      </c>
    </row>
    <row r="980" spans="1:5">
      <c r="A980" t="s">
        <v>157</v>
      </c>
      <c r="B980">
        <f>VLOOKUP(A980,'pull exp 3'!H:J,2,FALSE)</f>
        <v>3</v>
      </c>
      <c r="C980">
        <f>VLOOKUP(A980,'pull exp 3'!H:J,3,FALSE)</f>
        <v>1</v>
      </c>
      <c r="D980" s="9">
        <v>1</v>
      </c>
      <c r="E980" t="s">
        <v>353</v>
      </c>
    </row>
    <row r="981" spans="1:5">
      <c r="A981" t="s">
        <v>145</v>
      </c>
      <c r="B981">
        <f>VLOOKUP(A981,'pull exp 3'!H:J,2,FALSE)</f>
        <v>26</v>
      </c>
      <c r="C981">
        <f>VLOOKUP(A981,'pull exp 3'!H:J,3,FALSE)</f>
        <v>2</v>
      </c>
      <c r="D981" s="9">
        <v>2</v>
      </c>
      <c r="E981" t="s">
        <v>353</v>
      </c>
    </row>
    <row r="982" spans="1:5">
      <c r="A982" t="s">
        <v>161</v>
      </c>
      <c r="B982">
        <f>VLOOKUP(A982,'pull exp 3'!H:J,2,FALSE)</f>
        <v>21</v>
      </c>
      <c r="C982">
        <f>VLOOKUP(A982,'pull exp 3'!H:J,3,FALSE)</f>
        <v>2</v>
      </c>
      <c r="D982" s="9">
        <v>2</v>
      </c>
      <c r="E982" t="s">
        <v>353</v>
      </c>
    </row>
    <row r="983" spans="1:5">
      <c r="A983" t="s">
        <v>149</v>
      </c>
      <c r="B983">
        <f>VLOOKUP(A983,'pull exp 3'!H:J,2,FALSE)</f>
        <v>4</v>
      </c>
      <c r="C983">
        <f>VLOOKUP(A983,'pull exp 3'!H:J,3,FALSE)</f>
        <v>1</v>
      </c>
      <c r="D983" s="9">
        <v>2</v>
      </c>
      <c r="E983" t="s">
        <v>353</v>
      </c>
    </row>
    <row r="984" spans="1:5">
      <c r="A984" t="s">
        <v>148</v>
      </c>
      <c r="B984">
        <f>VLOOKUP(A984,'pull exp 3'!H:J,2,FALSE)</f>
        <v>21</v>
      </c>
      <c r="C984">
        <f>VLOOKUP(A984,'pull exp 3'!H:J,3,FALSE)</f>
        <v>2</v>
      </c>
      <c r="D984" s="9">
        <v>1</v>
      </c>
      <c r="E984" t="s">
        <v>353</v>
      </c>
    </row>
    <row r="985" spans="1:5">
      <c r="A985" t="s">
        <v>143</v>
      </c>
      <c r="B985">
        <f>VLOOKUP(A985,'pull exp 3'!H:J,2,FALSE)</f>
        <v>31</v>
      </c>
      <c r="C985">
        <f>VLOOKUP(A985,'pull exp 3'!H:J,3,FALSE)</f>
        <v>2</v>
      </c>
      <c r="D985" s="9">
        <v>2</v>
      </c>
      <c r="E985" t="s">
        <v>353</v>
      </c>
    </row>
    <row r="986" spans="1:5">
      <c r="A986" t="s">
        <v>142</v>
      </c>
      <c r="B986">
        <f>VLOOKUP(A986,'pull exp 3'!H:J,2,FALSE)</f>
        <v>23</v>
      </c>
      <c r="C986">
        <f>VLOOKUP(A986,'pull exp 3'!H:J,3,FALSE)</f>
        <v>2</v>
      </c>
      <c r="D986" s="9">
        <v>2</v>
      </c>
      <c r="E986" t="s">
        <v>353</v>
      </c>
    </row>
    <row r="987" spans="1:5">
      <c r="A987" t="s">
        <v>159</v>
      </c>
      <c r="B987">
        <f>VLOOKUP(A987,'pull exp 3'!H:J,2,FALSE)</f>
        <v>3</v>
      </c>
      <c r="C987">
        <f>VLOOKUP(A987,'pull exp 3'!H:J,3,FALSE)</f>
        <v>1</v>
      </c>
      <c r="D987" s="9">
        <v>2</v>
      </c>
      <c r="E987" t="s">
        <v>353</v>
      </c>
    </row>
    <row r="988" spans="1:5">
      <c r="A988" t="s">
        <v>146</v>
      </c>
      <c r="B988">
        <f>VLOOKUP(A988,'pull exp 3'!H:J,2,FALSE)</f>
        <v>21</v>
      </c>
      <c r="C988">
        <f>VLOOKUP(A988,'pull exp 3'!H:J,3,FALSE)</f>
        <v>2</v>
      </c>
      <c r="D988" s="9">
        <v>1</v>
      </c>
      <c r="E988" t="s">
        <v>354</v>
      </c>
    </row>
    <row r="989" spans="1:5">
      <c r="A989" t="s">
        <v>73</v>
      </c>
      <c r="B989">
        <f>VLOOKUP(A989,'pull exp 3'!H:J,2,FALSE)</f>
        <v>5</v>
      </c>
      <c r="C989">
        <f>VLOOKUP(A989,'pull exp 3'!H:J,3,FALSE)</f>
        <v>1</v>
      </c>
      <c r="D989" s="9">
        <v>2</v>
      </c>
      <c r="E989" t="s">
        <v>354</v>
      </c>
    </row>
    <row r="990" spans="1:5">
      <c r="A990" t="s">
        <v>71</v>
      </c>
      <c r="B990">
        <f>VLOOKUP(A990,'pull exp 3'!H:J,2,FALSE)</f>
        <v>4</v>
      </c>
      <c r="C990">
        <f>VLOOKUP(A990,'pull exp 3'!H:J,3,FALSE)</f>
        <v>1</v>
      </c>
      <c r="D990" s="9">
        <v>1</v>
      </c>
      <c r="E990" t="s">
        <v>354</v>
      </c>
    </row>
    <row r="991" spans="1:5">
      <c r="A991" t="s">
        <v>139</v>
      </c>
      <c r="B991">
        <f>VLOOKUP(A991,'pull exp 3'!H:J,2,FALSE)</f>
        <v>4</v>
      </c>
      <c r="C991">
        <f>VLOOKUP(A991,'pull exp 3'!H:J,3,FALSE)</f>
        <v>1</v>
      </c>
      <c r="D991" s="9">
        <v>2</v>
      </c>
      <c r="E991" t="s">
        <v>354</v>
      </c>
    </row>
    <row r="992" spans="1:5">
      <c r="A992" t="s">
        <v>164</v>
      </c>
      <c r="B992">
        <f>VLOOKUP(A992,'pull exp 3'!H:J,2,FALSE)</f>
        <v>3</v>
      </c>
      <c r="C992">
        <f>VLOOKUP(A992,'pull exp 3'!H:J,3,FALSE)</f>
        <v>1</v>
      </c>
      <c r="D992" s="9">
        <v>2</v>
      </c>
      <c r="E992" t="s">
        <v>354</v>
      </c>
    </row>
    <row r="993" spans="1:5">
      <c r="A993" t="s">
        <v>147</v>
      </c>
      <c r="B993">
        <f>VLOOKUP(A993,'pull exp 3'!H:J,2,FALSE)</f>
        <v>20</v>
      </c>
      <c r="C993">
        <f>VLOOKUP(A993,'pull exp 3'!H:J,3,FALSE)</f>
        <v>2</v>
      </c>
      <c r="D993" s="9">
        <v>2</v>
      </c>
      <c r="E993" t="s">
        <v>354</v>
      </c>
    </row>
    <row r="994" spans="1:5">
      <c r="A994" t="s">
        <v>163</v>
      </c>
      <c r="B994">
        <f>VLOOKUP(A994,'pull exp 3'!H:J,2,FALSE)</f>
        <v>4</v>
      </c>
      <c r="C994">
        <f>VLOOKUP(A994,'pull exp 3'!H:J,3,FALSE)</f>
        <v>1</v>
      </c>
      <c r="D994" s="9">
        <v>1</v>
      </c>
      <c r="E994" t="s">
        <v>354</v>
      </c>
    </row>
    <row r="995" spans="1:5">
      <c r="A995" t="s">
        <v>137</v>
      </c>
      <c r="B995">
        <f>VLOOKUP(A995,'pull exp 3'!H:J,2,FALSE)</f>
        <v>3</v>
      </c>
      <c r="C995">
        <f>VLOOKUP(A995,'pull exp 3'!H:J,3,FALSE)</f>
        <v>1</v>
      </c>
      <c r="D995" s="9">
        <v>2</v>
      </c>
      <c r="E995" t="s">
        <v>354</v>
      </c>
    </row>
    <row r="996" spans="1:5">
      <c r="A996" t="s">
        <v>155</v>
      </c>
      <c r="B996">
        <f>VLOOKUP(A996,'pull exp 3'!H:J,2,FALSE)</f>
        <v>23</v>
      </c>
      <c r="C996">
        <f>VLOOKUP(A996,'pull exp 3'!H:J,3,FALSE)</f>
        <v>2</v>
      </c>
      <c r="D996" s="9">
        <v>2</v>
      </c>
      <c r="E996" t="s">
        <v>354</v>
      </c>
    </row>
    <row r="997" spans="1:5">
      <c r="A997" t="s">
        <v>160</v>
      </c>
      <c r="B997">
        <f>VLOOKUP(A997,'pull exp 3'!H:J,2,FALSE)</f>
        <v>23</v>
      </c>
      <c r="C997">
        <f>VLOOKUP(A997,'pull exp 3'!H:J,3,FALSE)</f>
        <v>2</v>
      </c>
      <c r="D997" s="9">
        <v>2</v>
      </c>
      <c r="E997" t="s">
        <v>354</v>
      </c>
    </row>
    <row r="998" spans="1:5">
      <c r="A998" t="s">
        <v>154</v>
      </c>
      <c r="B998">
        <f>VLOOKUP(A998,'pull exp 3'!H:J,2,FALSE)</f>
        <v>3</v>
      </c>
      <c r="C998">
        <f>VLOOKUP(A998,'pull exp 3'!H:J,3,FALSE)</f>
        <v>1</v>
      </c>
      <c r="D998" s="9">
        <v>1</v>
      </c>
      <c r="E998" t="s">
        <v>354</v>
      </c>
    </row>
    <row r="999" spans="1:5">
      <c r="A999" t="s">
        <v>162</v>
      </c>
      <c r="B999">
        <f>VLOOKUP(A999,'pull exp 3'!H:J,2,FALSE)</f>
        <v>20</v>
      </c>
      <c r="C999">
        <f>VLOOKUP(A999,'pull exp 3'!H:J,3,FALSE)</f>
        <v>2</v>
      </c>
      <c r="D999" s="9">
        <v>2</v>
      </c>
      <c r="E999" t="s">
        <v>354</v>
      </c>
    </row>
    <row r="1000" spans="1:5">
      <c r="A1000" t="s">
        <v>153</v>
      </c>
      <c r="B1000">
        <f>VLOOKUP(A1000,'pull exp 3'!H:J,2,FALSE)</f>
        <v>33</v>
      </c>
      <c r="C1000">
        <f>VLOOKUP(A1000,'pull exp 3'!H:J,3,FALSE)</f>
        <v>2</v>
      </c>
      <c r="D1000" s="9">
        <v>2</v>
      </c>
      <c r="E1000" t="s">
        <v>354</v>
      </c>
    </row>
    <row r="1001" spans="1:5">
      <c r="A1001" t="s">
        <v>144</v>
      </c>
      <c r="B1001">
        <f>VLOOKUP(A1001,'pull exp 3'!H:J,2,FALSE)</f>
        <v>3</v>
      </c>
      <c r="C1001">
        <f>VLOOKUP(A1001,'pull exp 3'!H:J,3,FALSE)</f>
        <v>1</v>
      </c>
      <c r="D1001" s="9">
        <v>2</v>
      </c>
      <c r="E1001" t="s">
        <v>354</v>
      </c>
    </row>
    <row r="1002" spans="1:5">
      <c r="A1002" t="s">
        <v>152</v>
      </c>
      <c r="B1002">
        <f>VLOOKUP(A1002,'pull exp 3'!H:J,2,FALSE)</f>
        <v>23</v>
      </c>
      <c r="C1002">
        <f>VLOOKUP(A1002,'pull exp 3'!H:J,3,FALSE)</f>
        <v>2</v>
      </c>
      <c r="D1002" s="9">
        <v>2</v>
      </c>
      <c r="E1002" t="s">
        <v>354</v>
      </c>
    </row>
    <row r="1003" spans="1:5">
      <c r="A1003" t="s">
        <v>150</v>
      </c>
      <c r="B1003">
        <f>VLOOKUP(A1003,'pull exp 3'!H:J,2,FALSE)</f>
        <v>5</v>
      </c>
      <c r="C1003">
        <f>VLOOKUP(A1003,'pull exp 3'!H:J,3,FALSE)</f>
        <v>1</v>
      </c>
      <c r="D1003" s="9">
        <v>2</v>
      </c>
      <c r="E1003" t="s">
        <v>354</v>
      </c>
    </row>
    <row r="1004" spans="1:5">
      <c r="A1004" t="s">
        <v>151</v>
      </c>
      <c r="B1004">
        <f>VLOOKUP(A1004,'pull exp 3'!H:J,2,FALSE)</f>
        <v>21</v>
      </c>
      <c r="C1004">
        <f>VLOOKUP(A1004,'pull exp 3'!H:J,3,FALSE)</f>
        <v>2</v>
      </c>
      <c r="D1004" s="9">
        <v>2</v>
      </c>
      <c r="E1004" t="s">
        <v>354</v>
      </c>
    </row>
    <row r="1005" spans="1:5">
      <c r="A1005" t="s">
        <v>158</v>
      </c>
      <c r="B1005">
        <f>VLOOKUP(A1005,'pull exp 3'!H:J,2,FALSE)</f>
        <v>5</v>
      </c>
      <c r="C1005">
        <f>VLOOKUP(A1005,'pull exp 3'!H:J,3,FALSE)</f>
        <v>1</v>
      </c>
      <c r="D1005" s="9">
        <v>2</v>
      </c>
      <c r="E1005" t="s">
        <v>354</v>
      </c>
    </row>
    <row r="1006" spans="1:5">
      <c r="A1006" t="s">
        <v>106</v>
      </c>
      <c r="B1006">
        <f>VLOOKUP(A1006,'pull exp 3'!H:J,2,FALSE)</f>
        <v>25</v>
      </c>
      <c r="C1006">
        <f>VLOOKUP(A1006,'pull exp 3'!H:J,3,FALSE)</f>
        <v>2</v>
      </c>
      <c r="D1006" s="9">
        <v>2</v>
      </c>
      <c r="E1006" t="s">
        <v>354</v>
      </c>
    </row>
    <row r="1007" spans="1:5">
      <c r="A1007" t="s">
        <v>156</v>
      </c>
      <c r="B1007">
        <f>VLOOKUP(A1007,'pull exp 3'!H:J,2,FALSE)</f>
        <v>22</v>
      </c>
      <c r="C1007">
        <f>VLOOKUP(A1007,'pull exp 3'!H:J,3,FALSE)</f>
        <v>2</v>
      </c>
      <c r="D1007" s="9">
        <v>2</v>
      </c>
      <c r="E1007" t="s">
        <v>354</v>
      </c>
    </row>
    <row r="1008" spans="1:5">
      <c r="A1008" t="s">
        <v>140</v>
      </c>
      <c r="B1008">
        <f>VLOOKUP(A1008,'pull exp 3'!H:J,2,FALSE)</f>
        <v>4</v>
      </c>
      <c r="C1008">
        <f>VLOOKUP(A1008,'pull exp 3'!H:J,3,FALSE)</f>
        <v>1</v>
      </c>
      <c r="D1008" s="9">
        <v>2</v>
      </c>
      <c r="E1008" t="s">
        <v>354</v>
      </c>
    </row>
    <row r="1009" spans="1:5">
      <c r="A1009" t="s">
        <v>141</v>
      </c>
      <c r="B1009">
        <f>VLOOKUP(A1009,'pull exp 3'!H:J,2,FALSE)</f>
        <v>4</v>
      </c>
      <c r="C1009">
        <f>VLOOKUP(A1009,'pull exp 3'!H:J,3,FALSE)</f>
        <v>1</v>
      </c>
      <c r="D1009" s="9">
        <v>2</v>
      </c>
      <c r="E1009" t="s">
        <v>354</v>
      </c>
    </row>
    <row r="1010" spans="1:5">
      <c r="A1010" t="s">
        <v>157</v>
      </c>
      <c r="B1010">
        <f>VLOOKUP(A1010,'pull exp 3'!H:J,2,FALSE)</f>
        <v>3</v>
      </c>
      <c r="C1010">
        <f>VLOOKUP(A1010,'pull exp 3'!H:J,3,FALSE)</f>
        <v>1</v>
      </c>
      <c r="D1010" s="9">
        <v>2</v>
      </c>
      <c r="E1010" t="s">
        <v>354</v>
      </c>
    </row>
    <row r="1011" spans="1:5">
      <c r="A1011" t="s">
        <v>145</v>
      </c>
      <c r="B1011">
        <f>VLOOKUP(A1011,'pull exp 3'!H:J,2,FALSE)</f>
        <v>26</v>
      </c>
      <c r="C1011">
        <f>VLOOKUP(A1011,'pull exp 3'!H:J,3,FALSE)</f>
        <v>2</v>
      </c>
      <c r="D1011" s="9">
        <v>2</v>
      </c>
      <c r="E1011" t="s">
        <v>354</v>
      </c>
    </row>
    <row r="1012" spans="1:5">
      <c r="A1012" t="s">
        <v>161</v>
      </c>
      <c r="B1012">
        <f>VLOOKUP(A1012,'pull exp 3'!H:J,2,FALSE)</f>
        <v>21</v>
      </c>
      <c r="C1012">
        <f>VLOOKUP(A1012,'pull exp 3'!H:J,3,FALSE)</f>
        <v>2</v>
      </c>
      <c r="D1012" s="9">
        <v>2</v>
      </c>
      <c r="E1012" t="s">
        <v>354</v>
      </c>
    </row>
    <row r="1013" spans="1:5">
      <c r="A1013" t="s">
        <v>149</v>
      </c>
      <c r="B1013">
        <f>VLOOKUP(A1013,'pull exp 3'!H:J,2,FALSE)</f>
        <v>4</v>
      </c>
      <c r="C1013">
        <f>VLOOKUP(A1013,'pull exp 3'!H:J,3,FALSE)</f>
        <v>1</v>
      </c>
      <c r="D1013" s="9">
        <v>1</v>
      </c>
      <c r="E1013" t="s">
        <v>354</v>
      </c>
    </row>
    <row r="1014" spans="1:5">
      <c r="A1014" t="s">
        <v>148</v>
      </c>
      <c r="B1014">
        <f>VLOOKUP(A1014,'pull exp 3'!H:J,2,FALSE)</f>
        <v>21</v>
      </c>
      <c r="C1014">
        <f>VLOOKUP(A1014,'pull exp 3'!H:J,3,FALSE)</f>
        <v>2</v>
      </c>
      <c r="D1014" s="9">
        <v>1</v>
      </c>
      <c r="E1014" t="s">
        <v>354</v>
      </c>
    </row>
    <row r="1015" spans="1:5">
      <c r="A1015" t="s">
        <v>143</v>
      </c>
      <c r="B1015">
        <f>VLOOKUP(A1015,'pull exp 3'!H:J,2,FALSE)</f>
        <v>31</v>
      </c>
      <c r="C1015">
        <f>VLOOKUP(A1015,'pull exp 3'!H:J,3,FALSE)</f>
        <v>2</v>
      </c>
      <c r="D1015" s="9">
        <v>1</v>
      </c>
      <c r="E1015" t="s">
        <v>354</v>
      </c>
    </row>
    <row r="1016" spans="1:5">
      <c r="A1016" t="s">
        <v>142</v>
      </c>
      <c r="B1016">
        <f>VLOOKUP(A1016,'pull exp 3'!H:J,2,FALSE)</f>
        <v>23</v>
      </c>
      <c r="C1016">
        <f>VLOOKUP(A1016,'pull exp 3'!H:J,3,FALSE)</f>
        <v>2</v>
      </c>
      <c r="D1016" s="9">
        <v>2</v>
      </c>
      <c r="E1016" t="s">
        <v>354</v>
      </c>
    </row>
    <row r="1017" spans="1:5">
      <c r="A1017" t="s">
        <v>159</v>
      </c>
      <c r="B1017">
        <f>VLOOKUP(A1017,'pull exp 3'!H:J,2,FALSE)</f>
        <v>3</v>
      </c>
      <c r="C1017">
        <f>VLOOKUP(A1017,'pull exp 3'!H:J,3,FALSE)</f>
        <v>1</v>
      </c>
      <c r="D1017" s="9">
        <v>1</v>
      </c>
      <c r="E1017" t="s">
        <v>354</v>
      </c>
    </row>
    <row r="1018" spans="1:5">
      <c r="A1018" t="s">
        <v>146</v>
      </c>
      <c r="B1018">
        <f>VLOOKUP(A1018,'pull exp 3'!H:J,2,FALSE)</f>
        <v>21</v>
      </c>
      <c r="C1018">
        <f>VLOOKUP(A1018,'pull exp 3'!H:J,3,FALSE)</f>
        <v>2</v>
      </c>
      <c r="D1018" s="9">
        <v>1</v>
      </c>
      <c r="E1018" t="s">
        <v>355</v>
      </c>
    </row>
    <row r="1019" spans="1:5">
      <c r="A1019" t="s">
        <v>73</v>
      </c>
      <c r="B1019">
        <f>VLOOKUP(A1019,'pull exp 3'!H:J,2,FALSE)</f>
        <v>5</v>
      </c>
      <c r="C1019">
        <f>VLOOKUP(A1019,'pull exp 3'!H:J,3,FALSE)</f>
        <v>1</v>
      </c>
      <c r="D1019" s="9">
        <v>1</v>
      </c>
      <c r="E1019" t="s">
        <v>355</v>
      </c>
    </row>
    <row r="1020" spans="1:5">
      <c r="A1020" t="s">
        <v>71</v>
      </c>
      <c r="B1020">
        <f>VLOOKUP(A1020,'pull exp 3'!H:J,2,FALSE)</f>
        <v>4</v>
      </c>
      <c r="C1020">
        <f>VLOOKUP(A1020,'pull exp 3'!H:J,3,FALSE)</f>
        <v>1</v>
      </c>
      <c r="D1020" s="9">
        <v>1</v>
      </c>
      <c r="E1020" t="s">
        <v>355</v>
      </c>
    </row>
    <row r="1021" spans="1:5">
      <c r="A1021" t="s">
        <v>139</v>
      </c>
      <c r="B1021">
        <f>VLOOKUP(A1021,'pull exp 3'!H:J,2,FALSE)</f>
        <v>4</v>
      </c>
      <c r="C1021">
        <f>VLOOKUP(A1021,'pull exp 3'!H:J,3,FALSE)</f>
        <v>1</v>
      </c>
      <c r="D1021" s="9">
        <v>2</v>
      </c>
      <c r="E1021" t="s">
        <v>355</v>
      </c>
    </row>
    <row r="1022" spans="1:5">
      <c r="A1022" t="s">
        <v>164</v>
      </c>
      <c r="B1022">
        <f>VLOOKUP(A1022,'pull exp 3'!H:J,2,FALSE)</f>
        <v>3</v>
      </c>
      <c r="C1022">
        <f>VLOOKUP(A1022,'pull exp 3'!H:J,3,FALSE)</f>
        <v>1</v>
      </c>
      <c r="D1022" s="9">
        <v>2</v>
      </c>
      <c r="E1022" t="s">
        <v>355</v>
      </c>
    </row>
    <row r="1023" spans="1:5">
      <c r="A1023" t="s">
        <v>147</v>
      </c>
      <c r="B1023">
        <f>VLOOKUP(A1023,'pull exp 3'!H:J,2,FALSE)</f>
        <v>20</v>
      </c>
      <c r="C1023">
        <f>VLOOKUP(A1023,'pull exp 3'!H:J,3,FALSE)</f>
        <v>2</v>
      </c>
      <c r="D1023" s="9">
        <v>2</v>
      </c>
      <c r="E1023" t="s">
        <v>355</v>
      </c>
    </row>
    <row r="1024" spans="1:5">
      <c r="A1024" t="s">
        <v>163</v>
      </c>
      <c r="B1024">
        <f>VLOOKUP(A1024,'pull exp 3'!H:J,2,FALSE)</f>
        <v>4</v>
      </c>
      <c r="C1024">
        <f>VLOOKUP(A1024,'pull exp 3'!H:J,3,FALSE)</f>
        <v>1</v>
      </c>
      <c r="D1024" s="9">
        <v>1</v>
      </c>
      <c r="E1024" t="s">
        <v>355</v>
      </c>
    </row>
    <row r="1025" spans="1:5">
      <c r="A1025" t="s">
        <v>137</v>
      </c>
      <c r="B1025">
        <f>VLOOKUP(A1025,'pull exp 3'!H:J,2,FALSE)</f>
        <v>3</v>
      </c>
      <c r="C1025">
        <f>VLOOKUP(A1025,'pull exp 3'!H:J,3,FALSE)</f>
        <v>1</v>
      </c>
      <c r="D1025" s="9">
        <v>2</v>
      </c>
      <c r="E1025" t="s">
        <v>355</v>
      </c>
    </row>
    <row r="1026" spans="1:5">
      <c r="A1026" t="s">
        <v>155</v>
      </c>
      <c r="B1026">
        <f>VLOOKUP(A1026,'pull exp 3'!H:J,2,FALSE)</f>
        <v>23</v>
      </c>
      <c r="C1026">
        <f>VLOOKUP(A1026,'pull exp 3'!H:J,3,FALSE)</f>
        <v>2</v>
      </c>
      <c r="D1026" s="9">
        <v>2</v>
      </c>
      <c r="E1026" t="s">
        <v>355</v>
      </c>
    </row>
    <row r="1027" spans="1:5">
      <c r="A1027" t="s">
        <v>160</v>
      </c>
      <c r="B1027">
        <f>VLOOKUP(A1027,'pull exp 3'!H:J,2,FALSE)</f>
        <v>23</v>
      </c>
      <c r="C1027">
        <f>VLOOKUP(A1027,'pull exp 3'!H:J,3,FALSE)</f>
        <v>2</v>
      </c>
      <c r="D1027" s="9">
        <v>2</v>
      </c>
      <c r="E1027" t="s">
        <v>355</v>
      </c>
    </row>
    <row r="1028" spans="1:5">
      <c r="A1028" t="s">
        <v>154</v>
      </c>
      <c r="B1028">
        <f>VLOOKUP(A1028,'pull exp 3'!H:J,2,FALSE)</f>
        <v>3</v>
      </c>
      <c r="C1028">
        <f>VLOOKUP(A1028,'pull exp 3'!H:J,3,FALSE)</f>
        <v>1</v>
      </c>
      <c r="D1028" s="9">
        <v>2</v>
      </c>
      <c r="E1028" t="s">
        <v>355</v>
      </c>
    </row>
    <row r="1029" spans="1:5">
      <c r="A1029" t="s">
        <v>162</v>
      </c>
      <c r="B1029">
        <f>VLOOKUP(A1029,'pull exp 3'!H:J,2,FALSE)</f>
        <v>20</v>
      </c>
      <c r="C1029">
        <f>VLOOKUP(A1029,'pull exp 3'!H:J,3,FALSE)</f>
        <v>2</v>
      </c>
      <c r="D1029" s="9">
        <v>2</v>
      </c>
      <c r="E1029" t="s">
        <v>355</v>
      </c>
    </row>
    <row r="1030" spans="1:5">
      <c r="A1030" t="s">
        <v>153</v>
      </c>
      <c r="B1030">
        <f>VLOOKUP(A1030,'pull exp 3'!H:J,2,FALSE)</f>
        <v>33</v>
      </c>
      <c r="C1030">
        <f>VLOOKUP(A1030,'pull exp 3'!H:J,3,FALSE)</f>
        <v>2</v>
      </c>
      <c r="D1030" s="9">
        <v>2</v>
      </c>
      <c r="E1030" t="s">
        <v>355</v>
      </c>
    </row>
    <row r="1031" spans="1:5">
      <c r="A1031" t="s">
        <v>144</v>
      </c>
      <c r="B1031">
        <f>VLOOKUP(A1031,'pull exp 3'!H:J,2,FALSE)</f>
        <v>3</v>
      </c>
      <c r="C1031">
        <f>VLOOKUP(A1031,'pull exp 3'!H:J,3,FALSE)</f>
        <v>1</v>
      </c>
      <c r="D1031" s="9">
        <v>1</v>
      </c>
      <c r="E1031" t="s">
        <v>355</v>
      </c>
    </row>
    <row r="1032" spans="1:5">
      <c r="A1032" t="s">
        <v>152</v>
      </c>
      <c r="B1032">
        <f>VLOOKUP(A1032,'pull exp 3'!H:J,2,FALSE)</f>
        <v>23</v>
      </c>
      <c r="C1032">
        <f>VLOOKUP(A1032,'pull exp 3'!H:J,3,FALSE)</f>
        <v>2</v>
      </c>
      <c r="D1032" s="9">
        <v>2</v>
      </c>
      <c r="E1032" t="s">
        <v>355</v>
      </c>
    </row>
    <row r="1033" spans="1:5">
      <c r="A1033" t="s">
        <v>150</v>
      </c>
      <c r="B1033">
        <f>VLOOKUP(A1033,'pull exp 3'!H:J,2,FALSE)</f>
        <v>5</v>
      </c>
      <c r="C1033">
        <f>VLOOKUP(A1033,'pull exp 3'!H:J,3,FALSE)</f>
        <v>1</v>
      </c>
      <c r="D1033" s="9">
        <v>1</v>
      </c>
      <c r="E1033" t="s">
        <v>355</v>
      </c>
    </row>
    <row r="1034" spans="1:5">
      <c r="A1034" t="s">
        <v>151</v>
      </c>
      <c r="B1034">
        <f>VLOOKUP(A1034,'pull exp 3'!H:J,2,FALSE)</f>
        <v>21</v>
      </c>
      <c r="C1034">
        <f>VLOOKUP(A1034,'pull exp 3'!H:J,3,FALSE)</f>
        <v>2</v>
      </c>
      <c r="D1034" s="9">
        <v>1</v>
      </c>
      <c r="E1034" t="s">
        <v>355</v>
      </c>
    </row>
    <row r="1035" spans="1:5">
      <c r="A1035" t="s">
        <v>158</v>
      </c>
      <c r="B1035">
        <f>VLOOKUP(A1035,'pull exp 3'!H:J,2,FALSE)</f>
        <v>5</v>
      </c>
      <c r="C1035">
        <f>VLOOKUP(A1035,'pull exp 3'!H:J,3,FALSE)</f>
        <v>1</v>
      </c>
      <c r="D1035" s="9">
        <v>1</v>
      </c>
      <c r="E1035" t="s">
        <v>355</v>
      </c>
    </row>
    <row r="1036" spans="1:5">
      <c r="A1036" t="s">
        <v>106</v>
      </c>
      <c r="B1036">
        <f>VLOOKUP(A1036,'pull exp 3'!H:J,2,FALSE)</f>
        <v>25</v>
      </c>
      <c r="C1036">
        <f>VLOOKUP(A1036,'pull exp 3'!H:J,3,FALSE)</f>
        <v>2</v>
      </c>
      <c r="D1036" s="9">
        <v>2</v>
      </c>
      <c r="E1036" t="s">
        <v>355</v>
      </c>
    </row>
    <row r="1037" spans="1:5">
      <c r="A1037" t="s">
        <v>156</v>
      </c>
      <c r="B1037">
        <f>VLOOKUP(A1037,'pull exp 3'!H:J,2,FALSE)</f>
        <v>22</v>
      </c>
      <c r="C1037">
        <f>VLOOKUP(A1037,'pull exp 3'!H:J,3,FALSE)</f>
        <v>2</v>
      </c>
      <c r="D1037" s="9">
        <v>2</v>
      </c>
      <c r="E1037" t="s">
        <v>355</v>
      </c>
    </row>
    <row r="1038" spans="1:5">
      <c r="A1038" t="s">
        <v>140</v>
      </c>
      <c r="B1038">
        <f>VLOOKUP(A1038,'pull exp 3'!H:J,2,FALSE)</f>
        <v>4</v>
      </c>
      <c r="C1038">
        <f>VLOOKUP(A1038,'pull exp 3'!H:J,3,FALSE)</f>
        <v>1</v>
      </c>
      <c r="D1038" s="9">
        <v>2</v>
      </c>
      <c r="E1038" t="s">
        <v>355</v>
      </c>
    </row>
    <row r="1039" spans="1:5">
      <c r="A1039" t="s">
        <v>141</v>
      </c>
      <c r="B1039">
        <f>VLOOKUP(A1039,'pull exp 3'!H:J,2,FALSE)</f>
        <v>4</v>
      </c>
      <c r="C1039">
        <f>VLOOKUP(A1039,'pull exp 3'!H:J,3,FALSE)</f>
        <v>1</v>
      </c>
      <c r="D1039" s="9">
        <v>1</v>
      </c>
      <c r="E1039" t="s">
        <v>355</v>
      </c>
    </row>
    <row r="1040" spans="1:5">
      <c r="A1040" t="s">
        <v>157</v>
      </c>
      <c r="B1040">
        <f>VLOOKUP(A1040,'pull exp 3'!H:J,2,FALSE)</f>
        <v>3</v>
      </c>
      <c r="C1040">
        <f>VLOOKUP(A1040,'pull exp 3'!H:J,3,FALSE)</f>
        <v>1</v>
      </c>
      <c r="D1040" s="9">
        <v>2</v>
      </c>
      <c r="E1040" t="s">
        <v>355</v>
      </c>
    </row>
    <row r="1041" spans="1:14">
      <c r="A1041" t="s">
        <v>145</v>
      </c>
      <c r="B1041">
        <f>VLOOKUP(A1041,'pull exp 3'!H:J,2,FALSE)</f>
        <v>26</v>
      </c>
      <c r="C1041">
        <f>VLOOKUP(A1041,'pull exp 3'!H:J,3,FALSE)</f>
        <v>2</v>
      </c>
      <c r="D1041" s="9">
        <v>1</v>
      </c>
      <c r="E1041" t="s">
        <v>355</v>
      </c>
    </row>
    <row r="1042" spans="1:14">
      <c r="A1042" t="s">
        <v>161</v>
      </c>
      <c r="B1042">
        <f>VLOOKUP(A1042,'pull exp 3'!H:J,2,FALSE)</f>
        <v>21</v>
      </c>
      <c r="C1042">
        <f>VLOOKUP(A1042,'pull exp 3'!H:J,3,FALSE)</f>
        <v>2</v>
      </c>
      <c r="D1042" s="9">
        <v>1</v>
      </c>
      <c r="E1042" t="s">
        <v>355</v>
      </c>
    </row>
    <row r="1043" spans="1:14">
      <c r="A1043" t="s">
        <v>149</v>
      </c>
      <c r="B1043">
        <f>VLOOKUP(A1043,'pull exp 3'!H:J,2,FALSE)</f>
        <v>4</v>
      </c>
      <c r="C1043">
        <f>VLOOKUP(A1043,'pull exp 3'!H:J,3,FALSE)</f>
        <v>1</v>
      </c>
      <c r="D1043" s="9">
        <v>1</v>
      </c>
      <c r="E1043" t="s">
        <v>355</v>
      </c>
    </row>
    <row r="1044" spans="1:14">
      <c r="A1044" t="s">
        <v>148</v>
      </c>
      <c r="B1044">
        <f>VLOOKUP(A1044,'pull exp 3'!H:J,2,FALSE)</f>
        <v>21</v>
      </c>
      <c r="C1044">
        <f>VLOOKUP(A1044,'pull exp 3'!H:J,3,FALSE)</f>
        <v>2</v>
      </c>
      <c r="D1044" s="9">
        <v>1</v>
      </c>
      <c r="E1044" t="s">
        <v>355</v>
      </c>
    </row>
    <row r="1045" spans="1:14">
      <c r="A1045" t="s">
        <v>143</v>
      </c>
      <c r="B1045">
        <f>VLOOKUP(A1045,'pull exp 3'!H:J,2,FALSE)</f>
        <v>31</v>
      </c>
      <c r="C1045">
        <f>VLOOKUP(A1045,'pull exp 3'!H:J,3,FALSE)</f>
        <v>2</v>
      </c>
      <c r="D1045" s="9">
        <v>2</v>
      </c>
      <c r="E1045" t="s">
        <v>355</v>
      </c>
    </row>
    <row r="1046" spans="1:14">
      <c r="A1046" t="s">
        <v>142</v>
      </c>
      <c r="B1046">
        <f>VLOOKUP(A1046,'pull exp 3'!H:J,2,FALSE)</f>
        <v>23</v>
      </c>
      <c r="C1046">
        <f>VLOOKUP(A1046,'pull exp 3'!H:J,3,FALSE)</f>
        <v>2</v>
      </c>
      <c r="D1046" s="9">
        <v>2</v>
      </c>
      <c r="E1046" t="s">
        <v>355</v>
      </c>
    </row>
    <row r="1047" spans="1:14">
      <c r="A1047" t="s">
        <v>159</v>
      </c>
      <c r="B1047">
        <f>VLOOKUP(A1047,'pull exp 3'!H:J,2,FALSE)</f>
        <v>3</v>
      </c>
      <c r="C1047">
        <f>VLOOKUP(A1047,'pull exp 3'!H:J,3,FALSE)</f>
        <v>1</v>
      </c>
      <c r="D1047" s="9">
        <v>1</v>
      </c>
      <c r="E1047" t="s">
        <v>355</v>
      </c>
    </row>
    <row r="1048" spans="1:14">
      <c r="A1048" t="s">
        <v>146</v>
      </c>
      <c r="B1048">
        <f>VLOOKUP(A1048,'pull exp 3'!H:J,2,FALSE)</f>
        <v>21</v>
      </c>
      <c r="C1048">
        <f>VLOOKUP(A1048,'pull exp 3'!H:J,3,FALSE)</f>
        <v>2</v>
      </c>
      <c r="D1048" s="9">
        <v>1</v>
      </c>
      <c r="E1048" t="s">
        <v>356</v>
      </c>
    </row>
    <row r="1049" spans="1:14">
      <c r="A1049" t="s">
        <v>73</v>
      </c>
      <c r="B1049">
        <f>VLOOKUP(A1049,'pull exp 3'!H:J,2,FALSE)</f>
        <v>5</v>
      </c>
      <c r="C1049">
        <f>VLOOKUP(A1049,'pull exp 3'!H:J,3,FALSE)</f>
        <v>1</v>
      </c>
      <c r="D1049" s="9">
        <v>2</v>
      </c>
      <c r="E1049" t="s">
        <v>356</v>
      </c>
    </row>
    <row r="1050" spans="1:14">
      <c r="A1050" t="s">
        <v>71</v>
      </c>
      <c r="B1050">
        <f>VLOOKUP(A1050,'pull exp 3'!H:J,2,FALSE)</f>
        <v>4</v>
      </c>
      <c r="C1050">
        <f>VLOOKUP(A1050,'pull exp 3'!H:J,3,FALSE)</f>
        <v>1</v>
      </c>
      <c r="D1050" s="9">
        <v>1</v>
      </c>
      <c r="E1050" t="s">
        <v>356</v>
      </c>
    </row>
    <row r="1051" spans="1:14">
      <c r="A1051" t="s">
        <v>139</v>
      </c>
      <c r="B1051">
        <f>VLOOKUP(A1051,'pull exp 3'!H:J,2,FALSE)</f>
        <v>4</v>
      </c>
      <c r="C1051">
        <f>VLOOKUP(A1051,'pull exp 3'!H:J,3,FALSE)</f>
        <v>1</v>
      </c>
      <c r="D1051" s="9">
        <v>2</v>
      </c>
      <c r="E1051" t="s">
        <v>356</v>
      </c>
    </row>
    <row r="1052" spans="1:14">
      <c r="A1052" t="s">
        <v>164</v>
      </c>
      <c r="B1052">
        <f>VLOOKUP(A1052,'pull exp 3'!H:J,2,FALSE)</f>
        <v>3</v>
      </c>
      <c r="C1052">
        <f>VLOOKUP(A1052,'pull exp 3'!H:J,3,FALSE)</f>
        <v>1</v>
      </c>
      <c r="D1052" s="9">
        <v>2</v>
      </c>
      <c r="E1052" t="s">
        <v>356</v>
      </c>
    </row>
    <row r="1053" spans="1:14">
      <c r="A1053" t="s">
        <v>147</v>
      </c>
      <c r="B1053">
        <f>VLOOKUP(A1053,'pull exp 3'!H:J,2,FALSE)</f>
        <v>20</v>
      </c>
      <c r="C1053">
        <f>VLOOKUP(A1053,'pull exp 3'!H:J,3,FALSE)</f>
        <v>2</v>
      </c>
      <c r="D1053" s="9">
        <v>2</v>
      </c>
      <c r="E1053" t="s">
        <v>356</v>
      </c>
    </row>
    <row r="1054" spans="1:14">
      <c r="A1054" t="s">
        <v>163</v>
      </c>
      <c r="B1054">
        <f>VLOOKUP(A1054,'pull exp 3'!H:J,2,FALSE)</f>
        <v>4</v>
      </c>
      <c r="C1054">
        <f>VLOOKUP(A1054,'pull exp 3'!H:J,3,FALSE)</f>
        <v>1</v>
      </c>
      <c r="D1054" s="9">
        <v>1</v>
      </c>
      <c r="E1054" t="s">
        <v>356</v>
      </c>
    </row>
    <row r="1055" spans="1:14">
      <c r="A1055" t="s">
        <v>137</v>
      </c>
      <c r="B1055">
        <f>VLOOKUP(A1055,'pull exp 3'!H:J,2,FALSE)</f>
        <v>3</v>
      </c>
      <c r="C1055">
        <f>VLOOKUP(A1055,'pull exp 3'!H:J,3,FALSE)</f>
        <v>1</v>
      </c>
      <c r="D1055" s="9">
        <v>2</v>
      </c>
      <c r="E1055" t="s">
        <v>356</v>
      </c>
    </row>
    <row r="1056" spans="1:14">
      <c r="A1056" t="s">
        <v>357</v>
      </c>
      <c r="B1056" t="e">
        <f>VLOOKUP(A1056,'pull exp 3'!H:J,2,FALSE)</f>
        <v>#N/A</v>
      </c>
      <c r="C1056" t="e">
        <f>VLOOKUP(A1056,'pull exp 3'!H:J,3,FALSE)</f>
        <v>#N/A</v>
      </c>
      <c r="D1056" s="9" t="s">
        <v>150</v>
      </c>
      <c r="E1056" t="s">
        <v>358</v>
      </c>
      <c r="G1056" t="s">
        <v>359</v>
      </c>
      <c r="H1056" t="s">
        <v>330</v>
      </c>
      <c r="I1056" t="s">
        <v>331</v>
      </c>
      <c r="J1056" t="s">
        <v>332</v>
      </c>
      <c r="K1056" t="s">
        <v>360</v>
      </c>
      <c r="L1056" t="s">
        <v>334</v>
      </c>
      <c r="M1056" t="s">
        <v>332</v>
      </c>
      <c r="N1056">
        <v>1160</v>
      </c>
    </row>
    <row r="1057" spans="1:15">
      <c r="A1057" t="s">
        <v>324</v>
      </c>
      <c r="B1057" t="e">
        <f>VLOOKUP(A1057,'pull exp 3'!H:J,2,FALSE)</f>
        <v>#N/A</v>
      </c>
      <c r="C1057" t="e">
        <f>VLOOKUP(A1057,'pull exp 3'!H:J,3,FALSE)</f>
        <v>#N/A</v>
      </c>
      <c r="D1057" s="9" t="s">
        <v>325</v>
      </c>
      <c r="E1057" t="s">
        <v>335</v>
      </c>
      <c r="G1057" t="s">
        <v>328</v>
      </c>
      <c r="H1057" t="s">
        <v>329</v>
      </c>
      <c r="I1057" t="s">
        <v>330</v>
      </c>
      <c r="J1057" t="s">
        <v>331</v>
      </c>
      <c r="K1057" t="s">
        <v>332</v>
      </c>
      <c r="L1057" t="s">
        <v>361</v>
      </c>
      <c r="M1057" t="s">
        <v>334</v>
      </c>
      <c r="N1057" t="s">
        <v>332</v>
      </c>
      <c r="O1057">
        <v>1250</v>
      </c>
    </row>
    <row r="1058" spans="1:15">
      <c r="A1058" t="s">
        <v>324</v>
      </c>
      <c r="B1058" t="e">
        <f>VLOOKUP(A1058,'pull exp 3'!H:J,2,FALSE)</f>
        <v>#N/A</v>
      </c>
      <c r="C1058" t="e">
        <f>VLOOKUP(A1058,'pull exp 3'!H:J,3,FALSE)</f>
        <v>#N/A</v>
      </c>
      <c r="D1058" s="9" t="s">
        <v>325</v>
      </c>
      <c r="E1058" t="s">
        <v>335</v>
      </c>
      <c r="G1058" t="s">
        <v>328</v>
      </c>
      <c r="H1058" t="s">
        <v>329</v>
      </c>
      <c r="I1058" t="s">
        <v>330</v>
      </c>
      <c r="J1058" t="s">
        <v>331</v>
      </c>
      <c r="K1058" t="s">
        <v>332</v>
      </c>
      <c r="L1058" t="s">
        <v>361</v>
      </c>
      <c r="M1058" t="s">
        <v>334</v>
      </c>
      <c r="N1058" t="s">
        <v>332</v>
      </c>
      <c r="O1058">
        <v>1250</v>
      </c>
    </row>
    <row r="1059" spans="1:15">
      <c r="A1059" t="s">
        <v>324</v>
      </c>
      <c r="B1059" t="e">
        <f>VLOOKUP(A1059,'pull exp 3'!H:J,2,FALSE)</f>
        <v>#N/A</v>
      </c>
      <c r="C1059" t="e">
        <f>VLOOKUP(A1059,'pull exp 3'!H:J,3,FALSE)</f>
        <v>#N/A</v>
      </c>
      <c r="D1059" s="9" t="s">
        <v>325</v>
      </c>
      <c r="E1059" t="s">
        <v>335</v>
      </c>
      <c r="G1059" t="s">
        <v>328</v>
      </c>
      <c r="H1059" t="s">
        <v>329</v>
      </c>
      <c r="I1059" t="s">
        <v>330</v>
      </c>
      <c r="J1059" t="s">
        <v>331</v>
      </c>
      <c r="K1059" t="s">
        <v>332</v>
      </c>
      <c r="L1059" t="s">
        <v>361</v>
      </c>
      <c r="M1059" t="s">
        <v>334</v>
      </c>
      <c r="N1059" t="s">
        <v>332</v>
      </c>
      <c r="O1059">
        <v>1250</v>
      </c>
    </row>
    <row r="1060" spans="1:15">
      <c r="A1060" t="s">
        <v>324</v>
      </c>
      <c r="B1060" t="e">
        <f>VLOOKUP(A1060,'pull exp 3'!H:J,2,FALSE)</f>
        <v>#N/A</v>
      </c>
      <c r="C1060" t="e">
        <f>VLOOKUP(A1060,'pull exp 3'!H:J,3,FALSE)</f>
        <v>#N/A</v>
      </c>
      <c r="D1060" s="9" t="s">
        <v>325</v>
      </c>
      <c r="E1060" t="s">
        <v>335</v>
      </c>
      <c r="G1060" t="s">
        <v>328</v>
      </c>
      <c r="H1060" t="s">
        <v>329</v>
      </c>
      <c r="I1060" t="s">
        <v>330</v>
      </c>
      <c r="J1060" t="s">
        <v>331</v>
      </c>
      <c r="K1060" t="s">
        <v>332</v>
      </c>
      <c r="L1060" t="s">
        <v>361</v>
      </c>
      <c r="M1060" t="s">
        <v>334</v>
      </c>
      <c r="N1060" t="s">
        <v>332</v>
      </c>
      <c r="O1060">
        <v>1250</v>
      </c>
    </row>
    <row r="1061" spans="1:15">
      <c r="A1061" t="s">
        <v>324</v>
      </c>
      <c r="B1061" t="e">
        <f>VLOOKUP(A1061,'pull exp 3'!H:J,2,FALSE)</f>
        <v>#N/A</v>
      </c>
      <c r="C1061" t="e">
        <f>VLOOKUP(A1061,'pull exp 3'!H:J,3,FALSE)</f>
        <v>#N/A</v>
      </c>
      <c r="D1061" s="9" t="s">
        <v>325</v>
      </c>
      <c r="E1061" t="s">
        <v>335</v>
      </c>
      <c r="G1061" t="s">
        <v>328</v>
      </c>
      <c r="H1061" t="s">
        <v>329</v>
      </c>
      <c r="I1061" t="s">
        <v>330</v>
      </c>
      <c r="J1061" t="s">
        <v>331</v>
      </c>
      <c r="K1061" t="s">
        <v>332</v>
      </c>
      <c r="L1061" t="s">
        <v>361</v>
      </c>
      <c r="M1061" t="s">
        <v>334</v>
      </c>
      <c r="N1061" t="s">
        <v>332</v>
      </c>
      <c r="O1061">
        <v>1250</v>
      </c>
    </row>
    <row r="1062" spans="1:15">
      <c r="A1062" t="s">
        <v>324</v>
      </c>
      <c r="B1062" t="e">
        <f>VLOOKUP(A1062,'pull exp 3'!H:J,2,FALSE)</f>
        <v>#N/A</v>
      </c>
      <c r="C1062" t="e">
        <f>VLOOKUP(A1062,'pull exp 3'!H:J,3,FALSE)</f>
        <v>#N/A</v>
      </c>
      <c r="D1062" s="9" t="s">
        <v>325</v>
      </c>
      <c r="E1062" t="s">
        <v>335</v>
      </c>
      <c r="G1062" t="s">
        <v>328</v>
      </c>
      <c r="H1062" t="s">
        <v>329</v>
      </c>
      <c r="I1062" t="s">
        <v>330</v>
      </c>
      <c r="J1062" t="s">
        <v>331</v>
      </c>
      <c r="K1062" t="s">
        <v>332</v>
      </c>
      <c r="L1062" t="s">
        <v>361</v>
      </c>
      <c r="M1062" t="s">
        <v>334</v>
      </c>
      <c r="N1062" t="s">
        <v>332</v>
      </c>
      <c r="O1062">
        <v>1250</v>
      </c>
    </row>
    <row r="1063" spans="1:15">
      <c r="A1063" t="s">
        <v>324</v>
      </c>
      <c r="B1063" t="e">
        <f>VLOOKUP(A1063,'pull exp 3'!H:J,2,FALSE)</f>
        <v>#N/A</v>
      </c>
      <c r="C1063" t="e">
        <f>VLOOKUP(A1063,'pull exp 3'!H:J,3,FALSE)</f>
        <v>#N/A</v>
      </c>
      <c r="D1063" s="9" t="s">
        <v>325</v>
      </c>
      <c r="E1063" t="s">
        <v>335</v>
      </c>
      <c r="G1063" t="s">
        <v>328</v>
      </c>
      <c r="H1063" t="s">
        <v>329</v>
      </c>
      <c r="I1063" t="s">
        <v>330</v>
      </c>
      <c r="J1063" t="s">
        <v>331</v>
      </c>
      <c r="K1063" t="s">
        <v>332</v>
      </c>
      <c r="L1063" t="s">
        <v>361</v>
      </c>
      <c r="M1063" t="s">
        <v>334</v>
      </c>
      <c r="N1063" t="s">
        <v>332</v>
      </c>
      <c r="O1063">
        <v>1250</v>
      </c>
    </row>
    <row r="1064" spans="1:15">
      <c r="A1064" t="s">
        <v>324</v>
      </c>
      <c r="B1064" t="e">
        <f>VLOOKUP(A1064,'pull exp 3'!H:J,2,FALSE)</f>
        <v>#N/A</v>
      </c>
      <c r="C1064" t="e">
        <f>VLOOKUP(A1064,'pull exp 3'!H:J,3,FALSE)</f>
        <v>#N/A</v>
      </c>
      <c r="D1064" s="9" t="s">
        <v>325</v>
      </c>
      <c r="E1064" t="s">
        <v>335</v>
      </c>
      <c r="G1064" t="s">
        <v>328</v>
      </c>
      <c r="H1064" t="s">
        <v>329</v>
      </c>
      <c r="I1064" t="s">
        <v>330</v>
      </c>
      <c r="J1064" t="s">
        <v>331</v>
      </c>
      <c r="K1064" t="s">
        <v>332</v>
      </c>
      <c r="L1064" t="s">
        <v>361</v>
      </c>
      <c r="M1064" t="s">
        <v>334</v>
      </c>
      <c r="N1064" t="s">
        <v>332</v>
      </c>
      <c r="O1064">
        <v>1250</v>
      </c>
    </row>
    <row r="1065" spans="1:15">
      <c r="A1065" t="s">
        <v>155</v>
      </c>
      <c r="B1065">
        <f>VLOOKUP(A1065,'pull exp 3'!H:J,2,FALSE)</f>
        <v>23</v>
      </c>
      <c r="C1065">
        <f>VLOOKUP(A1065,'pull exp 3'!H:J,3,FALSE)</f>
        <v>2</v>
      </c>
      <c r="D1065" s="9">
        <v>2</v>
      </c>
      <c r="E1065">
        <v>119</v>
      </c>
    </row>
    <row r="1066" spans="1:15">
      <c r="A1066" t="s">
        <v>160</v>
      </c>
      <c r="B1066">
        <f>VLOOKUP(A1066,'pull exp 3'!H:J,2,FALSE)</f>
        <v>23</v>
      </c>
      <c r="C1066">
        <f>VLOOKUP(A1066,'pull exp 3'!H:J,3,FALSE)</f>
        <v>2</v>
      </c>
      <c r="D1066" s="9">
        <v>2</v>
      </c>
      <c r="E1066" t="s">
        <v>356</v>
      </c>
    </row>
    <row r="1067" spans="1:15">
      <c r="A1067" t="s">
        <v>154</v>
      </c>
      <c r="B1067">
        <f>VLOOKUP(A1067,'pull exp 3'!H:J,2,FALSE)</f>
        <v>3</v>
      </c>
      <c r="C1067">
        <f>VLOOKUP(A1067,'pull exp 3'!H:J,3,FALSE)</f>
        <v>1</v>
      </c>
      <c r="D1067" s="9">
        <v>1</v>
      </c>
      <c r="E1067" t="s">
        <v>356</v>
      </c>
    </row>
    <row r="1068" spans="1:15">
      <c r="A1068" t="s">
        <v>162</v>
      </c>
      <c r="B1068">
        <f>VLOOKUP(A1068,'pull exp 3'!H:J,2,FALSE)</f>
        <v>20</v>
      </c>
      <c r="C1068">
        <f>VLOOKUP(A1068,'pull exp 3'!H:J,3,FALSE)</f>
        <v>2</v>
      </c>
      <c r="D1068" s="9">
        <v>2</v>
      </c>
      <c r="E1068" t="s">
        <v>356</v>
      </c>
    </row>
    <row r="1069" spans="1:15">
      <c r="A1069" t="s">
        <v>153</v>
      </c>
      <c r="B1069">
        <f>VLOOKUP(A1069,'pull exp 3'!H:J,2,FALSE)</f>
        <v>33</v>
      </c>
      <c r="C1069">
        <f>VLOOKUP(A1069,'pull exp 3'!H:J,3,FALSE)</f>
        <v>2</v>
      </c>
      <c r="D1069" s="9">
        <v>2</v>
      </c>
      <c r="E1069" t="s">
        <v>356</v>
      </c>
    </row>
    <row r="1070" spans="1:15">
      <c r="A1070" t="s">
        <v>144</v>
      </c>
      <c r="B1070">
        <f>VLOOKUP(A1070,'pull exp 3'!H:J,2,FALSE)</f>
        <v>3</v>
      </c>
      <c r="C1070">
        <f>VLOOKUP(A1070,'pull exp 3'!H:J,3,FALSE)</f>
        <v>1</v>
      </c>
      <c r="D1070" s="9">
        <v>1</v>
      </c>
      <c r="E1070" t="s">
        <v>356</v>
      </c>
    </row>
    <row r="1071" spans="1:15">
      <c r="A1071" t="s">
        <v>152</v>
      </c>
      <c r="B1071">
        <f>VLOOKUP(A1071,'pull exp 3'!H:J,2,FALSE)</f>
        <v>23</v>
      </c>
      <c r="C1071">
        <f>VLOOKUP(A1071,'pull exp 3'!H:J,3,FALSE)</f>
        <v>2</v>
      </c>
      <c r="D1071" s="9">
        <v>2</v>
      </c>
      <c r="E1071" t="s">
        <v>356</v>
      </c>
    </row>
    <row r="1072" spans="1:15">
      <c r="A1072" t="s">
        <v>150</v>
      </c>
      <c r="B1072">
        <f>VLOOKUP(A1072,'pull exp 3'!H:J,2,FALSE)</f>
        <v>5</v>
      </c>
      <c r="C1072">
        <f>VLOOKUP(A1072,'pull exp 3'!H:J,3,FALSE)</f>
        <v>1</v>
      </c>
      <c r="D1072" s="9">
        <v>2</v>
      </c>
      <c r="E1072" t="s">
        <v>356</v>
      </c>
    </row>
    <row r="1073" spans="1:5">
      <c r="A1073" t="s">
        <v>151</v>
      </c>
      <c r="B1073">
        <f>VLOOKUP(A1073,'pull exp 3'!H:J,2,FALSE)</f>
        <v>21</v>
      </c>
      <c r="C1073">
        <f>VLOOKUP(A1073,'pull exp 3'!H:J,3,FALSE)</f>
        <v>2</v>
      </c>
      <c r="D1073" s="9">
        <v>2</v>
      </c>
      <c r="E1073" t="s">
        <v>356</v>
      </c>
    </row>
    <row r="1074" spans="1:5">
      <c r="A1074" t="s">
        <v>158</v>
      </c>
      <c r="B1074">
        <f>VLOOKUP(A1074,'pull exp 3'!H:J,2,FALSE)</f>
        <v>5</v>
      </c>
      <c r="C1074">
        <f>VLOOKUP(A1074,'pull exp 3'!H:J,3,FALSE)</f>
        <v>1</v>
      </c>
      <c r="D1074" s="9">
        <v>1</v>
      </c>
      <c r="E1074" t="s">
        <v>356</v>
      </c>
    </row>
    <row r="1075" spans="1:5">
      <c r="A1075" t="s">
        <v>106</v>
      </c>
      <c r="B1075">
        <f>VLOOKUP(A1075,'pull exp 3'!H:J,2,FALSE)</f>
        <v>25</v>
      </c>
      <c r="C1075">
        <f>VLOOKUP(A1075,'pull exp 3'!H:J,3,FALSE)</f>
        <v>2</v>
      </c>
      <c r="D1075" s="9">
        <v>2</v>
      </c>
      <c r="E1075" t="s">
        <v>356</v>
      </c>
    </row>
    <row r="1076" spans="1:5">
      <c r="A1076" t="s">
        <v>156</v>
      </c>
      <c r="B1076">
        <f>VLOOKUP(A1076,'pull exp 3'!H:J,2,FALSE)</f>
        <v>22</v>
      </c>
      <c r="C1076">
        <f>VLOOKUP(A1076,'pull exp 3'!H:J,3,FALSE)</f>
        <v>2</v>
      </c>
      <c r="D1076" s="9">
        <v>2</v>
      </c>
      <c r="E1076" t="s">
        <v>356</v>
      </c>
    </row>
    <row r="1077" spans="1:5">
      <c r="A1077" t="s">
        <v>140</v>
      </c>
      <c r="B1077">
        <f>VLOOKUP(A1077,'pull exp 3'!H:J,2,FALSE)</f>
        <v>4</v>
      </c>
      <c r="C1077">
        <f>VLOOKUP(A1077,'pull exp 3'!H:J,3,FALSE)</f>
        <v>1</v>
      </c>
      <c r="D1077" s="9">
        <v>1</v>
      </c>
      <c r="E1077" t="s">
        <v>356</v>
      </c>
    </row>
    <row r="1078" spans="1:5">
      <c r="A1078" t="s">
        <v>141</v>
      </c>
      <c r="B1078">
        <f>VLOOKUP(A1078,'pull exp 3'!H:J,2,FALSE)</f>
        <v>4</v>
      </c>
      <c r="C1078">
        <f>VLOOKUP(A1078,'pull exp 3'!H:J,3,FALSE)</f>
        <v>1</v>
      </c>
      <c r="D1078" s="9">
        <v>1</v>
      </c>
      <c r="E1078" t="s">
        <v>356</v>
      </c>
    </row>
    <row r="1079" spans="1:5">
      <c r="A1079" t="s">
        <v>157</v>
      </c>
      <c r="B1079">
        <f>VLOOKUP(A1079,'pull exp 3'!H:J,2,FALSE)</f>
        <v>3</v>
      </c>
      <c r="C1079">
        <f>VLOOKUP(A1079,'pull exp 3'!H:J,3,FALSE)</f>
        <v>1</v>
      </c>
      <c r="D1079" s="9">
        <v>2</v>
      </c>
      <c r="E1079" t="s">
        <v>356</v>
      </c>
    </row>
    <row r="1080" spans="1:5">
      <c r="A1080" t="s">
        <v>145</v>
      </c>
      <c r="B1080">
        <f>VLOOKUP(A1080,'pull exp 3'!H:J,2,FALSE)</f>
        <v>26</v>
      </c>
      <c r="C1080">
        <f>VLOOKUP(A1080,'pull exp 3'!H:J,3,FALSE)</f>
        <v>2</v>
      </c>
      <c r="D1080" s="9">
        <v>1</v>
      </c>
      <c r="E1080" t="s">
        <v>356</v>
      </c>
    </row>
    <row r="1081" spans="1:5">
      <c r="A1081" t="s">
        <v>161</v>
      </c>
      <c r="B1081">
        <f>VLOOKUP(A1081,'pull exp 3'!H:J,2,FALSE)</f>
        <v>21</v>
      </c>
      <c r="C1081">
        <f>VLOOKUP(A1081,'pull exp 3'!H:J,3,FALSE)</f>
        <v>2</v>
      </c>
      <c r="D1081" s="9">
        <v>2</v>
      </c>
      <c r="E1081" t="s">
        <v>356</v>
      </c>
    </row>
    <row r="1082" spans="1:5">
      <c r="A1082" t="s">
        <v>149</v>
      </c>
      <c r="B1082">
        <f>VLOOKUP(A1082,'pull exp 3'!H:J,2,FALSE)</f>
        <v>4</v>
      </c>
      <c r="C1082">
        <f>VLOOKUP(A1082,'pull exp 3'!H:J,3,FALSE)</f>
        <v>1</v>
      </c>
      <c r="D1082" s="9">
        <v>2</v>
      </c>
      <c r="E1082" t="s">
        <v>356</v>
      </c>
    </row>
    <row r="1083" spans="1:5">
      <c r="A1083" t="s">
        <v>148</v>
      </c>
      <c r="B1083">
        <f>VLOOKUP(A1083,'pull exp 3'!H:J,2,FALSE)</f>
        <v>21</v>
      </c>
      <c r="C1083">
        <f>VLOOKUP(A1083,'pull exp 3'!H:J,3,FALSE)</f>
        <v>2</v>
      </c>
      <c r="D1083" s="9">
        <v>2</v>
      </c>
      <c r="E1083" t="s">
        <v>356</v>
      </c>
    </row>
    <row r="1084" spans="1:5">
      <c r="A1084" t="s">
        <v>143</v>
      </c>
      <c r="B1084">
        <f>VLOOKUP(A1084,'pull exp 3'!H:J,2,FALSE)</f>
        <v>31</v>
      </c>
      <c r="C1084">
        <f>VLOOKUP(A1084,'pull exp 3'!H:J,3,FALSE)</f>
        <v>2</v>
      </c>
      <c r="D1084" s="9">
        <v>2</v>
      </c>
      <c r="E1084" t="s">
        <v>356</v>
      </c>
    </row>
    <row r="1085" spans="1:5">
      <c r="A1085" t="s">
        <v>142</v>
      </c>
      <c r="B1085">
        <f>VLOOKUP(A1085,'pull exp 3'!H:J,2,FALSE)</f>
        <v>23</v>
      </c>
      <c r="C1085">
        <f>VLOOKUP(A1085,'pull exp 3'!H:J,3,FALSE)</f>
        <v>2</v>
      </c>
      <c r="D1085" s="9">
        <v>1</v>
      </c>
      <c r="E1085" t="s">
        <v>356</v>
      </c>
    </row>
    <row r="1086" spans="1:5">
      <c r="A1086" t="s">
        <v>159</v>
      </c>
      <c r="B1086">
        <f>VLOOKUP(A1086,'pull exp 3'!H:J,2,FALSE)</f>
        <v>3</v>
      </c>
      <c r="C1086">
        <f>VLOOKUP(A1086,'pull exp 3'!H:J,3,FALSE)</f>
        <v>1</v>
      </c>
      <c r="D1086" s="9">
        <v>1</v>
      </c>
      <c r="E1086" t="s">
        <v>356</v>
      </c>
    </row>
    <row r="1087" spans="1:5">
      <c r="A1087" t="s">
        <v>146</v>
      </c>
      <c r="B1087">
        <f>VLOOKUP(A1087,'pull exp 3'!H:J,2,FALSE)</f>
        <v>21</v>
      </c>
      <c r="C1087">
        <f>VLOOKUP(A1087,'pull exp 3'!H:J,3,FALSE)</f>
        <v>2</v>
      </c>
      <c r="D1087" s="9">
        <v>1</v>
      </c>
      <c r="E1087" t="s">
        <v>362</v>
      </c>
    </row>
    <row r="1088" spans="1:5">
      <c r="A1088" t="s">
        <v>73</v>
      </c>
      <c r="B1088">
        <f>VLOOKUP(A1088,'pull exp 3'!H:J,2,FALSE)</f>
        <v>5</v>
      </c>
      <c r="C1088">
        <f>VLOOKUP(A1088,'pull exp 3'!H:J,3,FALSE)</f>
        <v>1</v>
      </c>
      <c r="D1088" s="9">
        <v>2</v>
      </c>
      <c r="E1088" t="s">
        <v>362</v>
      </c>
    </row>
    <row r="1089" spans="1:5">
      <c r="A1089" t="s">
        <v>71</v>
      </c>
      <c r="B1089">
        <f>VLOOKUP(A1089,'pull exp 3'!H:J,2,FALSE)</f>
        <v>4</v>
      </c>
      <c r="C1089">
        <f>VLOOKUP(A1089,'pull exp 3'!H:J,3,FALSE)</f>
        <v>1</v>
      </c>
      <c r="D1089" s="9">
        <v>1</v>
      </c>
      <c r="E1089" t="s">
        <v>362</v>
      </c>
    </row>
    <row r="1090" spans="1:5">
      <c r="A1090" t="s">
        <v>139</v>
      </c>
      <c r="B1090">
        <f>VLOOKUP(A1090,'pull exp 3'!H:J,2,FALSE)</f>
        <v>4</v>
      </c>
      <c r="C1090">
        <f>VLOOKUP(A1090,'pull exp 3'!H:J,3,FALSE)</f>
        <v>1</v>
      </c>
      <c r="D1090" s="9">
        <v>2</v>
      </c>
      <c r="E1090" t="s">
        <v>362</v>
      </c>
    </row>
    <row r="1091" spans="1:5">
      <c r="A1091" t="s">
        <v>164</v>
      </c>
      <c r="B1091">
        <f>VLOOKUP(A1091,'pull exp 3'!H:J,2,FALSE)</f>
        <v>3</v>
      </c>
      <c r="C1091">
        <f>VLOOKUP(A1091,'pull exp 3'!H:J,3,FALSE)</f>
        <v>1</v>
      </c>
      <c r="D1091" s="9">
        <v>2</v>
      </c>
      <c r="E1091" t="s">
        <v>362</v>
      </c>
    </row>
    <row r="1092" spans="1:5">
      <c r="A1092" t="s">
        <v>147</v>
      </c>
      <c r="B1092">
        <f>VLOOKUP(A1092,'pull exp 3'!H:J,2,FALSE)</f>
        <v>20</v>
      </c>
      <c r="C1092">
        <f>VLOOKUP(A1092,'pull exp 3'!H:J,3,FALSE)</f>
        <v>2</v>
      </c>
      <c r="D1092" s="9">
        <v>1</v>
      </c>
      <c r="E1092" t="s">
        <v>362</v>
      </c>
    </row>
    <row r="1093" spans="1:5">
      <c r="A1093" t="s">
        <v>163</v>
      </c>
      <c r="B1093">
        <f>VLOOKUP(A1093,'pull exp 3'!H:J,2,FALSE)</f>
        <v>4</v>
      </c>
      <c r="C1093">
        <f>VLOOKUP(A1093,'pull exp 3'!H:J,3,FALSE)</f>
        <v>1</v>
      </c>
      <c r="D1093" s="9">
        <v>2</v>
      </c>
      <c r="E1093" t="s">
        <v>362</v>
      </c>
    </row>
    <row r="1094" spans="1:5">
      <c r="A1094" t="s">
        <v>137</v>
      </c>
      <c r="B1094">
        <f>VLOOKUP(A1094,'pull exp 3'!H:J,2,FALSE)</f>
        <v>3</v>
      </c>
      <c r="C1094">
        <f>VLOOKUP(A1094,'pull exp 3'!H:J,3,FALSE)</f>
        <v>1</v>
      </c>
      <c r="D1094" s="9">
        <v>1</v>
      </c>
      <c r="E1094" t="s">
        <v>362</v>
      </c>
    </row>
    <row r="1095" spans="1:5">
      <c r="A1095" t="s">
        <v>155</v>
      </c>
      <c r="B1095">
        <f>VLOOKUP(A1095,'pull exp 3'!H:J,2,FALSE)</f>
        <v>23</v>
      </c>
      <c r="C1095">
        <f>VLOOKUP(A1095,'pull exp 3'!H:J,3,FALSE)</f>
        <v>2</v>
      </c>
      <c r="D1095" s="9">
        <v>2</v>
      </c>
      <c r="E1095" t="s">
        <v>362</v>
      </c>
    </row>
    <row r="1096" spans="1:5">
      <c r="A1096" t="s">
        <v>160</v>
      </c>
      <c r="B1096">
        <f>VLOOKUP(A1096,'pull exp 3'!H:J,2,FALSE)</f>
        <v>23</v>
      </c>
      <c r="C1096">
        <f>VLOOKUP(A1096,'pull exp 3'!H:J,3,FALSE)</f>
        <v>2</v>
      </c>
      <c r="D1096" s="9">
        <v>2</v>
      </c>
      <c r="E1096" t="s">
        <v>362</v>
      </c>
    </row>
    <row r="1097" spans="1:5">
      <c r="A1097" t="s">
        <v>154</v>
      </c>
      <c r="B1097">
        <f>VLOOKUP(A1097,'pull exp 3'!H:J,2,FALSE)</f>
        <v>3</v>
      </c>
      <c r="C1097">
        <f>VLOOKUP(A1097,'pull exp 3'!H:J,3,FALSE)</f>
        <v>1</v>
      </c>
      <c r="D1097" s="9">
        <v>2</v>
      </c>
      <c r="E1097" t="s">
        <v>362</v>
      </c>
    </row>
    <row r="1098" spans="1:5">
      <c r="A1098" t="s">
        <v>162</v>
      </c>
      <c r="B1098">
        <f>VLOOKUP(A1098,'pull exp 3'!H:J,2,FALSE)</f>
        <v>20</v>
      </c>
      <c r="C1098">
        <f>VLOOKUP(A1098,'pull exp 3'!H:J,3,FALSE)</f>
        <v>2</v>
      </c>
      <c r="D1098" s="9">
        <v>1</v>
      </c>
      <c r="E1098" t="s">
        <v>362</v>
      </c>
    </row>
    <row r="1099" spans="1:5">
      <c r="A1099" t="s">
        <v>153</v>
      </c>
      <c r="B1099">
        <f>VLOOKUP(A1099,'pull exp 3'!H:J,2,FALSE)</f>
        <v>33</v>
      </c>
      <c r="C1099">
        <f>VLOOKUP(A1099,'pull exp 3'!H:J,3,FALSE)</f>
        <v>2</v>
      </c>
      <c r="D1099" s="9">
        <v>2</v>
      </c>
      <c r="E1099" t="s">
        <v>362</v>
      </c>
    </row>
    <row r="1100" spans="1:5">
      <c r="A1100" t="s">
        <v>144</v>
      </c>
      <c r="B1100">
        <f>VLOOKUP(A1100,'pull exp 3'!H:J,2,FALSE)</f>
        <v>3</v>
      </c>
      <c r="C1100">
        <f>VLOOKUP(A1100,'pull exp 3'!H:J,3,FALSE)</f>
        <v>1</v>
      </c>
      <c r="D1100" s="9">
        <v>2</v>
      </c>
      <c r="E1100" t="s">
        <v>362</v>
      </c>
    </row>
    <row r="1101" spans="1:5">
      <c r="A1101" t="s">
        <v>152</v>
      </c>
      <c r="B1101">
        <f>VLOOKUP(A1101,'pull exp 3'!H:J,2,FALSE)</f>
        <v>23</v>
      </c>
      <c r="C1101">
        <f>VLOOKUP(A1101,'pull exp 3'!H:J,3,FALSE)</f>
        <v>2</v>
      </c>
      <c r="D1101" s="9">
        <v>2</v>
      </c>
      <c r="E1101" t="s">
        <v>362</v>
      </c>
    </row>
    <row r="1102" spans="1:5">
      <c r="A1102" t="s">
        <v>150</v>
      </c>
      <c r="B1102">
        <f>VLOOKUP(A1102,'pull exp 3'!H:J,2,FALSE)</f>
        <v>5</v>
      </c>
      <c r="C1102">
        <f>VLOOKUP(A1102,'pull exp 3'!H:J,3,FALSE)</f>
        <v>1</v>
      </c>
      <c r="D1102" s="9">
        <v>2</v>
      </c>
      <c r="E1102" t="s">
        <v>362</v>
      </c>
    </row>
    <row r="1103" spans="1:5">
      <c r="A1103" t="s">
        <v>151</v>
      </c>
      <c r="B1103">
        <f>VLOOKUP(A1103,'pull exp 3'!H:J,2,FALSE)</f>
        <v>21</v>
      </c>
      <c r="C1103">
        <f>VLOOKUP(A1103,'pull exp 3'!H:J,3,FALSE)</f>
        <v>2</v>
      </c>
      <c r="D1103" s="9">
        <v>2</v>
      </c>
      <c r="E1103" t="s">
        <v>362</v>
      </c>
    </row>
    <row r="1104" spans="1:5">
      <c r="A1104" t="s">
        <v>158</v>
      </c>
      <c r="B1104">
        <f>VLOOKUP(A1104,'pull exp 3'!H:J,2,FALSE)</f>
        <v>5</v>
      </c>
      <c r="C1104">
        <f>VLOOKUP(A1104,'pull exp 3'!H:J,3,FALSE)</f>
        <v>1</v>
      </c>
      <c r="D1104" s="9">
        <v>2</v>
      </c>
      <c r="E1104" t="s">
        <v>362</v>
      </c>
    </row>
    <row r="1105" spans="1:5">
      <c r="A1105" t="s">
        <v>106</v>
      </c>
      <c r="B1105">
        <f>VLOOKUP(A1105,'pull exp 3'!H:J,2,FALSE)</f>
        <v>25</v>
      </c>
      <c r="C1105">
        <f>VLOOKUP(A1105,'pull exp 3'!H:J,3,FALSE)</f>
        <v>2</v>
      </c>
      <c r="D1105" s="9">
        <v>2</v>
      </c>
      <c r="E1105" t="s">
        <v>362</v>
      </c>
    </row>
    <row r="1106" spans="1:5">
      <c r="A1106" t="s">
        <v>156</v>
      </c>
      <c r="B1106">
        <f>VLOOKUP(A1106,'pull exp 3'!H:J,2,FALSE)</f>
        <v>22</v>
      </c>
      <c r="C1106">
        <f>VLOOKUP(A1106,'pull exp 3'!H:J,3,FALSE)</f>
        <v>2</v>
      </c>
      <c r="D1106" s="9">
        <v>2</v>
      </c>
      <c r="E1106" t="s">
        <v>362</v>
      </c>
    </row>
    <row r="1107" spans="1:5">
      <c r="A1107" t="s">
        <v>140</v>
      </c>
      <c r="B1107">
        <f>VLOOKUP(A1107,'pull exp 3'!H:J,2,FALSE)</f>
        <v>4</v>
      </c>
      <c r="C1107">
        <f>VLOOKUP(A1107,'pull exp 3'!H:J,3,FALSE)</f>
        <v>1</v>
      </c>
      <c r="D1107" s="9">
        <v>2</v>
      </c>
      <c r="E1107" t="s">
        <v>362</v>
      </c>
    </row>
    <row r="1108" spans="1:5">
      <c r="A1108" t="s">
        <v>141</v>
      </c>
      <c r="B1108">
        <f>VLOOKUP(A1108,'pull exp 3'!H:J,2,FALSE)</f>
        <v>4</v>
      </c>
      <c r="C1108">
        <f>VLOOKUP(A1108,'pull exp 3'!H:J,3,FALSE)</f>
        <v>1</v>
      </c>
      <c r="D1108" s="9">
        <v>2</v>
      </c>
      <c r="E1108" t="s">
        <v>362</v>
      </c>
    </row>
    <row r="1109" spans="1:5">
      <c r="A1109" t="s">
        <v>157</v>
      </c>
      <c r="B1109">
        <f>VLOOKUP(A1109,'pull exp 3'!H:J,2,FALSE)</f>
        <v>3</v>
      </c>
      <c r="C1109">
        <f>VLOOKUP(A1109,'pull exp 3'!H:J,3,FALSE)</f>
        <v>1</v>
      </c>
      <c r="D1109" s="9">
        <v>2</v>
      </c>
      <c r="E1109" t="s">
        <v>362</v>
      </c>
    </row>
    <row r="1110" spans="1:5">
      <c r="A1110" t="s">
        <v>145</v>
      </c>
      <c r="B1110">
        <f>VLOOKUP(A1110,'pull exp 3'!H:J,2,FALSE)</f>
        <v>26</v>
      </c>
      <c r="C1110">
        <f>VLOOKUP(A1110,'pull exp 3'!H:J,3,FALSE)</f>
        <v>2</v>
      </c>
      <c r="D1110" s="9">
        <v>2</v>
      </c>
      <c r="E1110" t="s">
        <v>362</v>
      </c>
    </row>
    <row r="1111" spans="1:5">
      <c r="A1111" t="s">
        <v>161</v>
      </c>
      <c r="B1111">
        <f>VLOOKUP(A1111,'pull exp 3'!H:J,2,FALSE)</f>
        <v>21</v>
      </c>
      <c r="C1111">
        <f>VLOOKUP(A1111,'pull exp 3'!H:J,3,FALSE)</f>
        <v>2</v>
      </c>
      <c r="D1111" s="9">
        <v>2</v>
      </c>
      <c r="E1111" t="s">
        <v>362</v>
      </c>
    </row>
    <row r="1112" spans="1:5">
      <c r="A1112" t="s">
        <v>149</v>
      </c>
      <c r="B1112">
        <f>VLOOKUP(A1112,'pull exp 3'!H:J,2,FALSE)</f>
        <v>4</v>
      </c>
      <c r="C1112">
        <f>VLOOKUP(A1112,'pull exp 3'!H:J,3,FALSE)</f>
        <v>1</v>
      </c>
      <c r="D1112" s="9">
        <v>2</v>
      </c>
      <c r="E1112" t="s">
        <v>362</v>
      </c>
    </row>
    <row r="1113" spans="1:5">
      <c r="A1113" t="s">
        <v>148</v>
      </c>
      <c r="B1113">
        <f>VLOOKUP(A1113,'pull exp 3'!H:J,2,FALSE)</f>
        <v>21</v>
      </c>
      <c r="C1113">
        <f>VLOOKUP(A1113,'pull exp 3'!H:J,3,FALSE)</f>
        <v>2</v>
      </c>
      <c r="D1113" s="9">
        <v>2</v>
      </c>
      <c r="E1113" t="s">
        <v>362</v>
      </c>
    </row>
    <row r="1114" spans="1:5">
      <c r="A1114" t="s">
        <v>143</v>
      </c>
      <c r="B1114">
        <f>VLOOKUP(A1114,'pull exp 3'!H:J,2,FALSE)</f>
        <v>31</v>
      </c>
      <c r="C1114">
        <f>VLOOKUP(A1114,'pull exp 3'!H:J,3,FALSE)</f>
        <v>2</v>
      </c>
      <c r="D1114" s="9">
        <v>2</v>
      </c>
      <c r="E1114" t="s">
        <v>362</v>
      </c>
    </row>
    <row r="1115" spans="1:5">
      <c r="A1115" t="s">
        <v>142</v>
      </c>
      <c r="B1115">
        <f>VLOOKUP(A1115,'pull exp 3'!H:J,2,FALSE)</f>
        <v>23</v>
      </c>
      <c r="C1115">
        <f>VLOOKUP(A1115,'pull exp 3'!H:J,3,FALSE)</f>
        <v>2</v>
      </c>
      <c r="D1115" s="9">
        <v>2</v>
      </c>
      <c r="E1115" t="s">
        <v>362</v>
      </c>
    </row>
    <row r="1116" spans="1:5">
      <c r="A1116" t="s">
        <v>159</v>
      </c>
      <c r="B1116">
        <f>VLOOKUP(A1116,'pull exp 3'!H:J,2,FALSE)</f>
        <v>3</v>
      </c>
      <c r="C1116">
        <f>VLOOKUP(A1116,'pull exp 3'!H:J,3,FALSE)</f>
        <v>1</v>
      </c>
      <c r="D1116" s="9">
        <v>2</v>
      </c>
      <c r="E1116" t="s">
        <v>362</v>
      </c>
    </row>
    <row r="1117" spans="1:5">
      <c r="A1117" t="s">
        <v>146</v>
      </c>
      <c r="B1117">
        <f>VLOOKUP(A1117,'pull exp 3'!H:J,2,FALSE)</f>
        <v>21</v>
      </c>
      <c r="C1117">
        <f>VLOOKUP(A1117,'pull exp 3'!H:J,3,FALSE)</f>
        <v>2</v>
      </c>
      <c r="D1117" s="9">
        <v>1</v>
      </c>
      <c r="E1117" t="s">
        <v>363</v>
      </c>
    </row>
    <row r="1118" spans="1:5">
      <c r="A1118" t="s">
        <v>73</v>
      </c>
      <c r="B1118">
        <f>VLOOKUP(A1118,'pull exp 3'!H:J,2,FALSE)</f>
        <v>5</v>
      </c>
      <c r="C1118">
        <f>VLOOKUP(A1118,'pull exp 3'!H:J,3,FALSE)</f>
        <v>1</v>
      </c>
      <c r="D1118" s="9">
        <v>2</v>
      </c>
      <c r="E1118" t="s">
        <v>363</v>
      </c>
    </row>
    <row r="1119" spans="1:5">
      <c r="A1119" t="s">
        <v>71</v>
      </c>
      <c r="B1119">
        <f>VLOOKUP(A1119,'pull exp 3'!H:J,2,FALSE)</f>
        <v>4</v>
      </c>
      <c r="C1119">
        <f>VLOOKUP(A1119,'pull exp 3'!H:J,3,FALSE)</f>
        <v>1</v>
      </c>
      <c r="D1119" s="9">
        <v>1</v>
      </c>
      <c r="E1119" t="s">
        <v>363</v>
      </c>
    </row>
    <row r="1120" spans="1:5">
      <c r="A1120" t="s">
        <v>139</v>
      </c>
      <c r="B1120">
        <f>VLOOKUP(A1120,'pull exp 3'!H:J,2,FALSE)</f>
        <v>4</v>
      </c>
      <c r="C1120">
        <f>VLOOKUP(A1120,'pull exp 3'!H:J,3,FALSE)</f>
        <v>1</v>
      </c>
      <c r="D1120" s="9">
        <v>2</v>
      </c>
      <c r="E1120" t="s">
        <v>363</v>
      </c>
    </row>
    <row r="1121" spans="1:5">
      <c r="A1121" t="s">
        <v>164</v>
      </c>
      <c r="B1121">
        <f>VLOOKUP(A1121,'pull exp 3'!H:J,2,FALSE)</f>
        <v>3</v>
      </c>
      <c r="C1121">
        <f>VLOOKUP(A1121,'pull exp 3'!H:J,3,FALSE)</f>
        <v>1</v>
      </c>
      <c r="D1121" s="9">
        <v>2</v>
      </c>
      <c r="E1121" t="s">
        <v>363</v>
      </c>
    </row>
    <row r="1122" spans="1:5">
      <c r="A1122" t="s">
        <v>147</v>
      </c>
      <c r="B1122">
        <f>VLOOKUP(A1122,'pull exp 3'!H:J,2,FALSE)</f>
        <v>20</v>
      </c>
      <c r="C1122">
        <f>VLOOKUP(A1122,'pull exp 3'!H:J,3,FALSE)</f>
        <v>2</v>
      </c>
      <c r="D1122" s="9">
        <v>2</v>
      </c>
      <c r="E1122" t="s">
        <v>363</v>
      </c>
    </row>
    <row r="1123" spans="1:5">
      <c r="A1123" t="s">
        <v>163</v>
      </c>
      <c r="B1123">
        <f>VLOOKUP(A1123,'pull exp 3'!H:J,2,FALSE)</f>
        <v>4</v>
      </c>
      <c r="C1123">
        <f>VLOOKUP(A1123,'pull exp 3'!H:J,3,FALSE)</f>
        <v>1</v>
      </c>
      <c r="D1123" s="9">
        <v>2</v>
      </c>
      <c r="E1123" t="s">
        <v>363</v>
      </c>
    </row>
    <row r="1124" spans="1:5">
      <c r="A1124" t="s">
        <v>137</v>
      </c>
      <c r="B1124">
        <f>VLOOKUP(A1124,'pull exp 3'!H:J,2,FALSE)</f>
        <v>3</v>
      </c>
      <c r="C1124">
        <f>VLOOKUP(A1124,'pull exp 3'!H:J,3,FALSE)</f>
        <v>1</v>
      </c>
      <c r="D1124" s="9">
        <v>2</v>
      </c>
      <c r="E1124" t="s">
        <v>363</v>
      </c>
    </row>
    <row r="1125" spans="1:5">
      <c r="A1125" t="s">
        <v>155</v>
      </c>
      <c r="B1125">
        <f>VLOOKUP(A1125,'pull exp 3'!H:J,2,FALSE)</f>
        <v>23</v>
      </c>
      <c r="C1125">
        <f>VLOOKUP(A1125,'pull exp 3'!H:J,3,FALSE)</f>
        <v>2</v>
      </c>
      <c r="D1125" s="9">
        <v>2</v>
      </c>
      <c r="E1125" t="s">
        <v>363</v>
      </c>
    </row>
    <row r="1126" spans="1:5">
      <c r="A1126" t="s">
        <v>160</v>
      </c>
      <c r="B1126">
        <f>VLOOKUP(A1126,'pull exp 3'!H:J,2,FALSE)</f>
        <v>23</v>
      </c>
      <c r="C1126">
        <f>VLOOKUP(A1126,'pull exp 3'!H:J,3,FALSE)</f>
        <v>2</v>
      </c>
      <c r="D1126" s="9">
        <v>2</v>
      </c>
      <c r="E1126" t="s">
        <v>363</v>
      </c>
    </row>
    <row r="1127" spans="1:5">
      <c r="A1127" t="s">
        <v>154</v>
      </c>
      <c r="B1127">
        <f>VLOOKUP(A1127,'pull exp 3'!H:J,2,FALSE)</f>
        <v>3</v>
      </c>
      <c r="C1127">
        <f>VLOOKUP(A1127,'pull exp 3'!H:J,3,FALSE)</f>
        <v>1</v>
      </c>
      <c r="D1127" s="9">
        <v>1</v>
      </c>
      <c r="E1127" t="s">
        <v>363</v>
      </c>
    </row>
    <row r="1128" spans="1:5">
      <c r="A1128" t="s">
        <v>162</v>
      </c>
      <c r="B1128">
        <f>VLOOKUP(A1128,'pull exp 3'!H:J,2,FALSE)</f>
        <v>20</v>
      </c>
      <c r="C1128">
        <f>VLOOKUP(A1128,'pull exp 3'!H:J,3,FALSE)</f>
        <v>2</v>
      </c>
      <c r="D1128" s="9">
        <v>2</v>
      </c>
      <c r="E1128" t="s">
        <v>363</v>
      </c>
    </row>
    <row r="1129" spans="1:5">
      <c r="A1129" t="s">
        <v>153</v>
      </c>
      <c r="B1129">
        <f>VLOOKUP(A1129,'pull exp 3'!H:J,2,FALSE)</f>
        <v>33</v>
      </c>
      <c r="C1129">
        <f>VLOOKUP(A1129,'pull exp 3'!H:J,3,FALSE)</f>
        <v>2</v>
      </c>
      <c r="D1129" s="9">
        <v>2</v>
      </c>
      <c r="E1129" t="s">
        <v>363</v>
      </c>
    </row>
    <row r="1130" spans="1:5">
      <c r="A1130" t="s">
        <v>144</v>
      </c>
      <c r="B1130">
        <f>VLOOKUP(A1130,'pull exp 3'!H:J,2,FALSE)</f>
        <v>3</v>
      </c>
      <c r="C1130">
        <f>VLOOKUP(A1130,'pull exp 3'!H:J,3,FALSE)</f>
        <v>1</v>
      </c>
      <c r="D1130" s="9">
        <v>2</v>
      </c>
      <c r="E1130" t="s">
        <v>363</v>
      </c>
    </row>
    <row r="1131" spans="1:5">
      <c r="A1131" t="s">
        <v>152</v>
      </c>
      <c r="B1131">
        <f>VLOOKUP(A1131,'pull exp 3'!H:J,2,FALSE)</f>
        <v>23</v>
      </c>
      <c r="C1131">
        <f>VLOOKUP(A1131,'pull exp 3'!H:J,3,FALSE)</f>
        <v>2</v>
      </c>
      <c r="D1131" s="9">
        <v>1</v>
      </c>
      <c r="E1131" t="s">
        <v>363</v>
      </c>
    </row>
    <row r="1132" spans="1:5">
      <c r="A1132" t="s">
        <v>150</v>
      </c>
      <c r="B1132">
        <f>VLOOKUP(A1132,'pull exp 3'!H:J,2,FALSE)</f>
        <v>5</v>
      </c>
      <c r="C1132">
        <f>VLOOKUP(A1132,'pull exp 3'!H:J,3,FALSE)</f>
        <v>1</v>
      </c>
      <c r="D1132" s="9">
        <v>1</v>
      </c>
      <c r="E1132" t="s">
        <v>363</v>
      </c>
    </row>
    <row r="1133" spans="1:5">
      <c r="A1133" t="s">
        <v>151</v>
      </c>
      <c r="B1133">
        <f>VLOOKUP(A1133,'pull exp 3'!H:J,2,FALSE)</f>
        <v>21</v>
      </c>
      <c r="C1133">
        <f>VLOOKUP(A1133,'pull exp 3'!H:J,3,FALSE)</f>
        <v>2</v>
      </c>
      <c r="D1133" s="9">
        <v>2</v>
      </c>
      <c r="E1133" t="s">
        <v>363</v>
      </c>
    </row>
    <row r="1134" spans="1:5">
      <c r="A1134" t="s">
        <v>158</v>
      </c>
      <c r="B1134">
        <f>VLOOKUP(A1134,'pull exp 3'!H:J,2,FALSE)</f>
        <v>5</v>
      </c>
      <c r="C1134">
        <f>VLOOKUP(A1134,'pull exp 3'!H:J,3,FALSE)</f>
        <v>1</v>
      </c>
      <c r="D1134" s="9">
        <v>1</v>
      </c>
      <c r="E1134" t="s">
        <v>363</v>
      </c>
    </row>
    <row r="1135" spans="1:5">
      <c r="A1135" t="s">
        <v>106</v>
      </c>
      <c r="B1135">
        <f>VLOOKUP(A1135,'pull exp 3'!H:J,2,FALSE)</f>
        <v>25</v>
      </c>
      <c r="C1135">
        <f>VLOOKUP(A1135,'pull exp 3'!H:J,3,FALSE)</f>
        <v>2</v>
      </c>
      <c r="D1135" s="9">
        <v>2</v>
      </c>
      <c r="E1135" t="s">
        <v>363</v>
      </c>
    </row>
    <row r="1136" spans="1:5">
      <c r="A1136" t="s">
        <v>156</v>
      </c>
      <c r="B1136">
        <f>VLOOKUP(A1136,'pull exp 3'!H:J,2,FALSE)</f>
        <v>22</v>
      </c>
      <c r="C1136">
        <f>VLOOKUP(A1136,'pull exp 3'!H:J,3,FALSE)</f>
        <v>2</v>
      </c>
      <c r="D1136" s="9">
        <v>2</v>
      </c>
      <c r="E1136" t="s">
        <v>363</v>
      </c>
    </row>
    <row r="1137" spans="1:5">
      <c r="A1137" t="s">
        <v>140</v>
      </c>
      <c r="B1137">
        <f>VLOOKUP(A1137,'pull exp 3'!H:J,2,FALSE)</f>
        <v>4</v>
      </c>
      <c r="C1137">
        <f>VLOOKUP(A1137,'pull exp 3'!H:J,3,FALSE)</f>
        <v>1</v>
      </c>
      <c r="D1137" s="9">
        <v>2</v>
      </c>
      <c r="E1137" t="s">
        <v>363</v>
      </c>
    </row>
    <row r="1138" spans="1:5">
      <c r="A1138" t="s">
        <v>141</v>
      </c>
      <c r="B1138">
        <f>VLOOKUP(A1138,'pull exp 3'!H:J,2,FALSE)</f>
        <v>4</v>
      </c>
      <c r="C1138">
        <f>VLOOKUP(A1138,'pull exp 3'!H:J,3,FALSE)</f>
        <v>1</v>
      </c>
      <c r="D1138" s="9">
        <v>1</v>
      </c>
      <c r="E1138" t="s">
        <v>363</v>
      </c>
    </row>
    <row r="1139" spans="1:5">
      <c r="A1139" t="s">
        <v>157</v>
      </c>
      <c r="B1139">
        <f>VLOOKUP(A1139,'pull exp 3'!H:J,2,FALSE)</f>
        <v>3</v>
      </c>
      <c r="C1139">
        <f>VLOOKUP(A1139,'pull exp 3'!H:J,3,FALSE)</f>
        <v>1</v>
      </c>
      <c r="D1139" s="9">
        <v>2</v>
      </c>
      <c r="E1139" t="s">
        <v>363</v>
      </c>
    </row>
    <row r="1140" spans="1:5">
      <c r="A1140" t="s">
        <v>145</v>
      </c>
      <c r="B1140">
        <f>VLOOKUP(A1140,'pull exp 3'!H:J,2,FALSE)</f>
        <v>26</v>
      </c>
      <c r="C1140">
        <f>VLOOKUP(A1140,'pull exp 3'!H:J,3,FALSE)</f>
        <v>2</v>
      </c>
      <c r="D1140" s="9">
        <v>1</v>
      </c>
      <c r="E1140" t="s">
        <v>363</v>
      </c>
    </row>
    <row r="1141" spans="1:5">
      <c r="A1141" t="s">
        <v>161</v>
      </c>
      <c r="B1141">
        <f>VLOOKUP(A1141,'pull exp 3'!H:J,2,FALSE)</f>
        <v>21</v>
      </c>
      <c r="C1141">
        <f>VLOOKUP(A1141,'pull exp 3'!H:J,3,FALSE)</f>
        <v>2</v>
      </c>
      <c r="D1141" s="9">
        <v>2</v>
      </c>
      <c r="E1141" t="s">
        <v>363</v>
      </c>
    </row>
    <row r="1142" spans="1:5">
      <c r="A1142" t="s">
        <v>149</v>
      </c>
      <c r="B1142">
        <f>VLOOKUP(A1142,'pull exp 3'!H:J,2,FALSE)</f>
        <v>4</v>
      </c>
      <c r="C1142">
        <f>VLOOKUP(A1142,'pull exp 3'!H:J,3,FALSE)</f>
        <v>1</v>
      </c>
      <c r="D1142" s="9">
        <v>2</v>
      </c>
      <c r="E1142" t="s">
        <v>363</v>
      </c>
    </row>
    <row r="1143" spans="1:5">
      <c r="A1143" t="s">
        <v>148</v>
      </c>
      <c r="B1143">
        <f>VLOOKUP(A1143,'pull exp 3'!H:J,2,FALSE)</f>
        <v>21</v>
      </c>
      <c r="C1143">
        <f>VLOOKUP(A1143,'pull exp 3'!H:J,3,FALSE)</f>
        <v>2</v>
      </c>
      <c r="D1143" s="9">
        <v>2</v>
      </c>
      <c r="E1143" t="s">
        <v>363</v>
      </c>
    </row>
    <row r="1144" spans="1:5">
      <c r="A1144" t="s">
        <v>143</v>
      </c>
      <c r="B1144">
        <f>VLOOKUP(A1144,'pull exp 3'!H:J,2,FALSE)</f>
        <v>31</v>
      </c>
      <c r="C1144">
        <f>VLOOKUP(A1144,'pull exp 3'!H:J,3,FALSE)</f>
        <v>2</v>
      </c>
      <c r="D1144" s="9">
        <v>2</v>
      </c>
      <c r="E1144" t="s">
        <v>363</v>
      </c>
    </row>
    <row r="1145" spans="1:5">
      <c r="A1145" t="s">
        <v>142</v>
      </c>
      <c r="B1145">
        <f>VLOOKUP(A1145,'pull exp 3'!H:J,2,FALSE)</f>
        <v>23</v>
      </c>
      <c r="C1145">
        <f>VLOOKUP(A1145,'pull exp 3'!H:J,3,FALSE)</f>
        <v>2</v>
      </c>
      <c r="D1145" s="9">
        <v>1</v>
      </c>
      <c r="E1145" t="s">
        <v>363</v>
      </c>
    </row>
    <row r="1146" spans="1:5">
      <c r="A1146" t="s">
        <v>159</v>
      </c>
      <c r="B1146">
        <f>VLOOKUP(A1146,'pull exp 3'!H:J,2,FALSE)</f>
        <v>3</v>
      </c>
      <c r="C1146">
        <f>VLOOKUP(A1146,'pull exp 3'!H:J,3,FALSE)</f>
        <v>1</v>
      </c>
      <c r="D1146" s="9">
        <v>2</v>
      </c>
      <c r="E1146" t="s">
        <v>363</v>
      </c>
    </row>
    <row r="1147" spans="1:5">
      <c r="A1147" t="s">
        <v>146</v>
      </c>
      <c r="B1147">
        <f>VLOOKUP(A1147,'pull exp 3'!H:J,2,FALSE)</f>
        <v>21</v>
      </c>
      <c r="C1147">
        <f>VLOOKUP(A1147,'pull exp 3'!H:J,3,FALSE)</f>
        <v>2</v>
      </c>
      <c r="D1147" s="9">
        <v>2</v>
      </c>
      <c r="E1147" t="s">
        <v>364</v>
      </c>
    </row>
    <row r="1148" spans="1:5">
      <c r="A1148" t="s">
        <v>73</v>
      </c>
      <c r="B1148">
        <f>VLOOKUP(A1148,'pull exp 3'!H:J,2,FALSE)</f>
        <v>5</v>
      </c>
      <c r="C1148">
        <f>VLOOKUP(A1148,'pull exp 3'!H:J,3,FALSE)</f>
        <v>1</v>
      </c>
      <c r="D1148" s="9">
        <v>1</v>
      </c>
      <c r="E1148" t="s">
        <v>364</v>
      </c>
    </row>
    <row r="1149" spans="1:5">
      <c r="A1149" t="s">
        <v>71</v>
      </c>
      <c r="B1149">
        <f>VLOOKUP(A1149,'pull exp 3'!H:J,2,FALSE)</f>
        <v>4</v>
      </c>
      <c r="C1149">
        <f>VLOOKUP(A1149,'pull exp 3'!H:J,3,FALSE)</f>
        <v>1</v>
      </c>
      <c r="D1149" s="9">
        <v>1</v>
      </c>
      <c r="E1149" t="s">
        <v>364</v>
      </c>
    </row>
    <row r="1150" spans="1:5">
      <c r="A1150" t="s">
        <v>139</v>
      </c>
      <c r="B1150">
        <f>VLOOKUP(A1150,'pull exp 3'!H:J,2,FALSE)</f>
        <v>4</v>
      </c>
      <c r="C1150">
        <f>VLOOKUP(A1150,'pull exp 3'!H:J,3,FALSE)</f>
        <v>1</v>
      </c>
      <c r="D1150" s="9">
        <v>2</v>
      </c>
      <c r="E1150" t="s">
        <v>364</v>
      </c>
    </row>
    <row r="1151" spans="1:5">
      <c r="A1151" t="s">
        <v>164</v>
      </c>
      <c r="B1151">
        <f>VLOOKUP(A1151,'pull exp 3'!H:J,2,FALSE)</f>
        <v>3</v>
      </c>
      <c r="C1151">
        <f>VLOOKUP(A1151,'pull exp 3'!H:J,3,FALSE)</f>
        <v>1</v>
      </c>
      <c r="D1151" s="9">
        <v>1</v>
      </c>
      <c r="E1151" t="s">
        <v>364</v>
      </c>
    </row>
    <row r="1152" spans="1:5">
      <c r="A1152" t="s">
        <v>147</v>
      </c>
      <c r="B1152">
        <f>VLOOKUP(A1152,'pull exp 3'!H:J,2,FALSE)</f>
        <v>20</v>
      </c>
      <c r="C1152">
        <f>VLOOKUP(A1152,'pull exp 3'!H:J,3,FALSE)</f>
        <v>2</v>
      </c>
      <c r="D1152" s="9">
        <v>2</v>
      </c>
      <c r="E1152" t="s">
        <v>364</v>
      </c>
    </row>
    <row r="1153" spans="1:5">
      <c r="A1153" t="s">
        <v>163</v>
      </c>
      <c r="B1153">
        <f>VLOOKUP(A1153,'pull exp 3'!H:J,2,FALSE)</f>
        <v>4</v>
      </c>
      <c r="C1153">
        <f>VLOOKUP(A1153,'pull exp 3'!H:J,3,FALSE)</f>
        <v>1</v>
      </c>
      <c r="D1153" s="9">
        <v>1</v>
      </c>
      <c r="E1153" t="s">
        <v>364</v>
      </c>
    </row>
    <row r="1154" spans="1:5">
      <c r="A1154" t="s">
        <v>137</v>
      </c>
      <c r="B1154">
        <f>VLOOKUP(A1154,'pull exp 3'!H:J,2,FALSE)</f>
        <v>3</v>
      </c>
      <c r="C1154">
        <f>VLOOKUP(A1154,'pull exp 3'!H:J,3,FALSE)</f>
        <v>1</v>
      </c>
      <c r="D1154" s="9">
        <v>2</v>
      </c>
      <c r="E1154" t="s">
        <v>364</v>
      </c>
    </row>
    <row r="1155" spans="1:5">
      <c r="A1155" t="s">
        <v>155</v>
      </c>
      <c r="B1155">
        <f>VLOOKUP(A1155,'pull exp 3'!H:J,2,FALSE)</f>
        <v>23</v>
      </c>
      <c r="C1155">
        <f>VLOOKUP(A1155,'pull exp 3'!H:J,3,FALSE)</f>
        <v>2</v>
      </c>
      <c r="D1155" s="9">
        <v>2</v>
      </c>
      <c r="E1155" t="s">
        <v>364</v>
      </c>
    </row>
    <row r="1156" spans="1:5">
      <c r="A1156" t="s">
        <v>160</v>
      </c>
      <c r="B1156">
        <f>VLOOKUP(A1156,'pull exp 3'!H:J,2,FALSE)</f>
        <v>23</v>
      </c>
      <c r="C1156">
        <f>VLOOKUP(A1156,'pull exp 3'!H:J,3,FALSE)</f>
        <v>2</v>
      </c>
      <c r="D1156" s="9">
        <v>1</v>
      </c>
      <c r="E1156" t="s">
        <v>364</v>
      </c>
    </row>
    <row r="1157" spans="1:5">
      <c r="A1157" t="s">
        <v>154</v>
      </c>
      <c r="B1157">
        <f>VLOOKUP(A1157,'pull exp 3'!H:J,2,FALSE)</f>
        <v>3</v>
      </c>
      <c r="C1157">
        <f>VLOOKUP(A1157,'pull exp 3'!H:J,3,FALSE)</f>
        <v>1</v>
      </c>
      <c r="D1157" s="9">
        <v>2</v>
      </c>
      <c r="E1157" t="s">
        <v>364</v>
      </c>
    </row>
    <row r="1158" spans="1:5">
      <c r="A1158" t="s">
        <v>162</v>
      </c>
      <c r="B1158">
        <f>VLOOKUP(A1158,'pull exp 3'!H:J,2,FALSE)</f>
        <v>20</v>
      </c>
      <c r="C1158">
        <f>VLOOKUP(A1158,'pull exp 3'!H:J,3,FALSE)</f>
        <v>2</v>
      </c>
      <c r="D1158" s="9">
        <v>2</v>
      </c>
      <c r="E1158" t="s">
        <v>364</v>
      </c>
    </row>
    <row r="1159" spans="1:5">
      <c r="A1159" t="s">
        <v>153</v>
      </c>
      <c r="B1159">
        <f>VLOOKUP(A1159,'pull exp 3'!H:J,2,FALSE)</f>
        <v>33</v>
      </c>
      <c r="C1159">
        <f>VLOOKUP(A1159,'pull exp 3'!H:J,3,FALSE)</f>
        <v>2</v>
      </c>
      <c r="D1159" s="9">
        <v>1</v>
      </c>
      <c r="E1159" t="s">
        <v>364</v>
      </c>
    </row>
    <row r="1160" spans="1:5">
      <c r="A1160" t="s">
        <v>144</v>
      </c>
      <c r="B1160">
        <f>VLOOKUP(A1160,'pull exp 3'!H:J,2,FALSE)</f>
        <v>3</v>
      </c>
      <c r="C1160">
        <f>VLOOKUP(A1160,'pull exp 3'!H:J,3,FALSE)</f>
        <v>1</v>
      </c>
      <c r="D1160" s="9">
        <v>2</v>
      </c>
      <c r="E1160" t="s">
        <v>364</v>
      </c>
    </row>
    <row r="1161" spans="1:5">
      <c r="A1161" t="s">
        <v>152</v>
      </c>
      <c r="B1161">
        <f>VLOOKUP(A1161,'pull exp 3'!H:J,2,FALSE)</f>
        <v>23</v>
      </c>
      <c r="C1161">
        <f>VLOOKUP(A1161,'pull exp 3'!H:J,3,FALSE)</f>
        <v>2</v>
      </c>
      <c r="D1161" s="9">
        <v>2</v>
      </c>
      <c r="E1161" t="s">
        <v>364</v>
      </c>
    </row>
    <row r="1162" spans="1:5">
      <c r="A1162" t="s">
        <v>150</v>
      </c>
      <c r="B1162">
        <f>VLOOKUP(A1162,'pull exp 3'!H:J,2,FALSE)</f>
        <v>5</v>
      </c>
      <c r="C1162">
        <f>VLOOKUP(A1162,'pull exp 3'!H:J,3,FALSE)</f>
        <v>1</v>
      </c>
      <c r="D1162" s="9">
        <v>1</v>
      </c>
      <c r="E1162" t="s">
        <v>364</v>
      </c>
    </row>
    <row r="1163" spans="1:5">
      <c r="A1163" t="s">
        <v>151</v>
      </c>
      <c r="B1163">
        <f>VLOOKUP(A1163,'pull exp 3'!H:J,2,FALSE)</f>
        <v>21</v>
      </c>
      <c r="C1163">
        <f>VLOOKUP(A1163,'pull exp 3'!H:J,3,FALSE)</f>
        <v>2</v>
      </c>
      <c r="D1163" s="9">
        <v>1</v>
      </c>
      <c r="E1163" t="s">
        <v>364</v>
      </c>
    </row>
    <row r="1164" spans="1:5">
      <c r="A1164" t="s">
        <v>158</v>
      </c>
      <c r="B1164">
        <f>VLOOKUP(A1164,'pull exp 3'!H:J,2,FALSE)</f>
        <v>5</v>
      </c>
      <c r="C1164">
        <f>VLOOKUP(A1164,'pull exp 3'!H:J,3,FALSE)</f>
        <v>1</v>
      </c>
      <c r="D1164" s="9">
        <v>2</v>
      </c>
      <c r="E1164" t="s">
        <v>364</v>
      </c>
    </row>
    <row r="1165" spans="1:5">
      <c r="A1165" t="s">
        <v>106</v>
      </c>
      <c r="B1165">
        <f>VLOOKUP(A1165,'pull exp 3'!H:J,2,FALSE)</f>
        <v>25</v>
      </c>
      <c r="C1165">
        <f>VLOOKUP(A1165,'pull exp 3'!H:J,3,FALSE)</f>
        <v>2</v>
      </c>
      <c r="D1165" s="9">
        <v>2</v>
      </c>
      <c r="E1165" t="s">
        <v>364</v>
      </c>
    </row>
    <row r="1166" spans="1:5">
      <c r="A1166" t="s">
        <v>156</v>
      </c>
      <c r="B1166">
        <f>VLOOKUP(A1166,'pull exp 3'!H:J,2,FALSE)</f>
        <v>22</v>
      </c>
      <c r="C1166">
        <f>VLOOKUP(A1166,'pull exp 3'!H:J,3,FALSE)</f>
        <v>2</v>
      </c>
      <c r="D1166" s="9">
        <v>1</v>
      </c>
      <c r="E1166" t="s">
        <v>364</v>
      </c>
    </row>
    <row r="1167" spans="1:5">
      <c r="A1167" t="s">
        <v>140</v>
      </c>
      <c r="B1167">
        <f>VLOOKUP(A1167,'pull exp 3'!H:J,2,FALSE)</f>
        <v>4</v>
      </c>
      <c r="C1167">
        <f>VLOOKUP(A1167,'pull exp 3'!H:J,3,FALSE)</f>
        <v>1</v>
      </c>
      <c r="D1167" s="9">
        <v>1</v>
      </c>
      <c r="E1167" t="s">
        <v>364</v>
      </c>
    </row>
    <row r="1168" spans="1:5">
      <c r="A1168" t="s">
        <v>141</v>
      </c>
      <c r="B1168">
        <f>VLOOKUP(A1168,'pull exp 3'!H:J,2,FALSE)</f>
        <v>4</v>
      </c>
      <c r="C1168">
        <f>VLOOKUP(A1168,'pull exp 3'!H:J,3,FALSE)</f>
        <v>1</v>
      </c>
      <c r="D1168" s="9">
        <v>2</v>
      </c>
      <c r="E1168" t="s">
        <v>364</v>
      </c>
    </row>
    <row r="1169" spans="1:5">
      <c r="A1169" t="s">
        <v>157</v>
      </c>
      <c r="B1169">
        <f>VLOOKUP(A1169,'pull exp 3'!H:J,2,FALSE)</f>
        <v>3</v>
      </c>
      <c r="C1169">
        <f>VLOOKUP(A1169,'pull exp 3'!H:J,3,FALSE)</f>
        <v>1</v>
      </c>
      <c r="D1169" s="9">
        <v>2</v>
      </c>
      <c r="E1169" t="s">
        <v>364</v>
      </c>
    </row>
    <row r="1170" spans="1:5">
      <c r="A1170" t="s">
        <v>145</v>
      </c>
      <c r="B1170">
        <f>VLOOKUP(A1170,'pull exp 3'!H:J,2,FALSE)</f>
        <v>26</v>
      </c>
      <c r="C1170">
        <f>VLOOKUP(A1170,'pull exp 3'!H:J,3,FALSE)</f>
        <v>2</v>
      </c>
      <c r="D1170" s="9">
        <v>1</v>
      </c>
      <c r="E1170" t="s">
        <v>364</v>
      </c>
    </row>
    <row r="1171" spans="1:5">
      <c r="A1171" t="s">
        <v>161</v>
      </c>
      <c r="B1171">
        <f>VLOOKUP(A1171,'pull exp 3'!H:J,2,FALSE)</f>
        <v>21</v>
      </c>
      <c r="C1171">
        <f>VLOOKUP(A1171,'pull exp 3'!H:J,3,FALSE)</f>
        <v>2</v>
      </c>
      <c r="D1171" s="9">
        <v>1</v>
      </c>
      <c r="E1171" t="s">
        <v>364</v>
      </c>
    </row>
    <row r="1172" spans="1:5">
      <c r="A1172" t="s">
        <v>149</v>
      </c>
      <c r="B1172">
        <f>VLOOKUP(A1172,'pull exp 3'!H:J,2,FALSE)</f>
        <v>4</v>
      </c>
      <c r="C1172">
        <f>VLOOKUP(A1172,'pull exp 3'!H:J,3,FALSE)</f>
        <v>1</v>
      </c>
      <c r="D1172" s="9">
        <v>2</v>
      </c>
      <c r="E1172" t="s">
        <v>364</v>
      </c>
    </row>
    <row r="1173" spans="1:5">
      <c r="A1173" t="s">
        <v>148</v>
      </c>
      <c r="B1173">
        <f>VLOOKUP(A1173,'pull exp 3'!H:J,2,FALSE)</f>
        <v>21</v>
      </c>
      <c r="C1173">
        <f>VLOOKUP(A1173,'pull exp 3'!H:J,3,FALSE)</f>
        <v>2</v>
      </c>
      <c r="D1173" s="9">
        <v>2</v>
      </c>
      <c r="E1173" t="s">
        <v>364</v>
      </c>
    </row>
    <row r="1174" spans="1:5">
      <c r="A1174" t="s">
        <v>143</v>
      </c>
      <c r="B1174">
        <f>VLOOKUP(A1174,'pull exp 3'!H:J,2,FALSE)</f>
        <v>31</v>
      </c>
      <c r="C1174">
        <f>VLOOKUP(A1174,'pull exp 3'!H:J,3,FALSE)</f>
        <v>2</v>
      </c>
      <c r="D1174" s="9">
        <v>1</v>
      </c>
      <c r="E1174" t="s">
        <v>364</v>
      </c>
    </row>
    <row r="1175" spans="1:5">
      <c r="A1175" t="s">
        <v>142</v>
      </c>
      <c r="B1175">
        <f>VLOOKUP(A1175,'pull exp 3'!H:J,2,FALSE)</f>
        <v>23</v>
      </c>
      <c r="C1175">
        <f>VLOOKUP(A1175,'pull exp 3'!H:J,3,FALSE)</f>
        <v>2</v>
      </c>
      <c r="D1175" s="9">
        <v>2</v>
      </c>
      <c r="E1175" t="s">
        <v>364</v>
      </c>
    </row>
    <row r="1176" spans="1:5">
      <c r="A1176" t="s">
        <v>159</v>
      </c>
      <c r="B1176">
        <f>VLOOKUP(A1176,'pull exp 3'!H:J,2,FALSE)</f>
        <v>3</v>
      </c>
      <c r="C1176">
        <f>VLOOKUP(A1176,'pull exp 3'!H:J,3,FALSE)</f>
        <v>1</v>
      </c>
      <c r="D1176" s="9">
        <v>1</v>
      </c>
      <c r="E1176" t="s">
        <v>364</v>
      </c>
    </row>
    <row r="1177" spans="1:5">
      <c r="A1177" t="s">
        <v>146</v>
      </c>
      <c r="B1177">
        <f>VLOOKUP(A1177,'pull exp 3'!H:J,2,FALSE)</f>
        <v>21</v>
      </c>
      <c r="C1177">
        <f>VLOOKUP(A1177,'pull exp 3'!H:J,3,FALSE)</f>
        <v>2</v>
      </c>
      <c r="D1177" s="9">
        <v>1</v>
      </c>
      <c r="E1177" t="s">
        <v>365</v>
      </c>
    </row>
    <row r="1178" spans="1:5">
      <c r="A1178" t="s">
        <v>73</v>
      </c>
      <c r="B1178">
        <f>VLOOKUP(A1178,'pull exp 3'!H:J,2,FALSE)</f>
        <v>5</v>
      </c>
      <c r="C1178">
        <f>VLOOKUP(A1178,'pull exp 3'!H:J,3,FALSE)</f>
        <v>1</v>
      </c>
      <c r="D1178" s="9">
        <v>1</v>
      </c>
      <c r="E1178" t="s">
        <v>365</v>
      </c>
    </row>
    <row r="1179" spans="1:5">
      <c r="A1179" t="s">
        <v>71</v>
      </c>
      <c r="B1179">
        <f>VLOOKUP(A1179,'pull exp 3'!H:J,2,FALSE)</f>
        <v>4</v>
      </c>
      <c r="C1179">
        <f>VLOOKUP(A1179,'pull exp 3'!H:J,3,FALSE)</f>
        <v>1</v>
      </c>
      <c r="D1179" s="9">
        <v>1</v>
      </c>
      <c r="E1179" t="s">
        <v>365</v>
      </c>
    </row>
    <row r="1180" spans="1:5">
      <c r="A1180" t="s">
        <v>139</v>
      </c>
      <c r="B1180">
        <f>VLOOKUP(A1180,'pull exp 3'!H:J,2,FALSE)</f>
        <v>4</v>
      </c>
      <c r="C1180">
        <f>VLOOKUP(A1180,'pull exp 3'!H:J,3,FALSE)</f>
        <v>1</v>
      </c>
      <c r="D1180" s="9">
        <v>2</v>
      </c>
      <c r="E1180" t="s">
        <v>365</v>
      </c>
    </row>
    <row r="1181" spans="1:5">
      <c r="A1181" t="s">
        <v>164</v>
      </c>
      <c r="B1181">
        <f>VLOOKUP(A1181,'pull exp 3'!H:J,2,FALSE)</f>
        <v>3</v>
      </c>
      <c r="C1181">
        <f>VLOOKUP(A1181,'pull exp 3'!H:J,3,FALSE)</f>
        <v>1</v>
      </c>
      <c r="D1181" s="9">
        <v>2</v>
      </c>
      <c r="E1181" t="s">
        <v>365</v>
      </c>
    </row>
    <row r="1182" spans="1:5">
      <c r="A1182" t="s">
        <v>147</v>
      </c>
      <c r="B1182">
        <f>VLOOKUP(A1182,'pull exp 3'!H:J,2,FALSE)</f>
        <v>20</v>
      </c>
      <c r="C1182">
        <f>VLOOKUP(A1182,'pull exp 3'!H:J,3,FALSE)</f>
        <v>2</v>
      </c>
      <c r="D1182" s="9">
        <v>2</v>
      </c>
      <c r="E1182" t="s">
        <v>365</v>
      </c>
    </row>
    <row r="1183" spans="1:5">
      <c r="A1183" t="s">
        <v>163</v>
      </c>
      <c r="B1183">
        <f>VLOOKUP(A1183,'pull exp 3'!H:J,2,FALSE)</f>
        <v>4</v>
      </c>
      <c r="C1183">
        <f>VLOOKUP(A1183,'pull exp 3'!H:J,3,FALSE)</f>
        <v>1</v>
      </c>
      <c r="D1183" s="9">
        <v>2</v>
      </c>
      <c r="E1183" t="s">
        <v>365</v>
      </c>
    </row>
    <row r="1184" spans="1:5">
      <c r="A1184" t="s">
        <v>137</v>
      </c>
      <c r="B1184">
        <f>VLOOKUP(A1184,'pull exp 3'!H:J,2,FALSE)</f>
        <v>3</v>
      </c>
      <c r="C1184">
        <f>VLOOKUP(A1184,'pull exp 3'!H:J,3,FALSE)</f>
        <v>1</v>
      </c>
      <c r="D1184" s="9">
        <v>2</v>
      </c>
      <c r="E1184" t="s">
        <v>365</v>
      </c>
    </row>
    <row r="1185" spans="1:5">
      <c r="A1185" t="s">
        <v>155</v>
      </c>
      <c r="B1185">
        <f>VLOOKUP(A1185,'pull exp 3'!H:J,2,FALSE)</f>
        <v>23</v>
      </c>
      <c r="C1185">
        <f>VLOOKUP(A1185,'pull exp 3'!H:J,3,FALSE)</f>
        <v>2</v>
      </c>
      <c r="D1185" s="9">
        <v>2</v>
      </c>
      <c r="E1185" t="s">
        <v>365</v>
      </c>
    </row>
    <row r="1186" spans="1:5">
      <c r="A1186" t="s">
        <v>160</v>
      </c>
      <c r="B1186">
        <f>VLOOKUP(A1186,'pull exp 3'!H:J,2,FALSE)</f>
        <v>23</v>
      </c>
      <c r="C1186">
        <f>VLOOKUP(A1186,'pull exp 3'!H:J,3,FALSE)</f>
        <v>2</v>
      </c>
      <c r="D1186" s="9">
        <v>2</v>
      </c>
      <c r="E1186" t="s">
        <v>365</v>
      </c>
    </row>
    <row r="1187" spans="1:5">
      <c r="A1187" t="s">
        <v>154</v>
      </c>
      <c r="B1187">
        <f>VLOOKUP(A1187,'pull exp 3'!H:J,2,FALSE)</f>
        <v>3</v>
      </c>
      <c r="C1187">
        <f>VLOOKUP(A1187,'pull exp 3'!H:J,3,FALSE)</f>
        <v>1</v>
      </c>
      <c r="D1187" s="9">
        <v>2</v>
      </c>
      <c r="E1187" t="s">
        <v>365</v>
      </c>
    </row>
    <row r="1188" spans="1:5">
      <c r="A1188" t="s">
        <v>162</v>
      </c>
      <c r="B1188">
        <f>VLOOKUP(A1188,'pull exp 3'!H:J,2,FALSE)</f>
        <v>20</v>
      </c>
      <c r="C1188">
        <f>VLOOKUP(A1188,'pull exp 3'!H:J,3,FALSE)</f>
        <v>2</v>
      </c>
      <c r="D1188" s="9">
        <v>2</v>
      </c>
      <c r="E1188" t="s">
        <v>365</v>
      </c>
    </row>
    <row r="1189" spans="1:5">
      <c r="A1189" t="s">
        <v>153</v>
      </c>
      <c r="B1189">
        <f>VLOOKUP(A1189,'pull exp 3'!H:J,2,FALSE)</f>
        <v>33</v>
      </c>
      <c r="C1189">
        <f>VLOOKUP(A1189,'pull exp 3'!H:J,3,FALSE)</f>
        <v>2</v>
      </c>
      <c r="D1189" s="9">
        <v>1</v>
      </c>
      <c r="E1189" t="s">
        <v>365</v>
      </c>
    </row>
    <row r="1190" spans="1:5">
      <c r="A1190" t="s">
        <v>144</v>
      </c>
      <c r="B1190">
        <f>VLOOKUP(A1190,'pull exp 3'!H:J,2,FALSE)</f>
        <v>3</v>
      </c>
      <c r="C1190">
        <f>VLOOKUP(A1190,'pull exp 3'!H:J,3,FALSE)</f>
        <v>1</v>
      </c>
      <c r="D1190" s="9">
        <v>2</v>
      </c>
      <c r="E1190" t="s">
        <v>365</v>
      </c>
    </row>
    <row r="1191" spans="1:5">
      <c r="A1191" t="s">
        <v>152</v>
      </c>
      <c r="B1191">
        <f>VLOOKUP(A1191,'pull exp 3'!H:J,2,FALSE)</f>
        <v>23</v>
      </c>
      <c r="C1191">
        <f>VLOOKUP(A1191,'pull exp 3'!H:J,3,FALSE)</f>
        <v>2</v>
      </c>
      <c r="D1191" s="9">
        <v>2</v>
      </c>
      <c r="E1191" t="s">
        <v>365</v>
      </c>
    </row>
    <row r="1192" spans="1:5">
      <c r="A1192" t="s">
        <v>150</v>
      </c>
      <c r="B1192">
        <f>VLOOKUP(A1192,'pull exp 3'!H:J,2,FALSE)</f>
        <v>5</v>
      </c>
      <c r="C1192">
        <f>VLOOKUP(A1192,'pull exp 3'!H:J,3,FALSE)</f>
        <v>1</v>
      </c>
      <c r="D1192" s="9">
        <v>2</v>
      </c>
      <c r="E1192" t="s">
        <v>365</v>
      </c>
    </row>
    <row r="1193" spans="1:5">
      <c r="A1193" t="s">
        <v>151</v>
      </c>
      <c r="B1193">
        <f>VLOOKUP(A1193,'pull exp 3'!H:J,2,FALSE)</f>
        <v>21</v>
      </c>
      <c r="C1193">
        <f>VLOOKUP(A1193,'pull exp 3'!H:J,3,FALSE)</f>
        <v>2</v>
      </c>
      <c r="D1193" s="9">
        <v>1</v>
      </c>
      <c r="E1193" t="s">
        <v>365</v>
      </c>
    </row>
    <row r="1194" spans="1:5">
      <c r="A1194" t="s">
        <v>158</v>
      </c>
      <c r="B1194">
        <f>VLOOKUP(A1194,'pull exp 3'!H:J,2,FALSE)</f>
        <v>5</v>
      </c>
      <c r="C1194">
        <f>VLOOKUP(A1194,'pull exp 3'!H:J,3,FALSE)</f>
        <v>1</v>
      </c>
      <c r="D1194" s="9">
        <v>1</v>
      </c>
      <c r="E1194" t="s">
        <v>365</v>
      </c>
    </row>
    <row r="1195" spans="1:5">
      <c r="A1195" t="s">
        <v>106</v>
      </c>
      <c r="B1195">
        <f>VLOOKUP(A1195,'pull exp 3'!H:J,2,FALSE)</f>
        <v>25</v>
      </c>
      <c r="C1195">
        <f>VLOOKUP(A1195,'pull exp 3'!H:J,3,FALSE)</f>
        <v>2</v>
      </c>
      <c r="D1195" s="9">
        <v>2</v>
      </c>
      <c r="E1195" t="s">
        <v>365</v>
      </c>
    </row>
    <row r="1196" spans="1:5">
      <c r="A1196" t="s">
        <v>156</v>
      </c>
      <c r="B1196">
        <f>VLOOKUP(A1196,'pull exp 3'!H:J,2,FALSE)</f>
        <v>22</v>
      </c>
      <c r="C1196">
        <f>VLOOKUP(A1196,'pull exp 3'!H:J,3,FALSE)</f>
        <v>2</v>
      </c>
      <c r="D1196" s="9">
        <v>2</v>
      </c>
      <c r="E1196" t="s">
        <v>365</v>
      </c>
    </row>
    <row r="1197" spans="1:5">
      <c r="A1197" t="s">
        <v>140</v>
      </c>
      <c r="B1197">
        <f>VLOOKUP(A1197,'pull exp 3'!H:J,2,FALSE)</f>
        <v>4</v>
      </c>
      <c r="C1197">
        <f>VLOOKUP(A1197,'pull exp 3'!H:J,3,FALSE)</f>
        <v>1</v>
      </c>
      <c r="D1197" s="9">
        <v>2</v>
      </c>
      <c r="E1197" t="s">
        <v>365</v>
      </c>
    </row>
    <row r="1198" spans="1:5">
      <c r="A1198" t="s">
        <v>141</v>
      </c>
      <c r="B1198">
        <f>VLOOKUP(A1198,'pull exp 3'!H:J,2,FALSE)</f>
        <v>4</v>
      </c>
      <c r="C1198">
        <f>VLOOKUP(A1198,'pull exp 3'!H:J,3,FALSE)</f>
        <v>1</v>
      </c>
      <c r="D1198" s="9">
        <v>2</v>
      </c>
      <c r="E1198" t="s">
        <v>365</v>
      </c>
    </row>
    <row r="1199" spans="1:5">
      <c r="A1199" t="s">
        <v>157</v>
      </c>
      <c r="B1199">
        <f>VLOOKUP(A1199,'pull exp 3'!H:J,2,FALSE)</f>
        <v>3</v>
      </c>
      <c r="C1199">
        <f>VLOOKUP(A1199,'pull exp 3'!H:J,3,FALSE)</f>
        <v>1</v>
      </c>
      <c r="D1199" s="9">
        <v>2</v>
      </c>
      <c r="E1199" t="s">
        <v>365</v>
      </c>
    </row>
    <row r="1200" spans="1:5">
      <c r="A1200" t="s">
        <v>145</v>
      </c>
      <c r="B1200">
        <f>VLOOKUP(A1200,'pull exp 3'!H:J,2,FALSE)</f>
        <v>26</v>
      </c>
      <c r="C1200">
        <f>VLOOKUP(A1200,'pull exp 3'!H:J,3,FALSE)</f>
        <v>2</v>
      </c>
      <c r="D1200" s="9">
        <v>2</v>
      </c>
      <c r="E1200" t="s">
        <v>365</v>
      </c>
    </row>
    <row r="1201" spans="1:5">
      <c r="A1201" t="s">
        <v>161</v>
      </c>
      <c r="B1201">
        <f>VLOOKUP(A1201,'pull exp 3'!H:J,2,FALSE)</f>
        <v>21</v>
      </c>
      <c r="C1201">
        <f>VLOOKUP(A1201,'pull exp 3'!H:J,3,FALSE)</f>
        <v>2</v>
      </c>
      <c r="D1201" s="9">
        <v>2</v>
      </c>
      <c r="E1201" t="s">
        <v>365</v>
      </c>
    </row>
    <row r="1202" spans="1:5">
      <c r="A1202" t="s">
        <v>149</v>
      </c>
      <c r="B1202">
        <f>VLOOKUP(A1202,'pull exp 3'!H:J,2,FALSE)</f>
        <v>4</v>
      </c>
      <c r="C1202">
        <f>VLOOKUP(A1202,'pull exp 3'!H:J,3,FALSE)</f>
        <v>1</v>
      </c>
      <c r="D1202" s="9">
        <v>1</v>
      </c>
      <c r="E1202" t="s">
        <v>365</v>
      </c>
    </row>
    <row r="1203" spans="1:5">
      <c r="A1203" t="s">
        <v>148</v>
      </c>
      <c r="B1203">
        <f>VLOOKUP(A1203,'pull exp 3'!H:J,2,FALSE)</f>
        <v>21</v>
      </c>
      <c r="C1203">
        <f>VLOOKUP(A1203,'pull exp 3'!H:J,3,FALSE)</f>
        <v>2</v>
      </c>
      <c r="D1203" s="9">
        <v>1</v>
      </c>
      <c r="E1203" t="s">
        <v>365</v>
      </c>
    </row>
    <row r="1204" spans="1:5">
      <c r="A1204" t="s">
        <v>143</v>
      </c>
      <c r="B1204">
        <f>VLOOKUP(A1204,'pull exp 3'!H:J,2,FALSE)</f>
        <v>31</v>
      </c>
      <c r="C1204">
        <f>VLOOKUP(A1204,'pull exp 3'!H:J,3,FALSE)</f>
        <v>2</v>
      </c>
      <c r="D1204" s="9">
        <v>1</v>
      </c>
      <c r="E1204" t="s">
        <v>365</v>
      </c>
    </row>
    <row r="1205" spans="1:5">
      <c r="A1205" t="s">
        <v>142</v>
      </c>
      <c r="B1205">
        <f>VLOOKUP(A1205,'pull exp 3'!H:J,2,FALSE)</f>
        <v>23</v>
      </c>
      <c r="C1205">
        <f>VLOOKUP(A1205,'pull exp 3'!H:J,3,FALSE)</f>
        <v>2</v>
      </c>
      <c r="D1205" s="9">
        <v>1</v>
      </c>
      <c r="E1205" t="s">
        <v>365</v>
      </c>
    </row>
    <row r="1206" spans="1:5">
      <c r="A1206" t="s">
        <v>159</v>
      </c>
      <c r="B1206">
        <f>VLOOKUP(A1206,'pull exp 3'!H:J,2,FALSE)</f>
        <v>3</v>
      </c>
      <c r="C1206">
        <f>VLOOKUP(A1206,'pull exp 3'!H:J,3,FALSE)</f>
        <v>1</v>
      </c>
      <c r="D1206" s="9">
        <v>2</v>
      </c>
      <c r="E1206" t="s">
        <v>365</v>
      </c>
    </row>
    <row r="1207" spans="1:5">
      <c r="A1207" t="s">
        <v>146</v>
      </c>
      <c r="B1207">
        <f>VLOOKUP(A1207,'pull exp 3'!H:J,2,FALSE)</f>
        <v>21</v>
      </c>
      <c r="C1207">
        <f>VLOOKUP(A1207,'pull exp 3'!H:J,3,FALSE)</f>
        <v>2</v>
      </c>
      <c r="D1207" s="9">
        <v>1</v>
      </c>
      <c r="E1207" t="s">
        <v>366</v>
      </c>
    </row>
    <row r="1208" spans="1:5">
      <c r="A1208" t="s">
        <v>73</v>
      </c>
      <c r="B1208">
        <f>VLOOKUP(A1208,'pull exp 3'!H:J,2,FALSE)</f>
        <v>5</v>
      </c>
      <c r="C1208">
        <f>VLOOKUP(A1208,'pull exp 3'!H:J,3,FALSE)</f>
        <v>1</v>
      </c>
      <c r="D1208" s="9">
        <v>1</v>
      </c>
      <c r="E1208" t="s">
        <v>366</v>
      </c>
    </row>
    <row r="1209" spans="1:5">
      <c r="A1209" t="s">
        <v>71</v>
      </c>
      <c r="B1209">
        <f>VLOOKUP(A1209,'pull exp 3'!H:J,2,FALSE)</f>
        <v>4</v>
      </c>
      <c r="C1209">
        <f>VLOOKUP(A1209,'pull exp 3'!H:J,3,FALSE)</f>
        <v>1</v>
      </c>
      <c r="D1209" s="9">
        <v>1</v>
      </c>
      <c r="E1209" t="s">
        <v>366</v>
      </c>
    </row>
    <row r="1210" spans="1:5">
      <c r="A1210" t="s">
        <v>139</v>
      </c>
      <c r="B1210">
        <f>VLOOKUP(A1210,'pull exp 3'!H:J,2,FALSE)</f>
        <v>4</v>
      </c>
      <c r="C1210">
        <f>VLOOKUP(A1210,'pull exp 3'!H:J,3,FALSE)</f>
        <v>1</v>
      </c>
      <c r="D1210" s="9">
        <v>2</v>
      </c>
      <c r="E1210" t="s">
        <v>366</v>
      </c>
    </row>
    <row r="1211" spans="1:5">
      <c r="A1211" t="s">
        <v>164</v>
      </c>
      <c r="B1211">
        <f>VLOOKUP(A1211,'pull exp 3'!H:J,2,FALSE)</f>
        <v>3</v>
      </c>
      <c r="C1211">
        <f>VLOOKUP(A1211,'pull exp 3'!H:J,3,FALSE)</f>
        <v>1</v>
      </c>
      <c r="D1211" s="9">
        <v>2</v>
      </c>
      <c r="E1211" t="s">
        <v>366</v>
      </c>
    </row>
    <row r="1212" spans="1:5">
      <c r="A1212" t="s">
        <v>147</v>
      </c>
      <c r="B1212">
        <f>VLOOKUP(A1212,'pull exp 3'!H:J,2,FALSE)</f>
        <v>20</v>
      </c>
      <c r="C1212">
        <f>VLOOKUP(A1212,'pull exp 3'!H:J,3,FALSE)</f>
        <v>2</v>
      </c>
      <c r="D1212" s="9">
        <v>2</v>
      </c>
      <c r="E1212" t="s">
        <v>366</v>
      </c>
    </row>
    <row r="1213" spans="1:5">
      <c r="A1213" t="s">
        <v>163</v>
      </c>
      <c r="B1213">
        <f>VLOOKUP(A1213,'pull exp 3'!H:J,2,FALSE)</f>
        <v>4</v>
      </c>
      <c r="C1213">
        <f>VLOOKUP(A1213,'pull exp 3'!H:J,3,FALSE)</f>
        <v>1</v>
      </c>
      <c r="D1213" s="9">
        <v>2</v>
      </c>
      <c r="E1213" t="s">
        <v>366</v>
      </c>
    </row>
    <row r="1214" spans="1:5">
      <c r="A1214" t="s">
        <v>137</v>
      </c>
      <c r="B1214">
        <f>VLOOKUP(A1214,'pull exp 3'!H:J,2,FALSE)</f>
        <v>3</v>
      </c>
      <c r="C1214">
        <f>VLOOKUP(A1214,'pull exp 3'!H:J,3,FALSE)</f>
        <v>1</v>
      </c>
      <c r="D1214" s="9">
        <v>2</v>
      </c>
      <c r="E1214" t="s">
        <v>366</v>
      </c>
    </row>
    <row r="1215" spans="1:5">
      <c r="A1215" t="s">
        <v>155</v>
      </c>
      <c r="B1215">
        <f>VLOOKUP(A1215,'pull exp 3'!H:J,2,FALSE)</f>
        <v>23</v>
      </c>
      <c r="C1215">
        <f>VLOOKUP(A1215,'pull exp 3'!H:J,3,FALSE)</f>
        <v>2</v>
      </c>
      <c r="D1215" s="9">
        <v>2</v>
      </c>
      <c r="E1215" t="s">
        <v>366</v>
      </c>
    </row>
    <row r="1216" spans="1:5">
      <c r="A1216" t="s">
        <v>160</v>
      </c>
      <c r="B1216">
        <f>VLOOKUP(A1216,'pull exp 3'!H:J,2,FALSE)</f>
        <v>23</v>
      </c>
      <c r="C1216">
        <f>VLOOKUP(A1216,'pull exp 3'!H:J,3,FALSE)</f>
        <v>2</v>
      </c>
      <c r="D1216" s="9">
        <v>2</v>
      </c>
      <c r="E1216" t="s">
        <v>366</v>
      </c>
    </row>
    <row r="1217" spans="1:5">
      <c r="A1217" t="s">
        <v>154</v>
      </c>
      <c r="B1217">
        <f>VLOOKUP(A1217,'pull exp 3'!H:J,2,FALSE)</f>
        <v>3</v>
      </c>
      <c r="C1217">
        <f>VLOOKUP(A1217,'pull exp 3'!H:J,3,FALSE)</f>
        <v>1</v>
      </c>
      <c r="D1217" s="9">
        <v>2</v>
      </c>
      <c r="E1217" t="s">
        <v>366</v>
      </c>
    </row>
    <row r="1218" spans="1:5">
      <c r="A1218" t="s">
        <v>162</v>
      </c>
      <c r="B1218">
        <f>VLOOKUP(A1218,'pull exp 3'!H:J,2,FALSE)</f>
        <v>20</v>
      </c>
      <c r="C1218">
        <f>VLOOKUP(A1218,'pull exp 3'!H:J,3,FALSE)</f>
        <v>2</v>
      </c>
      <c r="D1218" s="9">
        <v>2</v>
      </c>
      <c r="E1218" t="s">
        <v>366</v>
      </c>
    </row>
    <row r="1219" spans="1:5">
      <c r="A1219" t="s">
        <v>153</v>
      </c>
      <c r="B1219">
        <f>VLOOKUP(A1219,'pull exp 3'!H:J,2,FALSE)</f>
        <v>33</v>
      </c>
      <c r="C1219">
        <f>VLOOKUP(A1219,'pull exp 3'!H:J,3,FALSE)</f>
        <v>2</v>
      </c>
      <c r="D1219" s="9">
        <v>1</v>
      </c>
      <c r="E1219" t="s">
        <v>366</v>
      </c>
    </row>
    <row r="1220" spans="1:5">
      <c r="A1220" t="s">
        <v>144</v>
      </c>
      <c r="B1220">
        <f>VLOOKUP(A1220,'pull exp 3'!H:J,2,FALSE)</f>
        <v>3</v>
      </c>
      <c r="C1220">
        <f>VLOOKUP(A1220,'pull exp 3'!H:J,3,FALSE)</f>
        <v>1</v>
      </c>
      <c r="D1220" s="9">
        <v>2</v>
      </c>
      <c r="E1220" t="s">
        <v>366</v>
      </c>
    </row>
    <row r="1221" spans="1:5">
      <c r="A1221" t="s">
        <v>152</v>
      </c>
      <c r="B1221">
        <f>VLOOKUP(A1221,'pull exp 3'!H:J,2,FALSE)</f>
        <v>23</v>
      </c>
      <c r="C1221">
        <f>VLOOKUP(A1221,'pull exp 3'!H:J,3,FALSE)</f>
        <v>2</v>
      </c>
      <c r="D1221" s="9">
        <v>2</v>
      </c>
      <c r="E1221" t="s">
        <v>366</v>
      </c>
    </row>
    <row r="1222" spans="1:5">
      <c r="A1222" t="s">
        <v>150</v>
      </c>
      <c r="B1222">
        <f>VLOOKUP(A1222,'pull exp 3'!H:J,2,FALSE)</f>
        <v>5</v>
      </c>
      <c r="C1222">
        <f>VLOOKUP(A1222,'pull exp 3'!H:J,3,FALSE)</f>
        <v>1</v>
      </c>
      <c r="D1222" s="9">
        <v>2</v>
      </c>
      <c r="E1222" t="s">
        <v>366</v>
      </c>
    </row>
    <row r="1223" spans="1:5">
      <c r="A1223" t="s">
        <v>151</v>
      </c>
      <c r="B1223">
        <f>VLOOKUP(A1223,'pull exp 3'!H:J,2,FALSE)</f>
        <v>21</v>
      </c>
      <c r="C1223">
        <f>VLOOKUP(A1223,'pull exp 3'!H:J,3,FALSE)</f>
        <v>2</v>
      </c>
      <c r="D1223" s="9">
        <v>1</v>
      </c>
      <c r="E1223" t="s">
        <v>366</v>
      </c>
    </row>
    <row r="1224" spans="1:5">
      <c r="A1224" t="s">
        <v>158</v>
      </c>
      <c r="B1224">
        <f>VLOOKUP(A1224,'pull exp 3'!H:J,2,FALSE)</f>
        <v>5</v>
      </c>
      <c r="C1224">
        <f>VLOOKUP(A1224,'pull exp 3'!H:J,3,FALSE)</f>
        <v>1</v>
      </c>
      <c r="D1224" s="9">
        <v>1</v>
      </c>
      <c r="E1224" t="s">
        <v>366</v>
      </c>
    </row>
    <row r="1225" spans="1:5">
      <c r="A1225" t="s">
        <v>106</v>
      </c>
      <c r="B1225">
        <f>VLOOKUP(A1225,'pull exp 3'!H:J,2,FALSE)</f>
        <v>25</v>
      </c>
      <c r="C1225">
        <f>VLOOKUP(A1225,'pull exp 3'!H:J,3,FALSE)</f>
        <v>2</v>
      </c>
      <c r="D1225" s="9">
        <v>2</v>
      </c>
      <c r="E1225" t="s">
        <v>366</v>
      </c>
    </row>
    <row r="1226" spans="1:5">
      <c r="A1226" t="s">
        <v>156</v>
      </c>
      <c r="B1226">
        <f>VLOOKUP(A1226,'pull exp 3'!H:J,2,FALSE)</f>
        <v>22</v>
      </c>
      <c r="C1226">
        <f>VLOOKUP(A1226,'pull exp 3'!H:J,3,FALSE)</f>
        <v>2</v>
      </c>
      <c r="D1226" s="9">
        <v>2</v>
      </c>
      <c r="E1226" t="s">
        <v>366</v>
      </c>
    </row>
    <row r="1227" spans="1:5">
      <c r="A1227" t="s">
        <v>140</v>
      </c>
      <c r="B1227">
        <f>VLOOKUP(A1227,'pull exp 3'!H:J,2,FALSE)</f>
        <v>4</v>
      </c>
      <c r="C1227">
        <f>VLOOKUP(A1227,'pull exp 3'!H:J,3,FALSE)</f>
        <v>1</v>
      </c>
      <c r="D1227" s="9">
        <v>2</v>
      </c>
      <c r="E1227" t="s">
        <v>366</v>
      </c>
    </row>
    <row r="1228" spans="1:5">
      <c r="A1228" t="s">
        <v>141</v>
      </c>
      <c r="B1228">
        <f>VLOOKUP(A1228,'pull exp 3'!H:J,2,FALSE)</f>
        <v>4</v>
      </c>
      <c r="C1228">
        <f>VLOOKUP(A1228,'pull exp 3'!H:J,3,FALSE)</f>
        <v>1</v>
      </c>
      <c r="D1228" s="9">
        <v>2</v>
      </c>
      <c r="E1228" t="s">
        <v>366</v>
      </c>
    </row>
    <row r="1229" spans="1:5">
      <c r="A1229" t="s">
        <v>157</v>
      </c>
      <c r="B1229">
        <f>VLOOKUP(A1229,'pull exp 3'!H:J,2,FALSE)</f>
        <v>3</v>
      </c>
      <c r="C1229">
        <f>VLOOKUP(A1229,'pull exp 3'!H:J,3,FALSE)</f>
        <v>1</v>
      </c>
      <c r="D1229" s="9">
        <v>2</v>
      </c>
      <c r="E1229" t="s">
        <v>366</v>
      </c>
    </row>
    <row r="1230" spans="1:5">
      <c r="A1230" t="s">
        <v>145</v>
      </c>
      <c r="B1230">
        <f>VLOOKUP(A1230,'pull exp 3'!H:J,2,FALSE)</f>
        <v>26</v>
      </c>
      <c r="C1230">
        <f>VLOOKUP(A1230,'pull exp 3'!H:J,3,FALSE)</f>
        <v>2</v>
      </c>
      <c r="D1230" s="9">
        <v>2</v>
      </c>
      <c r="E1230" t="s">
        <v>366</v>
      </c>
    </row>
    <row r="1231" spans="1:5">
      <c r="A1231" t="s">
        <v>161</v>
      </c>
      <c r="B1231">
        <f>VLOOKUP(A1231,'pull exp 3'!H:J,2,FALSE)</f>
        <v>21</v>
      </c>
      <c r="C1231">
        <f>VLOOKUP(A1231,'pull exp 3'!H:J,3,FALSE)</f>
        <v>2</v>
      </c>
      <c r="D1231" s="9">
        <v>2</v>
      </c>
      <c r="E1231" t="s">
        <v>366</v>
      </c>
    </row>
    <row r="1232" spans="1:5">
      <c r="A1232" t="s">
        <v>149</v>
      </c>
      <c r="B1232">
        <f>VLOOKUP(A1232,'pull exp 3'!H:J,2,FALSE)</f>
        <v>4</v>
      </c>
      <c r="C1232">
        <f>VLOOKUP(A1232,'pull exp 3'!H:J,3,FALSE)</f>
        <v>1</v>
      </c>
      <c r="D1232" s="9">
        <v>1</v>
      </c>
      <c r="E1232" t="s">
        <v>366</v>
      </c>
    </row>
    <row r="1233" spans="1:5">
      <c r="A1233" t="s">
        <v>148</v>
      </c>
      <c r="B1233">
        <f>VLOOKUP(A1233,'pull exp 3'!H:J,2,FALSE)</f>
        <v>21</v>
      </c>
      <c r="C1233">
        <f>VLOOKUP(A1233,'pull exp 3'!H:J,3,FALSE)</f>
        <v>2</v>
      </c>
      <c r="D1233" s="9">
        <v>1</v>
      </c>
      <c r="E1233" t="s">
        <v>366</v>
      </c>
    </row>
    <row r="1234" spans="1:5">
      <c r="A1234" t="s">
        <v>143</v>
      </c>
      <c r="B1234">
        <f>VLOOKUP(A1234,'pull exp 3'!H:J,2,FALSE)</f>
        <v>31</v>
      </c>
      <c r="C1234">
        <f>VLOOKUP(A1234,'pull exp 3'!H:J,3,FALSE)</f>
        <v>2</v>
      </c>
      <c r="D1234" s="9">
        <v>1</v>
      </c>
      <c r="E1234" t="s">
        <v>366</v>
      </c>
    </row>
    <row r="1235" spans="1:5">
      <c r="A1235" t="s">
        <v>142</v>
      </c>
      <c r="B1235">
        <f>VLOOKUP(A1235,'pull exp 3'!H:J,2,FALSE)</f>
        <v>23</v>
      </c>
      <c r="C1235">
        <f>VLOOKUP(A1235,'pull exp 3'!H:J,3,FALSE)</f>
        <v>2</v>
      </c>
      <c r="D1235" s="9">
        <v>1</v>
      </c>
      <c r="E1235" t="s">
        <v>366</v>
      </c>
    </row>
    <row r="1236" spans="1:5">
      <c r="A1236" t="s">
        <v>159</v>
      </c>
      <c r="B1236">
        <f>VLOOKUP(A1236,'pull exp 3'!H:J,2,FALSE)</f>
        <v>3</v>
      </c>
      <c r="C1236">
        <f>VLOOKUP(A1236,'pull exp 3'!H:J,3,FALSE)</f>
        <v>1</v>
      </c>
      <c r="D1236" s="9">
        <v>2</v>
      </c>
      <c r="E1236" t="s">
        <v>366</v>
      </c>
    </row>
    <row r="1237" spans="1:5">
      <c r="A1237" t="s">
        <v>146</v>
      </c>
      <c r="B1237">
        <f>VLOOKUP(A1237,'pull exp 3'!H:J,2,FALSE)</f>
        <v>21</v>
      </c>
      <c r="C1237">
        <f>VLOOKUP(A1237,'pull exp 3'!H:J,3,FALSE)</f>
        <v>2</v>
      </c>
      <c r="D1237" s="9">
        <v>1</v>
      </c>
      <c r="E1237" t="s">
        <v>367</v>
      </c>
    </row>
    <row r="1238" spans="1:5">
      <c r="A1238" t="s">
        <v>73</v>
      </c>
      <c r="B1238">
        <f>VLOOKUP(A1238,'pull exp 3'!H:J,2,FALSE)</f>
        <v>5</v>
      </c>
      <c r="C1238">
        <f>VLOOKUP(A1238,'pull exp 3'!H:J,3,FALSE)</f>
        <v>1</v>
      </c>
      <c r="D1238" s="9">
        <v>2</v>
      </c>
      <c r="E1238" t="s">
        <v>367</v>
      </c>
    </row>
    <row r="1239" spans="1:5">
      <c r="A1239" t="s">
        <v>71</v>
      </c>
      <c r="B1239">
        <f>VLOOKUP(A1239,'pull exp 3'!H:J,2,FALSE)</f>
        <v>4</v>
      </c>
      <c r="C1239">
        <f>VLOOKUP(A1239,'pull exp 3'!H:J,3,FALSE)</f>
        <v>1</v>
      </c>
      <c r="D1239" s="9">
        <v>1</v>
      </c>
      <c r="E1239" t="s">
        <v>367</v>
      </c>
    </row>
    <row r="1240" spans="1:5">
      <c r="A1240" t="s">
        <v>139</v>
      </c>
      <c r="B1240">
        <f>VLOOKUP(A1240,'pull exp 3'!H:J,2,FALSE)</f>
        <v>4</v>
      </c>
      <c r="C1240">
        <f>VLOOKUP(A1240,'pull exp 3'!H:J,3,FALSE)</f>
        <v>1</v>
      </c>
      <c r="D1240" s="9">
        <v>2</v>
      </c>
      <c r="E1240" t="s">
        <v>367</v>
      </c>
    </row>
    <row r="1241" spans="1:5">
      <c r="A1241" t="s">
        <v>164</v>
      </c>
      <c r="B1241">
        <f>VLOOKUP(A1241,'pull exp 3'!H:J,2,FALSE)</f>
        <v>3</v>
      </c>
      <c r="C1241">
        <f>VLOOKUP(A1241,'pull exp 3'!H:J,3,FALSE)</f>
        <v>1</v>
      </c>
      <c r="D1241" s="9">
        <v>1</v>
      </c>
      <c r="E1241" t="s">
        <v>367</v>
      </c>
    </row>
    <row r="1242" spans="1:5">
      <c r="A1242" t="s">
        <v>147</v>
      </c>
      <c r="B1242">
        <f>VLOOKUP(A1242,'pull exp 3'!H:J,2,FALSE)</f>
        <v>20</v>
      </c>
      <c r="C1242">
        <f>VLOOKUP(A1242,'pull exp 3'!H:J,3,FALSE)</f>
        <v>2</v>
      </c>
      <c r="D1242" s="9">
        <v>2</v>
      </c>
      <c r="E1242" t="s">
        <v>367</v>
      </c>
    </row>
    <row r="1243" spans="1:5">
      <c r="A1243" t="s">
        <v>163</v>
      </c>
      <c r="B1243">
        <f>VLOOKUP(A1243,'pull exp 3'!H:J,2,FALSE)</f>
        <v>4</v>
      </c>
      <c r="C1243">
        <f>VLOOKUP(A1243,'pull exp 3'!H:J,3,FALSE)</f>
        <v>1</v>
      </c>
      <c r="D1243" s="9">
        <v>2</v>
      </c>
      <c r="E1243" t="s">
        <v>367</v>
      </c>
    </row>
    <row r="1244" spans="1:5">
      <c r="A1244" t="s">
        <v>137</v>
      </c>
      <c r="B1244">
        <f>VLOOKUP(A1244,'pull exp 3'!H:J,2,FALSE)</f>
        <v>3</v>
      </c>
      <c r="C1244">
        <f>VLOOKUP(A1244,'pull exp 3'!H:J,3,FALSE)</f>
        <v>1</v>
      </c>
      <c r="D1244" s="9">
        <v>1</v>
      </c>
      <c r="E1244" t="s">
        <v>367</v>
      </c>
    </row>
    <row r="1245" spans="1:5">
      <c r="A1245" t="s">
        <v>155</v>
      </c>
      <c r="B1245">
        <f>VLOOKUP(A1245,'pull exp 3'!H:J,2,FALSE)</f>
        <v>23</v>
      </c>
      <c r="C1245">
        <f>VLOOKUP(A1245,'pull exp 3'!H:J,3,FALSE)</f>
        <v>2</v>
      </c>
      <c r="D1245" s="9">
        <v>2</v>
      </c>
      <c r="E1245" t="s">
        <v>367</v>
      </c>
    </row>
    <row r="1246" spans="1:5">
      <c r="A1246" t="s">
        <v>160</v>
      </c>
      <c r="B1246">
        <f>VLOOKUP(A1246,'pull exp 3'!H:J,2,FALSE)</f>
        <v>23</v>
      </c>
      <c r="C1246">
        <f>VLOOKUP(A1246,'pull exp 3'!H:J,3,FALSE)</f>
        <v>2</v>
      </c>
      <c r="D1246" s="9">
        <v>1</v>
      </c>
      <c r="E1246" t="s">
        <v>367</v>
      </c>
    </row>
    <row r="1247" spans="1:5">
      <c r="A1247" t="s">
        <v>154</v>
      </c>
      <c r="B1247">
        <f>VLOOKUP(A1247,'pull exp 3'!H:J,2,FALSE)</f>
        <v>3</v>
      </c>
      <c r="C1247">
        <f>VLOOKUP(A1247,'pull exp 3'!H:J,3,FALSE)</f>
        <v>1</v>
      </c>
      <c r="D1247" s="9">
        <v>2</v>
      </c>
      <c r="E1247" t="s">
        <v>367</v>
      </c>
    </row>
    <row r="1248" spans="1:5">
      <c r="A1248" t="s">
        <v>162</v>
      </c>
      <c r="B1248">
        <f>VLOOKUP(A1248,'pull exp 3'!H:J,2,FALSE)</f>
        <v>20</v>
      </c>
      <c r="C1248">
        <f>VLOOKUP(A1248,'pull exp 3'!H:J,3,FALSE)</f>
        <v>2</v>
      </c>
      <c r="D1248" s="9">
        <v>2</v>
      </c>
      <c r="E1248" t="s">
        <v>367</v>
      </c>
    </row>
    <row r="1249" spans="1:5">
      <c r="A1249" t="s">
        <v>153</v>
      </c>
      <c r="B1249">
        <f>VLOOKUP(A1249,'pull exp 3'!H:J,2,FALSE)</f>
        <v>33</v>
      </c>
      <c r="C1249">
        <f>VLOOKUP(A1249,'pull exp 3'!H:J,3,FALSE)</f>
        <v>2</v>
      </c>
      <c r="D1249" s="9">
        <v>2</v>
      </c>
      <c r="E1249" t="s">
        <v>367</v>
      </c>
    </row>
    <row r="1250" spans="1:5">
      <c r="A1250" t="s">
        <v>144</v>
      </c>
      <c r="B1250">
        <f>VLOOKUP(A1250,'pull exp 3'!H:J,2,FALSE)</f>
        <v>3</v>
      </c>
      <c r="C1250">
        <f>VLOOKUP(A1250,'pull exp 3'!H:J,3,FALSE)</f>
        <v>1</v>
      </c>
      <c r="D1250" s="9">
        <v>1</v>
      </c>
      <c r="E1250" t="s">
        <v>367</v>
      </c>
    </row>
    <row r="1251" spans="1:5">
      <c r="A1251" t="s">
        <v>152</v>
      </c>
      <c r="B1251">
        <f>VLOOKUP(A1251,'pull exp 3'!H:J,2,FALSE)</f>
        <v>23</v>
      </c>
      <c r="C1251">
        <f>VLOOKUP(A1251,'pull exp 3'!H:J,3,FALSE)</f>
        <v>2</v>
      </c>
      <c r="D1251" s="9">
        <v>1</v>
      </c>
      <c r="E1251" t="s">
        <v>367</v>
      </c>
    </row>
    <row r="1252" spans="1:5">
      <c r="A1252" t="s">
        <v>150</v>
      </c>
      <c r="B1252">
        <f>VLOOKUP(A1252,'pull exp 3'!H:J,2,FALSE)</f>
        <v>5</v>
      </c>
      <c r="C1252">
        <f>VLOOKUP(A1252,'pull exp 3'!H:J,3,FALSE)</f>
        <v>1</v>
      </c>
      <c r="D1252" s="9">
        <v>1</v>
      </c>
      <c r="E1252" t="s">
        <v>367</v>
      </c>
    </row>
    <row r="1253" spans="1:5">
      <c r="A1253" t="s">
        <v>151</v>
      </c>
      <c r="B1253">
        <f>VLOOKUP(A1253,'pull exp 3'!H:J,2,FALSE)</f>
        <v>21</v>
      </c>
      <c r="C1253">
        <f>VLOOKUP(A1253,'pull exp 3'!H:J,3,FALSE)</f>
        <v>2</v>
      </c>
      <c r="D1253" s="9">
        <v>2</v>
      </c>
      <c r="E1253" t="s">
        <v>367</v>
      </c>
    </row>
    <row r="1254" spans="1:5">
      <c r="A1254" t="s">
        <v>158</v>
      </c>
      <c r="B1254">
        <f>VLOOKUP(A1254,'pull exp 3'!H:J,2,FALSE)</f>
        <v>5</v>
      </c>
      <c r="C1254">
        <f>VLOOKUP(A1254,'pull exp 3'!H:J,3,FALSE)</f>
        <v>1</v>
      </c>
      <c r="D1254" s="9">
        <v>2</v>
      </c>
      <c r="E1254" t="s">
        <v>367</v>
      </c>
    </row>
    <row r="1255" spans="1:5">
      <c r="A1255" t="s">
        <v>106</v>
      </c>
      <c r="B1255">
        <f>VLOOKUP(A1255,'pull exp 3'!H:J,2,FALSE)</f>
        <v>25</v>
      </c>
      <c r="C1255">
        <f>VLOOKUP(A1255,'pull exp 3'!H:J,3,FALSE)</f>
        <v>2</v>
      </c>
      <c r="D1255" s="9">
        <v>1</v>
      </c>
      <c r="E1255" t="s">
        <v>367</v>
      </c>
    </row>
    <row r="1256" spans="1:5">
      <c r="A1256" t="s">
        <v>156</v>
      </c>
      <c r="B1256">
        <f>VLOOKUP(A1256,'pull exp 3'!H:J,2,FALSE)</f>
        <v>22</v>
      </c>
      <c r="C1256">
        <f>VLOOKUP(A1256,'pull exp 3'!H:J,3,FALSE)</f>
        <v>2</v>
      </c>
      <c r="D1256" s="9">
        <v>2</v>
      </c>
      <c r="E1256" t="s">
        <v>367</v>
      </c>
    </row>
    <row r="1257" spans="1:5">
      <c r="A1257" t="s">
        <v>140</v>
      </c>
      <c r="B1257">
        <f>VLOOKUP(A1257,'pull exp 3'!H:J,2,FALSE)</f>
        <v>4</v>
      </c>
      <c r="C1257">
        <f>VLOOKUP(A1257,'pull exp 3'!H:J,3,FALSE)</f>
        <v>1</v>
      </c>
      <c r="D1257" s="9">
        <v>2</v>
      </c>
      <c r="E1257" t="s">
        <v>367</v>
      </c>
    </row>
    <row r="1258" spans="1:5">
      <c r="A1258" t="s">
        <v>141</v>
      </c>
      <c r="B1258">
        <f>VLOOKUP(A1258,'pull exp 3'!H:J,2,FALSE)</f>
        <v>4</v>
      </c>
      <c r="C1258">
        <f>VLOOKUP(A1258,'pull exp 3'!H:J,3,FALSE)</f>
        <v>1</v>
      </c>
      <c r="D1258" s="9">
        <v>1</v>
      </c>
      <c r="E1258" t="s">
        <v>367</v>
      </c>
    </row>
    <row r="1259" spans="1:5">
      <c r="A1259" t="s">
        <v>157</v>
      </c>
      <c r="B1259">
        <f>VLOOKUP(A1259,'pull exp 3'!H:J,2,FALSE)</f>
        <v>3</v>
      </c>
      <c r="C1259">
        <f>VLOOKUP(A1259,'pull exp 3'!H:J,3,FALSE)</f>
        <v>1</v>
      </c>
      <c r="D1259" s="9">
        <v>1</v>
      </c>
      <c r="E1259" t="s">
        <v>367</v>
      </c>
    </row>
    <row r="1260" spans="1:5">
      <c r="A1260" t="s">
        <v>145</v>
      </c>
      <c r="B1260">
        <f>VLOOKUP(A1260,'pull exp 3'!H:J,2,FALSE)</f>
        <v>26</v>
      </c>
      <c r="C1260">
        <f>VLOOKUP(A1260,'pull exp 3'!H:J,3,FALSE)</f>
        <v>2</v>
      </c>
      <c r="D1260" s="9">
        <v>2</v>
      </c>
      <c r="E1260" t="s">
        <v>367</v>
      </c>
    </row>
    <row r="1261" spans="1:5">
      <c r="A1261" t="s">
        <v>161</v>
      </c>
      <c r="B1261">
        <f>VLOOKUP(A1261,'pull exp 3'!H:J,2,FALSE)</f>
        <v>21</v>
      </c>
      <c r="C1261">
        <f>VLOOKUP(A1261,'pull exp 3'!H:J,3,FALSE)</f>
        <v>2</v>
      </c>
      <c r="D1261" s="9">
        <v>1</v>
      </c>
      <c r="E1261" t="s">
        <v>367</v>
      </c>
    </row>
    <row r="1262" spans="1:5">
      <c r="A1262" t="s">
        <v>149</v>
      </c>
      <c r="B1262">
        <f>VLOOKUP(A1262,'pull exp 3'!H:J,2,FALSE)</f>
        <v>4</v>
      </c>
      <c r="C1262">
        <f>VLOOKUP(A1262,'pull exp 3'!H:J,3,FALSE)</f>
        <v>1</v>
      </c>
      <c r="D1262" s="9">
        <v>2</v>
      </c>
      <c r="E1262" t="s">
        <v>367</v>
      </c>
    </row>
    <row r="1263" spans="1:5">
      <c r="A1263" t="s">
        <v>148</v>
      </c>
      <c r="B1263">
        <f>VLOOKUP(A1263,'pull exp 3'!H:J,2,FALSE)</f>
        <v>21</v>
      </c>
      <c r="C1263">
        <f>VLOOKUP(A1263,'pull exp 3'!H:J,3,FALSE)</f>
        <v>2</v>
      </c>
      <c r="D1263" s="9">
        <v>1</v>
      </c>
      <c r="E1263" t="s">
        <v>367</v>
      </c>
    </row>
    <row r="1264" spans="1:5">
      <c r="A1264" t="s">
        <v>143</v>
      </c>
      <c r="B1264">
        <f>VLOOKUP(A1264,'pull exp 3'!H:J,2,FALSE)</f>
        <v>31</v>
      </c>
      <c r="C1264">
        <f>VLOOKUP(A1264,'pull exp 3'!H:J,3,FALSE)</f>
        <v>2</v>
      </c>
      <c r="D1264" s="9">
        <v>1</v>
      </c>
      <c r="E1264" t="s">
        <v>367</v>
      </c>
    </row>
    <row r="1265" spans="1:5">
      <c r="A1265" t="s">
        <v>142</v>
      </c>
      <c r="B1265">
        <f>VLOOKUP(A1265,'pull exp 3'!H:J,2,FALSE)</f>
        <v>23</v>
      </c>
      <c r="C1265">
        <f>VLOOKUP(A1265,'pull exp 3'!H:J,3,FALSE)</f>
        <v>2</v>
      </c>
      <c r="D1265" s="9">
        <v>1</v>
      </c>
      <c r="E1265" t="s">
        <v>367</v>
      </c>
    </row>
    <row r="1266" spans="1:5">
      <c r="A1266" t="s">
        <v>159</v>
      </c>
      <c r="B1266">
        <f>VLOOKUP(A1266,'pull exp 3'!H:J,2,FALSE)</f>
        <v>3</v>
      </c>
      <c r="C1266">
        <f>VLOOKUP(A1266,'pull exp 3'!H:J,3,FALSE)</f>
        <v>1</v>
      </c>
      <c r="D1266" s="9">
        <v>1</v>
      </c>
      <c r="E1266" t="s">
        <v>367</v>
      </c>
    </row>
    <row r="1267" spans="1:5">
      <c r="A1267" t="s">
        <v>146</v>
      </c>
      <c r="B1267">
        <f>VLOOKUP(A1267,'pull exp 3'!H:J,2,FALSE)</f>
        <v>21</v>
      </c>
      <c r="C1267">
        <f>VLOOKUP(A1267,'pull exp 3'!H:J,3,FALSE)</f>
        <v>2</v>
      </c>
      <c r="D1267" s="9">
        <v>1</v>
      </c>
      <c r="E1267" t="s">
        <v>368</v>
      </c>
    </row>
    <row r="1268" spans="1:5">
      <c r="A1268" t="s">
        <v>73</v>
      </c>
      <c r="B1268">
        <f>VLOOKUP(A1268,'pull exp 3'!H:J,2,FALSE)</f>
        <v>5</v>
      </c>
      <c r="C1268">
        <f>VLOOKUP(A1268,'pull exp 3'!H:J,3,FALSE)</f>
        <v>1</v>
      </c>
      <c r="D1268" s="9">
        <v>1</v>
      </c>
      <c r="E1268" t="s">
        <v>368</v>
      </c>
    </row>
    <row r="1269" spans="1:5">
      <c r="A1269" t="s">
        <v>71</v>
      </c>
      <c r="B1269">
        <f>VLOOKUP(A1269,'pull exp 3'!H:J,2,FALSE)</f>
        <v>4</v>
      </c>
      <c r="C1269">
        <f>VLOOKUP(A1269,'pull exp 3'!H:J,3,FALSE)</f>
        <v>1</v>
      </c>
      <c r="D1269" s="9">
        <v>1</v>
      </c>
      <c r="E1269" t="s">
        <v>368</v>
      </c>
    </row>
    <row r="1270" spans="1:5">
      <c r="A1270" t="s">
        <v>139</v>
      </c>
      <c r="B1270">
        <f>VLOOKUP(A1270,'pull exp 3'!H:J,2,FALSE)</f>
        <v>4</v>
      </c>
      <c r="C1270">
        <f>VLOOKUP(A1270,'pull exp 3'!H:J,3,FALSE)</f>
        <v>1</v>
      </c>
      <c r="D1270" s="9">
        <v>1</v>
      </c>
      <c r="E1270" t="s">
        <v>368</v>
      </c>
    </row>
    <row r="1271" spans="1:5">
      <c r="A1271" t="s">
        <v>164</v>
      </c>
      <c r="B1271">
        <f>VLOOKUP(A1271,'pull exp 3'!H:J,2,FALSE)</f>
        <v>3</v>
      </c>
      <c r="C1271">
        <f>VLOOKUP(A1271,'pull exp 3'!H:J,3,FALSE)</f>
        <v>1</v>
      </c>
      <c r="D1271" s="9">
        <v>1</v>
      </c>
      <c r="E1271" t="s">
        <v>368</v>
      </c>
    </row>
    <row r="1272" spans="1:5">
      <c r="A1272" t="s">
        <v>147</v>
      </c>
      <c r="B1272">
        <f>VLOOKUP(A1272,'pull exp 3'!H:J,2,FALSE)</f>
        <v>20</v>
      </c>
      <c r="C1272">
        <f>VLOOKUP(A1272,'pull exp 3'!H:J,3,FALSE)</f>
        <v>2</v>
      </c>
      <c r="D1272" s="9">
        <v>2</v>
      </c>
      <c r="E1272" t="s">
        <v>368</v>
      </c>
    </row>
    <row r="1273" spans="1:5">
      <c r="A1273" t="s">
        <v>163</v>
      </c>
      <c r="B1273">
        <f>VLOOKUP(A1273,'pull exp 3'!H:J,2,FALSE)</f>
        <v>4</v>
      </c>
      <c r="C1273">
        <f>VLOOKUP(A1273,'pull exp 3'!H:J,3,FALSE)</f>
        <v>1</v>
      </c>
      <c r="D1273" s="9">
        <v>2</v>
      </c>
      <c r="E1273" t="s">
        <v>368</v>
      </c>
    </row>
    <row r="1274" spans="1:5">
      <c r="A1274" t="s">
        <v>137</v>
      </c>
      <c r="B1274">
        <f>VLOOKUP(A1274,'pull exp 3'!H:J,2,FALSE)</f>
        <v>3</v>
      </c>
      <c r="C1274">
        <f>VLOOKUP(A1274,'pull exp 3'!H:J,3,FALSE)</f>
        <v>1</v>
      </c>
      <c r="D1274" s="9">
        <v>2</v>
      </c>
      <c r="E1274" t="s">
        <v>368</v>
      </c>
    </row>
    <row r="1275" spans="1:5">
      <c r="A1275" t="s">
        <v>155</v>
      </c>
      <c r="B1275">
        <f>VLOOKUP(A1275,'pull exp 3'!H:J,2,FALSE)</f>
        <v>23</v>
      </c>
      <c r="C1275">
        <f>VLOOKUP(A1275,'pull exp 3'!H:J,3,FALSE)</f>
        <v>2</v>
      </c>
      <c r="D1275" s="9">
        <v>2</v>
      </c>
      <c r="E1275" t="s">
        <v>368</v>
      </c>
    </row>
    <row r="1276" spans="1:5">
      <c r="A1276" t="s">
        <v>160</v>
      </c>
      <c r="B1276">
        <f>VLOOKUP(A1276,'pull exp 3'!H:J,2,FALSE)</f>
        <v>23</v>
      </c>
      <c r="C1276">
        <f>VLOOKUP(A1276,'pull exp 3'!H:J,3,FALSE)</f>
        <v>2</v>
      </c>
      <c r="D1276" s="9">
        <v>2</v>
      </c>
      <c r="E1276" t="s">
        <v>368</v>
      </c>
    </row>
    <row r="1277" spans="1:5">
      <c r="A1277" t="s">
        <v>154</v>
      </c>
      <c r="B1277">
        <f>VLOOKUP(A1277,'pull exp 3'!H:J,2,FALSE)</f>
        <v>3</v>
      </c>
      <c r="C1277">
        <f>VLOOKUP(A1277,'pull exp 3'!H:J,3,FALSE)</f>
        <v>1</v>
      </c>
      <c r="D1277" s="9">
        <v>1</v>
      </c>
      <c r="E1277" t="s">
        <v>368</v>
      </c>
    </row>
    <row r="1278" spans="1:5">
      <c r="A1278" t="s">
        <v>162</v>
      </c>
      <c r="B1278">
        <f>VLOOKUP(A1278,'pull exp 3'!H:J,2,FALSE)</f>
        <v>20</v>
      </c>
      <c r="C1278">
        <f>VLOOKUP(A1278,'pull exp 3'!H:J,3,FALSE)</f>
        <v>2</v>
      </c>
      <c r="D1278" s="9">
        <v>2</v>
      </c>
      <c r="E1278" t="s">
        <v>368</v>
      </c>
    </row>
    <row r="1279" spans="1:5">
      <c r="A1279" t="s">
        <v>153</v>
      </c>
      <c r="B1279">
        <f>VLOOKUP(A1279,'pull exp 3'!H:J,2,FALSE)</f>
        <v>33</v>
      </c>
      <c r="C1279">
        <f>VLOOKUP(A1279,'pull exp 3'!H:J,3,FALSE)</f>
        <v>2</v>
      </c>
      <c r="D1279" s="9">
        <v>2</v>
      </c>
      <c r="E1279" t="s">
        <v>368</v>
      </c>
    </row>
    <row r="1280" spans="1:5">
      <c r="A1280" t="s">
        <v>144</v>
      </c>
      <c r="B1280">
        <f>VLOOKUP(A1280,'pull exp 3'!H:J,2,FALSE)</f>
        <v>3</v>
      </c>
      <c r="C1280">
        <f>VLOOKUP(A1280,'pull exp 3'!H:J,3,FALSE)</f>
        <v>1</v>
      </c>
      <c r="D1280" s="9">
        <v>2</v>
      </c>
      <c r="E1280" t="s">
        <v>368</v>
      </c>
    </row>
    <row r="1281" spans="1:5">
      <c r="A1281" t="s">
        <v>152</v>
      </c>
      <c r="B1281">
        <f>VLOOKUP(A1281,'pull exp 3'!H:J,2,FALSE)</f>
        <v>23</v>
      </c>
      <c r="C1281">
        <f>VLOOKUP(A1281,'pull exp 3'!H:J,3,FALSE)</f>
        <v>2</v>
      </c>
      <c r="D1281" s="9">
        <v>2</v>
      </c>
      <c r="E1281" t="s">
        <v>368</v>
      </c>
    </row>
    <row r="1282" spans="1:5">
      <c r="A1282" t="s">
        <v>150</v>
      </c>
      <c r="B1282">
        <f>VLOOKUP(A1282,'pull exp 3'!H:J,2,FALSE)</f>
        <v>5</v>
      </c>
      <c r="C1282">
        <f>VLOOKUP(A1282,'pull exp 3'!H:J,3,FALSE)</f>
        <v>1</v>
      </c>
      <c r="D1282" s="9">
        <v>2</v>
      </c>
      <c r="E1282" t="s">
        <v>368</v>
      </c>
    </row>
    <row r="1283" spans="1:5">
      <c r="A1283" t="s">
        <v>151</v>
      </c>
      <c r="B1283">
        <f>VLOOKUP(A1283,'pull exp 3'!H:J,2,FALSE)</f>
        <v>21</v>
      </c>
      <c r="C1283">
        <f>VLOOKUP(A1283,'pull exp 3'!H:J,3,FALSE)</f>
        <v>2</v>
      </c>
      <c r="D1283" s="9">
        <v>2</v>
      </c>
      <c r="E1283" t="s">
        <v>368</v>
      </c>
    </row>
    <row r="1284" spans="1:5">
      <c r="A1284" t="s">
        <v>158</v>
      </c>
      <c r="B1284">
        <f>VLOOKUP(A1284,'pull exp 3'!H:J,2,FALSE)</f>
        <v>5</v>
      </c>
      <c r="C1284">
        <f>VLOOKUP(A1284,'pull exp 3'!H:J,3,FALSE)</f>
        <v>1</v>
      </c>
      <c r="D1284" s="9">
        <v>2</v>
      </c>
      <c r="E1284" t="s">
        <v>368</v>
      </c>
    </row>
    <row r="1285" spans="1:5">
      <c r="A1285" t="s">
        <v>106</v>
      </c>
      <c r="B1285">
        <f>VLOOKUP(A1285,'pull exp 3'!H:J,2,FALSE)</f>
        <v>25</v>
      </c>
      <c r="C1285">
        <f>VLOOKUP(A1285,'pull exp 3'!H:J,3,FALSE)</f>
        <v>2</v>
      </c>
      <c r="D1285" s="9">
        <v>2</v>
      </c>
      <c r="E1285" t="s">
        <v>368</v>
      </c>
    </row>
    <row r="1286" spans="1:5">
      <c r="A1286" t="s">
        <v>156</v>
      </c>
      <c r="B1286">
        <f>VLOOKUP(A1286,'pull exp 3'!H:J,2,FALSE)</f>
        <v>22</v>
      </c>
      <c r="C1286">
        <f>VLOOKUP(A1286,'pull exp 3'!H:J,3,FALSE)</f>
        <v>2</v>
      </c>
      <c r="D1286" s="9">
        <v>2</v>
      </c>
      <c r="E1286" t="s">
        <v>368</v>
      </c>
    </row>
    <row r="1287" spans="1:5">
      <c r="A1287" t="s">
        <v>140</v>
      </c>
      <c r="B1287">
        <f>VLOOKUP(A1287,'pull exp 3'!H:J,2,FALSE)</f>
        <v>4</v>
      </c>
      <c r="C1287">
        <f>VLOOKUP(A1287,'pull exp 3'!H:J,3,FALSE)</f>
        <v>1</v>
      </c>
      <c r="D1287" s="9">
        <v>2</v>
      </c>
      <c r="E1287" t="s">
        <v>368</v>
      </c>
    </row>
    <row r="1288" spans="1:5">
      <c r="A1288" t="s">
        <v>141</v>
      </c>
      <c r="B1288">
        <f>VLOOKUP(A1288,'pull exp 3'!H:J,2,FALSE)</f>
        <v>4</v>
      </c>
      <c r="C1288">
        <f>VLOOKUP(A1288,'pull exp 3'!H:J,3,FALSE)</f>
        <v>1</v>
      </c>
      <c r="D1288" s="9">
        <v>2</v>
      </c>
      <c r="E1288" t="s">
        <v>368</v>
      </c>
    </row>
    <row r="1289" spans="1:5">
      <c r="A1289" t="s">
        <v>157</v>
      </c>
      <c r="B1289">
        <f>VLOOKUP(A1289,'pull exp 3'!H:J,2,FALSE)</f>
        <v>3</v>
      </c>
      <c r="C1289">
        <f>VLOOKUP(A1289,'pull exp 3'!H:J,3,FALSE)</f>
        <v>1</v>
      </c>
      <c r="D1289" s="9">
        <v>2</v>
      </c>
      <c r="E1289" t="s">
        <v>368</v>
      </c>
    </row>
    <row r="1290" spans="1:5">
      <c r="A1290" t="s">
        <v>145</v>
      </c>
      <c r="B1290">
        <f>VLOOKUP(A1290,'pull exp 3'!H:J,2,FALSE)</f>
        <v>26</v>
      </c>
      <c r="C1290">
        <f>VLOOKUP(A1290,'pull exp 3'!H:J,3,FALSE)</f>
        <v>2</v>
      </c>
      <c r="D1290" s="9">
        <v>2</v>
      </c>
      <c r="E1290" t="s">
        <v>368</v>
      </c>
    </row>
    <row r="1291" spans="1:5">
      <c r="A1291" t="s">
        <v>161</v>
      </c>
      <c r="B1291">
        <f>VLOOKUP(A1291,'pull exp 3'!H:J,2,FALSE)</f>
        <v>21</v>
      </c>
      <c r="C1291">
        <f>VLOOKUP(A1291,'pull exp 3'!H:J,3,FALSE)</f>
        <v>2</v>
      </c>
      <c r="D1291" s="9">
        <v>2</v>
      </c>
      <c r="E1291" t="s">
        <v>368</v>
      </c>
    </row>
    <row r="1292" spans="1:5">
      <c r="A1292" t="s">
        <v>149</v>
      </c>
      <c r="B1292">
        <f>VLOOKUP(A1292,'pull exp 3'!H:J,2,FALSE)</f>
        <v>4</v>
      </c>
      <c r="C1292">
        <f>VLOOKUP(A1292,'pull exp 3'!H:J,3,FALSE)</f>
        <v>1</v>
      </c>
      <c r="D1292" s="9">
        <v>2</v>
      </c>
      <c r="E1292" t="s">
        <v>368</v>
      </c>
    </row>
    <row r="1293" spans="1:5">
      <c r="A1293" t="s">
        <v>148</v>
      </c>
      <c r="B1293">
        <f>VLOOKUP(A1293,'pull exp 3'!H:J,2,FALSE)</f>
        <v>21</v>
      </c>
      <c r="C1293">
        <f>VLOOKUP(A1293,'pull exp 3'!H:J,3,FALSE)</f>
        <v>2</v>
      </c>
      <c r="D1293" s="9">
        <v>2</v>
      </c>
      <c r="E1293" t="s">
        <v>368</v>
      </c>
    </row>
    <row r="1294" spans="1:5">
      <c r="A1294" t="s">
        <v>143</v>
      </c>
      <c r="B1294">
        <f>VLOOKUP(A1294,'pull exp 3'!H:J,2,FALSE)</f>
        <v>31</v>
      </c>
      <c r="C1294">
        <f>VLOOKUP(A1294,'pull exp 3'!H:J,3,FALSE)</f>
        <v>2</v>
      </c>
      <c r="D1294" s="9">
        <v>2</v>
      </c>
      <c r="E1294" t="s">
        <v>368</v>
      </c>
    </row>
    <row r="1295" spans="1:5">
      <c r="A1295" t="s">
        <v>142</v>
      </c>
      <c r="B1295">
        <f>VLOOKUP(A1295,'pull exp 3'!H:J,2,FALSE)</f>
        <v>23</v>
      </c>
      <c r="C1295">
        <f>VLOOKUP(A1295,'pull exp 3'!H:J,3,FALSE)</f>
        <v>2</v>
      </c>
      <c r="D1295" s="9">
        <v>2</v>
      </c>
      <c r="E1295" t="s">
        <v>368</v>
      </c>
    </row>
    <row r="1296" spans="1:5">
      <c r="A1296" t="s">
        <v>159</v>
      </c>
      <c r="B1296">
        <f>VLOOKUP(A1296,'pull exp 3'!H:J,2,FALSE)</f>
        <v>3</v>
      </c>
      <c r="C1296">
        <f>VLOOKUP(A1296,'pull exp 3'!H:J,3,FALSE)</f>
        <v>1</v>
      </c>
      <c r="D1296" s="9">
        <v>2</v>
      </c>
      <c r="E1296" t="s">
        <v>368</v>
      </c>
    </row>
    <row r="1297" spans="1:5">
      <c r="A1297" t="s">
        <v>369</v>
      </c>
      <c r="B1297" t="e">
        <f>VLOOKUP(A1297,'pull exp 3'!H:J,2,FALSE)</f>
        <v>#N/A</v>
      </c>
      <c r="C1297" t="e">
        <f>VLOOKUP(A1297,'pull exp 3'!H:J,3,FALSE)</f>
        <v>#N/A</v>
      </c>
      <c r="D1297" s="9" t="s">
        <v>370</v>
      </c>
      <c r="E1297" t="s">
        <v>371</v>
      </c>
    </row>
    <row r="1298" spans="1:5">
      <c r="A1298" t="s">
        <v>146</v>
      </c>
      <c r="B1298">
        <f>VLOOKUP(A1298,'pull exp 3'!H:J,2,FALSE)</f>
        <v>21</v>
      </c>
      <c r="C1298">
        <f>VLOOKUP(A1298,'pull exp 3'!H:J,3,FALSE)</f>
        <v>2</v>
      </c>
      <c r="D1298" s="9">
        <v>2</v>
      </c>
      <c r="E1298" t="s">
        <v>372</v>
      </c>
    </row>
    <row r="1299" spans="1:5">
      <c r="A1299" t="s">
        <v>73</v>
      </c>
      <c r="B1299">
        <f>VLOOKUP(A1299,'pull exp 3'!H:J,2,FALSE)</f>
        <v>5</v>
      </c>
      <c r="C1299">
        <f>VLOOKUP(A1299,'pull exp 3'!H:J,3,FALSE)</f>
        <v>1</v>
      </c>
      <c r="D1299" s="9">
        <v>1</v>
      </c>
      <c r="E1299" t="s">
        <v>372</v>
      </c>
    </row>
    <row r="1300" spans="1:5">
      <c r="A1300" t="s">
        <v>71</v>
      </c>
      <c r="B1300">
        <f>VLOOKUP(A1300,'pull exp 3'!H:J,2,FALSE)</f>
        <v>4</v>
      </c>
      <c r="C1300">
        <f>VLOOKUP(A1300,'pull exp 3'!H:J,3,FALSE)</f>
        <v>1</v>
      </c>
      <c r="D1300" s="9">
        <v>1</v>
      </c>
      <c r="E1300" t="s">
        <v>372</v>
      </c>
    </row>
    <row r="1301" spans="1:5">
      <c r="A1301" t="s">
        <v>139</v>
      </c>
      <c r="B1301">
        <f>VLOOKUP(A1301,'pull exp 3'!H:J,2,FALSE)</f>
        <v>4</v>
      </c>
      <c r="C1301">
        <f>VLOOKUP(A1301,'pull exp 3'!H:J,3,FALSE)</f>
        <v>1</v>
      </c>
      <c r="D1301" s="9">
        <v>2</v>
      </c>
      <c r="E1301" t="s">
        <v>372</v>
      </c>
    </row>
    <row r="1302" spans="1:5">
      <c r="A1302" t="s">
        <v>164</v>
      </c>
      <c r="B1302">
        <f>VLOOKUP(A1302,'pull exp 3'!H:J,2,FALSE)</f>
        <v>3</v>
      </c>
      <c r="C1302">
        <f>VLOOKUP(A1302,'pull exp 3'!H:J,3,FALSE)</f>
        <v>1</v>
      </c>
      <c r="D1302" s="9">
        <v>2</v>
      </c>
      <c r="E1302" t="s">
        <v>372</v>
      </c>
    </row>
    <row r="1303" spans="1:5">
      <c r="A1303" t="s">
        <v>147</v>
      </c>
      <c r="B1303">
        <f>VLOOKUP(A1303,'pull exp 3'!H:J,2,FALSE)</f>
        <v>20</v>
      </c>
      <c r="C1303">
        <f>VLOOKUP(A1303,'pull exp 3'!H:J,3,FALSE)</f>
        <v>2</v>
      </c>
      <c r="D1303" s="9">
        <v>2</v>
      </c>
      <c r="E1303" t="s">
        <v>372</v>
      </c>
    </row>
    <row r="1304" spans="1:5">
      <c r="A1304" t="s">
        <v>163</v>
      </c>
      <c r="B1304">
        <f>VLOOKUP(A1304,'pull exp 3'!H:J,2,FALSE)</f>
        <v>4</v>
      </c>
      <c r="C1304">
        <f>VLOOKUP(A1304,'pull exp 3'!H:J,3,FALSE)</f>
        <v>1</v>
      </c>
      <c r="D1304" s="9">
        <v>2</v>
      </c>
      <c r="E1304" t="s">
        <v>372</v>
      </c>
    </row>
    <row r="1305" spans="1:5">
      <c r="A1305" t="s">
        <v>137</v>
      </c>
      <c r="B1305">
        <f>VLOOKUP(A1305,'pull exp 3'!H:J,2,FALSE)</f>
        <v>3</v>
      </c>
      <c r="C1305">
        <f>VLOOKUP(A1305,'pull exp 3'!H:J,3,FALSE)</f>
        <v>1</v>
      </c>
      <c r="D1305" s="9">
        <v>2</v>
      </c>
      <c r="E1305" t="s">
        <v>372</v>
      </c>
    </row>
    <row r="1306" spans="1:5">
      <c r="A1306" t="s">
        <v>155</v>
      </c>
      <c r="B1306">
        <f>VLOOKUP(A1306,'pull exp 3'!H:J,2,FALSE)</f>
        <v>23</v>
      </c>
      <c r="C1306">
        <f>VLOOKUP(A1306,'pull exp 3'!H:J,3,FALSE)</f>
        <v>2</v>
      </c>
      <c r="D1306" s="9">
        <v>1</v>
      </c>
      <c r="E1306" t="s">
        <v>372</v>
      </c>
    </row>
    <row r="1307" spans="1:5">
      <c r="A1307" t="s">
        <v>160</v>
      </c>
      <c r="B1307">
        <f>VLOOKUP(A1307,'pull exp 3'!H:J,2,FALSE)</f>
        <v>23</v>
      </c>
      <c r="C1307">
        <f>VLOOKUP(A1307,'pull exp 3'!H:J,3,FALSE)</f>
        <v>2</v>
      </c>
      <c r="D1307" s="9">
        <v>2</v>
      </c>
      <c r="E1307" t="s">
        <v>372</v>
      </c>
    </row>
    <row r="1308" spans="1:5">
      <c r="A1308" t="s">
        <v>154</v>
      </c>
      <c r="B1308">
        <f>VLOOKUP(A1308,'pull exp 3'!H:J,2,FALSE)</f>
        <v>3</v>
      </c>
      <c r="C1308">
        <f>VLOOKUP(A1308,'pull exp 3'!H:J,3,FALSE)</f>
        <v>1</v>
      </c>
      <c r="D1308" s="9">
        <v>1</v>
      </c>
      <c r="E1308" t="s">
        <v>372</v>
      </c>
    </row>
    <row r="1309" spans="1:5">
      <c r="A1309" t="s">
        <v>162</v>
      </c>
      <c r="B1309">
        <f>VLOOKUP(A1309,'pull exp 3'!H:J,2,FALSE)</f>
        <v>20</v>
      </c>
      <c r="C1309">
        <f>VLOOKUP(A1309,'pull exp 3'!H:J,3,FALSE)</f>
        <v>2</v>
      </c>
      <c r="D1309" s="9">
        <v>1</v>
      </c>
      <c r="E1309" t="s">
        <v>372</v>
      </c>
    </row>
    <row r="1310" spans="1:5">
      <c r="A1310" t="s">
        <v>153</v>
      </c>
      <c r="B1310">
        <f>VLOOKUP(A1310,'pull exp 3'!H:J,2,FALSE)</f>
        <v>33</v>
      </c>
      <c r="C1310">
        <f>VLOOKUP(A1310,'pull exp 3'!H:J,3,FALSE)</f>
        <v>2</v>
      </c>
      <c r="D1310" s="9">
        <v>1</v>
      </c>
      <c r="E1310" t="s">
        <v>372</v>
      </c>
    </row>
    <row r="1311" spans="1:5">
      <c r="A1311" t="s">
        <v>144</v>
      </c>
      <c r="B1311">
        <f>VLOOKUP(A1311,'pull exp 3'!H:J,2,FALSE)</f>
        <v>3</v>
      </c>
      <c r="C1311">
        <f>VLOOKUP(A1311,'pull exp 3'!H:J,3,FALSE)</f>
        <v>1</v>
      </c>
      <c r="D1311" s="9">
        <v>2</v>
      </c>
      <c r="E1311" t="s">
        <v>372</v>
      </c>
    </row>
    <row r="1312" spans="1:5">
      <c r="A1312" t="s">
        <v>152</v>
      </c>
      <c r="B1312">
        <f>VLOOKUP(A1312,'pull exp 3'!H:J,2,FALSE)</f>
        <v>23</v>
      </c>
      <c r="C1312">
        <f>VLOOKUP(A1312,'pull exp 3'!H:J,3,FALSE)</f>
        <v>2</v>
      </c>
      <c r="D1312" s="9">
        <v>2</v>
      </c>
      <c r="E1312" t="s">
        <v>372</v>
      </c>
    </row>
    <row r="1313" spans="1:5">
      <c r="A1313" t="s">
        <v>150</v>
      </c>
      <c r="B1313">
        <f>VLOOKUP(A1313,'pull exp 3'!H:J,2,FALSE)</f>
        <v>5</v>
      </c>
      <c r="C1313">
        <f>VLOOKUP(A1313,'pull exp 3'!H:J,3,FALSE)</f>
        <v>1</v>
      </c>
      <c r="D1313" s="9">
        <v>1</v>
      </c>
      <c r="E1313" t="s">
        <v>372</v>
      </c>
    </row>
    <row r="1314" spans="1:5">
      <c r="A1314" t="s">
        <v>151</v>
      </c>
      <c r="B1314">
        <f>VLOOKUP(A1314,'pull exp 3'!H:J,2,FALSE)</f>
        <v>21</v>
      </c>
      <c r="C1314">
        <f>VLOOKUP(A1314,'pull exp 3'!H:J,3,FALSE)</f>
        <v>2</v>
      </c>
      <c r="D1314" s="9">
        <v>2</v>
      </c>
      <c r="E1314" t="s">
        <v>372</v>
      </c>
    </row>
    <row r="1315" spans="1:5">
      <c r="A1315" t="s">
        <v>158</v>
      </c>
      <c r="B1315">
        <f>VLOOKUP(A1315,'pull exp 3'!H:J,2,FALSE)</f>
        <v>5</v>
      </c>
      <c r="C1315">
        <f>VLOOKUP(A1315,'pull exp 3'!H:J,3,FALSE)</f>
        <v>1</v>
      </c>
      <c r="D1315" s="9">
        <v>1</v>
      </c>
      <c r="E1315" t="s">
        <v>372</v>
      </c>
    </row>
    <row r="1316" spans="1:5">
      <c r="A1316" t="s">
        <v>106</v>
      </c>
      <c r="B1316">
        <f>VLOOKUP(A1316,'pull exp 3'!H:J,2,FALSE)</f>
        <v>25</v>
      </c>
      <c r="C1316">
        <f>VLOOKUP(A1316,'pull exp 3'!H:J,3,FALSE)</f>
        <v>2</v>
      </c>
      <c r="D1316" s="9">
        <v>1</v>
      </c>
      <c r="E1316" t="s">
        <v>372</v>
      </c>
    </row>
    <row r="1317" spans="1:5">
      <c r="A1317" t="s">
        <v>156</v>
      </c>
      <c r="B1317">
        <f>VLOOKUP(A1317,'pull exp 3'!H:J,2,FALSE)</f>
        <v>22</v>
      </c>
      <c r="C1317">
        <f>VLOOKUP(A1317,'pull exp 3'!H:J,3,FALSE)</f>
        <v>2</v>
      </c>
      <c r="D1317" s="9">
        <v>2</v>
      </c>
      <c r="E1317" t="s">
        <v>372</v>
      </c>
    </row>
    <row r="1318" spans="1:5">
      <c r="A1318" t="s">
        <v>140</v>
      </c>
      <c r="B1318">
        <f>VLOOKUP(A1318,'pull exp 3'!H:J,2,FALSE)</f>
        <v>4</v>
      </c>
      <c r="C1318">
        <f>VLOOKUP(A1318,'pull exp 3'!H:J,3,FALSE)</f>
        <v>1</v>
      </c>
      <c r="D1318" s="9">
        <v>2</v>
      </c>
      <c r="E1318" t="s">
        <v>372</v>
      </c>
    </row>
    <row r="1319" spans="1:5">
      <c r="A1319" t="s">
        <v>141</v>
      </c>
      <c r="B1319">
        <f>VLOOKUP(A1319,'pull exp 3'!H:J,2,FALSE)</f>
        <v>4</v>
      </c>
      <c r="C1319">
        <f>VLOOKUP(A1319,'pull exp 3'!H:J,3,FALSE)</f>
        <v>1</v>
      </c>
      <c r="D1319" s="9">
        <v>2</v>
      </c>
      <c r="E1319" t="s">
        <v>372</v>
      </c>
    </row>
    <row r="1320" spans="1:5">
      <c r="A1320" t="s">
        <v>157</v>
      </c>
      <c r="B1320">
        <f>VLOOKUP(A1320,'pull exp 3'!H:J,2,FALSE)</f>
        <v>3</v>
      </c>
      <c r="C1320">
        <f>VLOOKUP(A1320,'pull exp 3'!H:J,3,FALSE)</f>
        <v>1</v>
      </c>
      <c r="D1320" s="9">
        <v>2</v>
      </c>
      <c r="E1320" t="s">
        <v>372</v>
      </c>
    </row>
    <row r="1321" spans="1:5">
      <c r="A1321" t="s">
        <v>145</v>
      </c>
      <c r="B1321">
        <f>VLOOKUP(A1321,'pull exp 3'!H:J,2,FALSE)</f>
        <v>26</v>
      </c>
      <c r="C1321">
        <f>VLOOKUP(A1321,'pull exp 3'!H:J,3,FALSE)</f>
        <v>2</v>
      </c>
      <c r="D1321" s="9">
        <v>2</v>
      </c>
      <c r="E1321" t="s">
        <v>372</v>
      </c>
    </row>
    <row r="1322" spans="1:5">
      <c r="A1322" t="s">
        <v>161</v>
      </c>
      <c r="B1322">
        <f>VLOOKUP(A1322,'pull exp 3'!H:J,2,FALSE)</f>
        <v>21</v>
      </c>
      <c r="C1322">
        <f>VLOOKUP(A1322,'pull exp 3'!H:J,3,FALSE)</f>
        <v>2</v>
      </c>
      <c r="D1322" s="9">
        <v>1</v>
      </c>
      <c r="E1322" t="s">
        <v>372</v>
      </c>
    </row>
    <row r="1323" spans="1:5">
      <c r="A1323" t="s">
        <v>149</v>
      </c>
      <c r="B1323">
        <f>VLOOKUP(A1323,'pull exp 3'!H:J,2,FALSE)</f>
        <v>4</v>
      </c>
      <c r="C1323">
        <f>VLOOKUP(A1323,'pull exp 3'!H:J,3,FALSE)</f>
        <v>1</v>
      </c>
      <c r="D1323" s="9">
        <v>1</v>
      </c>
      <c r="E1323" t="s">
        <v>372</v>
      </c>
    </row>
    <row r="1324" spans="1:5">
      <c r="A1324" t="s">
        <v>148</v>
      </c>
      <c r="B1324">
        <f>VLOOKUP(A1324,'pull exp 3'!H:J,2,FALSE)</f>
        <v>21</v>
      </c>
      <c r="C1324">
        <f>VLOOKUP(A1324,'pull exp 3'!H:J,3,FALSE)</f>
        <v>2</v>
      </c>
      <c r="D1324" s="9">
        <v>1</v>
      </c>
      <c r="E1324" t="s">
        <v>372</v>
      </c>
    </row>
    <row r="1325" spans="1:5">
      <c r="A1325" t="s">
        <v>143</v>
      </c>
      <c r="B1325">
        <f>VLOOKUP(A1325,'pull exp 3'!H:J,2,FALSE)</f>
        <v>31</v>
      </c>
      <c r="C1325">
        <f>VLOOKUP(A1325,'pull exp 3'!H:J,3,FALSE)</f>
        <v>2</v>
      </c>
      <c r="D1325" s="9">
        <v>2</v>
      </c>
      <c r="E1325" t="s">
        <v>372</v>
      </c>
    </row>
    <row r="1326" spans="1:5">
      <c r="A1326" t="s">
        <v>142</v>
      </c>
      <c r="B1326">
        <f>VLOOKUP(A1326,'pull exp 3'!H:J,2,FALSE)</f>
        <v>23</v>
      </c>
      <c r="C1326">
        <f>VLOOKUP(A1326,'pull exp 3'!H:J,3,FALSE)</f>
        <v>2</v>
      </c>
      <c r="D1326" s="9">
        <v>2</v>
      </c>
      <c r="E1326" t="s">
        <v>372</v>
      </c>
    </row>
    <row r="1327" spans="1:5">
      <c r="A1327" t="s">
        <v>159</v>
      </c>
      <c r="B1327">
        <f>VLOOKUP(A1327,'pull exp 3'!H:J,2,FALSE)</f>
        <v>3</v>
      </c>
      <c r="C1327">
        <f>VLOOKUP(A1327,'pull exp 3'!H:J,3,FALSE)</f>
        <v>1</v>
      </c>
      <c r="D1327" s="9">
        <v>1</v>
      </c>
      <c r="E1327" t="s">
        <v>372</v>
      </c>
    </row>
    <row r="1328" spans="1:5">
      <c r="A1328" t="s">
        <v>146</v>
      </c>
      <c r="B1328">
        <f>VLOOKUP(A1328,'pull exp 3'!H:J,2,FALSE)</f>
        <v>21</v>
      </c>
      <c r="C1328">
        <f>VLOOKUP(A1328,'pull exp 3'!H:J,3,FALSE)</f>
        <v>2</v>
      </c>
      <c r="D1328" s="9">
        <v>2</v>
      </c>
      <c r="E1328" t="s">
        <v>373</v>
      </c>
    </row>
    <row r="1329" spans="1:5">
      <c r="A1329" t="s">
        <v>73</v>
      </c>
      <c r="B1329">
        <f>VLOOKUP(A1329,'pull exp 3'!H:J,2,FALSE)</f>
        <v>5</v>
      </c>
      <c r="C1329">
        <f>VLOOKUP(A1329,'pull exp 3'!H:J,3,FALSE)</f>
        <v>1</v>
      </c>
      <c r="D1329" s="9">
        <v>1</v>
      </c>
      <c r="E1329" t="s">
        <v>373</v>
      </c>
    </row>
    <row r="1330" spans="1:5">
      <c r="A1330" t="s">
        <v>71</v>
      </c>
      <c r="B1330">
        <f>VLOOKUP(A1330,'pull exp 3'!H:J,2,FALSE)</f>
        <v>4</v>
      </c>
      <c r="C1330">
        <f>VLOOKUP(A1330,'pull exp 3'!H:J,3,FALSE)</f>
        <v>1</v>
      </c>
      <c r="D1330" s="9">
        <v>2</v>
      </c>
      <c r="E1330" t="s">
        <v>373</v>
      </c>
    </row>
    <row r="1331" spans="1:5">
      <c r="A1331" t="s">
        <v>139</v>
      </c>
      <c r="B1331">
        <f>VLOOKUP(A1331,'pull exp 3'!H:J,2,FALSE)</f>
        <v>4</v>
      </c>
      <c r="C1331">
        <f>VLOOKUP(A1331,'pull exp 3'!H:J,3,FALSE)</f>
        <v>1</v>
      </c>
      <c r="D1331" s="9">
        <v>1</v>
      </c>
      <c r="E1331" t="s">
        <v>373</v>
      </c>
    </row>
    <row r="1332" spans="1:5">
      <c r="A1332" t="s">
        <v>164</v>
      </c>
      <c r="B1332">
        <f>VLOOKUP(A1332,'pull exp 3'!H:J,2,FALSE)</f>
        <v>3</v>
      </c>
      <c r="C1332">
        <f>VLOOKUP(A1332,'pull exp 3'!H:J,3,FALSE)</f>
        <v>1</v>
      </c>
      <c r="D1332" s="9">
        <v>2</v>
      </c>
      <c r="E1332" t="s">
        <v>373</v>
      </c>
    </row>
    <row r="1333" spans="1:5">
      <c r="A1333" t="s">
        <v>147</v>
      </c>
      <c r="B1333">
        <f>VLOOKUP(A1333,'pull exp 3'!H:J,2,FALSE)</f>
        <v>20</v>
      </c>
      <c r="C1333">
        <f>VLOOKUP(A1333,'pull exp 3'!H:J,3,FALSE)</f>
        <v>2</v>
      </c>
      <c r="D1333" s="9">
        <v>2</v>
      </c>
      <c r="E1333" t="s">
        <v>373</v>
      </c>
    </row>
    <row r="1334" spans="1:5">
      <c r="A1334" t="s">
        <v>163</v>
      </c>
      <c r="B1334">
        <f>VLOOKUP(A1334,'pull exp 3'!H:J,2,FALSE)</f>
        <v>4</v>
      </c>
      <c r="C1334">
        <f>VLOOKUP(A1334,'pull exp 3'!H:J,3,FALSE)</f>
        <v>1</v>
      </c>
      <c r="D1334" s="9">
        <v>2</v>
      </c>
      <c r="E1334" t="s">
        <v>373</v>
      </c>
    </row>
    <row r="1335" spans="1:5">
      <c r="A1335" t="s">
        <v>137</v>
      </c>
      <c r="B1335">
        <f>VLOOKUP(A1335,'pull exp 3'!H:J,2,FALSE)</f>
        <v>3</v>
      </c>
      <c r="C1335">
        <f>VLOOKUP(A1335,'pull exp 3'!H:J,3,FALSE)</f>
        <v>1</v>
      </c>
      <c r="D1335" s="9">
        <v>2</v>
      </c>
      <c r="E1335" t="s">
        <v>373</v>
      </c>
    </row>
    <row r="1336" spans="1:5">
      <c r="A1336" t="s">
        <v>155</v>
      </c>
      <c r="B1336">
        <f>VLOOKUP(A1336,'pull exp 3'!H:J,2,FALSE)</f>
        <v>23</v>
      </c>
      <c r="C1336">
        <f>VLOOKUP(A1336,'pull exp 3'!H:J,3,FALSE)</f>
        <v>2</v>
      </c>
      <c r="D1336" s="9">
        <v>2</v>
      </c>
      <c r="E1336" t="s">
        <v>373</v>
      </c>
    </row>
    <row r="1337" spans="1:5">
      <c r="A1337" t="s">
        <v>160</v>
      </c>
      <c r="B1337">
        <f>VLOOKUP(A1337,'pull exp 3'!H:J,2,FALSE)</f>
        <v>23</v>
      </c>
      <c r="C1337">
        <f>VLOOKUP(A1337,'pull exp 3'!H:J,3,FALSE)</f>
        <v>2</v>
      </c>
      <c r="D1337" s="9">
        <v>2</v>
      </c>
      <c r="E1337" t="s">
        <v>373</v>
      </c>
    </row>
    <row r="1338" spans="1:5">
      <c r="A1338" t="s">
        <v>154</v>
      </c>
      <c r="B1338">
        <f>VLOOKUP(A1338,'pull exp 3'!H:J,2,FALSE)</f>
        <v>3</v>
      </c>
      <c r="C1338">
        <f>VLOOKUP(A1338,'pull exp 3'!H:J,3,FALSE)</f>
        <v>1</v>
      </c>
      <c r="D1338" s="9">
        <v>1</v>
      </c>
      <c r="E1338" t="s">
        <v>373</v>
      </c>
    </row>
    <row r="1339" spans="1:5">
      <c r="A1339" t="s">
        <v>162</v>
      </c>
      <c r="B1339">
        <f>VLOOKUP(A1339,'pull exp 3'!H:J,2,FALSE)</f>
        <v>20</v>
      </c>
      <c r="C1339">
        <f>VLOOKUP(A1339,'pull exp 3'!H:J,3,FALSE)</f>
        <v>2</v>
      </c>
      <c r="D1339" s="9">
        <v>2</v>
      </c>
      <c r="E1339" t="s">
        <v>373</v>
      </c>
    </row>
    <row r="1340" spans="1:5">
      <c r="A1340" t="s">
        <v>153</v>
      </c>
      <c r="B1340">
        <f>VLOOKUP(A1340,'pull exp 3'!H:J,2,FALSE)</f>
        <v>33</v>
      </c>
      <c r="C1340">
        <f>VLOOKUP(A1340,'pull exp 3'!H:J,3,FALSE)</f>
        <v>2</v>
      </c>
      <c r="D1340" s="9">
        <v>2</v>
      </c>
      <c r="E1340" t="s">
        <v>373</v>
      </c>
    </row>
    <row r="1341" spans="1:5">
      <c r="A1341" t="s">
        <v>144</v>
      </c>
      <c r="B1341">
        <f>VLOOKUP(A1341,'pull exp 3'!H:J,2,FALSE)</f>
        <v>3</v>
      </c>
      <c r="C1341">
        <f>VLOOKUP(A1341,'pull exp 3'!H:J,3,FALSE)</f>
        <v>1</v>
      </c>
      <c r="D1341" s="9">
        <v>1</v>
      </c>
      <c r="E1341" t="s">
        <v>373</v>
      </c>
    </row>
    <row r="1342" spans="1:5">
      <c r="A1342" t="s">
        <v>152</v>
      </c>
      <c r="B1342">
        <f>VLOOKUP(A1342,'pull exp 3'!H:J,2,FALSE)</f>
        <v>23</v>
      </c>
      <c r="C1342">
        <f>VLOOKUP(A1342,'pull exp 3'!H:J,3,FALSE)</f>
        <v>2</v>
      </c>
      <c r="D1342" s="9">
        <v>2</v>
      </c>
      <c r="E1342" t="s">
        <v>373</v>
      </c>
    </row>
    <row r="1343" spans="1:5">
      <c r="A1343" t="s">
        <v>150</v>
      </c>
      <c r="B1343">
        <f>VLOOKUP(A1343,'pull exp 3'!H:J,2,FALSE)</f>
        <v>5</v>
      </c>
      <c r="C1343">
        <f>VLOOKUP(A1343,'pull exp 3'!H:J,3,FALSE)</f>
        <v>1</v>
      </c>
      <c r="D1343" s="9">
        <v>2</v>
      </c>
      <c r="E1343" t="s">
        <v>373</v>
      </c>
    </row>
    <row r="1344" spans="1:5">
      <c r="A1344" t="s">
        <v>151</v>
      </c>
      <c r="B1344">
        <f>VLOOKUP(A1344,'pull exp 3'!H:J,2,FALSE)</f>
        <v>21</v>
      </c>
      <c r="C1344">
        <f>VLOOKUP(A1344,'pull exp 3'!H:J,3,FALSE)</f>
        <v>2</v>
      </c>
      <c r="D1344" s="9">
        <v>2</v>
      </c>
      <c r="E1344" t="s">
        <v>373</v>
      </c>
    </row>
    <row r="1345" spans="1:5">
      <c r="A1345" t="s">
        <v>158</v>
      </c>
      <c r="B1345">
        <f>VLOOKUP(A1345,'pull exp 3'!H:J,2,FALSE)</f>
        <v>5</v>
      </c>
      <c r="C1345">
        <f>VLOOKUP(A1345,'pull exp 3'!H:J,3,FALSE)</f>
        <v>1</v>
      </c>
      <c r="D1345" s="9">
        <v>2</v>
      </c>
      <c r="E1345" t="s">
        <v>373</v>
      </c>
    </row>
    <row r="1346" spans="1:5">
      <c r="A1346" t="s">
        <v>106</v>
      </c>
      <c r="B1346">
        <f>VLOOKUP(A1346,'pull exp 3'!H:J,2,FALSE)</f>
        <v>25</v>
      </c>
      <c r="C1346">
        <f>VLOOKUP(A1346,'pull exp 3'!H:J,3,FALSE)</f>
        <v>2</v>
      </c>
      <c r="D1346" s="9">
        <v>2</v>
      </c>
      <c r="E1346" t="s">
        <v>373</v>
      </c>
    </row>
    <row r="1347" spans="1:5">
      <c r="A1347" t="s">
        <v>156</v>
      </c>
      <c r="B1347">
        <f>VLOOKUP(A1347,'pull exp 3'!H:J,2,FALSE)</f>
        <v>22</v>
      </c>
      <c r="C1347">
        <f>VLOOKUP(A1347,'pull exp 3'!H:J,3,FALSE)</f>
        <v>2</v>
      </c>
      <c r="D1347" s="9">
        <v>2</v>
      </c>
      <c r="E1347" t="s">
        <v>373</v>
      </c>
    </row>
    <row r="1348" spans="1:5">
      <c r="A1348" t="s">
        <v>140</v>
      </c>
      <c r="B1348">
        <f>VLOOKUP(A1348,'pull exp 3'!H:J,2,FALSE)</f>
        <v>4</v>
      </c>
      <c r="C1348">
        <f>VLOOKUP(A1348,'pull exp 3'!H:J,3,FALSE)</f>
        <v>1</v>
      </c>
      <c r="D1348" s="9">
        <v>2</v>
      </c>
      <c r="E1348" t="s">
        <v>373</v>
      </c>
    </row>
    <row r="1349" spans="1:5">
      <c r="A1349" t="s">
        <v>141</v>
      </c>
      <c r="B1349">
        <f>VLOOKUP(A1349,'pull exp 3'!H:J,2,FALSE)</f>
        <v>4</v>
      </c>
      <c r="C1349">
        <f>VLOOKUP(A1349,'pull exp 3'!H:J,3,FALSE)</f>
        <v>1</v>
      </c>
      <c r="D1349" s="9">
        <v>2</v>
      </c>
      <c r="E1349" t="s">
        <v>373</v>
      </c>
    </row>
    <row r="1350" spans="1:5">
      <c r="A1350" t="s">
        <v>157</v>
      </c>
      <c r="B1350">
        <f>VLOOKUP(A1350,'pull exp 3'!H:J,2,FALSE)</f>
        <v>3</v>
      </c>
      <c r="C1350">
        <f>VLOOKUP(A1350,'pull exp 3'!H:J,3,FALSE)</f>
        <v>1</v>
      </c>
      <c r="D1350" s="9">
        <v>2</v>
      </c>
      <c r="E1350" t="s">
        <v>373</v>
      </c>
    </row>
    <row r="1351" spans="1:5">
      <c r="A1351" t="s">
        <v>145</v>
      </c>
      <c r="B1351">
        <f>VLOOKUP(A1351,'pull exp 3'!H:J,2,FALSE)</f>
        <v>26</v>
      </c>
      <c r="C1351">
        <f>VLOOKUP(A1351,'pull exp 3'!H:J,3,FALSE)</f>
        <v>2</v>
      </c>
      <c r="D1351" s="9">
        <v>2</v>
      </c>
      <c r="E1351" t="s">
        <v>373</v>
      </c>
    </row>
    <row r="1352" spans="1:5">
      <c r="A1352" t="s">
        <v>161</v>
      </c>
      <c r="B1352">
        <f>VLOOKUP(A1352,'pull exp 3'!H:J,2,FALSE)</f>
        <v>21</v>
      </c>
      <c r="C1352">
        <f>VLOOKUP(A1352,'pull exp 3'!H:J,3,FALSE)</f>
        <v>2</v>
      </c>
      <c r="D1352" s="9">
        <v>2</v>
      </c>
      <c r="E1352" t="s">
        <v>373</v>
      </c>
    </row>
    <row r="1353" spans="1:5">
      <c r="A1353" t="s">
        <v>149</v>
      </c>
      <c r="B1353">
        <f>VLOOKUP(A1353,'pull exp 3'!H:J,2,FALSE)</f>
        <v>4</v>
      </c>
      <c r="C1353">
        <f>VLOOKUP(A1353,'pull exp 3'!H:J,3,FALSE)</f>
        <v>1</v>
      </c>
      <c r="D1353" s="9">
        <v>2</v>
      </c>
      <c r="E1353" t="s">
        <v>373</v>
      </c>
    </row>
    <row r="1354" spans="1:5">
      <c r="A1354" t="s">
        <v>148</v>
      </c>
      <c r="B1354">
        <f>VLOOKUP(A1354,'pull exp 3'!H:J,2,FALSE)</f>
        <v>21</v>
      </c>
      <c r="C1354">
        <f>VLOOKUP(A1354,'pull exp 3'!H:J,3,FALSE)</f>
        <v>2</v>
      </c>
      <c r="D1354" s="9">
        <v>2</v>
      </c>
      <c r="E1354" t="s">
        <v>373</v>
      </c>
    </row>
    <row r="1355" spans="1:5">
      <c r="A1355" t="s">
        <v>143</v>
      </c>
      <c r="B1355">
        <f>VLOOKUP(A1355,'pull exp 3'!H:J,2,FALSE)</f>
        <v>31</v>
      </c>
      <c r="C1355">
        <f>VLOOKUP(A1355,'pull exp 3'!H:J,3,FALSE)</f>
        <v>2</v>
      </c>
      <c r="D1355" s="9">
        <v>2</v>
      </c>
      <c r="E1355" t="s">
        <v>373</v>
      </c>
    </row>
    <row r="1356" spans="1:5">
      <c r="A1356" t="s">
        <v>142</v>
      </c>
      <c r="B1356">
        <f>VLOOKUP(A1356,'pull exp 3'!H:J,2,FALSE)</f>
        <v>23</v>
      </c>
      <c r="C1356">
        <f>VLOOKUP(A1356,'pull exp 3'!H:J,3,FALSE)</f>
        <v>2</v>
      </c>
      <c r="D1356" s="9">
        <v>2</v>
      </c>
      <c r="E1356" t="s">
        <v>373</v>
      </c>
    </row>
    <row r="1357" spans="1:5">
      <c r="A1357" t="s">
        <v>159</v>
      </c>
      <c r="B1357">
        <f>VLOOKUP(A1357,'pull exp 3'!H:J,2,FALSE)</f>
        <v>3</v>
      </c>
      <c r="C1357">
        <f>VLOOKUP(A1357,'pull exp 3'!H:J,3,FALSE)</f>
        <v>1</v>
      </c>
      <c r="D1357" s="9">
        <v>2</v>
      </c>
      <c r="E1357" t="s">
        <v>373</v>
      </c>
    </row>
    <row r="1358" spans="1:5">
      <c r="A1358" t="s">
        <v>146</v>
      </c>
      <c r="B1358">
        <f>VLOOKUP(A1358,'pull exp 3'!H:J,2,FALSE)</f>
        <v>21</v>
      </c>
      <c r="C1358">
        <f>VLOOKUP(A1358,'pull exp 3'!H:J,3,FALSE)</f>
        <v>2</v>
      </c>
      <c r="D1358" s="9">
        <v>1</v>
      </c>
      <c r="E1358" t="s">
        <v>374</v>
      </c>
    </row>
    <row r="1359" spans="1:5">
      <c r="A1359" t="s">
        <v>73</v>
      </c>
      <c r="B1359">
        <f>VLOOKUP(A1359,'pull exp 3'!H:J,2,FALSE)</f>
        <v>5</v>
      </c>
      <c r="C1359">
        <f>VLOOKUP(A1359,'pull exp 3'!H:J,3,FALSE)</f>
        <v>1</v>
      </c>
      <c r="D1359" s="9">
        <v>2</v>
      </c>
      <c r="E1359" t="s">
        <v>374</v>
      </c>
    </row>
    <row r="1360" spans="1:5">
      <c r="A1360" t="s">
        <v>71</v>
      </c>
      <c r="B1360">
        <f>VLOOKUP(A1360,'pull exp 3'!H:J,2,FALSE)</f>
        <v>4</v>
      </c>
      <c r="C1360">
        <f>VLOOKUP(A1360,'pull exp 3'!H:J,3,FALSE)</f>
        <v>1</v>
      </c>
      <c r="D1360" s="9">
        <v>1</v>
      </c>
      <c r="E1360" t="s">
        <v>374</v>
      </c>
    </row>
    <row r="1361" spans="1:5">
      <c r="A1361" t="s">
        <v>139</v>
      </c>
      <c r="B1361">
        <f>VLOOKUP(A1361,'pull exp 3'!H:J,2,FALSE)</f>
        <v>4</v>
      </c>
      <c r="C1361">
        <f>VLOOKUP(A1361,'pull exp 3'!H:J,3,FALSE)</f>
        <v>1</v>
      </c>
      <c r="D1361" s="9">
        <v>1</v>
      </c>
      <c r="E1361" t="s">
        <v>374</v>
      </c>
    </row>
    <row r="1362" spans="1:5">
      <c r="A1362" t="s">
        <v>164</v>
      </c>
      <c r="B1362">
        <f>VLOOKUP(A1362,'pull exp 3'!H:J,2,FALSE)</f>
        <v>3</v>
      </c>
      <c r="C1362">
        <f>VLOOKUP(A1362,'pull exp 3'!H:J,3,FALSE)</f>
        <v>1</v>
      </c>
      <c r="D1362" s="9">
        <v>2</v>
      </c>
      <c r="E1362" t="s">
        <v>374</v>
      </c>
    </row>
    <row r="1363" spans="1:5">
      <c r="A1363" t="s">
        <v>147</v>
      </c>
      <c r="B1363">
        <f>VLOOKUP(A1363,'pull exp 3'!H:J,2,FALSE)</f>
        <v>20</v>
      </c>
      <c r="C1363">
        <f>VLOOKUP(A1363,'pull exp 3'!H:J,3,FALSE)</f>
        <v>2</v>
      </c>
      <c r="D1363" s="9">
        <v>1</v>
      </c>
      <c r="E1363" t="s">
        <v>374</v>
      </c>
    </row>
    <row r="1364" spans="1:5">
      <c r="A1364" t="s">
        <v>163</v>
      </c>
      <c r="B1364">
        <f>VLOOKUP(A1364,'pull exp 3'!H:J,2,FALSE)</f>
        <v>4</v>
      </c>
      <c r="C1364">
        <f>VLOOKUP(A1364,'pull exp 3'!H:J,3,FALSE)</f>
        <v>1</v>
      </c>
      <c r="D1364" s="9">
        <v>1</v>
      </c>
      <c r="E1364" t="s">
        <v>374</v>
      </c>
    </row>
    <row r="1365" spans="1:5">
      <c r="A1365" t="s">
        <v>137</v>
      </c>
      <c r="B1365">
        <f>VLOOKUP(A1365,'pull exp 3'!H:J,2,FALSE)</f>
        <v>3</v>
      </c>
      <c r="C1365">
        <f>VLOOKUP(A1365,'pull exp 3'!H:J,3,FALSE)</f>
        <v>1</v>
      </c>
      <c r="D1365" s="9">
        <v>2</v>
      </c>
      <c r="E1365" t="s">
        <v>374</v>
      </c>
    </row>
    <row r="1366" spans="1:5">
      <c r="A1366" t="s">
        <v>155</v>
      </c>
      <c r="B1366">
        <f>VLOOKUP(A1366,'pull exp 3'!H:J,2,FALSE)</f>
        <v>23</v>
      </c>
      <c r="C1366">
        <f>VLOOKUP(A1366,'pull exp 3'!H:J,3,FALSE)</f>
        <v>2</v>
      </c>
      <c r="D1366" s="9">
        <v>2</v>
      </c>
      <c r="E1366" t="s">
        <v>374</v>
      </c>
    </row>
    <row r="1367" spans="1:5">
      <c r="A1367" t="s">
        <v>160</v>
      </c>
      <c r="B1367">
        <f>VLOOKUP(A1367,'pull exp 3'!H:J,2,FALSE)</f>
        <v>23</v>
      </c>
      <c r="C1367">
        <f>VLOOKUP(A1367,'pull exp 3'!H:J,3,FALSE)</f>
        <v>2</v>
      </c>
      <c r="D1367" s="9">
        <v>2</v>
      </c>
      <c r="E1367" t="s">
        <v>374</v>
      </c>
    </row>
    <row r="1368" spans="1:5">
      <c r="A1368" t="s">
        <v>154</v>
      </c>
      <c r="B1368">
        <f>VLOOKUP(A1368,'pull exp 3'!H:J,2,FALSE)</f>
        <v>3</v>
      </c>
      <c r="C1368">
        <f>VLOOKUP(A1368,'pull exp 3'!H:J,3,FALSE)</f>
        <v>1</v>
      </c>
      <c r="D1368" s="9">
        <v>1</v>
      </c>
      <c r="E1368" t="s">
        <v>374</v>
      </c>
    </row>
    <row r="1369" spans="1:5">
      <c r="A1369" t="s">
        <v>162</v>
      </c>
      <c r="B1369">
        <f>VLOOKUP(A1369,'pull exp 3'!H:J,2,FALSE)</f>
        <v>20</v>
      </c>
      <c r="C1369">
        <f>VLOOKUP(A1369,'pull exp 3'!H:J,3,FALSE)</f>
        <v>2</v>
      </c>
      <c r="D1369" s="9">
        <v>1</v>
      </c>
      <c r="E1369" t="s">
        <v>374</v>
      </c>
    </row>
    <row r="1370" spans="1:5">
      <c r="A1370" t="s">
        <v>153</v>
      </c>
      <c r="B1370">
        <f>VLOOKUP(A1370,'pull exp 3'!H:J,2,FALSE)</f>
        <v>33</v>
      </c>
      <c r="C1370">
        <f>VLOOKUP(A1370,'pull exp 3'!H:J,3,FALSE)</f>
        <v>2</v>
      </c>
      <c r="D1370" s="9">
        <v>2</v>
      </c>
      <c r="E1370" t="s">
        <v>374</v>
      </c>
    </row>
    <row r="1371" spans="1:5">
      <c r="A1371" t="s">
        <v>144</v>
      </c>
      <c r="B1371">
        <f>VLOOKUP(A1371,'pull exp 3'!H:J,2,FALSE)</f>
        <v>3</v>
      </c>
      <c r="C1371">
        <f>VLOOKUP(A1371,'pull exp 3'!H:J,3,FALSE)</f>
        <v>1</v>
      </c>
      <c r="D1371" s="9">
        <v>1</v>
      </c>
      <c r="E1371" t="s">
        <v>374</v>
      </c>
    </row>
    <row r="1372" spans="1:5">
      <c r="A1372" t="s">
        <v>152</v>
      </c>
      <c r="B1372">
        <f>VLOOKUP(A1372,'pull exp 3'!H:J,2,FALSE)</f>
        <v>23</v>
      </c>
      <c r="C1372">
        <f>VLOOKUP(A1372,'pull exp 3'!H:J,3,FALSE)</f>
        <v>2</v>
      </c>
      <c r="D1372" s="9">
        <v>1</v>
      </c>
      <c r="E1372" t="s">
        <v>374</v>
      </c>
    </row>
    <row r="1373" spans="1:5">
      <c r="A1373" t="s">
        <v>150</v>
      </c>
      <c r="B1373">
        <f>VLOOKUP(A1373,'pull exp 3'!H:J,2,FALSE)</f>
        <v>5</v>
      </c>
      <c r="C1373">
        <f>VLOOKUP(A1373,'pull exp 3'!H:J,3,FALSE)</f>
        <v>1</v>
      </c>
      <c r="D1373" s="9">
        <v>2</v>
      </c>
      <c r="E1373" t="s">
        <v>374</v>
      </c>
    </row>
    <row r="1374" spans="1:5">
      <c r="A1374" t="s">
        <v>151</v>
      </c>
      <c r="B1374">
        <f>VLOOKUP(A1374,'pull exp 3'!H:J,2,FALSE)</f>
        <v>21</v>
      </c>
      <c r="C1374">
        <f>VLOOKUP(A1374,'pull exp 3'!H:J,3,FALSE)</f>
        <v>2</v>
      </c>
      <c r="D1374" s="9">
        <v>2</v>
      </c>
      <c r="E1374" t="s">
        <v>374</v>
      </c>
    </row>
    <row r="1375" spans="1:5">
      <c r="A1375" t="s">
        <v>158</v>
      </c>
      <c r="B1375">
        <f>VLOOKUP(A1375,'pull exp 3'!H:J,2,FALSE)</f>
        <v>5</v>
      </c>
      <c r="C1375">
        <f>VLOOKUP(A1375,'pull exp 3'!H:J,3,FALSE)</f>
        <v>1</v>
      </c>
      <c r="D1375" s="9">
        <v>2</v>
      </c>
      <c r="E1375" t="s">
        <v>374</v>
      </c>
    </row>
    <row r="1376" spans="1:5">
      <c r="A1376" t="s">
        <v>106</v>
      </c>
      <c r="B1376">
        <f>VLOOKUP(A1376,'pull exp 3'!H:J,2,FALSE)</f>
        <v>25</v>
      </c>
      <c r="C1376">
        <f>VLOOKUP(A1376,'pull exp 3'!H:J,3,FALSE)</f>
        <v>2</v>
      </c>
      <c r="D1376" s="9">
        <v>2</v>
      </c>
      <c r="E1376" t="s">
        <v>374</v>
      </c>
    </row>
    <row r="1377" spans="1:5">
      <c r="A1377" t="s">
        <v>156</v>
      </c>
      <c r="B1377">
        <f>VLOOKUP(A1377,'pull exp 3'!H:J,2,FALSE)</f>
        <v>22</v>
      </c>
      <c r="C1377">
        <f>VLOOKUP(A1377,'pull exp 3'!H:J,3,FALSE)</f>
        <v>2</v>
      </c>
      <c r="D1377" s="9">
        <v>2</v>
      </c>
      <c r="E1377" t="s">
        <v>374</v>
      </c>
    </row>
    <row r="1378" spans="1:5">
      <c r="A1378" t="s">
        <v>140</v>
      </c>
      <c r="B1378">
        <f>VLOOKUP(A1378,'pull exp 3'!H:J,2,FALSE)</f>
        <v>4</v>
      </c>
      <c r="C1378">
        <f>VLOOKUP(A1378,'pull exp 3'!H:J,3,FALSE)</f>
        <v>1</v>
      </c>
      <c r="D1378" s="9">
        <v>2</v>
      </c>
      <c r="E1378" t="s">
        <v>374</v>
      </c>
    </row>
    <row r="1379" spans="1:5">
      <c r="A1379" t="s">
        <v>141</v>
      </c>
      <c r="B1379">
        <f>VLOOKUP(A1379,'pull exp 3'!H:J,2,FALSE)</f>
        <v>4</v>
      </c>
      <c r="C1379">
        <f>VLOOKUP(A1379,'pull exp 3'!H:J,3,FALSE)</f>
        <v>1</v>
      </c>
      <c r="D1379" s="9">
        <v>2</v>
      </c>
      <c r="E1379" t="s">
        <v>374</v>
      </c>
    </row>
    <row r="1380" spans="1:5">
      <c r="A1380" t="s">
        <v>157</v>
      </c>
      <c r="B1380">
        <f>VLOOKUP(A1380,'pull exp 3'!H:J,2,FALSE)</f>
        <v>3</v>
      </c>
      <c r="C1380">
        <f>VLOOKUP(A1380,'pull exp 3'!H:J,3,FALSE)</f>
        <v>1</v>
      </c>
      <c r="D1380" s="9">
        <v>2</v>
      </c>
      <c r="E1380" t="s">
        <v>374</v>
      </c>
    </row>
    <row r="1381" spans="1:5">
      <c r="A1381" t="s">
        <v>145</v>
      </c>
      <c r="B1381">
        <f>VLOOKUP(A1381,'pull exp 3'!H:J,2,FALSE)</f>
        <v>26</v>
      </c>
      <c r="C1381">
        <f>VLOOKUP(A1381,'pull exp 3'!H:J,3,FALSE)</f>
        <v>2</v>
      </c>
      <c r="D1381" s="9">
        <v>2</v>
      </c>
      <c r="E1381" t="s">
        <v>374</v>
      </c>
    </row>
    <row r="1382" spans="1:5">
      <c r="A1382" t="s">
        <v>161</v>
      </c>
      <c r="B1382">
        <f>VLOOKUP(A1382,'pull exp 3'!H:J,2,FALSE)</f>
        <v>21</v>
      </c>
      <c r="C1382">
        <f>VLOOKUP(A1382,'pull exp 3'!H:J,3,FALSE)</f>
        <v>2</v>
      </c>
      <c r="D1382" s="9">
        <v>2</v>
      </c>
      <c r="E1382" t="s">
        <v>374</v>
      </c>
    </row>
    <row r="1383" spans="1:5">
      <c r="A1383" t="s">
        <v>149</v>
      </c>
      <c r="B1383">
        <f>VLOOKUP(A1383,'pull exp 3'!H:J,2,FALSE)</f>
        <v>4</v>
      </c>
      <c r="C1383">
        <f>VLOOKUP(A1383,'pull exp 3'!H:J,3,FALSE)</f>
        <v>1</v>
      </c>
      <c r="D1383" s="9">
        <v>2</v>
      </c>
      <c r="E1383" t="s">
        <v>374</v>
      </c>
    </row>
    <row r="1384" spans="1:5">
      <c r="A1384" t="s">
        <v>148</v>
      </c>
      <c r="B1384">
        <f>VLOOKUP(A1384,'pull exp 3'!H:J,2,FALSE)</f>
        <v>21</v>
      </c>
      <c r="C1384">
        <f>VLOOKUP(A1384,'pull exp 3'!H:J,3,FALSE)</f>
        <v>2</v>
      </c>
      <c r="D1384" s="9">
        <v>2</v>
      </c>
      <c r="E1384" t="s">
        <v>374</v>
      </c>
    </row>
    <row r="1385" spans="1:5">
      <c r="A1385" t="s">
        <v>143</v>
      </c>
      <c r="B1385">
        <f>VLOOKUP(A1385,'pull exp 3'!H:J,2,FALSE)</f>
        <v>31</v>
      </c>
      <c r="C1385">
        <f>VLOOKUP(A1385,'pull exp 3'!H:J,3,FALSE)</f>
        <v>2</v>
      </c>
      <c r="D1385" s="9">
        <v>2</v>
      </c>
      <c r="E1385" t="s">
        <v>374</v>
      </c>
    </row>
    <row r="1386" spans="1:5">
      <c r="A1386" t="s">
        <v>142</v>
      </c>
      <c r="B1386">
        <f>VLOOKUP(A1386,'pull exp 3'!H:J,2,FALSE)</f>
        <v>23</v>
      </c>
      <c r="C1386">
        <f>VLOOKUP(A1386,'pull exp 3'!H:J,3,FALSE)</f>
        <v>2</v>
      </c>
      <c r="D1386" s="9">
        <v>2</v>
      </c>
      <c r="E1386" t="s">
        <v>374</v>
      </c>
    </row>
    <row r="1387" spans="1:5">
      <c r="A1387" t="s">
        <v>159</v>
      </c>
      <c r="B1387">
        <f>VLOOKUP(A1387,'pull exp 3'!H:J,2,FALSE)</f>
        <v>3</v>
      </c>
      <c r="C1387">
        <f>VLOOKUP(A1387,'pull exp 3'!H:J,3,FALSE)</f>
        <v>1</v>
      </c>
      <c r="D1387" s="9">
        <v>2</v>
      </c>
      <c r="E1387" t="s">
        <v>374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Web App</Application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Erin Buchanan</dc:creator>
  <cp:keywords/>
  <dc:description/>
  <cp:lastModifiedBy>Erin Buchanan</cp:lastModifiedBy>
  <cp:revision/>
  <dcterms:created xsi:type="dcterms:W3CDTF">2014-09-01T01:20:03Z</dcterms:created>
  <dcterms:modified xsi:type="dcterms:W3CDTF">2014-10-11T01:17:29Z</dcterms:modified>
</cp:coreProperties>
</file>