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buchanan/OneDrive - Missouri State University/RESEARCH/2 projects/JAM-git/longitudinal ratings/old analyses/data/"/>
    </mc:Choice>
  </mc:AlternateContent>
  <bookViews>
    <workbookView xWindow="32280" yWindow="620" windowWidth="21160" windowHeight="13940" tabRatio="850" firstSheet="10" activeTab="10"/>
  </bookViews>
  <sheets>
    <sheet name="v hartmann" sheetId="3" r:id="rId1"/>
    <sheet name="economon" sheetId="2" r:id="rId2"/>
    <sheet name="k melone" sheetId="4" r:id="rId3"/>
    <sheet name="l stellick" sheetId="5" r:id="rId4"/>
    <sheet name="k cadwell" sheetId="6" r:id="rId5"/>
    <sheet name="r wilhusen" sheetId="7" r:id="rId6"/>
    <sheet name="m kelsey" sheetId="8" r:id="rId7"/>
    <sheet name="m thomas" sheetId="9" r:id="rId8"/>
    <sheet name="a nguyen" sheetId="10" r:id="rId9"/>
    <sheet name="k thompkins" sheetId="11" r:id="rId10"/>
    <sheet name="k eslinger" sheetId="12" r:id="rId11"/>
    <sheet name="a holder" sheetId="13" r:id="rId12"/>
    <sheet name="d kelly" sheetId="14" r:id="rId13"/>
    <sheet name="m morris" sheetId="15" r:id="rId14"/>
    <sheet name="s deol" sheetId="16" r:id="rId15"/>
    <sheet name="c alexander" sheetId="17" r:id="rId16"/>
    <sheet name="o bowers" sheetId="18" r:id="rId17"/>
    <sheet name="allison" sheetId="1" r:id="rId18"/>
    <sheet name="thompson" sheetId="19" r:id="rId19"/>
    <sheet name="julien" sheetId="20" r:id="rId20"/>
    <sheet name="cott" sheetId="21" r:id="rId21"/>
    <sheet name="prugger" sheetId="22" r:id="rId22"/>
    <sheet name="zhou" sheetId="23" r:id="rId23"/>
    <sheet name="durham" sheetId="24" r:id="rId24"/>
    <sheet name="straub" sheetId="25" r:id="rId25"/>
    <sheet name="lurvey" sheetId="26" r:id="rId26"/>
    <sheet name="cody miller" sheetId="27" r:id="rId27"/>
    <sheet name="leutzinger" sheetId="28" r:id="rId28"/>
    <sheet name="graham" sheetId="29" r:id="rId29"/>
    <sheet name="luu" sheetId="30" r:id="rId30"/>
    <sheet name="e wells" sheetId="31" r:id="rId31"/>
    <sheet name="gish" sheetId="32" r:id="rId32"/>
    <sheet name="cornish" sheetId="33" r:id="rId33"/>
    <sheet name="hendricks" sheetId="34" r:id="rId34"/>
    <sheet name="monica smith" sheetId="35" r:id="rId35"/>
    <sheet name="s brown" sheetId="36" r:id="rId36"/>
    <sheet name="d cheuk" sheetId="37" r:id="rId37"/>
    <sheet name="a musante" sheetId="38" r:id="rId38"/>
    <sheet name="b ruark" sheetId="39" r:id="rId39"/>
    <sheet name="p spurling" sheetId="40" r:id="rId40"/>
    <sheet name="k dennis" sheetId="41" r:id="rId41"/>
    <sheet name="words" sheetId="42" r:id="rId42"/>
  </sheets>
  <calcPr calcId="162913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51" i="41" l="1"/>
  <c r="N51" i="41"/>
  <c r="O50" i="41"/>
  <c r="N50" i="41"/>
  <c r="O49" i="41"/>
  <c r="N49" i="41"/>
  <c r="O48" i="41"/>
  <c r="N48" i="41"/>
  <c r="O47" i="41"/>
  <c r="N47" i="41"/>
  <c r="O46" i="41"/>
  <c r="N46" i="41"/>
  <c r="O45" i="41"/>
  <c r="N45" i="41"/>
  <c r="O44" i="41"/>
  <c r="N44" i="41"/>
  <c r="O43" i="41"/>
  <c r="N43" i="41"/>
  <c r="O42" i="41"/>
  <c r="N42" i="41"/>
  <c r="O41" i="41"/>
  <c r="N41" i="41"/>
  <c r="O40" i="41"/>
  <c r="N40" i="41"/>
  <c r="O39" i="41"/>
  <c r="N39" i="41"/>
  <c r="O38" i="41"/>
  <c r="N38" i="41"/>
  <c r="O37" i="41"/>
  <c r="N37" i="41"/>
  <c r="O36" i="41"/>
  <c r="N36" i="41"/>
  <c r="O35" i="41"/>
  <c r="N35" i="41"/>
  <c r="O34" i="41"/>
  <c r="N34" i="41"/>
  <c r="O33" i="41"/>
  <c r="N33" i="41"/>
  <c r="O32" i="41"/>
  <c r="N32" i="41"/>
  <c r="O31" i="41"/>
  <c r="N31" i="41"/>
  <c r="O30" i="41"/>
  <c r="N30" i="41"/>
  <c r="O29" i="41"/>
  <c r="N29" i="41"/>
  <c r="O28" i="41"/>
  <c r="N28" i="41"/>
  <c r="O27" i="41"/>
  <c r="N27" i="41"/>
  <c r="O26" i="41"/>
  <c r="N26" i="41"/>
  <c r="O25" i="41"/>
  <c r="N25" i="41"/>
  <c r="O24" i="41"/>
  <c r="N24" i="41"/>
  <c r="O23" i="41"/>
  <c r="N23" i="41"/>
  <c r="O22" i="41"/>
  <c r="N22" i="41"/>
  <c r="O21" i="41"/>
  <c r="N21" i="41"/>
  <c r="O20" i="41"/>
  <c r="N20" i="41"/>
  <c r="O19" i="41"/>
  <c r="N19" i="41"/>
  <c r="O18" i="41"/>
  <c r="N18" i="41"/>
  <c r="O17" i="41"/>
  <c r="N17" i="41"/>
  <c r="O16" i="41"/>
  <c r="N16" i="41"/>
  <c r="O15" i="41"/>
  <c r="N15" i="41"/>
  <c r="O14" i="41"/>
  <c r="N14" i="41"/>
  <c r="O13" i="41"/>
  <c r="N13" i="41"/>
  <c r="O12" i="41"/>
  <c r="N12" i="41"/>
  <c r="O11" i="41"/>
  <c r="N11" i="41"/>
  <c r="O10" i="41"/>
  <c r="N10" i="41"/>
  <c r="O9" i="41"/>
  <c r="N9" i="41"/>
  <c r="O8" i="41"/>
  <c r="N8" i="41"/>
  <c r="O7" i="41"/>
  <c r="N7" i="41"/>
  <c r="O6" i="41"/>
  <c r="N6" i="41"/>
  <c r="O5" i="41"/>
  <c r="N5" i="41"/>
  <c r="O4" i="41"/>
  <c r="N4" i="41"/>
  <c r="O3" i="41"/>
  <c r="N3" i="41"/>
  <c r="O2" i="41"/>
  <c r="N2" i="41"/>
  <c r="O51" i="40"/>
  <c r="N51" i="40"/>
  <c r="O50" i="40"/>
  <c r="N50" i="40"/>
  <c r="O49" i="40"/>
  <c r="N49" i="40"/>
  <c r="O48" i="40"/>
  <c r="N48" i="40"/>
  <c r="O47" i="40"/>
  <c r="N47" i="40"/>
  <c r="O46" i="40"/>
  <c r="N46" i="40"/>
  <c r="O45" i="40"/>
  <c r="N45" i="40"/>
  <c r="O44" i="40"/>
  <c r="N44" i="40"/>
  <c r="O43" i="40"/>
  <c r="N43" i="40"/>
  <c r="O42" i="40"/>
  <c r="N42" i="40"/>
  <c r="O41" i="40"/>
  <c r="N41" i="40"/>
  <c r="O40" i="40"/>
  <c r="N40" i="40"/>
  <c r="O39" i="40"/>
  <c r="N39" i="40"/>
  <c r="O38" i="40"/>
  <c r="N38" i="40"/>
  <c r="O37" i="40"/>
  <c r="N37" i="40"/>
  <c r="O36" i="40"/>
  <c r="N36" i="40"/>
  <c r="O35" i="40"/>
  <c r="N35" i="40"/>
  <c r="O34" i="40"/>
  <c r="N34" i="40"/>
  <c r="O33" i="40"/>
  <c r="N33" i="40"/>
  <c r="O32" i="40"/>
  <c r="N32" i="40"/>
  <c r="O31" i="40"/>
  <c r="N31" i="40"/>
  <c r="O30" i="40"/>
  <c r="N30" i="40"/>
  <c r="O29" i="40"/>
  <c r="N29" i="40"/>
  <c r="O28" i="40"/>
  <c r="N28" i="40"/>
  <c r="O27" i="40"/>
  <c r="N27" i="40"/>
  <c r="O26" i="40"/>
  <c r="N26" i="40"/>
  <c r="O25" i="40"/>
  <c r="N25" i="40"/>
  <c r="O24" i="40"/>
  <c r="N24" i="40"/>
  <c r="O23" i="40"/>
  <c r="N23" i="40"/>
  <c r="O22" i="40"/>
  <c r="N22" i="40"/>
  <c r="O21" i="40"/>
  <c r="N21" i="40"/>
  <c r="O20" i="40"/>
  <c r="N20" i="40"/>
  <c r="O19" i="40"/>
  <c r="N19" i="40"/>
  <c r="O18" i="40"/>
  <c r="N18" i="40"/>
  <c r="O17" i="40"/>
  <c r="N17" i="40"/>
  <c r="O16" i="40"/>
  <c r="N16" i="40"/>
  <c r="O15" i="40"/>
  <c r="N15" i="40"/>
  <c r="O14" i="40"/>
  <c r="N14" i="40"/>
  <c r="O13" i="40"/>
  <c r="N13" i="40"/>
  <c r="O12" i="40"/>
  <c r="N12" i="40"/>
  <c r="O11" i="40"/>
  <c r="N11" i="40"/>
  <c r="O10" i="40"/>
  <c r="N10" i="40"/>
  <c r="O9" i="40"/>
  <c r="N9" i="40"/>
  <c r="O8" i="40"/>
  <c r="N8" i="40"/>
  <c r="O7" i="40"/>
  <c r="N7" i="40"/>
  <c r="O6" i="40"/>
  <c r="N6" i="40"/>
  <c r="O5" i="40"/>
  <c r="N5" i="40"/>
  <c r="O4" i="40"/>
  <c r="N4" i="40"/>
  <c r="O3" i="40"/>
  <c r="N3" i="40"/>
  <c r="O2" i="40"/>
  <c r="N2" i="40"/>
  <c r="O51" i="39"/>
  <c r="N51" i="39"/>
  <c r="O50" i="39"/>
  <c r="N50" i="39"/>
  <c r="O49" i="39"/>
  <c r="N49" i="39"/>
  <c r="O48" i="39"/>
  <c r="N48" i="39"/>
  <c r="O47" i="39"/>
  <c r="N47" i="39"/>
  <c r="O46" i="39"/>
  <c r="N46" i="39"/>
  <c r="O45" i="39"/>
  <c r="N45" i="39"/>
  <c r="O44" i="39"/>
  <c r="N44" i="39"/>
  <c r="O43" i="39"/>
  <c r="N43" i="39"/>
  <c r="O42" i="39"/>
  <c r="N42" i="39"/>
  <c r="O41" i="39"/>
  <c r="N41" i="39"/>
  <c r="O40" i="39"/>
  <c r="N40" i="39"/>
  <c r="O39" i="39"/>
  <c r="N39" i="39"/>
  <c r="O38" i="39"/>
  <c r="N38" i="39"/>
  <c r="O37" i="39"/>
  <c r="N37" i="39"/>
  <c r="O36" i="39"/>
  <c r="N36" i="39"/>
  <c r="O35" i="39"/>
  <c r="N35" i="39"/>
  <c r="O34" i="39"/>
  <c r="N34" i="39"/>
  <c r="O33" i="39"/>
  <c r="N33" i="39"/>
  <c r="O32" i="39"/>
  <c r="N32" i="39"/>
  <c r="O31" i="39"/>
  <c r="N31" i="39"/>
  <c r="O30" i="39"/>
  <c r="N30" i="39"/>
  <c r="O29" i="39"/>
  <c r="N29" i="39"/>
  <c r="O28" i="39"/>
  <c r="N28" i="39"/>
  <c r="O27" i="39"/>
  <c r="N27" i="39"/>
  <c r="O26" i="39"/>
  <c r="N26" i="39"/>
  <c r="O25" i="39"/>
  <c r="N25" i="39"/>
  <c r="O24" i="39"/>
  <c r="N24" i="39"/>
  <c r="O23" i="39"/>
  <c r="N23" i="39"/>
  <c r="O22" i="39"/>
  <c r="N22" i="39"/>
  <c r="O21" i="39"/>
  <c r="N21" i="39"/>
  <c r="O20" i="39"/>
  <c r="N20" i="39"/>
  <c r="O19" i="39"/>
  <c r="N19" i="39"/>
  <c r="O18" i="39"/>
  <c r="N18" i="39"/>
  <c r="O17" i="39"/>
  <c r="N17" i="39"/>
  <c r="O16" i="39"/>
  <c r="N16" i="39"/>
  <c r="O15" i="39"/>
  <c r="N15" i="39"/>
  <c r="O14" i="39"/>
  <c r="N14" i="39"/>
  <c r="O13" i="39"/>
  <c r="N13" i="39"/>
  <c r="O12" i="39"/>
  <c r="N12" i="39"/>
  <c r="O11" i="39"/>
  <c r="N11" i="39"/>
  <c r="O10" i="39"/>
  <c r="N10" i="39"/>
  <c r="O9" i="39"/>
  <c r="N9" i="39"/>
  <c r="O8" i="39"/>
  <c r="N8" i="39"/>
  <c r="O7" i="39"/>
  <c r="N7" i="39"/>
  <c r="O6" i="39"/>
  <c r="N6" i="39"/>
  <c r="O5" i="39"/>
  <c r="N5" i="39"/>
  <c r="O4" i="39"/>
  <c r="N4" i="39"/>
  <c r="O3" i="39"/>
  <c r="N3" i="39"/>
  <c r="O2" i="39"/>
  <c r="O53" i="39" s="1"/>
  <c r="N2" i="39"/>
  <c r="O51" i="38"/>
  <c r="N51" i="38"/>
  <c r="O50" i="38"/>
  <c r="N50" i="38"/>
  <c r="O49" i="38"/>
  <c r="N49" i="38"/>
  <c r="O48" i="38"/>
  <c r="N48" i="38"/>
  <c r="O47" i="38"/>
  <c r="N47" i="38"/>
  <c r="O46" i="38"/>
  <c r="N46" i="38"/>
  <c r="O45" i="38"/>
  <c r="N45" i="38"/>
  <c r="O44" i="38"/>
  <c r="N44" i="38"/>
  <c r="O43" i="38"/>
  <c r="N43" i="38"/>
  <c r="O42" i="38"/>
  <c r="N42" i="38"/>
  <c r="O41" i="38"/>
  <c r="N41" i="38"/>
  <c r="O40" i="38"/>
  <c r="N40" i="38"/>
  <c r="O39" i="38"/>
  <c r="N39" i="38"/>
  <c r="O38" i="38"/>
  <c r="N38" i="38"/>
  <c r="O37" i="38"/>
  <c r="N37" i="38"/>
  <c r="O36" i="38"/>
  <c r="N36" i="38"/>
  <c r="O35" i="38"/>
  <c r="N35" i="38"/>
  <c r="O34" i="38"/>
  <c r="N34" i="38"/>
  <c r="O33" i="38"/>
  <c r="N33" i="38"/>
  <c r="O32" i="38"/>
  <c r="N32" i="38"/>
  <c r="O31" i="38"/>
  <c r="N31" i="38"/>
  <c r="O30" i="38"/>
  <c r="N30" i="38"/>
  <c r="O29" i="38"/>
  <c r="N29" i="38"/>
  <c r="O28" i="38"/>
  <c r="N28" i="38"/>
  <c r="O27" i="38"/>
  <c r="N27" i="38"/>
  <c r="O26" i="38"/>
  <c r="N26" i="38"/>
  <c r="O25" i="38"/>
  <c r="N25" i="38"/>
  <c r="O24" i="38"/>
  <c r="N24" i="38"/>
  <c r="O23" i="38"/>
  <c r="N23" i="38"/>
  <c r="O22" i="38"/>
  <c r="N22" i="38"/>
  <c r="O21" i="38"/>
  <c r="N21" i="38"/>
  <c r="O20" i="38"/>
  <c r="N20" i="38"/>
  <c r="O19" i="38"/>
  <c r="N19" i="38"/>
  <c r="O18" i="38"/>
  <c r="N18" i="38"/>
  <c r="O17" i="38"/>
  <c r="N17" i="38"/>
  <c r="O16" i="38"/>
  <c r="N16" i="38"/>
  <c r="O15" i="38"/>
  <c r="N15" i="38"/>
  <c r="O14" i="38"/>
  <c r="N14" i="38"/>
  <c r="O13" i="38"/>
  <c r="N13" i="38"/>
  <c r="O12" i="38"/>
  <c r="N12" i="38"/>
  <c r="O11" i="38"/>
  <c r="N11" i="38"/>
  <c r="O10" i="38"/>
  <c r="N10" i="38"/>
  <c r="O9" i="38"/>
  <c r="N9" i="38"/>
  <c r="O8" i="38"/>
  <c r="N8" i="38"/>
  <c r="O7" i="38"/>
  <c r="N7" i="38"/>
  <c r="O6" i="38"/>
  <c r="N6" i="38"/>
  <c r="O5" i="38"/>
  <c r="N5" i="38"/>
  <c r="O4" i="38"/>
  <c r="N4" i="38"/>
  <c r="O3" i="38"/>
  <c r="N3" i="38"/>
  <c r="O2" i="38"/>
  <c r="N2" i="38"/>
  <c r="O51" i="37"/>
  <c r="N51" i="37"/>
  <c r="O50" i="37"/>
  <c r="N50" i="37"/>
  <c r="O49" i="37"/>
  <c r="N49" i="37"/>
  <c r="O48" i="37"/>
  <c r="N48" i="37"/>
  <c r="O47" i="37"/>
  <c r="N47" i="37"/>
  <c r="O46" i="37"/>
  <c r="N46" i="37"/>
  <c r="O45" i="37"/>
  <c r="N45" i="37"/>
  <c r="O44" i="37"/>
  <c r="N44" i="37"/>
  <c r="O43" i="37"/>
  <c r="N43" i="37"/>
  <c r="O42" i="37"/>
  <c r="N42" i="37"/>
  <c r="O41" i="37"/>
  <c r="N41" i="37"/>
  <c r="O40" i="37"/>
  <c r="N40" i="37"/>
  <c r="O39" i="37"/>
  <c r="N39" i="37"/>
  <c r="O38" i="37"/>
  <c r="N38" i="37"/>
  <c r="O37" i="37"/>
  <c r="N37" i="37"/>
  <c r="O36" i="37"/>
  <c r="N36" i="37"/>
  <c r="O35" i="37"/>
  <c r="N35" i="37"/>
  <c r="O34" i="37"/>
  <c r="N34" i="37"/>
  <c r="O33" i="37"/>
  <c r="N33" i="37"/>
  <c r="O32" i="37"/>
  <c r="N32" i="37"/>
  <c r="O31" i="37"/>
  <c r="N31" i="37"/>
  <c r="O30" i="37"/>
  <c r="N30" i="37"/>
  <c r="O29" i="37"/>
  <c r="N29" i="37"/>
  <c r="O28" i="37"/>
  <c r="N28" i="37"/>
  <c r="O27" i="37"/>
  <c r="N27" i="37"/>
  <c r="O26" i="37"/>
  <c r="N26" i="37"/>
  <c r="O25" i="37"/>
  <c r="N25" i="37"/>
  <c r="O24" i="37"/>
  <c r="N24" i="37"/>
  <c r="O23" i="37"/>
  <c r="N23" i="37"/>
  <c r="O22" i="37"/>
  <c r="N22" i="37"/>
  <c r="O21" i="37"/>
  <c r="N21" i="37"/>
  <c r="O20" i="37"/>
  <c r="N20" i="37"/>
  <c r="O19" i="37"/>
  <c r="N19" i="37"/>
  <c r="O18" i="37"/>
  <c r="N18" i="37"/>
  <c r="O17" i="37"/>
  <c r="N17" i="37"/>
  <c r="O16" i="37"/>
  <c r="N16" i="37"/>
  <c r="O15" i="37"/>
  <c r="N15" i="37"/>
  <c r="O14" i="37"/>
  <c r="N14" i="37"/>
  <c r="O13" i="37"/>
  <c r="N13" i="37"/>
  <c r="O12" i="37"/>
  <c r="N12" i="37"/>
  <c r="O11" i="37"/>
  <c r="N11" i="37"/>
  <c r="O10" i="37"/>
  <c r="N10" i="37"/>
  <c r="O9" i="37"/>
  <c r="N9" i="37"/>
  <c r="O8" i="37"/>
  <c r="N8" i="37"/>
  <c r="O7" i="37"/>
  <c r="N7" i="37"/>
  <c r="O6" i="37"/>
  <c r="N6" i="37"/>
  <c r="O5" i="37"/>
  <c r="N5" i="37"/>
  <c r="O4" i="37"/>
  <c r="N4" i="37"/>
  <c r="O3" i="37"/>
  <c r="N3" i="37"/>
  <c r="O2" i="37"/>
  <c r="N2" i="37"/>
  <c r="O51" i="36"/>
  <c r="N51" i="36"/>
  <c r="O50" i="36"/>
  <c r="N50" i="36"/>
  <c r="O49" i="36"/>
  <c r="N49" i="36"/>
  <c r="O48" i="36"/>
  <c r="N48" i="36"/>
  <c r="O47" i="36"/>
  <c r="N47" i="36"/>
  <c r="O46" i="36"/>
  <c r="N46" i="36"/>
  <c r="O45" i="36"/>
  <c r="N45" i="36"/>
  <c r="O44" i="36"/>
  <c r="N44" i="36"/>
  <c r="O43" i="36"/>
  <c r="N43" i="36"/>
  <c r="O42" i="36"/>
  <c r="N42" i="36"/>
  <c r="O41" i="36"/>
  <c r="N41" i="36"/>
  <c r="O40" i="36"/>
  <c r="N40" i="36"/>
  <c r="O39" i="36"/>
  <c r="N39" i="36"/>
  <c r="O38" i="36"/>
  <c r="N38" i="36"/>
  <c r="O37" i="36"/>
  <c r="N37" i="36"/>
  <c r="O36" i="36"/>
  <c r="N36" i="36"/>
  <c r="O35" i="36"/>
  <c r="N35" i="36"/>
  <c r="O34" i="36"/>
  <c r="N34" i="36"/>
  <c r="O33" i="36"/>
  <c r="N33" i="36"/>
  <c r="O32" i="36"/>
  <c r="N32" i="36"/>
  <c r="O31" i="36"/>
  <c r="N31" i="36"/>
  <c r="O30" i="36"/>
  <c r="N30" i="36"/>
  <c r="O29" i="36"/>
  <c r="N29" i="36"/>
  <c r="O28" i="36"/>
  <c r="N28" i="36"/>
  <c r="O27" i="36"/>
  <c r="N27" i="36"/>
  <c r="O26" i="36"/>
  <c r="N26" i="36"/>
  <c r="O25" i="36"/>
  <c r="N25" i="36"/>
  <c r="O24" i="36"/>
  <c r="N24" i="36"/>
  <c r="O23" i="36"/>
  <c r="N23" i="36"/>
  <c r="O22" i="36"/>
  <c r="N22" i="36"/>
  <c r="O21" i="36"/>
  <c r="N21" i="36"/>
  <c r="O20" i="36"/>
  <c r="N20" i="36"/>
  <c r="O19" i="36"/>
  <c r="N19" i="36"/>
  <c r="O18" i="36"/>
  <c r="N18" i="36"/>
  <c r="O17" i="36"/>
  <c r="N17" i="36"/>
  <c r="O16" i="36"/>
  <c r="N16" i="36"/>
  <c r="O15" i="36"/>
  <c r="N15" i="36"/>
  <c r="O14" i="36"/>
  <c r="N14" i="36"/>
  <c r="O13" i="36"/>
  <c r="N13" i="36"/>
  <c r="O12" i="36"/>
  <c r="N12" i="36"/>
  <c r="O11" i="36"/>
  <c r="N11" i="36"/>
  <c r="O10" i="36"/>
  <c r="N10" i="36"/>
  <c r="O9" i="36"/>
  <c r="N9" i="36"/>
  <c r="O8" i="36"/>
  <c r="N8" i="36"/>
  <c r="O7" i="36"/>
  <c r="N7" i="36"/>
  <c r="O6" i="36"/>
  <c r="N6" i="36"/>
  <c r="O5" i="36"/>
  <c r="N5" i="36"/>
  <c r="O4" i="36"/>
  <c r="N4" i="36"/>
  <c r="O3" i="36"/>
  <c r="N3" i="36"/>
  <c r="O2" i="36"/>
  <c r="N2" i="36"/>
  <c r="O51" i="35"/>
  <c r="N51" i="35"/>
  <c r="O50" i="35"/>
  <c r="N50" i="35"/>
  <c r="O49" i="35"/>
  <c r="N49" i="35"/>
  <c r="O48" i="35"/>
  <c r="N48" i="35"/>
  <c r="O47" i="35"/>
  <c r="N47" i="35"/>
  <c r="O46" i="35"/>
  <c r="N46" i="35"/>
  <c r="O45" i="35"/>
  <c r="N45" i="35"/>
  <c r="O44" i="35"/>
  <c r="N44" i="35"/>
  <c r="O43" i="35"/>
  <c r="N43" i="35"/>
  <c r="O42" i="35"/>
  <c r="N42" i="35"/>
  <c r="O41" i="35"/>
  <c r="N41" i="35"/>
  <c r="O40" i="35"/>
  <c r="N40" i="35"/>
  <c r="O39" i="35"/>
  <c r="N39" i="35"/>
  <c r="O38" i="35"/>
  <c r="N38" i="35"/>
  <c r="O37" i="35"/>
  <c r="N37" i="35"/>
  <c r="O36" i="35"/>
  <c r="N36" i="35"/>
  <c r="O35" i="35"/>
  <c r="N35" i="35"/>
  <c r="O34" i="35"/>
  <c r="N34" i="35"/>
  <c r="O33" i="35"/>
  <c r="N33" i="35"/>
  <c r="O32" i="35"/>
  <c r="N32" i="35"/>
  <c r="O31" i="35"/>
  <c r="N31" i="35"/>
  <c r="O30" i="35"/>
  <c r="N30" i="35"/>
  <c r="O29" i="35"/>
  <c r="N29" i="35"/>
  <c r="O28" i="35"/>
  <c r="N28" i="35"/>
  <c r="O27" i="35"/>
  <c r="N27" i="35"/>
  <c r="O26" i="35"/>
  <c r="N26" i="35"/>
  <c r="O25" i="35"/>
  <c r="N25" i="35"/>
  <c r="O24" i="35"/>
  <c r="N24" i="35"/>
  <c r="O23" i="35"/>
  <c r="N23" i="35"/>
  <c r="O22" i="35"/>
  <c r="N22" i="35"/>
  <c r="O21" i="35"/>
  <c r="N21" i="35"/>
  <c r="O20" i="35"/>
  <c r="N20" i="35"/>
  <c r="O19" i="35"/>
  <c r="N19" i="35"/>
  <c r="O18" i="35"/>
  <c r="N18" i="35"/>
  <c r="O17" i="35"/>
  <c r="N17" i="35"/>
  <c r="O16" i="35"/>
  <c r="N16" i="35"/>
  <c r="O15" i="35"/>
  <c r="N15" i="35"/>
  <c r="O14" i="35"/>
  <c r="N14" i="35"/>
  <c r="O13" i="35"/>
  <c r="N13" i="35"/>
  <c r="O12" i="35"/>
  <c r="N12" i="35"/>
  <c r="O11" i="35"/>
  <c r="N11" i="35"/>
  <c r="O10" i="35"/>
  <c r="N10" i="35"/>
  <c r="O9" i="35"/>
  <c r="N9" i="35"/>
  <c r="O8" i="35"/>
  <c r="N8" i="35"/>
  <c r="O7" i="35"/>
  <c r="N7" i="35"/>
  <c r="O6" i="35"/>
  <c r="N6" i="35"/>
  <c r="O5" i="35"/>
  <c r="N5" i="35"/>
  <c r="O4" i="35"/>
  <c r="N4" i="35"/>
  <c r="O3" i="35"/>
  <c r="N3" i="35"/>
  <c r="O2" i="35"/>
  <c r="N2" i="35"/>
  <c r="O51" i="34"/>
  <c r="N51" i="34"/>
  <c r="O50" i="34"/>
  <c r="N50" i="34"/>
  <c r="O49" i="34"/>
  <c r="N49" i="34"/>
  <c r="O48" i="34"/>
  <c r="N48" i="34"/>
  <c r="O47" i="34"/>
  <c r="N47" i="34"/>
  <c r="O46" i="34"/>
  <c r="N46" i="34"/>
  <c r="O45" i="34"/>
  <c r="N45" i="34"/>
  <c r="O44" i="34"/>
  <c r="N44" i="34"/>
  <c r="O43" i="34"/>
  <c r="N43" i="34"/>
  <c r="O42" i="34"/>
  <c r="N42" i="34"/>
  <c r="O41" i="34"/>
  <c r="N41" i="34"/>
  <c r="O40" i="34"/>
  <c r="N40" i="34"/>
  <c r="O39" i="34"/>
  <c r="N39" i="34"/>
  <c r="O38" i="34"/>
  <c r="N38" i="34"/>
  <c r="O37" i="34"/>
  <c r="N37" i="34"/>
  <c r="O36" i="34"/>
  <c r="N36" i="34"/>
  <c r="O35" i="34"/>
  <c r="N35" i="34"/>
  <c r="O34" i="34"/>
  <c r="N34" i="34"/>
  <c r="O33" i="34"/>
  <c r="N33" i="34"/>
  <c r="O32" i="34"/>
  <c r="N32" i="34"/>
  <c r="O31" i="34"/>
  <c r="N31" i="34"/>
  <c r="O30" i="34"/>
  <c r="N30" i="34"/>
  <c r="O29" i="34"/>
  <c r="N29" i="34"/>
  <c r="O28" i="34"/>
  <c r="N28" i="34"/>
  <c r="O27" i="34"/>
  <c r="N27" i="34"/>
  <c r="O26" i="34"/>
  <c r="N26" i="34"/>
  <c r="O25" i="34"/>
  <c r="N25" i="34"/>
  <c r="O24" i="34"/>
  <c r="N24" i="34"/>
  <c r="O23" i="34"/>
  <c r="N23" i="34"/>
  <c r="O22" i="34"/>
  <c r="N22" i="34"/>
  <c r="O21" i="34"/>
  <c r="N21" i="34"/>
  <c r="O20" i="34"/>
  <c r="N20" i="34"/>
  <c r="O19" i="34"/>
  <c r="N19" i="34"/>
  <c r="O18" i="34"/>
  <c r="N18" i="34"/>
  <c r="O17" i="34"/>
  <c r="N17" i="34"/>
  <c r="O16" i="34"/>
  <c r="N16" i="34"/>
  <c r="O15" i="34"/>
  <c r="N15" i="34"/>
  <c r="O14" i="34"/>
  <c r="N14" i="34"/>
  <c r="O13" i="34"/>
  <c r="N13" i="34"/>
  <c r="O12" i="34"/>
  <c r="N12" i="34"/>
  <c r="O11" i="34"/>
  <c r="N11" i="34"/>
  <c r="O10" i="34"/>
  <c r="N10" i="34"/>
  <c r="O9" i="34"/>
  <c r="N9" i="34"/>
  <c r="O8" i="34"/>
  <c r="N8" i="34"/>
  <c r="O7" i="34"/>
  <c r="N7" i="34"/>
  <c r="O6" i="34"/>
  <c r="N6" i="34"/>
  <c r="O5" i="34"/>
  <c r="N5" i="34"/>
  <c r="O4" i="34"/>
  <c r="N4" i="34"/>
  <c r="O3" i="34"/>
  <c r="N3" i="34"/>
  <c r="O2" i="34"/>
  <c r="N2" i="34"/>
  <c r="O51" i="33"/>
  <c r="N51" i="33"/>
  <c r="O50" i="33"/>
  <c r="N50" i="33"/>
  <c r="O49" i="33"/>
  <c r="N49" i="33"/>
  <c r="O48" i="33"/>
  <c r="N48" i="33"/>
  <c r="O47" i="33"/>
  <c r="N47" i="33"/>
  <c r="O46" i="33"/>
  <c r="N46" i="33"/>
  <c r="O45" i="33"/>
  <c r="N45" i="33"/>
  <c r="O44" i="33"/>
  <c r="N44" i="33"/>
  <c r="O43" i="33"/>
  <c r="N43" i="33"/>
  <c r="O42" i="33"/>
  <c r="N42" i="33"/>
  <c r="O41" i="33"/>
  <c r="N41" i="33"/>
  <c r="O40" i="33"/>
  <c r="N40" i="33"/>
  <c r="O39" i="33"/>
  <c r="N39" i="33"/>
  <c r="O38" i="33"/>
  <c r="N38" i="33"/>
  <c r="O37" i="33"/>
  <c r="N37" i="33"/>
  <c r="O36" i="33"/>
  <c r="N36" i="33"/>
  <c r="O35" i="33"/>
  <c r="N35" i="33"/>
  <c r="O34" i="33"/>
  <c r="N34" i="33"/>
  <c r="O33" i="33"/>
  <c r="N33" i="33"/>
  <c r="O32" i="33"/>
  <c r="N32" i="33"/>
  <c r="O31" i="33"/>
  <c r="N31" i="33"/>
  <c r="O30" i="33"/>
  <c r="N30" i="33"/>
  <c r="O29" i="33"/>
  <c r="N29" i="33"/>
  <c r="O28" i="33"/>
  <c r="N28" i="33"/>
  <c r="O27" i="33"/>
  <c r="N27" i="33"/>
  <c r="O26" i="33"/>
  <c r="N26" i="33"/>
  <c r="O25" i="33"/>
  <c r="N25" i="33"/>
  <c r="O24" i="33"/>
  <c r="N24" i="33"/>
  <c r="O23" i="33"/>
  <c r="N23" i="33"/>
  <c r="O22" i="33"/>
  <c r="N22" i="33"/>
  <c r="O21" i="33"/>
  <c r="N21" i="33"/>
  <c r="O20" i="33"/>
  <c r="N20" i="33"/>
  <c r="O19" i="33"/>
  <c r="N19" i="33"/>
  <c r="O18" i="33"/>
  <c r="N18" i="33"/>
  <c r="O17" i="33"/>
  <c r="N17" i="33"/>
  <c r="O16" i="33"/>
  <c r="N16" i="33"/>
  <c r="O15" i="33"/>
  <c r="N15" i="33"/>
  <c r="O14" i="33"/>
  <c r="N14" i="33"/>
  <c r="O13" i="33"/>
  <c r="N13" i="33"/>
  <c r="O12" i="33"/>
  <c r="N12" i="33"/>
  <c r="O11" i="33"/>
  <c r="N11" i="33"/>
  <c r="O10" i="33"/>
  <c r="N10" i="33"/>
  <c r="O9" i="33"/>
  <c r="N9" i="33"/>
  <c r="O8" i="33"/>
  <c r="N8" i="33"/>
  <c r="O7" i="33"/>
  <c r="N7" i="33"/>
  <c r="O6" i="33"/>
  <c r="N6" i="33"/>
  <c r="O5" i="33"/>
  <c r="N5" i="33"/>
  <c r="O4" i="33"/>
  <c r="N4" i="33"/>
  <c r="O3" i="33"/>
  <c r="N3" i="33"/>
  <c r="O2" i="33"/>
  <c r="N2" i="33"/>
  <c r="O51" i="32"/>
  <c r="N51" i="32"/>
  <c r="O50" i="32"/>
  <c r="N50" i="32"/>
  <c r="O49" i="32"/>
  <c r="N49" i="32"/>
  <c r="O48" i="32"/>
  <c r="N48" i="32"/>
  <c r="O47" i="32"/>
  <c r="N47" i="32"/>
  <c r="O46" i="32"/>
  <c r="N46" i="32"/>
  <c r="O45" i="32"/>
  <c r="N45" i="32"/>
  <c r="O44" i="32"/>
  <c r="N44" i="32"/>
  <c r="O43" i="32"/>
  <c r="N43" i="32"/>
  <c r="O42" i="32"/>
  <c r="N42" i="32"/>
  <c r="O41" i="32"/>
  <c r="N41" i="32"/>
  <c r="O40" i="32"/>
  <c r="N40" i="32"/>
  <c r="O39" i="32"/>
  <c r="N39" i="32"/>
  <c r="O38" i="32"/>
  <c r="N38" i="32"/>
  <c r="O37" i="32"/>
  <c r="N37" i="32"/>
  <c r="O36" i="32"/>
  <c r="N36" i="32"/>
  <c r="O35" i="32"/>
  <c r="N35" i="32"/>
  <c r="O34" i="32"/>
  <c r="N34" i="32"/>
  <c r="O33" i="32"/>
  <c r="N33" i="32"/>
  <c r="O32" i="32"/>
  <c r="N32" i="32"/>
  <c r="O31" i="32"/>
  <c r="N31" i="32"/>
  <c r="O30" i="32"/>
  <c r="N30" i="32"/>
  <c r="O29" i="32"/>
  <c r="N29" i="32"/>
  <c r="O28" i="32"/>
  <c r="N28" i="32"/>
  <c r="O27" i="32"/>
  <c r="N27" i="32"/>
  <c r="O26" i="32"/>
  <c r="N26" i="32"/>
  <c r="O25" i="32"/>
  <c r="N25" i="32"/>
  <c r="O24" i="32"/>
  <c r="N24" i="32"/>
  <c r="O23" i="32"/>
  <c r="N23" i="32"/>
  <c r="O22" i="32"/>
  <c r="N22" i="32"/>
  <c r="O21" i="32"/>
  <c r="N21" i="32"/>
  <c r="O20" i="32"/>
  <c r="N20" i="32"/>
  <c r="O19" i="32"/>
  <c r="N19" i="32"/>
  <c r="O18" i="32"/>
  <c r="N18" i="32"/>
  <c r="O17" i="32"/>
  <c r="N17" i="32"/>
  <c r="O16" i="32"/>
  <c r="N16" i="32"/>
  <c r="O15" i="32"/>
  <c r="N15" i="32"/>
  <c r="O14" i="32"/>
  <c r="N14" i="32"/>
  <c r="O13" i="32"/>
  <c r="N13" i="32"/>
  <c r="O12" i="32"/>
  <c r="N12" i="32"/>
  <c r="O11" i="32"/>
  <c r="N11" i="32"/>
  <c r="O10" i="32"/>
  <c r="N10" i="32"/>
  <c r="O9" i="32"/>
  <c r="N9" i="32"/>
  <c r="O8" i="32"/>
  <c r="N8" i="32"/>
  <c r="O7" i="32"/>
  <c r="N7" i="32"/>
  <c r="O6" i="32"/>
  <c r="N6" i="32"/>
  <c r="O5" i="32"/>
  <c r="N5" i="32"/>
  <c r="O4" i="32"/>
  <c r="N4" i="32"/>
  <c r="O3" i="32"/>
  <c r="N3" i="32"/>
  <c r="O2" i="32"/>
  <c r="N2" i="32"/>
  <c r="O51" i="31"/>
  <c r="N51" i="31"/>
  <c r="O50" i="31"/>
  <c r="N50" i="31"/>
  <c r="O49" i="31"/>
  <c r="N49" i="31"/>
  <c r="O48" i="31"/>
  <c r="N48" i="31"/>
  <c r="O47" i="31"/>
  <c r="N47" i="31"/>
  <c r="O46" i="31"/>
  <c r="N46" i="31"/>
  <c r="O45" i="31"/>
  <c r="N45" i="31"/>
  <c r="O44" i="31"/>
  <c r="N44" i="31"/>
  <c r="O43" i="31"/>
  <c r="N43" i="31"/>
  <c r="O42" i="31"/>
  <c r="N42" i="31"/>
  <c r="O41" i="31"/>
  <c r="N41" i="31"/>
  <c r="O40" i="31"/>
  <c r="N40" i="31"/>
  <c r="O39" i="31"/>
  <c r="N39" i="31"/>
  <c r="O38" i="31"/>
  <c r="N38" i="31"/>
  <c r="O37" i="31"/>
  <c r="N37" i="31"/>
  <c r="O36" i="31"/>
  <c r="N36" i="31"/>
  <c r="O35" i="31"/>
  <c r="N35" i="31"/>
  <c r="O34" i="31"/>
  <c r="N34" i="31"/>
  <c r="O33" i="31"/>
  <c r="N33" i="31"/>
  <c r="O32" i="31"/>
  <c r="N32" i="31"/>
  <c r="O31" i="31"/>
  <c r="N31" i="31"/>
  <c r="O30" i="31"/>
  <c r="N30" i="31"/>
  <c r="O29" i="31"/>
  <c r="N29" i="31"/>
  <c r="O28" i="31"/>
  <c r="N28" i="31"/>
  <c r="O27" i="31"/>
  <c r="N27" i="31"/>
  <c r="O26" i="31"/>
  <c r="N26" i="31"/>
  <c r="O25" i="31"/>
  <c r="N25" i="31"/>
  <c r="O24" i="31"/>
  <c r="N24" i="31"/>
  <c r="O23" i="31"/>
  <c r="N23" i="31"/>
  <c r="O22" i="31"/>
  <c r="N22" i="31"/>
  <c r="O21" i="31"/>
  <c r="N21" i="31"/>
  <c r="O20" i="31"/>
  <c r="N20" i="31"/>
  <c r="O19" i="31"/>
  <c r="N19" i="31"/>
  <c r="O18" i="31"/>
  <c r="N18" i="31"/>
  <c r="O17" i="31"/>
  <c r="N17" i="31"/>
  <c r="O16" i="31"/>
  <c r="N16" i="31"/>
  <c r="O15" i="31"/>
  <c r="N15" i="31"/>
  <c r="O14" i="31"/>
  <c r="N14" i="31"/>
  <c r="O13" i="31"/>
  <c r="N13" i="31"/>
  <c r="O12" i="31"/>
  <c r="N12" i="31"/>
  <c r="O11" i="31"/>
  <c r="N11" i="31"/>
  <c r="O10" i="31"/>
  <c r="N10" i="31"/>
  <c r="O9" i="31"/>
  <c r="N9" i="31"/>
  <c r="O8" i="31"/>
  <c r="N8" i="31"/>
  <c r="O7" i="31"/>
  <c r="N7" i="31"/>
  <c r="O6" i="31"/>
  <c r="N6" i="31"/>
  <c r="O5" i="31"/>
  <c r="N5" i="31"/>
  <c r="O4" i="31"/>
  <c r="N4" i="31"/>
  <c r="O3" i="31"/>
  <c r="N3" i="31"/>
  <c r="O2" i="31"/>
  <c r="N2" i="31"/>
  <c r="O51" i="30"/>
  <c r="N51" i="30"/>
  <c r="O50" i="30"/>
  <c r="N50" i="30"/>
  <c r="O49" i="30"/>
  <c r="N49" i="30"/>
  <c r="O48" i="30"/>
  <c r="N48" i="30"/>
  <c r="O47" i="30"/>
  <c r="N47" i="30"/>
  <c r="O46" i="30"/>
  <c r="N46" i="30"/>
  <c r="O45" i="30"/>
  <c r="N45" i="30"/>
  <c r="O44" i="30"/>
  <c r="N44" i="30"/>
  <c r="O43" i="30"/>
  <c r="N43" i="30"/>
  <c r="O42" i="30"/>
  <c r="N42" i="30"/>
  <c r="O41" i="30"/>
  <c r="N41" i="30"/>
  <c r="O40" i="30"/>
  <c r="N40" i="30"/>
  <c r="O39" i="30"/>
  <c r="N39" i="30"/>
  <c r="O38" i="30"/>
  <c r="N38" i="30"/>
  <c r="O37" i="30"/>
  <c r="N37" i="30"/>
  <c r="O36" i="30"/>
  <c r="N36" i="30"/>
  <c r="O35" i="30"/>
  <c r="N35" i="30"/>
  <c r="O34" i="30"/>
  <c r="N34" i="30"/>
  <c r="O33" i="30"/>
  <c r="N33" i="30"/>
  <c r="O32" i="30"/>
  <c r="N32" i="30"/>
  <c r="O31" i="30"/>
  <c r="N31" i="30"/>
  <c r="O30" i="30"/>
  <c r="N30" i="30"/>
  <c r="O29" i="30"/>
  <c r="N29" i="30"/>
  <c r="O28" i="30"/>
  <c r="N28" i="30"/>
  <c r="O27" i="30"/>
  <c r="N27" i="30"/>
  <c r="O26" i="30"/>
  <c r="N26" i="30"/>
  <c r="O25" i="30"/>
  <c r="N25" i="30"/>
  <c r="O24" i="30"/>
  <c r="N24" i="30"/>
  <c r="O23" i="30"/>
  <c r="N23" i="30"/>
  <c r="O22" i="30"/>
  <c r="N22" i="30"/>
  <c r="O21" i="30"/>
  <c r="N21" i="30"/>
  <c r="O20" i="30"/>
  <c r="N20" i="30"/>
  <c r="O19" i="30"/>
  <c r="N19" i="30"/>
  <c r="O18" i="30"/>
  <c r="N18" i="30"/>
  <c r="O17" i="30"/>
  <c r="N17" i="30"/>
  <c r="O16" i="30"/>
  <c r="N16" i="30"/>
  <c r="O15" i="30"/>
  <c r="N15" i="30"/>
  <c r="O14" i="30"/>
  <c r="N14" i="30"/>
  <c r="O13" i="30"/>
  <c r="N13" i="30"/>
  <c r="O12" i="30"/>
  <c r="N12" i="30"/>
  <c r="O11" i="30"/>
  <c r="N11" i="30"/>
  <c r="O10" i="30"/>
  <c r="N10" i="30"/>
  <c r="O9" i="30"/>
  <c r="N9" i="30"/>
  <c r="O8" i="30"/>
  <c r="N8" i="30"/>
  <c r="O7" i="30"/>
  <c r="N7" i="30"/>
  <c r="O6" i="30"/>
  <c r="N6" i="30"/>
  <c r="O5" i="30"/>
  <c r="N5" i="30"/>
  <c r="O4" i="30"/>
  <c r="N4" i="30"/>
  <c r="O3" i="30"/>
  <c r="N3" i="30"/>
  <c r="O2" i="30"/>
  <c r="N2" i="30"/>
  <c r="O51" i="29"/>
  <c r="N51" i="29"/>
  <c r="O50" i="29"/>
  <c r="N50" i="29"/>
  <c r="O49" i="29"/>
  <c r="N49" i="29"/>
  <c r="O48" i="29"/>
  <c r="N48" i="29"/>
  <c r="O47" i="29"/>
  <c r="N47" i="29"/>
  <c r="O46" i="29"/>
  <c r="N46" i="29"/>
  <c r="O45" i="29"/>
  <c r="N45" i="29"/>
  <c r="O44" i="29"/>
  <c r="N44" i="29"/>
  <c r="O43" i="29"/>
  <c r="N43" i="29"/>
  <c r="O42" i="29"/>
  <c r="N42" i="29"/>
  <c r="O41" i="29"/>
  <c r="N41" i="29"/>
  <c r="O40" i="29"/>
  <c r="N40" i="29"/>
  <c r="O39" i="29"/>
  <c r="N39" i="29"/>
  <c r="O38" i="29"/>
  <c r="N38" i="29"/>
  <c r="O37" i="29"/>
  <c r="N37" i="29"/>
  <c r="O36" i="29"/>
  <c r="N36" i="29"/>
  <c r="O35" i="29"/>
  <c r="N35" i="29"/>
  <c r="O34" i="29"/>
  <c r="N34" i="29"/>
  <c r="O33" i="29"/>
  <c r="N33" i="29"/>
  <c r="O32" i="29"/>
  <c r="N32" i="29"/>
  <c r="O31" i="29"/>
  <c r="N31" i="29"/>
  <c r="O30" i="29"/>
  <c r="N30" i="29"/>
  <c r="O29" i="29"/>
  <c r="N29" i="29"/>
  <c r="O28" i="29"/>
  <c r="N28" i="29"/>
  <c r="O27" i="29"/>
  <c r="N27" i="29"/>
  <c r="O26" i="29"/>
  <c r="N26" i="29"/>
  <c r="O25" i="29"/>
  <c r="N25" i="29"/>
  <c r="O24" i="29"/>
  <c r="N24" i="29"/>
  <c r="O23" i="29"/>
  <c r="N23" i="29"/>
  <c r="O22" i="29"/>
  <c r="N22" i="29"/>
  <c r="O21" i="29"/>
  <c r="N21" i="29"/>
  <c r="O20" i="29"/>
  <c r="N20" i="29"/>
  <c r="O19" i="29"/>
  <c r="N19" i="29"/>
  <c r="O18" i="29"/>
  <c r="N18" i="29"/>
  <c r="O17" i="29"/>
  <c r="N17" i="29"/>
  <c r="O16" i="29"/>
  <c r="N16" i="29"/>
  <c r="O15" i="29"/>
  <c r="N15" i="29"/>
  <c r="O14" i="29"/>
  <c r="N14" i="29"/>
  <c r="O13" i="29"/>
  <c r="N13" i="29"/>
  <c r="O12" i="29"/>
  <c r="N12" i="29"/>
  <c r="O11" i="29"/>
  <c r="N11" i="29"/>
  <c r="O10" i="29"/>
  <c r="N10" i="29"/>
  <c r="O9" i="29"/>
  <c r="N9" i="29"/>
  <c r="O8" i="29"/>
  <c r="N8" i="29"/>
  <c r="O7" i="29"/>
  <c r="N7" i="29"/>
  <c r="O6" i="29"/>
  <c r="N6" i="29"/>
  <c r="O5" i="29"/>
  <c r="N5" i="29"/>
  <c r="O4" i="29"/>
  <c r="N4" i="29"/>
  <c r="O3" i="29"/>
  <c r="N3" i="29"/>
  <c r="O2" i="29"/>
  <c r="N2" i="29"/>
  <c r="O51" i="28"/>
  <c r="N51" i="28"/>
  <c r="O50" i="28"/>
  <c r="N50" i="28"/>
  <c r="O49" i="28"/>
  <c r="N49" i="28"/>
  <c r="O48" i="28"/>
  <c r="N48" i="28"/>
  <c r="O47" i="28"/>
  <c r="N47" i="28"/>
  <c r="O46" i="28"/>
  <c r="N46" i="28"/>
  <c r="O45" i="28"/>
  <c r="N45" i="28"/>
  <c r="O44" i="28"/>
  <c r="N44" i="28"/>
  <c r="O43" i="28"/>
  <c r="N43" i="28"/>
  <c r="O42" i="28"/>
  <c r="N42" i="28"/>
  <c r="O41" i="28"/>
  <c r="N41" i="28"/>
  <c r="O40" i="28"/>
  <c r="N40" i="28"/>
  <c r="O39" i="28"/>
  <c r="N39" i="28"/>
  <c r="O38" i="28"/>
  <c r="N38" i="28"/>
  <c r="O37" i="28"/>
  <c r="N37" i="28"/>
  <c r="O36" i="28"/>
  <c r="N36" i="28"/>
  <c r="O35" i="28"/>
  <c r="N35" i="28"/>
  <c r="O34" i="28"/>
  <c r="N34" i="28"/>
  <c r="O33" i="28"/>
  <c r="N33" i="28"/>
  <c r="O32" i="28"/>
  <c r="N32" i="28"/>
  <c r="O31" i="28"/>
  <c r="N31" i="28"/>
  <c r="O30" i="28"/>
  <c r="N30" i="28"/>
  <c r="O29" i="28"/>
  <c r="N29" i="28"/>
  <c r="O28" i="28"/>
  <c r="N28" i="28"/>
  <c r="O27" i="28"/>
  <c r="N27" i="28"/>
  <c r="O26" i="28"/>
  <c r="N26" i="28"/>
  <c r="O25" i="28"/>
  <c r="N25" i="28"/>
  <c r="O24" i="28"/>
  <c r="N24" i="28"/>
  <c r="O23" i="28"/>
  <c r="N23" i="28"/>
  <c r="O22" i="28"/>
  <c r="N22" i="28"/>
  <c r="O21" i="28"/>
  <c r="N21" i="28"/>
  <c r="O20" i="28"/>
  <c r="N20" i="28"/>
  <c r="O19" i="28"/>
  <c r="N19" i="28"/>
  <c r="O18" i="28"/>
  <c r="N18" i="28"/>
  <c r="O17" i="28"/>
  <c r="N17" i="28"/>
  <c r="O16" i="28"/>
  <c r="N16" i="28"/>
  <c r="O15" i="28"/>
  <c r="N15" i="28"/>
  <c r="O14" i="28"/>
  <c r="N14" i="28"/>
  <c r="O13" i="28"/>
  <c r="N13" i="28"/>
  <c r="O12" i="28"/>
  <c r="N12" i="28"/>
  <c r="O11" i="28"/>
  <c r="N11" i="28"/>
  <c r="O10" i="28"/>
  <c r="N10" i="28"/>
  <c r="O9" i="28"/>
  <c r="N9" i="28"/>
  <c r="O8" i="28"/>
  <c r="N8" i="28"/>
  <c r="O7" i="28"/>
  <c r="N7" i="28"/>
  <c r="O6" i="28"/>
  <c r="N6" i="28"/>
  <c r="O5" i="28"/>
  <c r="N5" i="28"/>
  <c r="O4" i="28"/>
  <c r="N4" i="28"/>
  <c r="O3" i="28"/>
  <c r="N3" i="28"/>
  <c r="O2" i="28"/>
  <c r="N2" i="28"/>
  <c r="O51" i="27"/>
  <c r="N51" i="27"/>
  <c r="O50" i="27"/>
  <c r="N50" i="27"/>
  <c r="O49" i="27"/>
  <c r="N49" i="27"/>
  <c r="O48" i="27"/>
  <c r="N48" i="27"/>
  <c r="O47" i="27"/>
  <c r="N47" i="27"/>
  <c r="O46" i="27"/>
  <c r="N46" i="27"/>
  <c r="O45" i="27"/>
  <c r="N45" i="27"/>
  <c r="O44" i="27"/>
  <c r="N44" i="27"/>
  <c r="O43" i="27"/>
  <c r="N43" i="27"/>
  <c r="O42" i="27"/>
  <c r="N42" i="27"/>
  <c r="O41" i="27"/>
  <c r="N41" i="27"/>
  <c r="O40" i="27"/>
  <c r="N40" i="27"/>
  <c r="O39" i="27"/>
  <c r="N39" i="27"/>
  <c r="O38" i="27"/>
  <c r="N38" i="27"/>
  <c r="O37" i="27"/>
  <c r="N37" i="27"/>
  <c r="O36" i="27"/>
  <c r="N36" i="27"/>
  <c r="O35" i="27"/>
  <c r="N35" i="27"/>
  <c r="O34" i="27"/>
  <c r="N34" i="27"/>
  <c r="O33" i="27"/>
  <c r="N33" i="27"/>
  <c r="O32" i="27"/>
  <c r="N32" i="27"/>
  <c r="O31" i="27"/>
  <c r="N31" i="27"/>
  <c r="O30" i="27"/>
  <c r="N30" i="27"/>
  <c r="O29" i="27"/>
  <c r="N29" i="27"/>
  <c r="O28" i="27"/>
  <c r="N28" i="27"/>
  <c r="O27" i="27"/>
  <c r="N27" i="27"/>
  <c r="O26" i="27"/>
  <c r="N26" i="27"/>
  <c r="O25" i="27"/>
  <c r="N25" i="27"/>
  <c r="O24" i="27"/>
  <c r="N24" i="27"/>
  <c r="O23" i="27"/>
  <c r="N23" i="27"/>
  <c r="O22" i="27"/>
  <c r="N22" i="27"/>
  <c r="O21" i="27"/>
  <c r="N21" i="27"/>
  <c r="O20" i="27"/>
  <c r="N20" i="27"/>
  <c r="O19" i="27"/>
  <c r="N19" i="27"/>
  <c r="O18" i="27"/>
  <c r="N18" i="27"/>
  <c r="O17" i="27"/>
  <c r="N17" i="27"/>
  <c r="O16" i="27"/>
  <c r="N16" i="27"/>
  <c r="O15" i="27"/>
  <c r="N15" i="27"/>
  <c r="O14" i="27"/>
  <c r="N14" i="27"/>
  <c r="O13" i="27"/>
  <c r="N13" i="27"/>
  <c r="O12" i="27"/>
  <c r="N12" i="27"/>
  <c r="O11" i="27"/>
  <c r="N11" i="27"/>
  <c r="O10" i="27"/>
  <c r="N10" i="27"/>
  <c r="O9" i="27"/>
  <c r="N9" i="27"/>
  <c r="O8" i="27"/>
  <c r="N8" i="27"/>
  <c r="O7" i="27"/>
  <c r="N7" i="27"/>
  <c r="O6" i="27"/>
  <c r="N6" i="27"/>
  <c r="O5" i="27"/>
  <c r="N5" i="27"/>
  <c r="O4" i="27"/>
  <c r="N4" i="27"/>
  <c r="O3" i="27"/>
  <c r="N3" i="27"/>
  <c r="O2" i="27"/>
  <c r="N2" i="27"/>
  <c r="O51" i="26"/>
  <c r="N51" i="26"/>
  <c r="O50" i="26"/>
  <c r="N50" i="26"/>
  <c r="O49" i="26"/>
  <c r="N49" i="26"/>
  <c r="O48" i="26"/>
  <c r="N48" i="26"/>
  <c r="O47" i="26"/>
  <c r="N47" i="26"/>
  <c r="O46" i="26"/>
  <c r="N46" i="26"/>
  <c r="O45" i="26"/>
  <c r="N45" i="26"/>
  <c r="O44" i="26"/>
  <c r="N44" i="26"/>
  <c r="O43" i="26"/>
  <c r="N43" i="26"/>
  <c r="O42" i="26"/>
  <c r="N42" i="26"/>
  <c r="O41" i="26"/>
  <c r="N41" i="26"/>
  <c r="O40" i="26"/>
  <c r="N40" i="26"/>
  <c r="O39" i="26"/>
  <c r="N39" i="26"/>
  <c r="O38" i="26"/>
  <c r="N38" i="26"/>
  <c r="O37" i="26"/>
  <c r="N37" i="26"/>
  <c r="O36" i="26"/>
  <c r="N36" i="26"/>
  <c r="O35" i="26"/>
  <c r="N35" i="26"/>
  <c r="O34" i="26"/>
  <c r="N34" i="26"/>
  <c r="O33" i="26"/>
  <c r="N33" i="26"/>
  <c r="O32" i="26"/>
  <c r="N32" i="26"/>
  <c r="O31" i="26"/>
  <c r="N31" i="26"/>
  <c r="O30" i="26"/>
  <c r="N30" i="26"/>
  <c r="O29" i="26"/>
  <c r="N29" i="26"/>
  <c r="O28" i="26"/>
  <c r="N28" i="26"/>
  <c r="O27" i="26"/>
  <c r="N27" i="26"/>
  <c r="O26" i="26"/>
  <c r="N26" i="26"/>
  <c r="O25" i="26"/>
  <c r="N25" i="26"/>
  <c r="O24" i="26"/>
  <c r="N24" i="26"/>
  <c r="O23" i="26"/>
  <c r="N23" i="26"/>
  <c r="O22" i="26"/>
  <c r="N22" i="26"/>
  <c r="O21" i="26"/>
  <c r="N21" i="26"/>
  <c r="O20" i="26"/>
  <c r="N20" i="26"/>
  <c r="O19" i="26"/>
  <c r="N19" i="26"/>
  <c r="O18" i="26"/>
  <c r="N18" i="26"/>
  <c r="O17" i="26"/>
  <c r="N17" i="26"/>
  <c r="O16" i="26"/>
  <c r="N16" i="26"/>
  <c r="O15" i="26"/>
  <c r="N15" i="26"/>
  <c r="O14" i="26"/>
  <c r="N14" i="26"/>
  <c r="O13" i="26"/>
  <c r="N13" i="26"/>
  <c r="O12" i="26"/>
  <c r="N12" i="26"/>
  <c r="O11" i="26"/>
  <c r="N11" i="26"/>
  <c r="O10" i="26"/>
  <c r="N10" i="26"/>
  <c r="O9" i="26"/>
  <c r="N9" i="26"/>
  <c r="O8" i="26"/>
  <c r="N8" i="26"/>
  <c r="O7" i="26"/>
  <c r="N7" i="26"/>
  <c r="O6" i="26"/>
  <c r="N6" i="26"/>
  <c r="O5" i="26"/>
  <c r="N5" i="26"/>
  <c r="O4" i="26"/>
  <c r="N4" i="26"/>
  <c r="O3" i="26"/>
  <c r="N3" i="26"/>
  <c r="O2" i="26"/>
  <c r="N2" i="26"/>
  <c r="O51" i="25"/>
  <c r="N51" i="25"/>
  <c r="O50" i="25"/>
  <c r="N50" i="25"/>
  <c r="O49" i="25"/>
  <c r="N49" i="25"/>
  <c r="O48" i="25"/>
  <c r="N48" i="25"/>
  <c r="O47" i="25"/>
  <c r="N47" i="25"/>
  <c r="O46" i="25"/>
  <c r="N46" i="25"/>
  <c r="O45" i="25"/>
  <c r="N45" i="25"/>
  <c r="O44" i="25"/>
  <c r="N44" i="25"/>
  <c r="O43" i="25"/>
  <c r="N43" i="25"/>
  <c r="O42" i="25"/>
  <c r="N42" i="25"/>
  <c r="O41" i="25"/>
  <c r="N41" i="25"/>
  <c r="O40" i="25"/>
  <c r="N40" i="25"/>
  <c r="O39" i="25"/>
  <c r="N39" i="25"/>
  <c r="O38" i="25"/>
  <c r="N38" i="25"/>
  <c r="O37" i="25"/>
  <c r="N37" i="25"/>
  <c r="O36" i="25"/>
  <c r="N36" i="25"/>
  <c r="O35" i="25"/>
  <c r="N35" i="25"/>
  <c r="O34" i="25"/>
  <c r="N34" i="25"/>
  <c r="O33" i="25"/>
  <c r="N33" i="25"/>
  <c r="O32" i="25"/>
  <c r="N32" i="25"/>
  <c r="O31" i="25"/>
  <c r="N31" i="25"/>
  <c r="O30" i="25"/>
  <c r="N30" i="25"/>
  <c r="O29" i="25"/>
  <c r="N29" i="25"/>
  <c r="O28" i="25"/>
  <c r="N28" i="25"/>
  <c r="O27" i="25"/>
  <c r="N27" i="25"/>
  <c r="O26" i="25"/>
  <c r="N26" i="25"/>
  <c r="O25" i="25"/>
  <c r="N25" i="25"/>
  <c r="O24" i="25"/>
  <c r="N24" i="25"/>
  <c r="O23" i="25"/>
  <c r="N23" i="25"/>
  <c r="O22" i="25"/>
  <c r="N22" i="25"/>
  <c r="O21" i="25"/>
  <c r="N21" i="25"/>
  <c r="O20" i="25"/>
  <c r="N20" i="25"/>
  <c r="O19" i="25"/>
  <c r="N19" i="25"/>
  <c r="O18" i="25"/>
  <c r="N18" i="25"/>
  <c r="O17" i="25"/>
  <c r="N17" i="25"/>
  <c r="O16" i="25"/>
  <c r="N16" i="25"/>
  <c r="O15" i="25"/>
  <c r="N15" i="25"/>
  <c r="O14" i="25"/>
  <c r="N14" i="25"/>
  <c r="O13" i="25"/>
  <c r="N13" i="25"/>
  <c r="O12" i="25"/>
  <c r="N12" i="25"/>
  <c r="O11" i="25"/>
  <c r="N11" i="25"/>
  <c r="O10" i="25"/>
  <c r="N10" i="25"/>
  <c r="O9" i="25"/>
  <c r="N9" i="25"/>
  <c r="O8" i="25"/>
  <c r="N8" i="25"/>
  <c r="O7" i="25"/>
  <c r="N7" i="25"/>
  <c r="O6" i="25"/>
  <c r="N6" i="25"/>
  <c r="O5" i="25"/>
  <c r="N5" i="25"/>
  <c r="O4" i="25"/>
  <c r="N4" i="25"/>
  <c r="O3" i="25"/>
  <c r="N3" i="25"/>
  <c r="O2" i="25"/>
  <c r="N2" i="25"/>
  <c r="O51" i="24"/>
  <c r="N51" i="24"/>
  <c r="O50" i="24"/>
  <c r="N50" i="24"/>
  <c r="O49" i="24"/>
  <c r="N49" i="24"/>
  <c r="O48" i="24"/>
  <c r="N48" i="24"/>
  <c r="O47" i="24"/>
  <c r="N47" i="24"/>
  <c r="O46" i="24"/>
  <c r="N46" i="24"/>
  <c r="O45" i="24"/>
  <c r="N45" i="24"/>
  <c r="O44" i="24"/>
  <c r="N44" i="24"/>
  <c r="O43" i="24"/>
  <c r="N43" i="24"/>
  <c r="O42" i="24"/>
  <c r="N42" i="24"/>
  <c r="O41" i="24"/>
  <c r="N41" i="24"/>
  <c r="O40" i="24"/>
  <c r="N40" i="24"/>
  <c r="O39" i="24"/>
  <c r="N39" i="24"/>
  <c r="O38" i="24"/>
  <c r="N38" i="24"/>
  <c r="O37" i="24"/>
  <c r="N37" i="24"/>
  <c r="O36" i="24"/>
  <c r="N36" i="24"/>
  <c r="O35" i="24"/>
  <c r="N35" i="24"/>
  <c r="O34" i="24"/>
  <c r="N34" i="24"/>
  <c r="O33" i="24"/>
  <c r="N33" i="24"/>
  <c r="O32" i="24"/>
  <c r="N32" i="24"/>
  <c r="O31" i="24"/>
  <c r="N31" i="24"/>
  <c r="O30" i="24"/>
  <c r="N30" i="24"/>
  <c r="O29" i="24"/>
  <c r="N29" i="24"/>
  <c r="O28" i="24"/>
  <c r="N28" i="24"/>
  <c r="O27" i="24"/>
  <c r="N27" i="24"/>
  <c r="O26" i="24"/>
  <c r="N26" i="24"/>
  <c r="O25" i="24"/>
  <c r="N25" i="24"/>
  <c r="O24" i="24"/>
  <c r="N24" i="24"/>
  <c r="O23" i="24"/>
  <c r="N23" i="24"/>
  <c r="O22" i="24"/>
  <c r="N22" i="24"/>
  <c r="O21" i="24"/>
  <c r="N21" i="24"/>
  <c r="O20" i="24"/>
  <c r="N20" i="24"/>
  <c r="O19" i="24"/>
  <c r="N19" i="24"/>
  <c r="O18" i="24"/>
  <c r="N18" i="24"/>
  <c r="O17" i="24"/>
  <c r="N17" i="24"/>
  <c r="O16" i="24"/>
  <c r="N16" i="24"/>
  <c r="O15" i="24"/>
  <c r="N15" i="24"/>
  <c r="O14" i="24"/>
  <c r="N14" i="24"/>
  <c r="O13" i="24"/>
  <c r="N13" i="24"/>
  <c r="O12" i="24"/>
  <c r="N12" i="24"/>
  <c r="O11" i="24"/>
  <c r="N11" i="24"/>
  <c r="O10" i="24"/>
  <c r="N10" i="24"/>
  <c r="O9" i="24"/>
  <c r="N9" i="24"/>
  <c r="O8" i="24"/>
  <c r="N8" i="24"/>
  <c r="O7" i="24"/>
  <c r="N7" i="24"/>
  <c r="O6" i="24"/>
  <c r="N6" i="24"/>
  <c r="O5" i="24"/>
  <c r="N5" i="24"/>
  <c r="O4" i="24"/>
  <c r="N4" i="24"/>
  <c r="O3" i="24"/>
  <c r="N3" i="24"/>
  <c r="O2" i="24"/>
  <c r="N2" i="24"/>
  <c r="O51" i="23"/>
  <c r="N51" i="23"/>
  <c r="O50" i="23"/>
  <c r="N50" i="23"/>
  <c r="O49" i="23"/>
  <c r="N49" i="23"/>
  <c r="O48" i="23"/>
  <c r="N48" i="23"/>
  <c r="O47" i="23"/>
  <c r="N47" i="23"/>
  <c r="O46" i="23"/>
  <c r="N46" i="23"/>
  <c r="O45" i="23"/>
  <c r="N45" i="23"/>
  <c r="O44" i="23"/>
  <c r="N44" i="23"/>
  <c r="O43" i="23"/>
  <c r="N43" i="23"/>
  <c r="O42" i="23"/>
  <c r="N42" i="23"/>
  <c r="O41" i="23"/>
  <c r="N41" i="23"/>
  <c r="O40" i="23"/>
  <c r="N40" i="23"/>
  <c r="O39" i="23"/>
  <c r="N39" i="23"/>
  <c r="O38" i="23"/>
  <c r="N38" i="23"/>
  <c r="O37" i="23"/>
  <c r="N37" i="23"/>
  <c r="O36" i="23"/>
  <c r="N36" i="23"/>
  <c r="O35" i="23"/>
  <c r="N35" i="23"/>
  <c r="O34" i="23"/>
  <c r="N34" i="23"/>
  <c r="O33" i="23"/>
  <c r="N33" i="23"/>
  <c r="O32" i="23"/>
  <c r="N32" i="23"/>
  <c r="O31" i="23"/>
  <c r="N31" i="23"/>
  <c r="O30" i="23"/>
  <c r="N30" i="23"/>
  <c r="O29" i="23"/>
  <c r="N29" i="23"/>
  <c r="O28" i="23"/>
  <c r="N28" i="23"/>
  <c r="O27" i="23"/>
  <c r="N27" i="23"/>
  <c r="O26" i="23"/>
  <c r="N26" i="23"/>
  <c r="O25" i="23"/>
  <c r="N25" i="23"/>
  <c r="O24" i="23"/>
  <c r="N24" i="23"/>
  <c r="O23" i="23"/>
  <c r="N23" i="23"/>
  <c r="O22" i="23"/>
  <c r="N22" i="23"/>
  <c r="O21" i="23"/>
  <c r="N21" i="23"/>
  <c r="O20" i="23"/>
  <c r="N20" i="23"/>
  <c r="O19" i="23"/>
  <c r="N19" i="23"/>
  <c r="O18" i="23"/>
  <c r="N18" i="23"/>
  <c r="O17" i="23"/>
  <c r="N17" i="23"/>
  <c r="O16" i="23"/>
  <c r="N16" i="23"/>
  <c r="O15" i="23"/>
  <c r="N15" i="23"/>
  <c r="O14" i="23"/>
  <c r="N14" i="23"/>
  <c r="O13" i="23"/>
  <c r="N13" i="23"/>
  <c r="O12" i="23"/>
  <c r="N12" i="23"/>
  <c r="O11" i="23"/>
  <c r="N11" i="23"/>
  <c r="O10" i="23"/>
  <c r="N10" i="23"/>
  <c r="O9" i="23"/>
  <c r="N9" i="23"/>
  <c r="O8" i="23"/>
  <c r="N8" i="23"/>
  <c r="O7" i="23"/>
  <c r="N7" i="23"/>
  <c r="O6" i="23"/>
  <c r="N6" i="23"/>
  <c r="O5" i="23"/>
  <c r="N5" i="23"/>
  <c r="O4" i="23"/>
  <c r="N4" i="23"/>
  <c r="O3" i="23"/>
  <c r="N3" i="23"/>
  <c r="O2" i="23"/>
  <c r="N2" i="23"/>
  <c r="O51" i="22"/>
  <c r="N51" i="22"/>
  <c r="O50" i="22"/>
  <c r="N50" i="22"/>
  <c r="O49" i="22"/>
  <c r="N49" i="22"/>
  <c r="O48" i="22"/>
  <c r="N48" i="22"/>
  <c r="O47" i="22"/>
  <c r="N47" i="22"/>
  <c r="O46" i="22"/>
  <c r="N46" i="22"/>
  <c r="O45" i="22"/>
  <c r="N45" i="22"/>
  <c r="O44" i="22"/>
  <c r="N44" i="22"/>
  <c r="O43" i="22"/>
  <c r="N43" i="22"/>
  <c r="O42" i="22"/>
  <c r="N42" i="22"/>
  <c r="O41" i="22"/>
  <c r="N41" i="22"/>
  <c r="O40" i="22"/>
  <c r="N40" i="22"/>
  <c r="O39" i="22"/>
  <c r="N39" i="22"/>
  <c r="O38" i="22"/>
  <c r="N38" i="22"/>
  <c r="O37" i="22"/>
  <c r="N37" i="22"/>
  <c r="O36" i="22"/>
  <c r="N36" i="22"/>
  <c r="O35" i="22"/>
  <c r="N35" i="22"/>
  <c r="O34" i="22"/>
  <c r="N34" i="22"/>
  <c r="O33" i="22"/>
  <c r="N33" i="22"/>
  <c r="O32" i="22"/>
  <c r="N32" i="22"/>
  <c r="O31" i="22"/>
  <c r="N31" i="22"/>
  <c r="O30" i="22"/>
  <c r="N30" i="22"/>
  <c r="O29" i="22"/>
  <c r="N29" i="22"/>
  <c r="O28" i="22"/>
  <c r="N28" i="22"/>
  <c r="O27" i="22"/>
  <c r="N27" i="22"/>
  <c r="O26" i="22"/>
  <c r="N26" i="22"/>
  <c r="O25" i="22"/>
  <c r="N25" i="22"/>
  <c r="O24" i="22"/>
  <c r="N24" i="22"/>
  <c r="O23" i="22"/>
  <c r="N23" i="22"/>
  <c r="O22" i="22"/>
  <c r="N22" i="22"/>
  <c r="O21" i="22"/>
  <c r="N21" i="22"/>
  <c r="O20" i="22"/>
  <c r="N20" i="22"/>
  <c r="O19" i="22"/>
  <c r="N19" i="22"/>
  <c r="O18" i="22"/>
  <c r="N18" i="22"/>
  <c r="O17" i="22"/>
  <c r="N17" i="22"/>
  <c r="O16" i="22"/>
  <c r="N16" i="22"/>
  <c r="O15" i="22"/>
  <c r="N15" i="22"/>
  <c r="O14" i="22"/>
  <c r="N14" i="22"/>
  <c r="O13" i="22"/>
  <c r="N13" i="22"/>
  <c r="O12" i="22"/>
  <c r="N12" i="22"/>
  <c r="O11" i="22"/>
  <c r="N11" i="22"/>
  <c r="O10" i="22"/>
  <c r="N10" i="22"/>
  <c r="O9" i="22"/>
  <c r="N9" i="22"/>
  <c r="O8" i="22"/>
  <c r="N8" i="22"/>
  <c r="O7" i="22"/>
  <c r="N7" i="22"/>
  <c r="O6" i="22"/>
  <c r="N6" i="22"/>
  <c r="O5" i="22"/>
  <c r="N5" i="22"/>
  <c r="O4" i="22"/>
  <c r="N4" i="22"/>
  <c r="O3" i="22"/>
  <c r="N3" i="22"/>
  <c r="O2" i="22"/>
  <c r="N2" i="22"/>
  <c r="O51" i="21"/>
  <c r="N51" i="21"/>
  <c r="O50" i="21"/>
  <c r="N50" i="21"/>
  <c r="O49" i="21"/>
  <c r="N49" i="21"/>
  <c r="O48" i="21"/>
  <c r="N48" i="21"/>
  <c r="O47" i="21"/>
  <c r="N47" i="21"/>
  <c r="O46" i="21"/>
  <c r="N46" i="21"/>
  <c r="O45" i="21"/>
  <c r="N45" i="21"/>
  <c r="O44" i="21"/>
  <c r="N44" i="21"/>
  <c r="O43" i="21"/>
  <c r="N43" i="21"/>
  <c r="O42" i="21"/>
  <c r="N42" i="21"/>
  <c r="O41" i="21"/>
  <c r="N41" i="21"/>
  <c r="O40" i="21"/>
  <c r="N40" i="21"/>
  <c r="O39" i="21"/>
  <c r="N39" i="21"/>
  <c r="O38" i="21"/>
  <c r="N38" i="21"/>
  <c r="O37" i="21"/>
  <c r="N37" i="21"/>
  <c r="O36" i="21"/>
  <c r="N36" i="21"/>
  <c r="O35" i="21"/>
  <c r="N35" i="21"/>
  <c r="O34" i="21"/>
  <c r="N34" i="21"/>
  <c r="O33" i="21"/>
  <c r="N33" i="21"/>
  <c r="O32" i="21"/>
  <c r="N32" i="21"/>
  <c r="O31" i="21"/>
  <c r="N31" i="21"/>
  <c r="O30" i="21"/>
  <c r="N30" i="21"/>
  <c r="O29" i="21"/>
  <c r="N29" i="21"/>
  <c r="O28" i="21"/>
  <c r="N28" i="21"/>
  <c r="O27" i="21"/>
  <c r="N27" i="21"/>
  <c r="O26" i="21"/>
  <c r="N26" i="21"/>
  <c r="O25" i="21"/>
  <c r="N25" i="21"/>
  <c r="O24" i="21"/>
  <c r="N24" i="21"/>
  <c r="O23" i="21"/>
  <c r="N23" i="21"/>
  <c r="O22" i="21"/>
  <c r="N22" i="21"/>
  <c r="O21" i="21"/>
  <c r="N21" i="21"/>
  <c r="O20" i="21"/>
  <c r="N20" i="21"/>
  <c r="O19" i="21"/>
  <c r="N19" i="21"/>
  <c r="O18" i="21"/>
  <c r="N18" i="21"/>
  <c r="O17" i="21"/>
  <c r="N17" i="21"/>
  <c r="O16" i="21"/>
  <c r="N16" i="21"/>
  <c r="O15" i="21"/>
  <c r="N15" i="21"/>
  <c r="O14" i="21"/>
  <c r="N14" i="21"/>
  <c r="O13" i="21"/>
  <c r="N13" i="21"/>
  <c r="O12" i="21"/>
  <c r="N12" i="21"/>
  <c r="O11" i="21"/>
  <c r="N11" i="21"/>
  <c r="O10" i="21"/>
  <c r="N10" i="21"/>
  <c r="O9" i="21"/>
  <c r="N9" i="21"/>
  <c r="O8" i="21"/>
  <c r="N8" i="21"/>
  <c r="O7" i="21"/>
  <c r="N7" i="21"/>
  <c r="O6" i="21"/>
  <c r="N6" i="21"/>
  <c r="O5" i="21"/>
  <c r="N5" i="21"/>
  <c r="O4" i="21"/>
  <c r="N4" i="21"/>
  <c r="O3" i="21"/>
  <c r="N3" i="21"/>
  <c r="O2" i="21"/>
  <c r="N2" i="21"/>
  <c r="O51" i="20"/>
  <c r="N51" i="20"/>
  <c r="O50" i="20"/>
  <c r="N50" i="20"/>
  <c r="O49" i="20"/>
  <c r="N49" i="20"/>
  <c r="O48" i="20"/>
  <c r="N48" i="20"/>
  <c r="O47" i="20"/>
  <c r="N47" i="20"/>
  <c r="O46" i="20"/>
  <c r="N46" i="20"/>
  <c r="O45" i="20"/>
  <c r="N45" i="20"/>
  <c r="O44" i="20"/>
  <c r="N44" i="20"/>
  <c r="O43" i="20"/>
  <c r="N43" i="20"/>
  <c r="O42" i="20"/>
  <c r="N42" i="20"/>
  <c r="O41" i="20"/>
  <c r="N41" i="20"/>
  <c r="O40" i="20"/>
  <c r="N40" i="20"/>
  <c r="O39" i="20"/>
  <c r="N39" i="20"/>
  <c r="O38" i="20"/>
  <c r="N38" i="20"/>
  <c r="O37" i="20"/>
  <c r="N37" i="20"/>
  <c r="O36" i="20"/>
  <c r="N36" i="20"/>
  <c r="O35" i="20"/>
  <c r="N35" i="20"/>
  <c r="O34" i="20"/>
  <c r="N34" i="20"/>
  <c r="O33" i="20"/>
  <c r="N33" i="20"/>
  <c r="O32" i="20"/>
  <c r="N32" i="20"/>
  <c r="O31" i="20"/>
  <c r="N31" i="20"/>
  <c r="O30" i="20"/>
  <c r="N30" i="20"/>
  <c r="O29" i="20"/>
  <c r="N29" i="20"/>
  <c r="O28" i="20"/>
  <c r="N28" i="20"/>
  <c r="O27" i="20"/>
  <c r="N27" i="20"/>
  <c r="O26" i="20"/>
  <c r="N26" i="20"/>
  <c r="O25" i="20"/>
  <c r="N25" i="20"/>
  <c r="O24" i="20"/>
  <c r="N24" i="20"/>
  <c r="O23" i="20"/>
  <c r="N23" i="20"/>
  <c r="O22" i="20"/>
  <c r="N22" i="20"/>
  <c r="O21" i="20"/>
  <c r="N21" i="20"/>
  <c r="O20" i="20"/>
  <c r="N20" i="20"/>
  <c r="O19" i="20"/>
  <c r="N19" i="20"/>
  <c r="O18" i="20"/>
  <c r="N18" i="20"/>
  <c r="O17" i="20"/>
  <c r="N17" i="20"/>
  <c r="O16" i="20"/>
  <c r="N16" i="20"/>
  <c r="O15" i="20"/>
  <c r="N15" i="20"/>
  <c r="O14" i="20"/>
  <c r="N14" i="20"/>
  <c r="O13" i="20"/>
  <c r="N13" i="20"/>
  <c r="O12" i="20"/>
  <c r="N12" i="20"/>
  <c r="O11" i="20"/>
  <c r="N11" i="20"/>
  <c r="O10" i="20"/>
  <c r="N10" i="20"/>
  <c r="O9" i="20"/>
  <c r="N9" i="20"/>
  <c r="O8" i="20"/>
  <c r="N8" i="20"/>
  <c r="O7" i="20"/>
  <c r="N7" i="20"/>
  <c r="O6" i="20"/>
  <c r="N6" i="20"/>
  <c r="O5" i="20"/>
  <c r="N5" i="20"/>
  <c r="O4" i="20"/>
  <c r="N4" i="20"/>
  <c r="O3" i="20"/>
  <c r="N3" i="20"/>
  <c r="O2" i="20"/>
  <c r="N2" i="20"/>
  <c r="O51" i="19"/>
  <c r="N51" i="19"/>
  <c r="O50" i="19"/>
  <c r="N50" i="19"/>
  <c r="O49" i="19"/>
  <c r="N49" i="19"/>
  <c r="O48" i="19"/>
  <c r="N48" i="19"/>
  <c r="O47" i="19"/>
  <c r="N47" i="19"/>
  <c r="O46" i="19"/>
  <c r="N46" i="19"/>
  <c r="O45" i="19"/>
  <c r="N45" i="19"/>
  <c r="O44" i="19"/>
  <c r="N44" i="19"/>
  <c r="O43" i="19"/>
  <c r="N43" i="19"/>
  <c r="O42" i="19"/>
  <c r="N42" i="19"/>
  <c r="O41" i="19"/>
  <c r="N41" i="19"/>
  <c r="O40" i="19"/>
  <c r="N40" i="19"/>
  <c r="O39" i="19"/>
  <c r="N39" i="19"/>
  <c r="O38" i="19"/>
  <c r="N38" i="19"/>
  <c r="O37" i="19"/>
  <c r="N37" i="19"/>
  <c r="O36" i="19"/>
  <c r="N36" i="19"/>
  <c r="O35" i="19"/>
  <c r="N35" i="19"/>
  <c r="O34" i="19"/>
  <c r="N34" i="19"/>
  <c r="O33" i="19"/>
  <c r="N33" i="19"/>
  <c r="O32" i="19"/>
  <c r="N32" i="19"/>
  <c r="O31" i="19"/>
  <c r="N31" i="19"/>
  <c r="O30" i="19"/>
  <c r="N30" i="19"/>
  <c r="O29" i="19"/>
  <c r="N29" i="19"/>
  <c r="O28" i="19"/>
  <c r="N28" i="19"/>
  <c r="O27" i="19"/>
  <c r="N27" i="19"/>
  <c r="O26" i="19"/>
  <c r="N26" i="19"/>
  <c r="O25" i="19"/>
  <c r="N25" i="19"/>
  <c r="O24" i="19"/>
  <c r="N24" i="19"/>
  <c r="O23" i="19"/>
  <c r="N23" i="19"/>
  <c r="O22" i="19"/>
  <c r="N22" i="19"/>
  <c r="O21" i="19"/>
  <c r="N21" i="19"/>
  <c r="O20" i="19"/>
  <c r="N20" i="19"/>
  <c r="O19" i="19"/>
  <c r="N19" i="19"/>
  <c r="O18" i="19"/>
  <c r="N18" i="19"/>
  <c r="O17" i="19"/>
  <c r="N17" i="19"/>
  <c r="O16" i="19"/>
  <c r="N16" i="19"/>
  <c r="O15" i="19"/>
  <c r="N15" i="19"/>
  <c r="O14" i="19"/>
  <c r="N14" i="19"/>
  <c r="O13" i="19"/>
  <c r="N13" i="19"/>
  <c r="O12" i="19"/>
  <c r="N12" i="19"/>
  <c r="O11" i="19"/>
  <c r="N11" i="19"/>
  <c r="O10" i="19"/>
  <c r="N10" i="19"/>
  <c r="O9" i="19"/>
  <c r="N9" i="19"/>
  <c r="O8" i="19"/>
  <c r="N8" i="19"/>
  <c r="O7" i="19"/>
  <c r="N7" i="19"/>
  <c r="O6" i="19"/>
  <c r="N6" i="19"/>
  <c r="O5" i="19"/>
  <c r="N5" i="19"/>
  <c r="O4" i="19"/>
  <c r="N4" i="19"/>
  <c r="O3" i="19"/>
  <c r="N3" i="19"/>
  <c r="O2" i="19"/>
  <c r="N2" i="19"/>
  <c r="O51" i="1"/>
  <c r="N51" i="1"/>
  <c r="O50" i="1"/>
  <c r="N50" i="1"/>
  <c r="O49" i="1"/>
  <c r="N49" i="1"/>
  <c r="O48" i="1"/>
  <c r="N48" i="1"/>
  <c r="O47" i="1"/>
  <c r="N47" i="1"/>
  <c r="O46" i="1"/>
  <c r="N46" i="1"/>
  <c r="O45" i="1"/>
  <c r="N45" i="1"/>
  <c r="O44" i="1"/>
  <c r="N44" i="1"/>
  <c r="O43" i="1"/>
  <c r="N43" i="1"/>
  <c r="O42" i="1"/>
  <c r="N42" i="1"/>
  <c r="O41" i="1"/>
  <c r="N41" i="1"/>
  <c r="O40" i="1"/>
  <c r="N40" i="1"/>
  <c r="O39" i="1"/>
  <c r="N39" i="1"/>
  <c r="O38" i="1"/>
  <c r="N38" i="1"/>
  <c r="O37" i="1"/>
  <c r="N37" i="1"/>
  <c r="O36" i="1"/>
  <c r="N36" i="1"/>
  <c r="O35" i="1"/>
  <c r="N35" i="1"/>
  <c r="O34" i="1"/>
  <c r="N34" i="1"/>
  <c r="O33" i="1"/>
  <c r="N33" i="1"/>
  <c r="O32" i="1"/>
  <c r="N32" i="1"/>
  <c r="O31" i="1"/>
  <c r="N31" i="1"/>
  <c r="O30" i="1"/>
  <c r="N30" i="1"/>
  <c r="O29" i="1"/>
  <c r="N29" i="1"/>
  <c r="O28" i="1"/>
  <c r="N28" i="1"/>
  <c r="O27" i="1"/>
  <c r="N27" i="1"/>
  <c r="O26" i="1"/>
  <c r="N26" i="1"/>
  <c r="O25" i="1"/>
  <c r="N25" i="1"/>
  <c r="O24" i="1"/>
  <c r="N24" i="1"/>
  <c r="O23" i="1"/>
  <c r="N23" i="1"/>
  <c r="O22" i="1"/>
  <c r="N22" i="1"/>
  <c r="O21" i="1"/>
  <c r="N21" i="1"/>
  <c r="O20" i="1"/>
  <c r="N20" i="1"/>
  <c r="O19" i="1"/>
  <c r="N19" i="1"/>
  <c r="O18" i="1"/>
  <c r="N18" i="1"/>
  <c r="O17" i="1"/>
  <c r="N17" i="1"/>
  <c r="O16" i="1"/>
  <c r="N16" i="1"/>
  <c r="O15" i="1"/>
  <c r="N15" i="1"/>
  <c r="O14" i="1"/>
  <c r="N14" i="1"/>
  <c r="O13" i="1"/>
  <c r="N13" i="1"/>
  <c r="O12" i="1"/>
  <c r="N12" i="1"/>
  <c r="O11" i="1"/>
  <c r="N11" i="1"/>
  <c r="O10" i="1"/>
  <c r="N10" i="1"/>
  <c r="O9" i="1"/>
  <c r="N9" i="1"/>
  <c r="O8" i="1"/>
  <c r="N8" i="1"/>
  <c r="O7" i="1"/>
  <c r="N7" i="1"/>
  <c r="O6" i="1"/>
  <c r="N6" i="1"/>
  <c r="O5" i="1"/>
  <c r="N5" i="1"/>
  <c r="O4" i="1"/>
  <c r="N4" i="1"/>
  <c r="O3" i="1"/>
  <c r="N3" i="1"/>
  <c r="O2" i="1"/>
  <c r="N2" i="1"/>
  <c r="O51" i="18"/>
  <c r="N51" i="18"/>
  <c r="O50" i="18"/>
  <c r="N50" i="18"/>
  <c r="O49" i="18"/>
  <c r="N49" i="18"/>
  <c r="O48" i="18"/>
  <c r="N48" i="18"/>
  <c r="O47" i="18"/>
  <c r="N47" i="18"/>
  <c r="O46" i="18"/>
  <c r="N46" i="18"/>
  <c r="O45" i="18"/>
  <c r="N45" i="18"/>
  <c r="O44" i="18"/>
  <c r="N44" i="18"/>
  <c r="O43" i="18"/>
  <c r="N43" i="18"/>
  <c r="O42" i="18"/>
  <c r="N42" i="18"/>
  <c r="O41" i="18"/>
  <c r="N41" i="18"/>
  <c r="O40" i="18"/>
  <c r="N40" i="18"/>
  <c r="O39" i="18"/>
  <c r="N39" i="18"/>
  <c r="O38" i="18"/>
  <c r="N38" i="18"/>
  <c r="O37" i="18"/>
  <c r="N37" i="18"/>
  <c r="O36" i="18"/>
  <c r="N36" i="18"/>
  <c r="O35" i="18"/>
  <c r="N35" i="18"/>
  <c r="O34" i="18"/>
  <c r="N34" i="18"/>
  <c r="O33" i="18"/>
  <c r="N33" i="18"/>
  <c r="O32" i="18"/>
  <c r="N32" i="18"/>
  <c r="O31" i="18"/>
  <c r="N31" i="18"/>
  <c r="O30" i="18"/>
  <c r="N30" i="18"/>
  <c r="O29" i="18"/>
  <c r="N29" i="18"/>
  <c r="O28" i="18"/>
  <c r="N28" i="18"/>
  <c r="O27" i="18"/>
  <c r="N27" i="18"/>
  <c r="O26" i="18"/>
  <c r="N26" i="18"/>
  <c r="O25" i="18"/>
  <c r="N25" i="18"/>
  <c r="O24" i="18"/>
  <c r="N24" i="18"/>
  <c r="O23" i="18"/>
  <c r="N23" i="18"/>
  <c r="O22" i="18"/>
  <c r="N22" i="18"/>
  <c r="O21" i="18"/>
  <c r="N21" i="18"/>
  <c r="O20" i="18"/>
  <c r="N20" i="18"/>
  <c r="O19" i="18"/>
  <c r="N19" i="18"/>
  <c r="O18" i="18"/>
  <c r="N18" i="18"/>
  <c r="O17" i="18"/>
  <c r="N17" i="18"/>
  <c r="O16" i="18"/>
  <c r="N16" i="18"/>
  <c r="O15" i="18"/>
  <c r="N15" i="18"/>
  <c r="O14" i="18"/>
  <c r="N14" i="18"/>
  <c r="O13" i="18"/>
  <c r="N13" i="18"/>
  <c r="O12" i="18"/>
  <c r="N12" i="18"/>
  <c r="O11" i="18"/>
  <c r="N11" i="18"/>
  <c r="O10" i="18"/>
  <c r="N10" i="18"/>
  <c r="O9" i="18"/>
  <c r="N9" i="18"/>
  <c r="O8" i="18"/>
  <c r="N8" i="18"/>
  <c r="O7" i="18"/>
  <c r="N7" i="18"/>
  <c r="O6" i="18"/>
  <c r="N6" i="18"/>
  <c r="O5" i="18"/>
  <c r="N5" i="18"/>
  <c r="O4" i="18"/>
  <c r="N4" i="18"/>
  <c r="O3" i="18"/>
  <c r="N3" i="18"/>
  <c r="O2" i="18"/>
  <c r="N2" i="18"/>
  <c r="O51" i="17"/>
  <c r="N51" i="17"/>
  <c r="O50" i="17"/>
  <c r="N50" i="17"/>
  <c r="O49" i="17"/>
  <c r="N49" i="17"/>
  <c r="O48" i="17"/>
  <c r="N48" i="17"/>
  <c r="O47" i="17"/>
  <c r="N47" i="17"/>
  <c r="O46" i="17"/>
  <c r="N46" i="17"/>
  <c r="O45" i="17"/>
  <c r="N45" i="17"/>
  <c r="O44" i="17"/>
  <c r="N44" i="17"/>
  <c r="O43" i="17"/>
  <c r="N43" i="17"/>
  <c r="O42" i="17"/>
  <c r="N42" i="17"/>
  <c r="O41" i="17"/>
  <c r="N41" i="17"/>
  <c r="O40" i="17"/>
  <c r="N40" i="17"/>
  <c r="O39" i="17"/>
  <c r="N39" i="17"/>
  <c r="O38" i="17"/>
  <c r="N38" i="17"/>
  <c r="O37" i="17"/>
  <c r="N37" i="17"/>
  <c r="O36" i="17"/>
  <c r="N36" i="17"/>
  <c r="O35" i="17"/>
  <c r="N35" i="17"/>
  <c r="O34" i="17"/>
  <c r="N34" i="17"/>
  <c r="O33" i="17"/>
  <c r="N33" i="17"/>
  <c r="O32" i="17"/>
  <c r="N32" i="17"/>
  <c r="O31" i="17"/>
  <c r="N31" i="17"/>
  <c r="O30" i="17"/>
  <c r="N30" i="17"/>
  <c r="O29" i="17"/>
  <c r="N29" i="17"/>
  <c r="O28" i="17"/>
  <c r="N28" i="17"/>
  <c r="O27" i="17"/>
  <c r="N27" i="17"/>
  <c r="O26" i="17"/>
  <c r="N26" i="17"/>
  <c r="O25" i="17"/>
  <c r="N25" i="17"/>
  <c r="O24" i="17"/>
  <c r="N24" i="17"/>
  <c r="O23" i="17"/>
  <c r="N23" i="17"/>
  <c r="O22" i="17"/>
  <c r="N22" i="17"/>
  <c r="O21" i="17"/>
  <c r="N21" i="17"/>
  <c r="O20" i="17"/>
  <c r="N20" i="17"/>
  <c r="O19" i="17"/>
  <c r="N19" i="17"/>
  <c r="O18" i="17"/>
  <c r="N18" i="17"/>
  <c r="O17" i="17"/>
  <c r="N17" i="17"/>
  <c r="O16" i="17"/>
  <c r="N16" i="17"/>
  <c r="O15" i="17"/>
  <c r="N15" i="17"/>
  <c r="O14" i="17"/>
  <c r="N14" i="17"/>
  <c r="O13" i="17"/>
  <c r="N13" i="17"/>
  <c r="O12" i="17"/>
  <c r="N12" i="17"/>
  <c r="O11" i="17"/>
  <c r="N11" i="17"/>
  <c r="O10" i="17"/>
  <c r="N10" i="17"/>
  <c r="O9" i="17"/>
  <c r="N9" i="17"/>
  <c r="O8" i="17"/>
  <c r="N8" i="17"/>
  <c r="O7" i="17"/>
  <c r="N7" i="17"/>
  <c r="O6" i="17"/>
  <c r="N6" i="17"/>
  <c r="O5" i="17"/>
  <c r="N5" i="17"/>
  <c r="O4" i="17"/>
  <c r="N4" i="17"/>
  <c r="O3" i="17"/>
  <c r="N3" i="17"/>
  <c r="O2" i="17"/>
  <c r="N2" i="17"/>
  <c r="O51" i="16"/>
  <c r="N51" i="16"/>
  <c r="O50" i="16"/>
  <c r="N50" i="16"/>
  <c r="O49" i="16"/>
  <c r="N49" i="16"/>
  <c r="O48" i="16"/>
  <c r="N48" i="16"/>
  <c r="O47" i="16"/>
  <c r="N47" i="16"/>
  <c r="O46" i="16"/>
  <c r="N46" i="16"/>
  <c r="O45" i="16"/>
  <c r="N45" i="16"/>
  <c r="O44" i="16"/>
  <c r="N44" i="16"/>
  <c r="O43" i="16"/>
  <c r="N43" i="16"/>
  <c r="O42" i="16"/>
  <c r="N42" i="16"/>
  <c r="O41" i="16"/>
  <c r="N41" i="16"/>
  <c r="O40" i="16"/>
  <c r="N40" i="16"/>
  <c r="O39" i="16"/>
  <c r="N39" i="16"/>
  <c r="O38" i="16"/>
  <c r="N38" i="16"/>
  <c r="O37" i="16"/>
  <c r="N37" i="16"/>
  <c r="O36" i="16"/>
  <c r="N36" i="16"/>
  <c r="O35" i="16"/>
  <c r="N35" i="16"/>
  <c r="O34" i="16"/>
  <c r="N34" i="16"/>
  <c r="O33" i="16"/>
  <c r="N33" i="16"/>
  <c r="O32" i="16"/>
  <c r="N32" i="16"/>
  <c r="O31" i="16"/>
  <c r="N31" i="16"/>
  <c r="O30" i="16"/>
  <c r="N30" i="16"/>
  <c r="O29" i="16"/>
  <c r="N29" i="16"/>
  <c r="O28" i="16"/>
  <c r="N28" i="16"/>
  <c r="O27" i="16"/>
  <c r="N27" i="16"/>
  <c r="O26" i="16"/>
  <c r="N26" i="16"/>
  <c r="O25" i="16"/>
  <c r="N25" i="16"/>
  <c r="O24" i="16"/>
  <c r="N24" i="16"/>
  <c r="O23" i="16"/>
  <c r="N23" i="16"/>
  <c r="O22" i="16"/>
  <c r="N22" i="16"/>
  <c r="O21" i="16"/>
  <c r="N21" i="16"/>
  <c r="O20" i="16"/>
  <c r="N20" i="16"/>
  <c r="O19" i="16"/>
  <c r="N19" i="16"/>
  <c r="O18" i="16"/>
  <c r="N18" i="16"/>
  <c r="O17" i="16"/>
  <c r="N17" i="16"/>
  <c r="O16" i="16"/>
  <c r="N16" i="16"/>
  <c r="O15" i="16"/>
  <c r="N15" i="16"/>
  <c r="O14" i="16"/>
  <c r="N14" i="16"/>
  <c r="O13" i="16"/>
  <c r="N13" i="16"/>
  <c r="O12" i="16"/>
  <c r="N12" i="16"/>
  <c r="O11" i="16"/>
  <c r="N11" i="16"/>
  <c r="O10" i="16"/>
  <c r="N10" i="16"/>
  <c r="O9" i="16"/>
  <c r="N9" i="16"/>
  <c r="O8" i="16"/>
  <c r="N8" i="16"/>
  <c r="O7" i="16"/>
  <c r="N7" i="16"/>
  <c r="O6" i="16"/>
  <c r="N6" i="16"/>
  <c r="O5" i="16"/>
  <c r="N5" i="16"/>
  <c r="O4" i="16"/>
  <c r="N4" i="16"/>
  <c r="O3" i="16"/>
  <c r="N3" i="16"/>
  <c r="O2" i="16"/>
  <c r="N2" i="16"/>
  <c r="O51" i="15"/>
  <c r="N51" i="15"/>
  <c r="O50" i="15"/>
  <c r="N50" i="15"/>
  <c r="O49" i="15"/>
  <c r="N49" i="15"/>
  <c r="O48" i="15"/>
  <c r="N48" i="15"/>
  <c r="O47" i="15"/>
  <c r="N47" i="15"/>
  <c r="O46" i="15"/>
  <c r="N46" i="15"/>
  <c r="O45" i="15"/>
  <c r="N45" i="15"/>
  <c r="O44" i="15"/>
  <c r="N44" i="15"/>
  <c r="O43" i="15"/>
  <c r="N43" i="15"/>
  <c r="O42" i="15"/>
  <c r="N42" i="15"/>
  <c r="O41" i="15"/>
  <c r="N41" i="15"/>
  <c r="O40" i="15"/>
  <c r="N40" i="15"/>
  <c r="O39" i="15"/>
  <c r="N39" i="15"/>
  <c r="O38" i="15"/>
  <c r="N38" i="15"/>
  <c r="O37" i="15"/>
  <c r="N37" i="15"/>
  <c r="O36" i="15"/>
  <c r="N36" i="15"/>
  <c r="O35" i="15"/>
  <c r="N35" i="15"/>
  <c r="O34" i="15"/>
  <c r="N34" i="15"/>
  <c r="O33" i="15"/>
  <c r="N33" i="15"/>
  <c r="O32" i="15"/>
  <c r="N32" i="15"/>
  <c r="O31" i="15"/>
  <c r="N31" i="15"/>
  <c r="O30" i="15"/>
  <c r="N30" i="15"/>
  <c r="O29" i="15"/>
  <c r="N29" i="15"/>
  <c r="O28" i="15"/>
  <c r="N28" i="15"/>
  <c r="O27" i="15"/>
  <c r="N27" i="15"/>
  <c r="O26" i="15"/>
  <c r="N26" i="15"/>
  <c r="O25" i="15"/>
  <c r="N25" i="15"/>
  <c r="O24" i="15"/>
  <c r="N24" i="15"/>
  <c r="O23" i="15"/>
  <c r="N23" i="15"/>
  <c r="O22" i="15"/>
  <c r="N22" i="15"/>
  <c r="O21" i="15"/>
  <c r="N21" i="15"/>
  <c r="O20" i="15"/>
  <c r="N20" i="15"/>
  <c r="O19" i="15"/>
  <c r="N19" i="15"/>
  <c r="O18" i="15"/>
  <c r="N18" i="15"/>
  <c r="O17" i="15"/>
  <c r="N17" i="15"/>
  <c r="O16" i="15"/>
  <c r="N16" i="15"/>
  <c r="O15" i="15"/>
  <c r="N15" i="15"/>
  <c r="O14" i="15"/>
  <c r="N14" i="15"/>
  <c r="O13" i="15"/>
  <c r="N13" i="15"/>
  <c r="O12" i="15"/>
  <c r="N12" i="15"/>
  <c r="O11" i="15"/>
  <c r="N11" i="15"/>
  <c r="O10" i="15"/>
  <c r="N10" i="15"/>
  <c r="O9" i="15"/>
  <c r="N9" i="15"/>
  <c r="O8" i="15"/>
  <c r="N8" i="15"/>
  <c r="O7" i="15"/>
  <c r="N7" i="15"/>
  <c r="O6" i="15"/>
  <c r="N6" i="15"/>
  <c r="O5" i="15"/>
  <c r="N5" i="15"/>
  <c r="O4" i="15"/>
  <c r="N4" i="15"/>
  <c r="O3" i="15"/>
  <c r="N3" i="15"/>
  <c r="O2" i="15"/>
  <c r="N2" i="15"/>
  <c r="O51" i="14"/>
  <c r="N51" i="14"/>
  <c r="O50" i="14"/>
  <c r="N50" i="14"/>
  <c r="O49" i="14"/>
  <c r="N49" i="14"/>
  <c r="O48" i="14"/>
  <c r="N48" i="14"/>
  <c r="O47" i="14"/>
  <c r="N47" i="14"/>
  <c r="O46" i="14"/>
  <c r="N46" i="14"/>
  <c r="O45" i="14"/>
  <c r="N45" i="14"/>
  <c r="O44" i="14"/>
  <c r="N44" i="14"/>
  <c r="O43" i="14"/>
  <c r="N43" i="14"/>
  <c r="O42" i="14"/>
  <c r="N42" i="14"/>
  <c r="O41" i="14"/>
  <c r="N41" i="14"/>
  <c r="O40" i="14"/>
  <c r="N40" i="14"/>
  <c r="O39" i="14"/>
  <c r="N39" i="14"/>
  <c r="O38" i="14"/>
  <c r="N38" i="14"/>
  <c r="O37" i="14"/>
  <c r="N37" i="14"/>
  <c r="O36" i="14"/>
  <c r="N36" i="14"/>
  <c r="O35" i="14"/>
  <c r="N35" i="14"/>
  <c r="O34" i="14"/>
  <c r="N34" i="14"/>
  <c r="O33" i="14"/>
  <c r="N33" i="14"/>
  <c r="O32" i="14"/>
  <c r="N32" i="14"/>
  <c r="O31" i="14"/>
  <c r="N31" i="14"/>
  <c r="O30" i="14"/>
  <c r="N30" i="14"/>
  <c r="O29" i="14"/>
  <c r="N29" i="14"/>
  <c r="O28" i="14"/>
  <c r="N28" i="14"/>
  <c r="O27" i="14"/>
  <c r="N27" i="14"/>
  <c r="O26" i="14"/>
  <c r="N26" i="14"/>
  <c r="O25" i="14"/>
  <c r="N25" i="14"/>
  <c r="O24" i="14"/>
  <c r="N24" i="14"/>
  <c r="O23" i="14"/>
  <c r="N23" i="14"/>
  <c r="O22" i="14"/>
  <c r="N22" i="14"/>
  <c r="O21" i="14"/>
  <c r="N21" i="14"/>
  <c r="O20" i="14"/>
  <c r="N20" i="14"/>
  <c r="O19" i="14"/>
  <c r="N19" i="14"/>
  <c r="O18" i="14"/>
  <c r="N18" i="14"/>
  <c r="O17" i="14"/>
  <c r="N17" i="14"/>
  <c r="O16" i="14"/>
  <c r="N16" i="14"/>
  <c r="O15" i="14"/>
  <c r="N15" i="14"/>
  <c r="O14" i="14"/>
  <c r="N14" i="14"/>
  <c r="O13" i="14"/>
  <c r="N13" i="14"/>
  <c r="O12" i="14"/>
  <c r="N12" i="14"/>
  <c r="O11" i="14"/>
  <c r="N11" i="14"/>
  <c r="O10" i="14"/>
  <c r="N10" i="14"/>
  <c r="O9" i="14"/>
  <c r="N9" i="14"/>
  <c r="O8" i="14"/>
  <c r="N8" i="14"/>
  <c r="O7" i="14"/>
  <c r="N7" i="14"/>
  <c r="O6" i="14"/>
  <c r="N6" i="14"/>
  <c r="O5" i="14"/>
  <c r="N5" i="14"/>
  <c r="O4" i="14"/>
  <c r="N4" i="14"/>
  <c r="O3" i="14"/>
  <c r="N3" i="14"/>
  <c r="O2" i="14"/>
  <c r="N2" i="14"/>
  <c r="O51" i="13"/>
  <c r="N51" i="13"/>
  <c r="O50" i="13"/>
  <c r="N50" i="13"/>
  <c r="O49" i="13"/>
  <c r="N49" i="13"/>
  <c r="O48" i="13"/>
  <c r="N48" i="13"/>
  <c r="O47" i="13"/>
  <c r="N47" i="13"/>
  <c r="O46" i="13"/>
  <c r="N46" i="13"/>
  <c r="O45" i="13"/>
  <c r="N45" i="13"/>
  <c r="O44" i="13"/>
  <c r="N44" i="13"/>
  <c r="O43" i="13"/>
  <c r="N43" i="13"/>
  <c r="O42" i="13"/>
  <c r="N42" i="13"/>
  <c r="O41" i="13"/>
  <c r="N41" i="13"/>
  <c r="O40" i="13"/>
  <c r="N40" i="13"/>
  <c r="O39" i="13"/>
  <c r="N39" i="13"/>
  <c r="O38" i="13"/>
  <c r="N38" i="13"/>
  <c r="O37" i="13"/>
  <c r="N37" i="13"/>
  <c r="O36" i="13"/>
  <c r="N36" i="13"/>
  <c r="O35" i="13"/>
  <c r="N35" i="13"/>
  <c r="O34" i="13"/>
  <c r="N34" i="13"/>
  <c r="O33" i="13"/>
  <c r="N33" i="13"/>
  <c r="O32" i="13"/>
  <c r="N32" i="13"/>
  <c r="O31" i="13"/>
  <c r="N31" i="13"/>
  <c r="O30" i="13"/>
  <c r="N30" i="13"/>
  <c r="O29" i="13"/>
  <c r="N29" i="13"/>
  <c r="O28" i="13"/>
  <c r="N28" i="13"/>
  <c r="O27" i="13"/>
  <c r="N27" i="13"/>
  <c r="O26" i="13"/>
  <c r="N26" i="13"/>
  <c r="O25" i="13"/>
  <c r="N25" i="13"/>
  <c r="O24" i="13"/>
  <c r="N24" i="13"/>
  <c r="O23" i="13"/>
  <c r="N23" i="13"/>
  <c r="O22" i="13"/>
  <c r="N22" i="13"/>
  <c r="O21" i="13"/>
  <c r="N21" i="13"/>
  <c r="O20" i="13"/>
  <c r="N20" i="13"/>
  <c r="O19" i="13"/>
  <c r="N19" i="13"/>
  <c r="O18" i="13"/>
  <c r="N18" i="13"/>
  <c r="O17" i="13"/>
  <c r="N17" i="13"/>
  <c r="O16" i="13"/>
  <c r="N16" i="13"/>
  <c r="O15" i="13"/>
  <c r="N15" i="13"/>
  <c r="O14" i="13"/>
  <c r="N14" i="13"/>
  <c r="O13" i="13"/>
  <c r="N13" i="13"/>
  <c r="O12" i="13"/>
  <c r="N12" i="13"/>
  <c r="O11" i="13"/>
  <c r="N11" i="13"/>
  <c r="O10" i="13"/>
  <c r="N10" i="13"/>
  <c r="O9" i="13"/>
  <c r="N9" i="13"/>
  <c r="O8" i="13"/>
  <c r="N8" i="13"/>
  <c r="O7" i="13"/>
  <c r="N7" i="13"/>
  <c r="O6" i="13"/>
  <c r="N6" i="13"/>
  <c r="O5" i="13"/>
  <c r="N5" i="13"/>
  <c r="O4" i="13"/>
  <c r="N4" i="13"/>
  <c r="O3" i="13"/>
  <c r="N3" i="13"/>
  <c r="O2" i="13"/>
  <c r="N2" i="13"/>
  <c r="O51" i="12"/>
  <c r="N51" i="12"/>
  <c r="O50" i="12"/>
  <c r="N50" i="12"/>
  <c r="O49" i="12"/>
  <c r="N49" i="12"/>
  <c r="O48" i="12"/>
  <c r="N48" i="12"/>
  <c r="O47" i="12"/>
  <c r="N47" i="12"/>
  <c r="O46" i="12"/>
  <c r="N46" i="12"/>
  <c r="O45" i="12"/>
  <c r="N45" i="12"/>
  <c r="O44" i="12"/>
  <c r="N44" i="12"/>
  <c r="O43" i="12"/>
  <c r="N43" i="12"/>
  <c r="O42" i="12"/>
  <c r="N42" i="12"/>
  <c r="O41" i="12"/>
  <c r="N41" i="12"/>
  <c r="O40" i="12"/>
  <c r="N40" i="12"/>
  <c r="O39" i="12"/>
  <c r="N39" i="12"/>
  <c r="O38" i="12"/>
  <c r="N38" i="12"/>
  <c r="O37" i="12"/>
  <c r="N37" i="12"/>
  <c r="O36" i="12"/>
  <c r="N36" i="12"/>
  <c r="O35" i="12"/>
  <c r="N35" i="12"/>
  <c r="O34" i="12"/>
  <c r="N34" i="12"/>
  <c r="O33" i="12"/>
  <c r="N33" i="12"/>
  <c r="O32" i="12"/>
  <c r="N32" i="12"/>
  <c r="O31" i="12"/>
  <c r="N31" i="12"/>
  <c r="O30" i="12"/>
  <c r="N30" i="12"/>
  <c r="O29" i="12"/>
  <c r="N29" i="12"/>
  <c r="O28" i="12"/>
  <c r="N28" i="12"/>
  <c r="O27" i="12"/>
  <c r="N27" i="12"/>
  <c r="O26" i="12"/>
  <c r="N26" i="12"/>
  <c r="O25" i="12"/>
  <c r="N25" i="12"/>
  <c r="O24" i="12"/>
  <c r="N24" i="12"/>
  <c r="O23" i="12"/>
  <c r="N23" i="12"/>
  <c r="O22" i="12"/>
  <c r="N22" i="12"/>
  <c r="O21" i="12"/>
  <c r="N21" i="12"/>
  <c r="O20" i="12"/>
  <c r="N20" i="12"/>
  <c r="O19" i="12"/>
  <c r="N19" i="12"/>
  <c r="O18" i="12"/>
  <c r="N18" i="12"/>
  <c r="O17" i="12"/>
  <c r="N17" i="12"/>
  <c r="O16" i="12"/>
  <c r="N16" i="12"/>
  <c r="O15" i="12"/>
  <c r="N15" i="12"/>
  <c r="O14" i="12"/>
  <c r="N14" i="12"/>
  <c r="O13" i="12"/>
  <c r="N13" i="12"/>
  <c r="O12" i="12"/>
  <c r="N12" i="12"/>
  <c r="O11" i="12"/>
  <c r="N11" i="12"/>
  <c r="O10" i="12"/>
  <c r="N10" i="12"/>
  <c r="O9" i="12"/>
  <c r="N9" i="12"/>
  <c r="O8" i="12"/>
  <c r="N8" i="12"/>
  <c r="O7" i="12"/>
  <c r="N7" i="12"/>
  <c r="O6" i="12"/>
  <c r="N6" i="12"/>
  <c r="O5" i="12"/>
  <c r="N5" i="12"/>
  <c r="O4" i="12"/>
  <c r="N4" i="12"/>
  <c r="O3" i="12"/>
  <c r="N3" i="12"/>
  <c r="O2" i="12"/>
  <c r="N2" i="12"/>
  <c r="O51" i="11"/>
  <c r="N51" i="11"/>
  <c r="O50" i="11"/>
  <c r="N50" i="11"/>
  <c r="O49" i="11"/>
  <c r="N49" i="11"/>
  <c r="O48" i="11"/>
  <c r="N48" i="11"/>
  <c r="O47" i="11"/>
  <c r="N47" i="11"/>
  <c r="O46" i="11"/>
  <c r="N46" i="11"/>
  <c r="O45" i="11"/>
  <c r="N45" i="11"/>
  <c r="O44" i="11"/>
  <c r="N44" i="11"/>
  <c r="O43" i="11"/>
  <c r="N43" i="11"/>
  <c r="O42" i="11"/>
  <c r="N42" i="11"/>
  <c r="O41" i="11"/>
  <c r="N41" i="11"/>
  <c r="O40" i="11"/>
  <c r="N40" i="11"/>
  <c r="O39" i="11"/>
  <c r="N39" i="11"/>
  <c r="O38" i="11"/>
  <c r="N38" i="11"/>
  <c r="O37" i="11"/>
  <c r="N37" i="11"/>
  <c r="O36" i="11"/>
  <c r="N36" i="11"/>
  <c r="O35" i="11"/>
  <c r="N35" i="11"/>
  <c r="O34" i="11"/>
  <c r="N34" i="11"/>
  <c r="O33" i="11"/>
  <c r="N33" i="11"/>
  <c r="O32" i="11"/>
  <c r="N32" i="11"/>
  <c r="O31" i="11"/>
  <c r="N31" i="11"/>
  <c r="O30" i="11"/>
  <c r="N30" i="11"/>
  <c r="O29" i="11"/>
  <c r="N29" i="11"/>
  <c r="O28" i="11"/>
  <c r="N28" i="11"/>
  <c r="O27" i="11"/>
  <c r="N27" i="11"/>
  <c r="O26" i="11"/>
  <c r="N26" i="11"/>
  <c r="O25" i="11"/>
  <c r="N25" i="11"/>
  <c r="O24" i="11"/>
  <c r="N24" i="11"/>
  <c r="O23" i="11"/>
  <c r="N23" i="11"/>
  <c r="O22" i="11"/>
  <c r="N22" i="11"/>
  <c r="O21" i="11"/>
  <c r="N21" i="11"/>
  <c r="O20" i="11"/>
  <c r="N20" i="11"/>
  <c r="O19" i="11"/>
  <c r="N19" i="11"/>
  <c r="O18" i="11"/>
  <c r="N18" i="11"/>
  <c r="O17" i="11"/>
  <c r="N17" i="11"/>
  <c r="O16" i="11"/>
  <c r="N16" i="11"/>
  <c r="O15" i="11"/>
  <c r="N15" i="11"/>
  <c r="O14" i="11"/>
  <c r="N14" i="11"/>
  <c r="O13" i="11"/>
  <c r="N13" i="11"/>
  <c r="O12" i="11"/>
  <c r="N12" i="11"/>
  <c r="O11" i="11"/>
  <c r="N11" i="11"/>
  <c r="O10" i="11"/>
  <c r="N10" i="11"/>
  <c r="O9" i="11"/>
  <c r="N9" i="11"/>
  <c r="O8" i="11"/>
  <c r="N8" i="11"/>
  <c r="O7" i="11"/>
  <c r="N7" i="11"/>
  <c r="O6" i="11"/>
  <c r="N6" i="11"/>
  <c r="O5" i="11"/>
  <c r="N5" i="11"/>
  <c r="O4" i="11"/>
  <c r="N4" i="11"/>
  <c r="O3" i="11"/>
  <c r="N3" i="11"/>
  <c r="O2" i="11"/>
  <c r="N2" i="11"/>
  <c r="O51" i="10"/>
  <c r="N51" i="10"/>
  <c r="O50" i="10"/>
  <c r="N50" i="10"/>
  <c r="O49" i="10"/>
  <c r="N49" i="10"/>
  <c r="O48" i="10"/>
  <c r="N48" i="10"/>
  <c r="O47" i="10"/>
  <c r="N47" i="10"/>
  <c r="O46" i="10"/>
  <c r="N46" i="10"/>
  <c r="O45" i="10"/>
  <c r="N45" i="10"/>
  <c r="O44" i="10"/>
  <c r="N44" i="10"/>
  <c r="O43" i="10"/>
  <c r="N43" i="10"/>
  <c r="O42" i="10"/>
  <c r="N42" i="10"/>
  <c r="O41" i="10"/>
  <c r="N41" i="10"/>
  <c r="O40" i="10"/>
  <c r="N40" i="10"/>
  <c r="O39" i="10"/>
  <c r="N39" i="10"/>
  <c r="O38" i="10"/>
  <c r="N38" i="10"/>
  <c r="O37" i="10"/>
  <c r="N37" i="10"/>
  <c r="O36" i="10"/>
  <c r="N36" i="10"/>
  <c r="O35" i="10"/>
  <c r="N35" i="10"/>
  <c r="O34" i="10"/>
  <c r="N34" i="10"/>
  <c r="O33" i="10"/>
  <c r="N33" i="10"/>
  <c r="O32" i="10"/>
  <c r="N32" i="10"/>
  <c r="O31" i="10"/>
  <c r="N31" i="10"/>
  <c r="O30" i="10"/>
  <c r="N30" i="10"/>
  <c r="O29" i="10"/>
  <c r="N29" i="10"/>
  <c r="O28" i="10"/>
  <c r="N28" i="10"/>
  <c r="O27" i="10"/>
  <c r="N27" i="10"/>
  <c r="O26" i="10"/>
  <c r="N26" i="10"/>
  <c r="O25" i="10"/>
  <c r="N25" i="10"/>
  <c r="O24" i="10"/>
  <c r="N24" i="10"/>
  <c r="O23" i="10"/>
  <c r="N23" i="10"/>
  <c r="O22" i="10"/>
  <c r="N22" i="10"/>
  <c r="O21" i="10"/>
  <c r="N21" i="10"/>
  <c r="O20" i="10"/>
  <c r="N20" i="10"/>
  <c r="O19" i="10"/>
  <c r="N19" i="10"/>
  <c r="O18" i="10"/>
  <c r="N18" i="10"/>
  <c r="O17" i="10"/>
  <c r="N17" i="10"/>
  <c r="O16" i="10"/>
  <c r="N16" i="10"/>
  <c r="O15" i="10"/>
  <c r="N15" i="10"/>
  <c r="O14" i="10"/>
  <c r="N14" i="10"/>
  <c r="O13" i="10"/>
  <c r="N13" i="10"/>
  <c r="O12" i="10"/>
  <c r="N12" i="10"/>
  <c r="O11" i="10"/>
  <c r="N11" i="10"/>
  <c r="O10" i="10"/>
  <c r="N10" i="10"/>
  <c r="O9" i="10"/>
  <c r="N9" i="10"/>
  <c r="O8" i="10"/>
  <c r="N8" i="10"/>
  <c r="O7" i="10"/>
  <c r="N7" i="10"/>
  <c r="O6" i="10"/>
  <c r="N6" i="10"/>
  <c r="O5" i="10"/>
  <c r="N5" i="10"/>
  <c r="O4" i="10"/>
  <c r="N4" i="10"/>
  <c r="O3" i="10"/>
  <c r="N3" i="10"/>
  <c r="O2" i="10"/>
  <c r="N2" i="10"/>
  <c r="O51" i="9"/>
  <c r="N51" i="9"/>
  <c r="O50" i="9"/>
  <c r="N50" i="9"/>
  <c r="O49" i="9"/>
  <c r="N49" i="9"/>
  <c r="O48" i="9"/>
  <c r="N48" i="9"/>
  <c r="O47" i="9"/>
  <c r="N47" i="9"/>
  <c r="O46" i="9"/>
  <c r="N46" i="9"/>
  <c r="O45" i="9"/>
  <c r="N45" i="9"/>
  <c r="O44" i="9"/>
  <c r="N44" i="9"/>
  <c r="O43" i="9"/>
  <c r="N43" i="9"/>
  <c r="O42" i="9"/>
  <c r="N42" i="9"/>
  <c r="O41" i="9"/>
  <c r="N41" i="9"/>
  <c r="O40" i="9"/>
  <c r="N40" i="9"/>
  <c r="O39" i="9"/>
  <c r="N39" i="9"/>
  <c r="O38" i="9"/>
  <c r="N38" i="9"/>
  <c r="O37" i="9"/>
  <c r="N37" i="9"/>
  <c r="O36" i="9"/>
  <c r="N36" i="9"/>
  <c r="O35" i="9"/>
  <c r="N35" i="9"/>
  <c r="O34" i="9"/>
  <c r="N34" i="9"/>
  <c r="O33" i="9"/>
  <c r="N33" i="9"/>
  <c r="O32" i="9"/>
  <c r="N32" i="9"/>
  <c r="O31" i="9"/>
  <c r="N31" i="9"/>
  <c r="O30" i="9"/>
  <c r="N30" i="9"/>
  <c r="O29" i="9"/>
  <c r="N29" i="9"/>
  <c r="O28" i="9"/>
  <c r="N28" i="9"/>
  <c r="O27" i="9"/>
  <c r="N27" i="9"/>
  <c r="O26" i="9"/>
  <c r="N26" i="9"/>
  <c r="O25" i="9"/>
  <c r="N25" i="9"/>
  <c r="O24" i="9"/>
  <c r="N24" i="9"/>
  <c r="O23" i="9"/>
  <c r="N23" i="9"/>
  <c r="O22" i="9"/>
  <c r="N22" i="9"/>
  <c r="O21" i="9"/>
  <c r="N21" i="9"/>
  <c r="O20" i="9"/>
  <c r="N20" i="9"/>
  <c r="O19" i="9"/>
  <c r="N19" i="9"/>
  <c r="O18" i="9"/>
  <c r="N18" i="9"/>
  <c r="O17" i="9"/>
  <c r="N17" i="9"/>
  <c r="O16" i="9"/>
  <c r="N16" i="9"/>
  <c r="O15" i="9"/>
  <c r="N15" i="9"/>
  <c r="O14" i="9"/>
  <c r="N14" i="9"/>
  <c r="O13" i="9"/>
  <c r="N13" i="9"/>
  <c r="O12" i="9"/>
  <c r="N12" i="9"/>
  <c r="O11" i="9"/>
  <c r="N11" i="9"/>
  <c r="O10" i="9"/>
  <c r="N10" i="9"/>
  <c r="O9" i="9"/>
  <c r="N9" i="9"/>
  <c r="O8" i="9"/>
  <c r="N8" i="9"/>
  <c r="O7" i="9"/>
  <c r="N7" i="9"/>
  <c r="O6" i="9"/>
  <c r="N6" i="9"/>
  <c r="O5" i="9"/>
  <c r="N5" i="9"/>
  <c r="O4" i="9"/>
  <c r="N4" i="9"/>
  <c r="O3" i="9"/>
  <c r="N3" i="9"/>
  <c r="O2" i="9"/>
  <c r="N2" i="9"/>
  <c r="O51" i="8"/>
  <c r="N51" i="8"/>
  <c r="O50" i="8"/>
  <c r="N50" i="8"/>
  <c r="O49" i="8"/>
  <c r="N49" i="8"/>
  <c r="O48" i="8"/>
  <c r="N48" i="8"/>
  <c r="O47" i="8"/>
  <c r="N47" i="8"/>
  <c r="O46" i="8"/>
  <c r="N46" i="8"/>
  <c r="O45" i="8"/>
  <c r="N45" i="8"/>
  <c r="O44" i="8"/>
  <c r="N44" i="8"/>
  <c r="O43" i="8"/>
  <c r="N43" i="8"/>
  <c r="O42" i="8"/>
  <c r="N42" i="8"/>
  <c r="O41" i="8"/>
  <c r="N41" i="8"/>
  <c r="O40" i="8"/>
  <c r="N40" i="8"/>
  <c r="O39" i="8"/>
  <c r="N39" i="8"/>
  <c r="O38" i="8"/>
  <c r="N38" i="8"/>
  <c r="O37" i="8"/>
  <c r="N37" i="8"/>
  <c r="O36" i="8"/>
  <c r="N36" i="8"/>
  <c r="O35" i="8"/>
  <c r="N35" i="8"/>
  <c r="O34" i="8"/>
  <c r="N34" i="8"/>
  <c r="O33" i="8"/>
  <c r="N33" i="8"/>
  <c r="O32" i="8"/>
  <c r="N32" i="8"/>
  <c r="O31" i="8"/>
  <c r="N31" i="8"/>
  <c r="O30" i="8"/>
  <c r="N30" i="8"/>
  <c r="O29" i="8"/>
  <c r="N29" i="8"/>
  <c r="O28" i="8"/>
  <c r="N28" i="8"/>
  <c r="O27" i="8"/>
  <c r="N27" i="8"/>
  <c r="O26" i="8"/>
  <c r="N26" i="8"/>
  <c r="O25" i="8"/>
  <c r="N25" i="8"/>
  <c r="O24" i="8"/>
  <c r="N24" i="8"/>
  <c r="O23" i="8"/>
  <c r="N23" i="8"/>
  <c r="O22" i="8"/>
  <c r="N22" i="8"/>
  <c r="O21" i="8"/>
  <c r="N21" i="8"/>
  <c r="O20" i="8"/>
  <c r="N20" i="8"/>
  <c r="O19" i="8"/>
  <c r="N19" i="8"/>
  <c r="O18" i="8"/>
  <c r="N18" i="8"/>
  <c r="O17" i="8"/>
  <c r="N17" i="8"/>
  <c r="O16" i="8"/>
  <c r="N16" i="8"/>
  <c r="O15" i="8"/>
  <c r="N15" i="8"/>
  <c r="O14" i="8"/>
  <c r="N14" i="8"/>
  <c r="O13" i="8"/>
  <c r="N13" i="8"/>
  <c r="O12" i="8"/>
  <c r="N12" i="8"/>
  <c r="O11" i="8"/>
  <c r="N11" i="8"/>
  <c r="O10" i="8"/>
  <c r="N10" i="8"/>
  <c r="O9" i="8"/>
  <c r="N9" i="8"/>
  <c r="O8" i="8"/>
  <c r="N8" i="8"/>
  <c r="O7" i="8"/>
  <c r="N7" i="8"/>
  <c r="O6" i="8"/>
  <c r="N6" i="8"/>
  <c r="O5" i="8"/>
  <c r="N5" i="8"/>
  <c r="O4" i="8"/>
  <c r="N4" i="8"/>
  <c r="O3" i="8"/>
  <c r="N3" i="8"/>
  <c r="O2" i="8"/>
  <c r="N2" i="8"/>
  <c r="O51" i="7"/>
  <c r="N51" i="7"/>
  <c r="O50" i="7"/>
  <c r="N50" i="7"/>
  <c r="O49" i="7"/>
  <c r="N49" i="7"/>
  <c r="O48" i="7"/>
  <c r="N48" i="7"/>
  <c r="O47" i="7"/>
  <c r="N47" i="7"/>
  <c r="O46" i="7"/>
  <c r="N46" i="7"/>
  <c r="O45" i="7"/>
  <c r="N45" i="7"/>
  <c r="O44" i="7"/>
  <c r="N44" i="7"/>
  <c r="O43" i="7"/>
  <c r="N43" i="7"/>
  <c r="O42" i="7"/>
  <c r="N42" i="7"/>
  <c r="O41" i="7"/>
  <c r="N41" i="7"/>
  <c r="O40" i="7"/>
  <c r="N40" i="7"/>
  <c r="O39" i="7"/>
  <c r="N39" i="7"/>
  <c r="O38" i="7"/>
  <c r="N38" i="7"/>
  <c r="O37" i="7"/>
  <c r="N37" i="7"/>
  <c r="O36" i="7"/>
  <c r="N36" i="7"/>
  <c r="O35" i="7"/>
  <c r="N35" i="7"/>
  <c r="O34" i="7"/>
  <c r="N34" i="7"/>
  <c r="O33" i="7"/>
  <c r="N33" i="7"/>
  <c r="O32" i="7"/>
  <c r="N32" i="7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O7" i="7"/>
  <c r="N7" i="7"/>
  <c r="O6" i="7"/>
  <c r="N6" i="7"/>
  <c r="O5" i="7"/>
  <c r="N5" i="7"/>
  <c r="O4" i="7"/>
  <c r="N4" i="7"/>
  <c r="O3" i="7"/>
  <c r="N3" i="7"/>
  <c r="O2" i="7"/>
  <c r="N2" i="7"/>
  <c r="O51" i="6"/>
  <c r="N51" i="6"/>
  <c r="O50" i="6"/>
  <c r="N50" i="6"/>
  <c r="O49" i="6"/>
  <c r="N49" i="6"/>
  <c r="O48" i="6"/>
  <c r="N48" i="6"/>
  <c r="O47" i="6"/>
  <c r="N47" i="6"/>
  <c r="O46" i="6"/>
  <c r="N46" i="6"/>
  <c r="O45" i="6"/>
  <c r="N45" i="6"/>
  <c r="O44" i="6"/>
  <c r="N44" i="6"/>
  <c r="O43" i="6"/>
  <c r="N43" i="6"/>
  <c r="O42" i="6"/>
  <c r="N42" i="6"/>
  <c r="O41" i="6"/>
  <c r="N41" i="6"/>
  <c r="O40" i="6"/>
  <c r="N40" i="6"/>
  <c r="O39" i="6"/>
  <c r="N39" i="6"/>
  <c r="O38" i="6"/>
  <c r="N38" i="6"/>
  <c r="O37" i="6"/>
  <c r="N37" i="6"/>
  <c r="O36" i="6"/>
  <c r="N36" i="6"/>
  <c r="O35" i="6"/>
  <c r="N35" i="6"/>
  <c r="O34" i="6"/>
  <c r="N34" i="6"/>
  <c r="O33" i="6"/>
  <c r="N33" i="6"/>
  <c r="O32" i="6"/>
  <c r="N32" i="6"/>
  <c r="O31" i="6"/>
  <c r="N31" i="6"/>
  <c r="O30" i="6"/>
  <c r="N30" i="6"/>
  <c r="O29" i="6"/>
  <c r="N29" i="6"/>
  <c r="O28" i="6"/>
  <c r="N28" i="6"/>
  <c r="O27" i="6"/>
  <c r="N27" i="6"/>
  <c r="O26" i="6"/>
  <c r="N26" i="6"/>
  <c r="O25" i="6"/>
  <c r="N25" i="6"/>
  <c r="O24" i="6"/>
  <c r="N24" i="6"/>
  <c r="O23" i="6"/>
  <c r="N23" i="6"/>
  <c r="O22" i="6"/>
  <c r="N22" i="6"/>
  <c r="O21" i="6"/>
  <c r="N21" i="6"/>
  <c r="O20" i="6"/>
  <c r="N20" i="6"/>
  <c r="O19" i="6"/>
  <c r="N19" i="6"/>
  <c r="O18" i="6"/>
  <c r="N18" i="6"/>
  <c r="O17" i="6"/>
  <c r="N17" i="6"/>
  <c r="O16" i="6"/>
  <c r="N16" i="6"/>
  <c r="O15" i="6"/>
  <c r="N15" i="6"/>
  <c r="O14" i="6"/>
  <c r="N14" i="6"/>
  <c r="O13" i="6"/>
  <c r="N13" i="6"/>
  <c r="O12" i="6"/>
  <c r="N12" i="6"/>
  <c r="O11" i="6"/>
  <c r="N11" i="6"/>
  <c r="O10" i="6"/>
  <c r="N10" i="6"/>
  <c r="O9" i="6"/>
  <c r="N9" i="6"/>
  <c r="O8" i="6"/>
  <c r="N8" i="6"/>
  <c r="O7" i="6"/>
  <c r="N7" i="6"/>
  <c r="O6" i="6"/>
  <c r="N6" i="6"/>
  <c r="O5" i="6"/>
  <c r="N5" i="6"/>
  <c r="O4" i="6"/>
  <c r="N4" i="6"/>
  <c r="O3" i="6"/>
  <c r="N3" i="6"/>
  <c r="O2" i="6"/>
  <c r="N2" i="6"/>
  <c r="O51" i="5"/>
  <c r="N51" i="5"/>
  <c r="O50" i="5"/>
  <c r="N50" i="5"/>
  <c r="O49" i="5"/>
  <c r="N49" i="5"/>
  <c r="O48" i="5"/>
  <c r="N48" i="5"/>
  <c r="O47" i="5"/>
  <c r="N47" i="5"/>
  <c r="O46" i="5"/>
  <c r="N46" i="5"/>
  <c r="O45" i="5"/>
  <c r="N45" i="5"/>
  <c r="O44" i="5"/>
  <c r="N44" i="5"/>
  <c r="O43" i="5"/>
  <c r="N43" i="5"/>
  <c r="O42" i="5"/>
  <c r="N42" i="5"/>
  <c r="O41" i="5"/>
  <c r="N41" i="5"/>
  <c r="O40" i="5"/>
  <c r="N40" i="5"/>
  <c r="O39" i="5"/>
  <c r="N39" i="5"/>
  <c r="O38" i="5"/>
  <c r="N38" i="5"/>
  <c r="O37" i="5"/>
  <c r="N37" i="5"/>
  <c r="O36" i="5"/>
  <c r="N36" i="5"/>
  <c r="O35" i="5"/>
  <c r="N35" i="5"/>
  <c r="O34" i="5"/>
  <c r="N34" i="5"/>
  <c r="O33" i="5"/>
  <c r="N33" i="5"/>
  <c r="O32" i="5"/>
  <c r="N32" i="5"/>
  <c r="O31" i="5"/>
  <c r="N31" i="5"/>
  <c r="O30" i="5"/>
  <c r="N30" i="5"/>
  <c r="O29" i="5"/>
  <c r="N29" i="5"/>
  <c r="O28" i="5"/>
  <c r="N28" i="5"/>
  <c r="O27" i="5"/>
  <c r="N27" i="5"/>
  <c r="O26" i="5"/>
  <c r="N26" i="5"/>
  <c r="O25" i="5"/>
  <c r="N25" i="5"/>
  <c r="O24" i="5"/>
  <c r="N24" i="5"/>
  <c r="O23" i="5"/>
  <c r="N23" i="5"/>
  <c r="O22" i="5"/>
  <c r="N22" i="5"/>
  <c r="O21" i="5"/>
  <c r="N21" i="5"/>
  <c r="O20" i="5"/>
  <c r="N20" i="5"/>
  <c r="O19" i="5"/>
  <c r="N19" i="5"/>
  <c r="O18" i="5"/>
  <c r="N18" i="5"/>
  <c r="O17" i="5"/>
  <c r="N17" i="5"/>
  <c r="O16" i="5"/>
  <c r="N16" i="5"/>
  <c r="O15" i="5"/>
  <c r="N15" i="5"/>
  <c r="O14" i="5"/>
  <c r="N14" i="5"/>
  <c r="O13" i="5"/>
  <c r="N13" i="5"/>
  <c r="O12" i="5"/>
  <c r="N12" i="5"/>
  <c r="O11" i="5"/>
  <c r="N11" i="5"/>
  <c r="O10" i="5"/>
  <c r="N10" i="5"/>
  <c r="O9" i="5"/>
  <c r="N9" i="5"/>
  <c r="O8" i="5"/>
  <c r="N8" i="5"/>
  <c r="O7" i="5"/>
  <c r="N7" i="5"/>
  <c r="O6" i="5"/>
  <c r="N6" i="5"/>
  <c r="O5" i="5"/>
  <c r="N5" i="5"/>
  <c r="O4" i="5"/>
  <c r="N4" i="5"/>
  <c r="O3" i="5"/>
  <c r="N3" i="5"/>
  <c r="O2" i="5"/>
  <c r="N2" i="5"/>
  <c r="O51" i="4"/>
  <c r="N51" i="4"/>
  <c r="O50" i="4"/>
  <c r="N50" i="4"/>
  <c r="O49" i="4"/>
  <c r="N49" i="4"/>
  <c r="O48" i="4"/>
  <c r="N48" i="4"/>
  <c r="O47" i="4"/>
  <c r="N47" i="4"/>
  <c r="O46" i="4"/>
  <c r="N46" i="4"/>
  <c r="O45" i="4"/>
  <c r="N45" i="4"/>
  <c r="O44" i="4"/>
  <c r="N44" i="4"/>
  <c r="O43" i="4"/>
  <c r="N43" i="4"/>
  <c r="O42" i="4"/>
  <c r="N42" i="4"/>
  <c r="O41" i="4"/>
  <c r="N41" i="4"/>
  <c r="O40" i="4"/>
  <c r="N40" i="4"/>
  <c r="O39" i="4"/>
  <c r="N39" i="4"/>
  <c r="O38" i="4"/>
  <c r="N38" i="4"/>
  <c r="O37" i="4"/>
  <c r="N37" i="4"/>
  <c r="O36" i="4"/>
  <c r="N36" i="4"/>
  <c r="O35" i="4"/>
  <c r="N35" i="4"/>
  <c r="O34" i="4"/>
  <c r="N34" i="4"/>
  <c r="O33" i="4"/>
  <c r="N33" i="4"/>
  <c r="O32" i="4"/>
  <c r="N32" i="4"/>
  <c r="O31" i="4"/>
  <c r="N31" i="4"/>
  <c r="O30" i="4"/>
  <c r="N30" i="4"/>
  <c r="O29" i="4"/>
  <c r="N29" i="4"/>
  <c r="O28" i="4"/>
  <c r="N28" i="4"/>
  <c r="O27" i="4"/>
  <c r="N27" i="4"/>
  <c r="O26" i="4"/>
  <c r="N26" i="4"/>
  <c r="O25" i="4"/>
  <c r="N25" i="4"/>
  <c r="O24" i="4"/>
  <c r="N24" i="4"/>
  <c r="O23" i="4"/>
  <c r="N23" i="4"/>
  <c r="O22" i="4"/>
  <c r="N22" i="4"/>
  <c r="O21" i="4"/>
  <c r="N21" i="4"/>
  <c r="O20" i="4"/>
  <c r="N20" i="4"/>
  <c r="O19" i="4"/>
  <c r="N19" i="4"/>
  <c r="O18" i="4"/>
  <c r="N18" i="4"/>
  <c r="O17" i="4"/>
  <c r="N17" i="4"/>
  <c r="O16" i="4"/>
  <c r="N16" i="4"/>
  <c r="O15" i="4"/>
  <c r="N15" i="4"/>
  <c r="O14" i="4"/>
  <c r="N14" i="4"/>
  <c r="O13" i="4"/>
  <c r="N13" i="4"/>
  <c r="O12" i="4"/>
  <c r="N12" i="4"/>
  <c r="O11" i="4"/>
  <c r="N11" i="4"/>
  <c r="O10" i="4"/>
  <c r="N10" i="4"/>
  <c r="O9" i="4"/>
  <c r="N9" i="4"/>
  <c r="O8" i="4"/>
  <c r="N8" i="4"/>
  <c r="O7" i="4"/>
  <c r="N7" i="4"/>
  <c r="O6" i="4"/>
  <c r="N6" i="4"/>
  <c r="O5" i="4"/>
  <c r="N5" i="4"/>
  <c r="O4" i="4"/>
  <c r="N4" i="4"/>
  <c r="O3" i="4"/>
  <c r="N3" i="4"/>
  <c r="O2" i="4"/>
  <c r="N2" i="4"/>
  <c r="O51" i="2"/>
  <c r="N51" i="2"/>
  <c r="O50" i="2"/>
  <c r="N50" i="2"/>
  <c r="O49" i="2"/>
  <c r="N49" i="2"/>
  <c r="O48" i="2"/>
  <c r="N48" i="2"/>
  <c r="O47" i="2"/>
  <c r="N47" i="2"/>
  <c r="O46" i="2"/>
  <c r="N46" i="2"/>
  <c r="O45" i="2"/>
  <c r="N45" i="2"/>
  <c r="O44" i="2"/>
  <c r="N44" i="2"/>
  <c r="O43" i="2"/>
  <c r="N43" i="2"/>
  <c r="O42" i="2"/>
  <c r="N42" i="2"/>
  <c r="O41" i="2"/>
  <c r="N41" i="2"/>
  <c r="O40" i="2"/>
  <c r="N40" i="2"/>
  <c r="O39" i="2"/>
  <c r="N39" i="2"/>
  <c r="O38" i="2"/>
  <c r="N38" i="2"/>
  <c r="O37" i="2"/>
  <c r="N37" i="2"/>
  <c r="O36" i="2"/>
  <c r="N36" i="2"/>
  <c r="O35" i="2"/>
  <c r="N35" i="2"/>
  <c r="O34" i="2"/>
  <c r="N34" i="2"/>
  <c r="O33" i="2"/>
  <c r="N33" i="2"/>
  <c r="O32" i="2"/>
  <c r="N32" i="2"/>
  <c r="O31" i="2"/>
  <c r="N31" i="2"/>
  <c r="O30" i="2"/>
  <c r="N30" i="2"/>
  <c r="O29" i="2"/>
  <c r="N29" i="2"/>
  <c r="O28" i="2"/>
  <c r="N28" i="2"/>
  <c r="O27" i="2"/>
  <c r="N27" i="2"/>
  <c r="O26" i="2"/>
  <c r="N26" i="2"/>
  <c r="O25" i="2"/>
  <c r="N25" i="2"/>
  <c r="O24" i="2"/>
  <c r="N24" i="2"/>
  <c r="O23" i="2"/>
  <c r="N23" i="2"/>
  <c r="O22" i="2"/>
  <c r="N22" i="2"/>
  <c r="O21" i="2"/>
  <c r="N21" i="2"/>
  <c r="O20" i="2"/>
  <c r="N20" i="2"/>
  <c r="O19" i="2"/>
  <c r="N19" i="2"/>
  <c r="O18" i="2"/>
  <c r="N18" i="2"/>
  <c r="O17" i="2"/>
  <c r="N17" i="2"/>
  <c r="O16" i="2"/>
  <c r="N16" i="2"/>
  <c r="O15" i="2"/>
  <c r="N15" i="2"/>
  <c r="O14" i="2"/>
  <c r="N14" i="2"/>
  <c r="O13" i="2"/>
  <c r="N13" i="2"/>
  <c r="O12" i="2"/>
  <c r="N12" i="2"/>
  <c r="O11" i="2"/>
  <c r="N11" i="2"/>
  <c r="O10" i="2"/>
  <c r="N10" i="2"/>
  <c r="O9" i="2"/>
  <c r="N9" i="2"/>
  <c r="O8" i="2"/>
  <c r="N8" i="2"/>
  <c r="O7" i="2"/>
  <c r="N7" i="2"/>
  <c r="O6" i="2"/>
  <c r="N6" i="2"/>
  <c r="O5" i="2"/>
  <c r="N5" i="2"/>
  <c r="O4" i="2"/>
  <c r="N4" i="2"/>
  <c r="O3" i="2"/>
  <c r="N3" i="2"/>
  <c r="O2" i="2"/>
  <c r="N2" i="2"/>
  <c r="N3" i="3"/>
  <c r="O3" i="3"/>
  <c r="N4" i="3"/>
  <c r="O4" i="3"/>
  <c r="N5" i="3"/>
  <c r="O5" i="3"/>
  <c r="N6" i="3"/>
  <c r="O6" i="3"/>
  <c r="N7" i="3"/>
  <c r="O7" i="3"/>
  <c r="N8" i="3"/>
  <c r="O8" i="3"/>
  <c r="N9" i="3"/>
  <c r="O9" i="3"/>
  <c r="N10" i="3"/>
  <c r="O10" i="3"/>
  <c r="N11" i="3"/>
  <c r="O11" i="3"/>
  <c r="N12" i="3"/>
  <c r="O12" i="3"/>
  <c r="N13" i="3"/>
  <c r="O13" i="3"/>
  <c r="N14" i="3"/>
  <c r="O14" i="3"/>
  <c r="N15" i="3"/>
  <c r="O15" i="3"/>
  <c r="N16" i="3"/>
  <c r="O16" i="3"/>
  <c r="N17" i="3"/>
  <c r="O17" i="3"/>
  <c r="N18" i="3"/>
  <c r="O18" i="3"/>
  <c r="N19" i="3"/>
  <c r="O19" i="3"/>
  <c r="N20" i="3"/>
  <c r="O20" i="3"/>
  <c r="N21" i="3"/>
  <c r="O21" i="3"/>
  <c r="N22" i="3"/>
  <c r="O22" i="3"/>
  <c r="N23" i="3"/>
  <c r="O23" i="3"/>
  <c r="N24" i="3"/>
  <c r="O24" i="3"/>
  <c r="N25" i="3"/>
  <c r="O25" i="3"/>
  <c r="N26" i="3"/>
  <c r="O26" i="3"/>
  <c r="N27" i="3"/>
  <c r="O27" i="3"/>
  <c r="N28" i="3"/>
  <c r="O28" i="3"/>
  <c r="N29" i="3"/>
  <c r="O29" i="3"/>
  <c r="N30" i="3"/>
  <c r="O30" i="3"/>
  <c r="N31" i="3"/>
  <c r="O31" i="3"/>
  <c r="N32" i="3"/>
  <c r="O32" i="3"/>
  <c r="N33" i="3"/>
  <c r="O33" i="3"/>
  <c r="N34" i="3"/>
  <c r="O34" i="3"/>
  <c r="N35" i="3"/>
  <c r="O35" i="3"/>
  <c r="N36" i="3"/>
  <c r="O36" i="3"/>
  <c r="N37" i="3"/>
  <c r="O37" i="3"/>
  <c r="N38" i="3"/>
  <c r="O38" i="3"/>
  <c r="N39" i="3"/>
  <c r="O39" i="3"/>
  <c r="N40" i="3"/>
  <c r="O40" i="3"/>
  <c r="N41" i="3"/>
  <c r="O41" i="3"/>
  <c r="N42" i="3"/>
  <c r="O42" i="3"/>
  <c r="N43" i="3"/>
  <c r="O43" i="3"/>
  <c r="N44" i="3"/>
  <c r="O44" i="3"/>
  <c r="N45" i="3"/>
  <c r="O45" i="3"/>
  <c r="N46" i="3"/>
  <c r="O46" i="3"/>
  <c r="N47" i="3"/>
  <c r="O47" i="3"/>
  <c r="N48" i="3"/>
  <c r="O48" i="3"/>
  <c r="N49" i="3"/>
  <c r="O49" i="3"/>
  <c r="N50" i="3"/>
  <c r="O50" i="3"/>
  <c r="N51" i="3"/>
  <c r="O51" i="3"/>
  <c r="O2" i="3"/>
  <c r="O52" i="3" s="1"/>
  <c r="N2" i="3"/>
  <c r="N53" i="3" s="1"/>
  <c r="K2" i="3"/>
  <c r="K53" i="3" s="1"/>
  <c r="L51" i="41"/>
  <c r="K51" i="41"/>
  <c r="L50" i="41"/>
  <c r="K50" i="41"/>
  <c r="L49" i="41"/>
  <c r="K49" i="41"/>
  <c r="L48" i="41"/>
  <c r="K48" i="41"/>
  <c r="L47" i="41"/>
  <c r="K47" i="41"/>
  <c r="L46" i="41"/>
  <c r="K46" i="41"/>
  <c r="L45" i="41"/>
  <c r="K45" i="41"/>
  <c r="L44" i="41"/>
  <c r="K44" i="41"/>
  <c r="L43" i="41"/>
  <c r="K43" i="41"/>
  <c r="L42" i="41"/>
  <c r="K42" i="41"/>
  <c r="L41" i="41"/>
  <c r="K41" i="41"/>
  <c r="L40" i="41"/>
  <c r="K40" i="41"/>
  <c r="L39" i="41"/>
  <c r="K39" i="41"/>
  <c r="L38" i="41"/>
  <c r="K38" i="41"/>
  <c r="L37" i="41"/>
  <c r="K37" i="41"/>
  <c r="L36" i="41"/>
  <c r="K36" i="41"/>
  <c r="L35" i="41"/>
  <c r="K35" i="41"/>
  <c r="L34" i="41"/>
  <c r="K34" i="41"/>
  <c r="L33" i="41"/>
  <c r="K33" i="41"/>
  <c r="L32" i="41"/>
  <c r="K32" i="41"/>
  <c r="L31" i="41"/>
  <c r="K31" i="41"/>
  <c r="L30" i="41"/>
  <c r="K30" i="41"/>
  <c r="L29" i="41"/>
  <c r="K29" i="41"/>
  <c r="L28" i="41"/>
  <c r="K28" i="41"/>
  <c r="L27" i="41"/>
  <c r="K27" i="41"/>
  <c r="L26" i="41"/>
  <c r="K26" i="41"/>
  <c r="L25" i="41"/>
  <c r="K25" i="41"/>
  <c r="L24" i="41"/>
  <c r="K24" i="41"/>
  <c r="L23" i="41"/>
  <c r="K23" i="41"/>
  <c r="L22" i="41"/>
  <c r="K22" i="41"/>
  <c r="L21" i="41"/>
  <c r="K21" i="41"/>
  <c r="L20" i="41"/>
  <c r="K20" i="41"/>
  <c r="L19" i="41"/>
  <c r="K19" i="41"/>
  <c r="L18" i="41"/>
  <c r="K18" i="41"/>
  <c r="L17" i="41"/>
  <c r="K17" i="41"/>
  <c r="L16" i="41"/>
  <c r="K16" i="41"/>
  <c r="L15" i="41"/>
  <c r="K15" i="41"/>
  <c r="L14" i="41"/>
  <c r="K14" i="41"/>
  <c r="L13" i="41"/>
  <c r="K13" i="41"/>
  <c r="L12" i="41"/>
  <c r="K12" i="41"/>
  <c r="L11" i="41"/>
  <c r="K11" i="41"/>
  <c r="L10" i="41"/>
  <c r="K10" i="41"/>
  <c r="L9" i="41"/>
  <c r="K9" i="41"/>
  <c r="L8" i="41"/>
  <c r="K8" i="41"/>
  <c r="L7" i="41"/>
  <c r="K7" i="41"/>
  <c r="L6" i="41"/>
  <c r="K6" i="41"/>
  <c r="L5" i="41"/>
  <c r="K5" i="41"/>
  <c r="L4" i="41"/>
  <c r="K4" i="41"/>
  <c r="L3" i="41"/>
  <c r="K3" i="41"/>
  <c r="L2" i="41"/>
  <c r="K2" i="41"/>
  <c r="L51" i="40"/>
  <c r="K51" i="40"/>
  <c r="L50" i="40"/>
  <c r="K50" i="40"/>
  <c r="L49" i="40"/>
  <c r="K49" i="40"/>
  <c r="L48" i="40"/>
  <c r="K48" i="40"/>
  <c r="L47" i="40"/>
  <c r="K47" i="40"/>
  <c r="L46" i="40"/>
  <c r="K46" i="40"/>
  <c r="L45" i="40"/>
  <c r="K45" i="40"/>
  <c r="L44" i="40"/>
  <c r="K44" i="40"/>
  <c r="L43" i="40"/>
  <c r="K43" i="40"/>
  <c r="L42" i="40"/>
  <c r="K42" i="40"/>
  <c r="L41" i="40"/>
  <c r="K41" i="40"/>
  <c r="L40" i="40"/>
  <c r="K40" i="40"/>
  <c r="L39" i="40"/>
  <c r="K39" i="40"/>
  <c r="L38" i="40"/>
  <c r="K38" i="40"/>
  <c r="L37" i="40"/>
  <c r="K37" i="40"/>
  <c r="L36" i="40"/>
  <c r="K36" i="40"/>
  <c r="L35" i="40"/>
  <c r="K35" i="40"/>
  <c r="L34" i="40"/>
  <c r="K34" i="40"/>
  <c r="L33" i="40"/>
  <c r="K33" i="40"/>
  <c r="L32" i="40"/>
  <c r="K32" i="40"/>
  <c r="L31" i="40"/>
  <c r="K31" i="40"/>
  <c r="L30" i="40"/>
  <c r="K30" i="40"/>
  <c r="L29" i="40"/>
  <c r="K29" i="40"/>
  <c r="L28" i="40"/>
  <c r="K28" i="40"/>
  <c r="L27" i="40"/>
  <c r="K27" i="40"/>
  <c r="L26" i="40"/>
  <c r="K26" i="40"/>
  <c r="L25" i="40"/>
  <c r="K25" i="40"/>
  <c r="L24" i="40"/>
  <c r="K24" i="40"/>
  <c r="L23" i="40"/>
  <c r="K23" i="40"/>
  <c r="L22" i="40"/>
  <c r="K22" i="40"/>
  <c r="L21" i="40"/>
  <c r="K21" i="40"/>
  <c r="L20" i="40"/>
  <c r="K20" i="40"/>
  <c r="L19" i="40"/>
  <c r="K19" i="40"/>
  <c r="L18" i="40"/>
  <c r="K18" i="40"/>
  <c r="L17" i="40"/>
  <c r="K17" i="40"/>
  <c r="L16" i="40"/>
  <c r="K16" i="40"/>
  <c r="L15" i="40"/>
  <c r="K15" i="40"/>
  <c r="L14" i="40"/>
  <c r="K14" i="40"/>
  <c r="L13" i="40"/>
  <c r="K13" i="40"/>
  <c r="L12" i="40"/>
  <c r="K12" i="40"/>
  <c r="L11" i="40"/>
  <c r="K11" i="40"/>
  <c r="L10" i="40"/>
  <c r="K10" i="40"/>
  <c r="L9" i="40"/>
  <c r="K9" i="40"/>
  <c r="L8" i="40"/>
  <c r="K8" i="40"/>
  <c r="L7" i="40"/>
  <c r="K7" i="40"/>
  <c r="L6" i="40"/>
  <c r="K6" i="40"/>
  <c r="L5" i="40"/>
  <c r="K5" i="40"/>
  <c r="L4" i="40"/>
  <c r="K4" i="40"/>
  <c r="L3" i="40"/>
  <c r="K3" i="40"/>
  <c r="L2" i="40"/>
  <c r="K2" i="40"/>
  <c r="L51" i="39"/>
  <c r="K51" i="39"/>
  <c r="L50" i="39"/>
  <c r="K50" i="39"/>
  <c r="L49" i="39"/>
  <c r="K49" i="39"/>
  <c r="L48" i="39"/>
  <c r="K48" i="39"/>
  <c r="L47" i="39"/>
  <c r="K47" i="39"/>
  <c r="L46" i="39"/>
  <c r="K46" i="39"/>
  <c r="L45" i="39"/>
  <c r="K45" i="39"/>
  <c r="L44" i="39"/>
  <c r="K44" i="39"/>
  <c r="L43" i="39"/>
  <c r="K43" i="39"/>
  <c r="L42" i="39"/>
  <c r="K42" i="39"/>
  <c r="L41" i="39"/>
  <c r="K41" i="39"/>
  <c r="L40" i="39"/>
  <c r="K40" i="39"/>
  <c r="L39" i="39"/>
  <c r="K39" i="39"/>
  <c r="L38" i="39"/>
  <c r="K38" i="39"/>
  <c r="L37" i="39"/>
  <c r="K37" i="39"/>
  <c r="L36" i="39"/>
  <c r="K36" i="39"/>
  <c r="L35" i="39"/>
  <c r="K35" i="39"/>
  <c r="L34" i="39"/>
  <c r="K34" i="39"/>
  <c r="L33" i="39"/>
  <c r="K33" i="39"/>
  <c r="L32" i="39"/>
  <c r="K32" i="39"/>
  <c r="L31" i="39"/>
  <c r="K31" i="39"/>
  <c r="L30" i="39"/>
  <c r="K30" i="39"/>
  <c r="L29" i="39"/>
  <c r="K29" i="39"/>
  <c r="L28" i="39"/>
  <c r="K28" i="39"/>
  <c r="L27" i="39"/>
  <c r="K27" i="39"/>
  <c r="L26" i="39"/>
  <c r="K26" i="39"/>
  <c r="L25" i="39"/>
  <c r="K25" i="39"/>
  <c r="L24" i="39"/>
  <c r="K24" i="39"/>
  <c r="L23" i="39"/>
  <c r="K23" i="39"/>
  <c r="L22" i="39"/>
  <c r="K22" i="39"/>
  <c r="L21" i="39"/>
  <c r="K21" i="39"/>
  <c r="L20" i="39"/>
  <c r="K20" i="39"/>
  <c r="L19" i="39"/>
  <c r="K19" i="39"/>
  <c r="L18" i="39"/>
  <c r="K18" i="39"/>
  <c r="L17" i="39"/>
  <c r="K17" i="39"/>
  <c r="L16" i="39"/>
  <c r="K16" i="39"/>
  <c r="L15" i="39"/>
  <c r="K15" i="39"/>
  <c r="L14" i="39"/>
  <c r="K14" i="39"/>
  <c r="L13" i="39"/>
  <c r="K13" i="39"/>
  <c r="L12" i="39"/>
  <c r="K12" i="39"/>
  <c r="L11" i="39"/>
  <c r="K11" i="39"/>
  <c r="L10" i="39"/>
  <c r="K10" i="39"/>
  <c r="L9" i="39"/>
  <c r="K9" i="39"/>
  <c r="L8" i="39"/>
  <c r="K8" i="39"/>
  <c r="L7" i="39"/>
  <c r="K7" i="39"/>
  <c r="L6" i="39"/>
  <c r="K6" i="39"/>
  <c r="L5" i="39"/>
  <c r="K5" i="39"/>
  <c r="L4" i="39"/>
  <c r="K4" i="39"/>
  <c r="L3" i="39"/>
  <c r="K3" i="39"/>
  <c r="L2" i="39"/>
  <c r="K2" i="39"/>
  <c r="L51" i="38"/>
  <c r="K51" i="38"/>
  <c r="L50" i="38"/>
  <c r="K50" i="38"/>
  <c r="L49" i="38"/>
  <c r="K49" i="38"/>
  <c r="L48" i="38"/>
  <c r="K48" i="38"/>
  <c r="L47" i="38"/>
  <c r="K47" i="38"/>
  <c r="L46" i="38"/>
  <c r="K46" i="38"/>
  <c r="L45" i="38"/>
  <c r="K45" i="38"/>
  <c r="L44" i="38"/>
  <c r="K44" i="38"/>
  <c r="L43" i="38"/>
  <c r="K43" i="38"/>
  <c r="L42" i="38"/>
  <c r="K42" i="38"/>
  <c r="L41" i="38"/>
  <c r="K41" i="38"/>
  <c r="L40" i="38"/>
  <c r="K40" i="38"/>
  <c r="L39" i="38"/>
  <c r="K39" i="38"/>
  <c r="L38" i="38"/>
  <c r="K38" i="38"/>
  <c r="L37" i="38"/>
  <c r="K37" i="38"/>
  <c r="L36" i="38"/>
  <c r="K36" i="38"/>
  <c r="L35" i="38"/>
  <c r="K35" i="38"/>
  <c r="L34" i="38"/>
  <c r="K34" i="38"/>
  <c r="L33" i="38"/>
  <c r="K33" i="38"/>
  <c r="L32" i="38"/>
  <c r="K32" i="38"/>
  <c r="L31" i="38"/>
  <c r="K31" i="38"/>
  <c r="L30" i="38"/>
  <c r="K30" i="38"/>
  <c r="L29" i="38"/>
  <c r="K29" i="38"/>
  <c r="L28" i="38"/>
  <c r="K28" i="38"/>
  <c r="L27" i="38"/>
  <c r="K27" i="38"/>
  <c r="L26" i="38"/>
  <c r="K26" i="38"/>
  <c r="L25" i="38"/>
  <c r="K25" i="38"/>
  <c r="L24" i="38"/>
  <c r="K24" i="38"/>
  <c r="L23" i="38"/>
  <c r="K23" i="38"/>
  <c r="L22" i="38"/>
  <c r="K22" i="38"/>
  <c r="L21" i="38"/>
  <c r="K21" i="38"/>
  <c r="L20" i="38"/>
  <c r="K20" i="38"/>
  <c r="L19" i="38"/>
  <c r="K19" i="38"/>
  <c r="L18" i="38"/>
  <c r="K18" i="38"/>
  <c r="L17" i="38"/>
  <c r="K17" i="38"/>
  <c r="L16" i="38"/>
  <c r="K16" i="38"/>
  <c r="L15" i="38"/>
  <c r="K15" i="38"/>
  <c r="L14" i="38"/>
  <c r="K14" i="38"/>
  <c r="L13" i="38"/>
  <c r="K13" i="38"/>
  <c r="L12" i="38"/>
  <c r="K12" i="38"/>
  <c r="L11" i="38"/>
  <c r="K11" i="38"/>
  <c r="L10" i="38"/>
  <c r="K10" i="38"/>
  <c r="L9" i="38"/>
  <c r="K9" i="38"/>
  <c r="L8" i="38"/>
  <c r="K8" i="38"/>
  <c r="L7" i="38"/>
  <c r="K7" i="38"/>
  <c r="L6" i="38"/>
  <c r="K6" i="38"/>
  <c r="L5" i="38"/>
  <c r="K5" i="38"/>
  <c r="L4" i="38"/>
  <c r="K4" i="38"/>
  <c r="L3" i="38"/>
  <c r="K3" i="38"/>
  <c r="L2" i="38"/>
  <c r="K2" i="38"/>
  <c r="L51" i="37"/>
  <c r="K51" i="37"/>
  <c r="L50" i="37"/>
  <c r="K50" i="37"/>
  <c r="L49" i="37"/>
  <c r="K49" i="37"/>
  <c r="L48" i="37"/>
  <c r="K48" i="37"/>
  <c r="L47" i="37"/>
  <c r="K47" i="37"/>
  <c r="L46" i="37"/>
  <c r="K46" i="37"/>
  <c r="L45" i="37"/>
  <c r="K45" i="37"/>
  <c r="L44" i="37"/>
  <c r="K44" i="37"/>
  <c r="L43" i="37"/>
  <c r="K43" i="37"/>
  <c r="L42" i="37"/>
  <c r="K42" i="37"/>
  <c r="L41" i="37"/>
  <c r="K41" i="37"/>
  <c r="L40" i="37"/>
  <c r="K40" i="37"/>
  <c r="L39" i="37"/>
  <c r="K39" i="37"/>
  <c r="L38" i="37"/>
  <c r="K38" i="37"/>
  <c r="L37" i="37"/>
  <c r="K37" i="37"/>
  <c r="L36" i="37"/>
  <c r="K36" i="37"/>
  <c r="L35" i="37"/>
  <c r="K35" i="37"/>
  <c r="L34" i="37"/>
  <c r="K34" i="37"/>
  <c r="L33" i="37"/>
  <c r="K33" i="37"/>
  <c r="L32" i="37"/>
  <c r="K32" i="37"/>
  <c r="L31" i="37"/>
  <c r="K31" i="37"/>
  <c r="L30" i="37"/>
  <c r="K30" i="37"/>
  <c r="L29" i="37"/>
  <c r="K29" i="37"/>
  <c r="L28" i="37"/>
  <c r="K28" i="37"/>
  <c r="L27" i="37"/>
  <c r="K27" i="37"/>
  <c r="L26" i="37"/>
  <c r="K26" i="37"/>
  <c r="L25" i="37"/>
  <c r="K25" i="37"/>
  <c r="L24" i="37"/>
  <c r="K24" i="37"/>
  <c r="L23" i="37"/>
  <c r="K23" i="37"/>
  <c r="L22" i="37"/>
  <c r="K22" i="37"/>
  <c r="L21" i="37"/>
  <c r="K21" i="37"/>
  <c r="L20" i="37"/>
  <c r="K20" i="37"/>
  <c r="L19" i="37"/>
  <c r="K19" i="37"/>
  <c r="L18" i="37"/>
  <c r="K18" i="37"/>
  <c r="L17" i="37"/>
  <c r="K17" i="37"/>
  <c r="L16" i="37"/>
  <c r="K16" i="37"/>
  <c r="L15" i="37"/>
  <c r="K15" i="37"/>
  <c r="L14" i="37"/>
  <c r="K14" i="37"/>
  <c r="L13" i="37"/>
  <c r="K13" i="37"/>
  <c r="L12" i="37"/>
  <c r="K12" i="37"/>
  <c r="L11" i="37"/>
  <c r="K11" i="37"/>
  <c r="L10" i="37"/>
  <c r="K10" i="37"/>
  <c r="L9" i="37"/>
  <c r="K9" i="37"/>
  <c r="L8" i="37"/>
  <c r="K8" i="37"/>
  <c r="L7" i="37"/>
  <c r="K7" i="37"/>
  <c r="L6" i="37"/>
  <c r="K6" i="37"/>
  <c r="L5" i="37"/>
  <c r="K5" i="37"/>
  <c r="L4" i="37"/>
  <c r="K4" i="37"/>
  <c r="L3" i="37"/>
  <c r="K3" i="37"/>
  <c r="L2" i="37"/>
  <c r="K2" i="37"/>
  <c r="L51" i="36"/>
  <c r="K51" i="36"/>
  <c r="L50" i="36"/>
  <c r="K50" i="36"/>
  <c r="L49" i="36"/>
  <c r="K49" i="36"/>
  <c r="L48" i="36"/>
  <c r="K48" i="36"/>
  <c r="L47" i="36"/>
  <c r="K47" i="36"/>
  <c r="L46" i="36"/>
  <c r="K46" i="36"/>
  <c r="L45" i="36"/>
  <c r="K45" i="36"/>
  <c r="L44" i="36"/>
  <c r="K44" i="36"/>
  <c r="L43" i="36"/>
  <c r="K43" i="36"/>
  <c r="L42" i="36"/>
  <c r="K42" i="36"/>
  <c r="L41" i="36"/>
  <c r="K41" i="36"/>
  <c r="L40" i="36"/>
  <c r="K40" i="36"/>
  <c r="L39" i="36"/>
  <c r="K39" i="36"/>
  <c r="L38" i="36"/>
  <c r="K38" i="36"/>
  <c r="L37" i="36"/>
  <c r="K37" i="36"/>
  <c r="L36" i="36"/>
  <c r="K36" i="36"/>
  <c r="L35" i="36"/>
  <c r="K35" i="36"/>
  <c r="L34" i="36"/>
  <c r="K34" i="36"/>
  <c r="L33" i="36"/>
  <c r="K33" i="36"/>
  <c r="L32" i="36"/>
  <c r="K32" i="36"/>
  <c r="L31" i="36"/>
  <c r="K31" i="36"/>
  <c r="L30" i="36"/>
  <c r="K30" i="36"/>
  <c r="L29" i="36"/>
  <c r="K29" i="36"/>
  <c r="L28" i="36"/>
  <c r="K28" i="36"/>
  <c r="L27" i="36"/>
  <c r="K27" i="36"/>
  <c r="L26" i="36"/>
  <c r="K26" i="36"/>
  <c r="L25" i="36"/>
  <c r="K25" i="36"/>
  <c r="L24" i="36"/>
  <c r="K24" i="36"/>
  <c r="L23" i="36"/>
  <c r="K23" i="36"/>
  <c r="L22" i="36"/>
  <c r="K22" i="36"/>
  <c r="L21" i="36"/>
  <c r="K21" i="36"/>
  <c r="L20" i="36"/>
  <c r="K20" i="36"/>
  <c r="L19" i="36"/>
  <c r="K19" i="36"/>
  <c r="L18" i="36"/>
  <c r="K18" i="36"/>
  <c r="L17" i="36"/>
  <c r="K17" i="36"/>
  <c r="L16" i="36"/>
  <c r="K16" i="36"/>
  <c r="L15" i="36"/>
  <c r="K15" i="36"/>
  <c r="L14" i="36"/>
  <c r="K14" i="36"/>
  <c r="L13" i="36"/>
  <c r="K13" i="36"/>
  <c r="L12" i="36"/>
  <c r="K12" i="36"/>
  <c r="L11" i="36"/>
  <c r="K11" i="36"/>
  <c r="L10" i="36"/>
  <c r="K10" i="36"/>
  <c r="L9" i="36"/>
  <c r="K9" i="36"/>
  <c r="L8" i="36"/>
  <c r="K8" i="36"/>
  <c r="L7" i="36"/>
  <c r="K7" i="36"/>
  <c r="L6" i="36"/>
  <c r="K6" i="36"/>
  <c r="L5" i="36"/>
  <c r="K5" i="36"/>
  <c r="L4" i="36"/>
  <c r="K4" i="36"/>
  <c r="L3" i="36"/>
  <c r="K3" i="36"/>
  <c r="L2" i="36"/>
  <c r="K2" i="36"/>
  <c r="K52" i="36" s="1"/>
  <c r="L51" i="35"/>
  <c r="K51" i="35"/>
  <c r="L50" i="35"/>
  <c r="K50" i="35"/>
  <c r="L49" i="35"/>
  <c r="K49" i="35"/>
  <c r="L48" i="35"/>
  <c r="K48" i="35"/>
  <c r="L47" i="35"/>
  <c r="K47" i="35"/>
  <c r="L46" i="35"/>
  <c r="K46" i="35"/>
  <c r="L45" i="35"/>
  <c r="K45" i="35"/>
  <c r="L44" i="35"/>
  <c r="K44" i="35"/>
  <c r="L43" i="35"/>
  <c r="K43" i="35"/>
  <c r="L42" i="35"/>
  <c r="K42" i="35"/>
  <c r="L41" i="35"/>
  <c r="K41" i="35"/>
  <c r="L40" i="35"/>
  <c r="K40" i="35"/>
  <c r="L39" i="35"/>
  <c r="K39" i="35"/>
  <c r="L38" i="35"/>
  <c r="K38" i="35"/>
  <c r="L37" i="35"/>
  <c r="K37" i="35"/>
  <c r="L36" i="35"/>
  <c r="K36" i="35"/>
  <c r="L35" i="35"/>
  <c r="K35" i="35"/>
  <c r="L34" i="35"/>
  <c r="K34" i="35"/>
  <c r="L33" i="35"/>
  <c r="K33" i="35"/>
  <c r="L32" i="35"/>
  <c r="K32" i="35"/>
  <c r="L31" i="35"/>
  <c r="K31" i="35"/>
  <c r="L30" i="35"/>
  <c r="K30" i="35"/>
  <c r="L29" i="35"/>
  <c r="K29" i="35"/>
  <c r="L28" i="35"/>
  <c r="K28" i="35"/>
  <c r="L27" i="35"/>
  <c r="K27" i="35"/>
  <c r="L26" i="35"/>
  <c r="K26" i="35"/>
  <c r="L25" i="35"/>
  <c r="K25" i="35"/>
  <c r="L24" i="35"/>
  <c r="K24" i="35"/>
  <c r="L23" i="35"/>
  <c r="K23" i="35"/>
  <c r="L22" i="35"/>
  <c r="K22" i="35"/>
  <c r="L21" i="35"/>
  <c r="K21" i="35"/>
  <c r="L20" i="35"/>
  <c r="K20" i="35"/>
  <c r="L19" i="35"/>
  <c r="K19" i="35"/>
  <c r="L18" i="35"/>
  <c r="K18" i="35"/>
  <c r="L17" i="35"/>
  <c r="K17" i="35"/>
  <c r="L16" i="35"/>
  <c r="K16" i="35"/>
  <c r="L15" i="35"/>
  <c r="K15" i="35"/>
  <c r="L14" i="35"/>
  <c r="K14" i="35"/>
  <c r="L13" i="35"/>
  <c r="K13" i="35"/>
  <c r="L12" i="35"/>
  <c r="K12" i="35"/>
  <c r="L11" i="35"/>
  <c r="K11" i="35"/>
  <c r="L10" i="35"/>
  <c r="K10" i="35"/>
  <c r="L9" i="35"/>
  <c r="K9" i="35"/>
  <c r="L8" i="35"/>
  <c r="K8" i="35"/>
  <c r="L7" i="35"/>
  <c r="K7" i="35"/>
  <c r="L6" i="35"/>
  <c r="K6" i="35"/>
  <c r="L5" i="35"/>
  <c r="K5" i="35"/>
  <c r="L4" i="35"/>
  <c r="K4" i="35"/>
  <c r="L3" i="35"/>
  <c r="K3" i="35"/>
  <c r="L2" i="35"/>
  <c r="K2" i="35"/>
  <c r="L51" i="34"/>
  <c r="K51" i="34"/>
  <c r="L50" i="34"/>
  <c r="K50" i="34"/>
  <c r="L49" i="34"/>
  <c r="K49" i="34"/>
  <c r="L48" i="34"/>
  <c r="K48" i="34"/>
  <c r="L47" i="34"/>
  <c r="K47" i="34"/>
  <c r="L46" i="34"/>
  <c r="K46" i="34"/>
  <c r="L45" i="34"/>
  <c r="K45" i="34"/>
  <c r="L44" i="34"/>
  <c r="K44" i="34"/>
  <c r="L43" i="34"/>
  <c r="K43" i="34"/>
  <c r="L42" i="34"/>
  <c r="K42" i="34"/>
  <c r="L41" i="34"/>
  <c r="K41" i="34"/>
  <c r="L40" i="34"/>
  <c r="K40" i="34"/>
  <c r="L39" i="34"/>
  <c r="K39" i="34"/>
  <c r="L38" i="34"/>
  <c r="K38" i="34"/>
  <c r="L37" i="34"/>
  <c r="K37" i="34"/>
  <c r="L36" i="34"/>
  <c r="K36" i="34"/>
  <c r="L35" i="34"/>
  <c r="K35" i="34"/>
  <c r="L34" i="34"/>
  <c r="K34" i="34"/>
  <c r="L33" i="34"/>
  <c r="K33" i="34"/>
  <c r="L32" i="34"/>
  <c r="K32" i="34"/>
  <c r="L31" i="34"/>
  <c r="K31" i="34"/>
  <c r="L30" i="34"/>
  <c r="K30" i="34"/>
  <c r="L29" i="34"/>
  <c r="K29" i="34"/>
  <c r="L28" i="34"/>
  <c r="K28" i="34"/>
  <c r="L27" i="34"/>
  <c r="K27" i="34"/>
  <c r="L26" i="34"/>
  <c r="K26" i="34"/>
  <c r="L25" i="34"/>
  <c r="K25" i="34"/>
  <c r="L24" i="34"/>
  <c r="K24" i="34"/>
  <c r="L23" i="34"/>
  <c r="K23" i="34"/>
  <c r="L22" i="34"/>
  <c r="K22" i="34"/>
  <c r="L21" i="34"/>
  <c r="K21" i="34"/>
  <c r="L20" i="34"/>
  <c r="K20" i="34"/>
  <c r="L19" i="34"/>
  <c r="K19" i="34"/>
  <c r="L18" i="34"/>
  <c r="K18" i="34"/>
  <c r="L17" i="34"/>
  <c r="K17" i="34"/>
  <c r="L16" i="34"/>
  <c r="K16" i="34"/>
  <c r="L15" i="34"/>
  <c r="K15" i="34"/>
  <c r="L14" i="34"/>
  <c r="K14" i="34"/>
  <c r="L13" i="34"/>
  <c r="K13" i="34"/>
  <c r="L12" i="34"/>
  <c r="K12" i="34"/>
  <c r="L11" i="34"/>
  <c r="K11" i="34"/>
  <c r="L10" i="34"/>
  <c r="K10" i="34"/>
  <c r="L9" i="34"/>
  <c r="K9" i="34"/>
  <c r="L8" i="34"/>
  <c r="K8" i="34"/>
  <c r="L7" i="34"/>
  <c r="K7" i="34"/>
  <c r="L6" i="34"/>
  <c r="K6" i="34"/>
  <c r="L5" i="34"/>
  <c r="K5" i="34"/>
  <c r="L4" i="34"/>
  <c r="K4" i="34"/>
  <c r="L3" i="34"/>
  <c r="K3" i="34"/>
  <c r="L2" i="34"/>
  <c r="K2" i="34"/>
  <c r="L51" i="33"/>
  <c r="K51" i="33"/>
  <c r="L50" i="33"/>
  <c r="K50" i="33"/>
  <c r="L49" i="33"/>
  <c r="K49" i="33"/>
  <c r="L48" i="33"/>
  <c r="K48" i="33"/>
  <c r="L47" i="33"/>
  <c r="K47" i="33"/>
  <c r="L46" i="33"/>
  <c r="K46" i="33"/>
  <c r="L45" i="33"/>
  <c r="K45" i="33"/>
  <c r="L44" i="33"/>
  <c r="K44" i="33"/>
  <c r="L43" i="33"/>
  <c r="K43" i="33"/>
  <c r="L42" i="33"/>
  <c r="K42" i="33"/>
  <c r="L41" i="33"/>
  <c r="K41" i="33"/>
  <c r="L40" i="33"/>
  <c r="K40" i="33"/>
  <c r="L39" i="33"/>
  <c r="K39" i="33"/>
  <c r="L38" i="33"/>
  <c r="K38" i="33"/>
  <c r="L37" i="33"/>
  <c r="K37" i="33"/>
  <c r="L36" i="33"/>
  <c r="K36" i="33"/>
  <c r="L35" i="33"/>
  <c r="K35" i="33"/>
  <c r="L34" i="33"/>
  <c r="K34" i="33"/>
  <c r="L33" i="33"/>
  <c r="K33" i="33"/>
  <c r="L32" i="33"/>
  <c r="K32" i="33"/>
  <c r="L31" i="33"/>
  <c r="K31" i="33"/>
  <c r="L30" i="33"/>
  <c r="K30" i="33"/>
  <c r="L29" i="33"/>
  <c r="K29" i="33"/>
  <c r="L28" i="33"/>
  <c r="K28" i="33"/>
  <c r="L27" i="33"/>
  <c r="K27" i="33"/>
  <c r="L26" i="33"/>
  <c r="K26" i="33"/>
  <c r="L25" i="33"/>
  <c r="K25" i="33"/>
  <c r="L24" i="33"/>
  <c r="K24" i="33"/>
  <c r="L23" i="33"/>
  <c r="K23" i="33"/>
  <c r="L22" i="33"/>
  <c r="K22" i="33"/>
  <c r="L21" i="33"/>
  <c r="K21" i="33"/>
  <c r="L20" i="33"/>
  <c r="K20" i="33"/>
  <c r="L19" i="33"/>
  <c r="K19" i="33"/>
  <c r="L18" i="33"/>
  <c r="K18" i="33"/>
  <c r="L17" i="33"/>
  <c r="K17" i="33"/>
  <c r="L16" i="33"/>
  <c r="K16" i="33"/>
  <c r="L15" i="33"/>
  <c r="K15" i="33"/>
  <c r="L14" i="33"/>
  <c r="K14" i="33"/>
  <c r="L13" i="33"/>
  <c r="K13" i="33"/>
  <c r="L12" i="33"/>
  <c r="K12" i="33"/>
  <c r="L11" i="33"/>
  <c r="K11" i="33"/>
  <c r="L10" i="33"/>
  <c r="K10" i="33"/>
  <c r="L9" i="33"/>
  <c r="K9" i="33"/>
  <c r="L8" i="33"/>
  <c r="K8" i="33"/>
  <c r="L7" i="33"/>
  <c r="K7" i="33"/>
  <c r="L6" i="33"/>
  <c r="K6" i="33"/>
  <c r="L5" i="33"/>
  <c r="K5" i="33"/>
  <c r="L4" i="33"/>
  <c r="K4" i="33"/>
  <c r="L3" i="33"/>
  <c r="K3" i="33"/>
  <c r="L2" i="33"/>
  <c r="K2" i="33"/>
  <c r="L51" i="32"/>
  <c r="K51" i="32"/>
  <c r="L50" i="32"/>
  <c r="K50" i="32"/>
  <c r="L49" i="32"/>
  <c r="K49" i="32"/>
  <c r="L48" i="32"/>
  <c r="K48" i="32"/>
  <c r="L47" i="32"/>
  <c r="K47" i="32"/>
  <c r="L46" i="32"/>
  <c r="K46" i="32"/>
  <c r="L45" i="32"/>
  <c r="K45" i="32"/>
  <c r="L44" i="32"/>
  <c r="K44" i="32"/>
  <c r="L43" i="32"/>
  <c r="K43" i="32"/>
  <c r="L42" i="32"/>
  <c r="K42" i="32"/>
  <c r="L41" i="32"/>
  <c r="K41" i="32"/>
  <c r="L40" i="32"/>
  <c r="K40" i="32"/>
  <c r="L39" i="32"/>
  <c r="K39" i="32"/>
  <c r="L38" i="32"/>
  <c r="K38" i="32"/>
  <c r="L37" i="32"/>
  <c r="K37" i="32"/>
  <c r="L36" i="32"/>
  <c r="K36" i="32"/>
  <c r="L35" i="32"/>
  <c r="K35" i="32"/>
  <c r="L34" i="32"/>
  <c r="K34" i="32"/>
  <c r="L33" i="32"/>
  <c r="K33" i="32"/>
  <c r="L32" i="32"/>
  <c r="K32" i="32"/>
  <c r="L31" i="32"/>
  <c r="K31" i="32"/>
  <c r="L30" i="32"/>
  <c r="K30" i="32"/>
  <c r="L29" i="32"/>
  <c r="K29" i="32"/>
  <c r="L28" i="32"/>
  <c r="K28" i="32"/>
  <c r="L27" i="32"/>
  <c r="K27" i="32"/>
  <c r="L26" i="32"/>
  <c r="K26" i="32"/>
  <c r="L25" i="32"/>
  <c r="K25" i="32"/>
  <c r="L24" i="32"/>
  <c r="K24" i="32"/>
  <c r="L23" i="32"/>
  <c r="K23" i="32"/>
  <c r="L22" i="32"/>
  <c r="K22" i="32"/>
  <c r="L21" i="32"/>
  <c r="K21" i="32"/>
  <c r="L20" i="32"/>
  <c r="K20" i="32"/>
  <c r="L19" i="32"/>
  <c r="K19" i="32"/>
  <c r="L18" i="32"/>
  <c r="K18" i="32"/>
  <c r="L17" i="32"/>
  <c r="K17" i="32"/>
  <c r="L16" i="32"/>
  <c r="K16" i="32"/>
  <c r="L15" i="32"/>
  <c r="K15" i="32"/>
  <c r="L14" i="32"/>
  <c r="K14" i="32"/>
  <c r="L13" i="32"/>
  <c r="K13" i="32"/>
  <c r="L12" i="32"/>
  <c r="K12" i="32"/>
  <c r="L11" i="32"/>
  <c r="K11" i="32"/>
  <c r="L10" i="32"/>
  <c r="K10" i="32"/>
  <c r="L9" i="32"/>
  <c r="K9" i="32"/>
  <c r="L8" i="32"/>
  <c r="K8" i="32"/>
  <c r="L7" i="32"/>
  <c r="K7" i="32"/>
  <c r="L6" i="32"/>
  <c r="K6" i="32"/>
  <c r="L5" i="32"/>
  <c r="K5" i="32"/>
  <c r="L4" i="32"/>
  <c r="K4" i="32"/>
  <c r="L3" i="32"/>
  <c r="K3" i="32"/>
  <c r="L2" i="32"/>
  <c r="K2" i="32"/>
  <c r="L51" i="31"/>
  <c r="K51" i="31"/>
  <c r="L50" i="31"/>
  <c r="K50" i="31"/>
  <c r="L49" i="31"/>
  <c r="K49" i="31"/>
  <c r="L48" i="31"/>
  <c r="K48" i="31"/>
  <c r="L47" i="31"/>
  <c r="K47" i="31"/>
  <c r="L46" i="31"/>
  <c r="K46" i="31"/>
  <c r="L45" i="31"/>
  <c r="K45" i="31"/>
  <c r="L44" i="31"/>
  <c r="K44" i="31"/>
  <c r="L43" i="31"/>
  <c r="K43" i="31"/>
  <c r="L42" i="31"/>
  <c r="K42" i="31"/>
  <c r="L41" i="31"/>
  <c r="K41" i="31"/>
  <c r="L40" i="31"/>
  <c r="K40" i="31"/>
  <c r="L39" i="31"/>
  <c r="K39" i="31"/>
  <c r="L38" i="31"/>
  <c r="K38" i="31"/>
  <c r="L37" i="31"/>
  <c r="K37" i="31"/>
  <c r="L36" i="31"/>
  <c r="K36" i="31"/>
  <c r="L35" i="31"/>
  <c r="K35" i="31"/>
  <c r="L34" i="31"/>
  <c r="K34" i="31"/>
  <c r="L33" i="31"/>
  <c r="K33" i="31"/>
  <c r="L32" i="31"/>
  <c r="K32" i="31"/>
  <c r="L31" i="31"/>
  <c r="K31" i="31"/>
  <c r="L30" i="31"/>
  <c r="K30" i="31"/>
  <c r="L29" i="31"/>
  <c r="K29" i="31"/>
  <c r="L28" i="31"/>
  <c r="K28" i="31"/>
  <c r="L27" i="31"/>
  <c r="K27" i="31"/>
  <c r="L26" i="31"/>
  <c r="K26" i="31"/>
  <c r="L25" i="31"/>
  <c r="K25" i="31"/>
  <c r="L24" i="31"/>
  <c r="K24" i="31"/>
  <c r="L23" i="31"/>
  <c r="K23" i="31"/>
  <c r="L22" i="31"/>
  <c r="K22" i="31"/>
  <c r="L21" i="31"/>
  <c r="K21" i="31"/>
  <c r="L20" i="31"/>
  <c r="K20" i="31"/>
  <c r="L19" i="31"/>
  <c r="K19" i="31"/>
  <c r="L18" i="31"/>
  <c r="K18" i="31"/>
  <c r="L17" i="31"/>
  <c r="K17" i="31"/>
  <c r="L16" i="31"/>
  <c r="K16" i="31"/>
  <c r="L15" i="31"/>
  <c r="K15" i="31"/>
  <c r="L14" i="31"/>
  <c r="K14" i="31"/>
  <c r="L13" i="31"/>
  <c r="K13" i="31"/>
  <c r="L12" i="31"/>
  <c r="K12" i="31"/>
  <c r="L11" i="31"/>
  <c r="K11" i="31"/>
  <c r="L10" i="31"/>
  <c r="K10" i="31"/>
  <c r="L9" i="31"/>
  <c r="K9" i="31"/>
  <c r="L8" i="31"/>
  <c r="K8" i="31"/>
  <c r="L7" i="31"/>
  <c r="K7" i="31"/>
  <c r="L6" i="31"/>
  <c r="K6" i="31"/>
  <c r="L5" i="31"/>
  <c r="K5" i="31"/>
  <c r="L4" i="31"/>
  <c r="K4" i="31"/>
  <c r="L3" i="31"/>
  <c r="K3" i="31"/>
  <c r="L2" i="31"/>
  <c r="K2" i="31"/>
  <c r="L51" i="30"/>
  <c r="K51" i="30"/>
  <c r="L50" i="30"/>
  <c r="K50" i="30"/>
  <c r="L49" i="30"/>
  <c r="K49" i="30"/>
  <c r="L48" i="30"/>
  <c r="K48" i="30"/>
  <c r="L47" i="30"/>
  <c r="K47" i="30"/>
  <c r="L46" i="30"/>
  <c r="K46" i="30"/>
  <c r="L45" i="30"/>
  <c r="K45" i="30"/>
  <c r="L44" i="30"/>
  <c r="K44" i="30"/>
  <c r="L43" i="30"/>
  <c r="K43" i="30"/>
  <c r="L42" i="30"/>
  <c r="K42" i="30"/>
  <c r="L41" i="30"/>
  <c r="K41" i="30"/>
  <c r="L40" i="30"/>
  <c r="K40" i="30"/>
  <c r="L39" i="30"/>
  <c r="K39" i="30"/>
  <c r="L38" i="30"/>
  <c r="K38" i="30"/>
  <c r="L37" i="30"/>
  <c r="K37" i="30"/>
  <c r="L36" i="30"/>
  <c r="K36" i="30"/>
  <c r="L35" i="30"/>
  <c r="K35" i="30"/>
  <c r="L34" i="30"/>
  <c r="K34" i="30"/>
  <c r="L33" i="30"/>
  <c r="K33" i="30"/>
  <c r="L32" i="30"/>
  <c r="K32" i="30"/>
  <c r="L31" i="30"/>
  <c r="K31" i="30"/>
  <c r="L30" i="30"/>
  <c r="K30" i="30"/>
  <c r="L29" i="30"/>
  <c r="K29" i="30"/>
  <c r="L28" i="30"/>
  <c r="K28" i="30"/>
  <c r="L27" i="30"/>
  <c r="K27" i="30"/>
  <c r="L26" i="30"/>
  <c r="K26" i="30"/>
  <c r="L25" i="30"/>
  <c r="K25" i="30"/>
  <c r="L24" i="30"/>
  <c r="K24" i="30"/>
  <c r="L23" i="30"/>
  <c r="K23" i="30"/>
  <c r="L22" i="30"/>
  <c r="K22" i="30"/>
  <c r="L21" i="30"/>
  <c r="K21" i="30"/>
  <c r="L20" i="30"/>
  <c r="K20" i="30"/>
  <c r="L19" i="30"/>
  <c r="K19" i="30"/>
  <c r="L18" i="30"/>
  <c r="K18" i="30"/>
  <c r="L17" i="30"/>
  <c r="K17" i="30"/>
  <c r="L16" i="30"/>
  <c r="K16" i="30"/>
  <c r="L15" i="30"/>
  <c r="K15" i="30"/>
  <c r="L14" i="30"/>
  <c r="K14" i="30"/>
  <c r="L13" i="30"/>
  <c r="K13" i="30"/>
  <c r="L12" i="30"/>
  <c r="K12" i="30"/>
  <c r="L11" i="30"/>
  <c r="K11" i="30"/>
  <c r="L10" i="30"/>
  <c r="K10" i="30"/>
  <c r="L9" i="30"/>
  <c r="K9" i="30"/>
  <c r="L8" i="30"/>
  <c r="K8" i="30"/>
  <c r="L7" i="30"/>
  <c r="K7" i="30"/>
  <c r="L6" i="30"/>
  <c r="K6" i="30"/>
  <c r="L5" i="30"/>
  <c r="K5" i="30"/>
  <c r="L4" i="30"/>
  <c r="K4" i="30"/>
  <c r="L3" i="30"/>
  <c r="K3" i="30"/>
  <c r="L2" i="30"/>
  <c r="K2" i="30"/>
  <c r="L51" i="29"/>
  <c r="K51" i="29"/>
  <c r="L50" i="29"/>
  <c r="K50" i="29"/>
  <c r="L49" i="29"/>
  <c r="K49" i="29"/>
  <c r="L48" i="29"/>
  <c r="K48" i="29"/>
  <c r="L47" i="29"/>
  <c r="K47" i="29"/>
  <c r="L46" i="29"/>
  <c r="K46" i="29"/>
  <c r="L45" i="29"/>
  <c r="K45" i="29"/>
  <c r="L44" i="29"/>
  <c r="K44" i="29"/>
  <c r="L43" i="29"/>
  <c r="K43" i="29"/>
  <c r="L42" i="29"/>
  <c r="K42" i="29"/>
  <c r="L41" i="29"/>
  <c r="K41" i="29"/>
  <c r="L40" i="29"/>
  <c r="K40" i="29"/>
  <c r="L39" i="29"/>
  <c r="K39" i="29"/>
  <c r="L38" i="29"/>
  <c r="K38" i="29"/>
  <c r="L37" i="29"/>
  <c r="K37" i="29"/>
  <c r="L36" i="29"/>
  <c r="K36" i="29"/>
  <c r="L35" i="29"/>
  <c r="K35" i="29"/>
  <c r="L34" i="29"/>
  <c r="K34" i="29"/>
  <c r="L33" i="29"/>
  <c r="K33" i="29"/>
  <c r="L32" i="29"/>
  <c r="K32" i="29"/>
  <c r="L31" i="29"/>
  <c r="K31" i="29"/>
  <c r="L30" i="29"/>
  <c r="K30" i="29"/>
  <c r="L29" i="29"/>
  <c r="K29" i="29"/>
  <c r="L28" i="29"/>
  <c r="K28" i="29"/>
  <c r="L27" i="29"/>
  <c r="K27" i="29"/>
  <c r="L26" i="29"/>
  <c r="K26" i="29"/>
  <c r="L25" i="29"/>
  <c r="K25" i="29"/>
  <c r="L24" i="29"/>
  <c r="K24" i="29"/>
  <c r="L23" i="29"/>
  <c r="K23" i="29"/>
  <c r="L22" i="29"/>
  <c r="K22" i="29"/>
  <c r="L21" i="29"/>
  <c r="K21" i="29"/>
  <c r="L20" i="29"/>
  <c r="K20" i="29"/>
  <c r="L19" i="29"/>
  <c r="K19" i="29"/>
  <c r="L18" i="29"/>
  <c r="K18" i="29"/>
  <c r="L17" i="29"/>
  <c r="K17" i="29"/>
  <c r="L16" i="29"/>
  <c r="K16" i="29"/>
  <c r="L15" i="29"/>
  <c r="K15" i="29"/>
  <c r="L14" i="29"/>
  <c r="K14" i="29"/>
  <c r="L13" i="29"/>
  <c r="K13" i="29"/>
  <c r="L12" i="29"/>
  <c r="K12" i="29"/>
  <c r="L11" i="29"/>
  <c r="K11" i="29"/>
  <c r="L10" i="29"/>
  <c r="K10" i="29"/>
  <c r="L9" i="29"/>
  <c r="K9" i="29"/>
  <c r="L8" i="29"/>
  <c r="K8" i="29"/>
  <c r="L7" i="29"/>
  <c r="K7" i="29"/>
  <c r="L6" i="29"/>
  <c r="K6" i="29"/>
  <c r="L5" i="29"/>
  <c r="K5" i="29"/>
  <c r="L4" i="29"/>
  <c r="K4" i="29"/>
  <c r="L3" i="29"/>
  <c r="K3" i="29"/>
  <c r="L2" i="29"/>
  <c r="K2" i="29"/>
  <c r="L51" i="28"/>
  <c r="K51" i="28"/>
  <c r="L50" i="28"/>
  <c r="K50" i="28"/>
  <c r="L49" i="28"/>
  <c r="K49" i="28"/>
  <c r="L48" i="28"/>
  <c r="K48" i="28"/>
  <c r="L47" i="28"/>
  <c r="K47" i="28"/>
  <c r="L46" i="28"/>
  <c r="K46" i="28"/>
  <c r="L45" i="28"/>
  <c r="K45" i="28"/>
  <c r="L44" i="28"/>
  <c r="K44" i="28"/>
  <c r="L43" i="28"/>
  <c r="K43" i="28"/>
  <c r="L42" i="28"/>
  <c r="K42" i="28"/>
  <c r="L41" i="28"/>
  <c r="K41" i="28"/>
  <c r="L40" i="28"/>
  <c r="K40" i="28"/>
  <c r="L39" i="28"/>
  <c r="K39" i="28"/>
  <c r="L38" i="28"/>
  <c r="K38" i="28"/>
  <c r="L37" i="28"/>
  <c r="K37" i="28"/>
  <c r="L36" i="28"/>
  <c r="K36" i="28"/>
  <c r="L35" i="28"/>
  <c r="K35" i="28"/>
  <c r="L34" i="28"/>
  <c r="K34" i="28"/>
  <c r="L33" i="28"/>
  <c r="K33" i="28"/>
  <c r="L32" i="28"/>
  <c r="K32" i="28"/>
  <c r="L31" i="28"/>
  <c r="K31" i="28"/>
  <c r="L30" i="28"/>
  <c r="K30" i="28"/>
  <c r="L29" i="28"/>
  <c r="K29" i="28"/>
  <c r="L28" i="28"/>
  <c r="K28" i="28"/>
  <c r="L27" i="28"/>
  <c r="K27" i="28"/>
  <c r="L26" i="28"/>
  <c r="K26" i="28"/>
  <c r="L25" i="28"/>
  <c r="K25" i="28"/>
  <c r="L24" i="28"/>
  <c r="K24" i="28"/>
  <c r="L23" i="28"/>
  <c r="K23" i="28"/>
  <c r="L22" i="28"/>
  <c r="K22" i="28"/>
  <c r="L21" i="28"/>
  <c r="K21" i="28"/>
  <c r="L20" i="28"/>
  <c r="K20" i="28"/>
  <c r="L19" i="28"/>
  <c r="K19" i="28"/>
  <c r="L18" i="28"/>
  <c r="K18" i="28"/>
  <c r="L17" i="28"/>
  <c r="K17" i="28"/>
  <c r="L16" i="28"/>
  <c r="K16" i="28"/>
  <c r="L15" i="28"/>
  <c r="K15" i="28"/>
  <c r="L14" i="28"/>
  <c r="K14" i="28"/>
  <c r="L13" i="28"/>
  <c r="K13" i="28"/>
  <c r="L12" i="28"/>
  <c r="K12" i="28"/>
  <c r="L11" i="28"/>
  <c r="K11" i="28"/>
  <c r="L10" i="28"/>
  <c r="K10" i="28"/>
  <c r="L9" i="28"/>
  <c r="K9" i="28"/>
  <c r="L8" i="28"/>
  <c r="K8" i="28"/>
  <c r="L7" i="28"/>
  <c r="K7" i="28"/>
  <c r="L6" i="28"/>
  <c r="K6" i="28"/>
  <c r="L5" i="28"/>
  <c r="K5" i="28"/>
  <c r="L4" i="28"/>
  <c r="K4" i="28"/>
  <c r="L3" i="28"/>
  <c r="K3" i="28"/>
  <c r="L2" i="28"/>
  <c r="K2" i="28"/>
  <c r="L51" i="27"/>
  <c r="K51" i="27"/>
  <c r="L50" i="27"/>
  <c r="K50" i="27"/>
  <c r="L49" i="27"/>
  <c r="K49" i="27"/>
  <c r="L48" i="27"/>
  <c r="K48" i="27"/>
  <c r="L47" i="27"/>
  <c r="K47" i="27"/>
  <c r="L46" i="27"/>
  <c r="K46" i="27"/>
  <c r="L45" i="27"/>
  <c r="K45" i="27"/>
  <c r="L44" i="27"/>
  <c r="K44" i="27"/>
  <c r="L43" i="27"/>
  <c r="K43" i="27"/>
  <c r="L42" i="27"/>
  <c r="K42" i="27"/>
  <c r="L41" i="27"/>
  <c r="K41" i="27"/>
  <c r="L40" i="27"/>
  <c r="K40" i="27"/>
  <c r="L39" i="27"/>
  <c r="K39" i="27"/>
  <c r="L38" i="27"/>
  <c r="K38" i="27"/>
  <c r="L37" i="27"/>
  <c r="K37" i="27"/>
  <c r="L36" i="27"/>
  <c r="K36" i="27"/>
  <c r="L35" i="27"/>
  <c r="K35" i="27"/>
  <c r="L34" i="27"/>
  <c r="K34" i="27"/>
  <c r="L33" i="27"/>
  <c r="K33" i="27"/>
  <c r="L32" i="27"/>
  <c r="K32" i="27"/>
  <c r="L31" i="27"/>
  <c r="K31" i="27"/>
  <c r="L30" i="27"/>
  <c r="K30" i="27"/>
  <c r="L29" i="27"/>
  <c r="K29" i="27"/>
  <c r="L28" i="27"/>
  <c r="K28" i="27"/>
  <c r="L27" i="27"/>
  <c r="K27" i="27"/>
  <c r="L26" i="27"/>
  <c r="K26" i="27"/>
  <c r="L25" i="27"/>
  <c r="K25" i="27"/>
  <c r="L24" i="27"/>
  <c r="K24" i="27"/>
  <c r="L23" i="27"/>
  <c r="K23" i="27"/>
  <c r="L22" i="27"/>
  <c r="K22" i="27"/>
  <c r="L21" i="27"/>
  <c r="K21" i="27"/>
  <c r="L20" i="27"/>
  <c r="K20" i="27"/>
  <c r="L19" i="27"/>
  <c r="K19" i="27"/>
  <c r="L18" i="27"/>
  <c r="K18" i="27"/>
  <c r="L17" i="27"/>
  <c r="K17" i="27"/>
  <c r="L16" i="27"/>
  <c r="K16" i="27"/>
  <c r="L15" i="27"/>
  <c r="K15" i="27"/>
  <c r="L14" i="27"/>
  <c r="K14" i="27"/>
  <c r="L13" i="27"/>
  <c r="K13" i="27"/>
  <c r="L12" i="27"/>
  <c r="K12" i="27"/>
  <c r="L11" i="27"/>
  <c r="K11" i="27"/>
  <c r="L10" i="27"/>
  <c r="K10" i="27"/>
  <c r="L9" i="27"/>
  <c r="K9" i="27"/>
  <c r="L8" i="27"/>
  <c r="K8" i="27"/>
  <c r="L7" i="27"/>
  <c r="K7" i="27"/>
  <c r="L6" i="27"/>
  <c r="K6" i="27"/>
  <c r="L5" i="27"/>
  <c r="K5" i="27"/>
  <c r="L4" i="27"/>
  <c r="K4" i="27"/>
  <c r="L3" i="27"/>
  <c r="K3" i="27"/>
  <c r="L2" i="27"/>
  <c r="K2" i="27"/>
  <c r="L51" i="26"/>
  <c r="K51" i="26"/>
  <c r="L50" i="26"/>
  <c r="K50" i="26"/>
  <c r="L49" i="26"/>
  <c r="K49" i="26"/>
  <c r="L48" i="26"/>
  <c r="K48" i="26"/>
  <c r="L47" i="26"/>
  <c r="K47" i="26"/>
  <c r="L46" i="26"/>
  <c r="K46" i="26"/>
  <c r="L45" i="26"/>
  <c r="K45" i="26"/>
  <c r="L44" i="26"/>
  <c r="K44" i="26"/>
  <c r="L43" i="26"/>
  <c r="K43" i="26"/>
  <c r="L42" i="26"/>
  <c r="K42" i="26"/>
  <c r="L41" i="26"/>
  <c r="K41" i="26"/>
  <c r="L40" i="26"/>
  <c r="K40" i="26"/>
  <c r="L39" i="26"/>
  <c r="K39" i="26"/>
  <c r="L38" i="26"/>
  <c r="K38" i="26"/>
  <c r="L37" i="26"/>
  <c r="K37" i="26"/>
  <c r="L36" i="26"/>
  <c r="K36" i="26"/>
  <c r="L35" i="26"/>
  <c r="K35" i="26"/>
  <c r="L34" i="26"/>
  <c r="K34" i="26"/>
  <c r="L33" i="26"/>
  <c r="K33" i="26"/>
  <c r="L32" i="26"/>
  <c r="K32" i="26"/>
  <c r="L31" i="26"/>
  <c r="K31" i="26"/>
  <c r="L30" i="26"/>
  <c r="K30" i="26"/>
  <c r="L29" i="26"/>
  <c r="K29" i="26"/>
  <c r="L28" i="26"/>
  <c r="K28" i="26"/>
  <c r="L27" i="26"/>
  <c r="K27" i="26"/>
  <c r="L26" i="26"/>
  <c r="K26" i="26"/>
  <c r="L25" i="26"/>
  <c r="K25" i="26"/>
  <c r="L24" i="26"/>
  <c r="K24" i="26"/>
  <c r="L23" i="26"/>
  <c r="K23" i="26"/>
  <c r="L22" i="26"/>
  <c r="K22" i="26"/>
  <c r="L21" i="26"/>
  <c r="K21" i="26"/>
  <c r="L20" i="26"/>
  <c r="K20" i="26"/>
  <c r="L19" i="26"/>
  <c r="K19" i="26"/>
  <c r="L18" i="26"/>
  <c r="K18" i="26"/>
  <c r="L17" i="26"/>
  <c r="K17" i="26"/>
  <c r="L16" i="26"/>
  <c r="K16" i="26"/>
  <c r="L15" i="26"/>
  <c r="K15" i="26"/>
  <c r="L14" i="26"/>
  <c r="K14" i="26"/>
  <c r="L13" i="26"/>
  <c r="K13" i="26"/>
  <c r="L12" i="26"/>
  <c r="K12" i="26"/>
  <c r="L11" i="26"/>
  <c r="K11" i="26"/>
  <c r="L10" i="26"/>
  <c r="K10" i="26"/>
  <c r="L9" i="26"/>
  <c r="K9" i="26"/>
  <c r="L8" i="26"/>
  <c r="K8" i="26"/>
  <c r="L7" i="26"/>
  <c r="K7" i="26"/>
  <c r="L6" i="26"/>
  <c r="K6" i="26"/>
  <c r="L5" i="26"/>
  <c r="K5" i="26"/>
  <c r="L4" i="26"/>
  <c r="K4" i="26"/>
  <c r="L3" i="26"/>
  <c r="K3" i="26"/>
  <c r="L2" i="26"/>
  <c r="K2" i="26"/>
  <c r="L51" i="25"/>
  <c r="K51" i="25"/>
  <c r="L50" i="25"/>
  <c r="K50" i="25"/>
  <c r="L49" i="25"/>
  <c r="K49" i="25"/>
  <c r="L48" i="25"/>
  <c r="K48" i="25"/>
  <c r="L47" i="25"/>
  <c r="K47" i="25"/>
  <c r="L46" i="25"/>
  <c r="K46" i="25"/>
  <c r="L45" i="25"/>
  <c r="K45" i="25"/>
  <c r="L44" i="25"/>
  <c r="K44" i="25"/>
  <c r="L43" i="25"/>
  <c r="K43" i="25"/>
  <c r="L42" i="25"/>
  <c r="K42" i="25"/>
  <c r="L41" i="25"/>
  <c r="K41" i="25"/>
  <c r="L40" i="25"/>
  <c r="K40" i="25"/>
  <c r="L39" i="25"/>
  <c r="K39" i="25"/>
  <c r="L38" i="25"/>
  <c r="K38" i="25"/>
  <c r="L37" i="25"/>
  <c r="K37" i="25"/>
  <c r="L36" i="25"/>
  <c r="K36" i="25"/>
  <c r="L35" i="25"/>
  <c r="K35" i="25"/>
  <c r="L34" i="25"/>
  <c r="K34" i="25"/>
  <c r="L33" i="25"/>
  <c r="K33" i="25"/>
  <c r="L32" i="25"/>
  <c r="K32" i="25"/>
  <c r="L31" i="25"/>
  <c r="K31" i="25"/>
  <c r="L30" i="25"/>
  <c r="K30" i="25"/>
  <c r="L29" i="25"/>
  <c r="K29" i="25"/>
  <c r="L28" i="25"/>
  <c r="K28" i="25"/>
  <c r="L27" i="25"/>
  <c r="K27" i="25"/>
  <c r="L26" i="25"/>
  <c r="K26" i="25"/>
  <c r="L25" i="25"/>
  <c r="K25" i="25"/>
  <c r="L24" i="25"/>
  <c r="K24" i="25"/>
  <c r="L23" i="25"/>
  <c r="K23" i="25"/>
  <c r="L22" i="25"/>
  <c r="K22" i="25"/>
  <c r="L21" i="25"/>
  <c r="K21" i="25"/>
  <c r="L20" i="25"/>
  <c r="K20" i="25"/>
  <c r="L19" i="25"/>
  <c r="K19" i="25"/>
  <c r="L18" i="25"/>
  <c r="K18" i="25"/>
  <c r="L17" i="25"/>
  <c r="K17" i="25"/>
  <c r="L16" i="25"/>
  <c r="K16" i="25"/>
  <c r="L15" i="25"/>
  <c r="K15" i="25"/>
  <c r="L14" i="25"/>
  <c r="K14" i="25"/>
  <c r="L13" i="25"/>
  <c r="K13" i="25"/>
  <c r="L12" i="25"/>
  <c r="K12" i="25"/>
  <c r="L11" i="25"/>
  <c r="K11" i="25"/>
  <c r="L10" i="25"/>
  <c r="K10" i="25"/>
  <c r="L9" i="25"/>
  <c r="K9" i="25"/>
  <c r="L8" i="25"/>
  <c r="K8" i="25"/>
  <c r="L7" i="25"/>
  <c r="K7" i="25"/>
  <c r="L6" i="25"/>
  <c r="K6" i="25"/>
  <c r="L5" i="25"/>
  <c r="K5" i="25"/>
  <c r="L4" i="25"/>
  <c r="K4" i="25"/>
  <c r="L3" i="25"/>
  <c r="K3" i="25"/>
  <c r="L2" i="25"/>
  <c r="K2" i="25"/>
  <c r="L51" i="24"/>
  <c r="K51" i="24"/>
  <c r="L50" i="24"/>
  <c r="K50" i="24"/>
  <c r="L49" i="24"/>
  <c r="K49" i="24"/>
  <c r="L48" i="24"/>
  <c r="K48" i="24"/>
  <c r="L47" i="24"/>
  <c r="K47" i="24"/>
  <c r="L46" i="24"/>
  <c r="K46" i="24"/>
  <c r="L45" i="24"/>
  <c r="K45" i="24"/>
  <c r="L44" i="24"/>
  <c r="K44" i="24"/>
  <c r="L43" i="24"/>
  <c r="K43" i="24"/>
  <c r="L42" i="24"/>
  <c r="K42" i="24"/>
  <c r="L41" i="24"/>
  <c r="K41" i="24"/>
  <c r="L40" i="24"/>
  <c r="K40" i="24"/>
  <c r="L39" i="24"/>
  <c r="K39" i="24"/>
  <c r="L38" i="24"/>
  <c r="K38" i="24"/>
  <c r="L37" i="24"/>
  <c r="K37" i="24"/>
  <c r="L36" i="24"/>
  <c r="K36" i="24"/>
  <c r="L35" i="24"/>
  <c r="K35" i="24"/>
  <c r="L34" i="24"/>
  <c r="K34" i="24"/>
  <c r="L33" i="24"/>
  <c r="K33" i="24"/>
  <c r="L32" i="24"/>
  <c r="K32" i="24"/>
  <c r="L31" i="24"/>
  <c r="K31" i="24"/>
  <c r="L30" i="24"/>
  <c r="K30" i="24"/>
  <c r="L29" i="24"/>
  <c r="K29" i="24"/>
  <c r="L28" i="24"/>
  <c r="K28" i="24"/>
  <c r="L27" i="24"/>
  <c r="K27" i="24"/>
  <c r="L26" i="24"/>
  <c r="K26" i="24"/>
  <c r="L25" i="24"/>
  <c r="K25" i="24"/>
  <c r="L24" i="24"/>
  <c r="K24" i="24"/>
  <c r="L23" i="24"/>
  <c r="K23" i="24"/>
  <c r="L22" i="24"/>
  <c r="K22" i="24"/>
  <c r="L21" i="24"/>
  <c r="K21" i="24"/>
  <c r="L20" i="24"/>
  <c r="K20" i="24"/>
  <c r="L19" i="24"/>
  <c r="K19" i="24"/>
  <c r="L18" i="24"/>
  <c r="K18" i="24"/>
  <c r="L17" i="24"/>
  <c r="K17" i="24"/>
  <c r="L16" i="24"/>
  <c r="K16" i="24"/>
  <c r="L15" i="24"/>
  <c r="K15" i="24"/>
  <c r="L14" i="24"/>
  <c r="K14" i="24"/>
  <c r="L13" i="24"/>
  <c r="K13" i="24"/>
  <c r="L12" i="24"/>
  <c r="K12" i="24"/>
  <c r="L11" i="24"/>
  <c r="K11" i="24"/>
  <c r="L10" i="24"/>
  <c r="K10" i="24"/>
  <c r="L9" i="24"/>
  <c r="K9" i="24"/>
  <c r="L8" i="24"/>
  <c r="K8" i="24"/>
  <c r="L7" i="24"/>
  <c r="K7" i="24"/>
  <c r="L6" i="24"/>
  <c r="K6" i="24"/>
  <c r="L5" i="24"/>
  <c r="K5" i="24"/>
  <c r="L4" i="24"/>
  <c r="K4" i="24"/>
  <c r="L3" i="24"/>
  <c r="K3" i="24"/>
  <c r="L2" i="24"/>
  <c r="K2" i="24"/>
  <c r="L51" i="23"/>
  <c r="K51" i="23"/>
  <c r="L50" i="23"/>
  <c r="K50" i="23"/>
  <c r="L49" i="23"/>
  <c r="K49" i="23"/>
  <c r="L48" i="23"/>
  <c r="K48" i="23"/>
  <c r="L47" i="23"/>
  <c r="K47" i="23"/>
  <c r="L46" i="23"/>
  <c r="K46" i="23"/>
  <c r="L45" i="23"/>
  <c r="K45" i="23"/>
  <c r="L44" i="23"/>
  <c r="K44" i="23"/>
  <c r="L43" i="23"/>
  <c r="K43" i="23"/>
  <c r="L42" i="23"/>
  <c r="K42" i="23"/>
  <c r="L41" i="23"/>
  <c r="K41" i="23"/>
  <c r="L40" i="23"/>
  <c r="K40" i="23"/>
  <c r="L39" i="23"/>
  <c r="K39" i="23"/>
  <c r="L38" i="23"/>
  <c r="K38" i="23"/>
  <c r="L37" i="23"/>
  <c r="K37" i="23"/>
  <c r="L36" i="23"/>
  <c r="K36" i="23"/>
  <c r="L35" i="23"/>
  <c r="K35" i="23"/>
  <c r="L34" i="23"/>
  <c r="K34" i="23"/>
  <c r="L33" i="23"/>
  <c r="K33" i="23"/>
  <c r="L32" i="23"/>
  <c r="K32" i="23"/>
  <c r="L31" i="23"/>
  <c r="K31" i="23"/>
  <c r="L30" i="23"/>
  <c r="K30" i="23"/>
  <c r="L29" i="23"/>
  <c r="K29" i="23"/>
  <c r="L28" i="23"/>
  <c r="K28" i="23"/>
  <c r="L27" i="23"/>
  <c r="K27" i="23"/>
  <c r="L26" i="23"/>
  <c r="K26" i="23"/>
  <c r="L25" i="23"/>
  <c r="K25" i="23"/>
  <c r="L24" i="23"/>
  <c r="K24" i="23"/>
  <c r="L23" i="23"/>
  <c r="K23" i="23"/>
  <c r="L22" i="23"/>
  <c r="K22" i="23"/>
  <c r="L21" i="23"/>
  <c r="K21" i="23"/>
  <c r="L20" i="23"/>
  <c r="K20" i="23"/>
  <c r="L19" i="23"/>
  <c r="K19" i="23"/>
  <c r="L18" i="23"/>
  <c r="K18" i="23"/>
  <c r="L17" i="23"/>
  <c r="K17" i="23"/>
  <c r="L16" i="23"/>
  <c r="K16" i="23"/>
  <c r="L15" i="23"/>
  <c r="K15" i="23"/>
  <c r="L14" i="23"/>
  <c r="K14" i="23"/>
  <c r="L13" i="23"/>
  <c r="K13" i="23"/>
  <c r="L12" i="23"/>
  <c r="K12" i="23"/>
  <c r="L11" i="23"/>
  <c r="K11" i="23"/>
  <c r="L10" i="23"/>
  <c r="K10" i="23"/>
  <c r="L9" i="23"/>
  <c r="K9" i="23"/>
  <c r="L8" i="23"/>
  <c r="K8" i="23"/>
  <c r="L7" i="23"/>
  <c r="K7" i="23"/>
  <c r="L6" i="23"/>
  <c r="K6" i="23"/>
  <c r="L5" i="23"/>
  <c r="K5" i="23"/>
  <c r="L4" i="23"/>
  <c r="K4" i="23"/>
  <c r="L3" i="23"/>
  <c r="K3" i="23"/>
  <c r="L2" i="23"/>
  <c r="K2" i="23"/>
  <c r="L51" i="22"/>
  <c r="K51" i="22"/>
  <c r="L50" i="22"/>
  <c r="K50" i="22"/>
  <c r="L49" i="22"/>
  <c r="K49" i="22"/>
  <c r="L48" i="22"/>
  <c r="K48" i="22"/>
  <c r="L47" i="22"/>
  <c r="K47" i="22"/>
  <c r="L46" i="22"/>
  <c r="K46" i="22"/>
  <c r="L45" i="22"/>
  <c r="K45" i="22"/>
  <c r="L44" i="22"/>
  <c r="K44" i="22"/>
  <c r="L43" i="22"/>
  <c r="K43" i="22"/>
  <c r="L42" i="22"/>
  <c r="K42" i="22"/>
  <c r="L41" i="22"/>
  <c r="K41" i="22"/>
  <c r="L40" i="22"/>
  <c r="K40" i="22"/>
  <c r="L39" i="22"/>
  <c r="K39" i="22"/>
  <c r="L38" i="22"/>
  <c r="K38" i="22"/>
  <c r="L37" i="22"/>
  <c r="K37" i="22"/>
  <c r="L36" i="22"/>
  <c r="K36" i="22"/>
  <c r="L35" i="22"/>
  <c r="K35" i="22"/>
  <c r="L34" i="22"/>
  <c r="K34" i="22"/>
  <c r="L33" i="22"/>
  <c r="K33" i="22"/>
  <c r="L32" i="22"/>
  <c r="K32" i="22"/>
  <c r="L31" i="22"/>
  <c r="K31" i="22"/>
  <c r="L30" i="22"/>
  <c r="K30" i="22"/>
  <c r="L29" i="22"/>
  <c r="K29" i="22"/>
  <c r="L28" i="22"/>
  <c r="K28" i="22"/>
  <c r="L27" i="22"/>
  <c r="K27" i="22"/>
  <c r="L26" i="22"/>
  <c r="K26" i="22"/>
  <c r="L25" i="22"/>
  <c r="K25" i="22"/>
  <c r="L24" i="22"/>
  <c r="K24" i="22"/>
  <c r="L23" i="22"/>
  <c r="K23" i="22"/>
  <c r="L22" i="22"/>
  <c r="K22" i="22"/>
  <c r="L21" i="22"/>
  <c r="K21" i="22"/>
  <c r="L20" i="22"/>
  <c r="K20" i="22"/>
  <c r="L19" i="22"/>
  <c r="K19" i="22"/>
  <c r="L18" i="22"/>
  <c r="K18" i="22"/>
  <c r="L17" i="22"/>
  <c r="K17" i="22"/>
  <c r="L16" i="22"/>
  <c r="K16" i="22"/>
  <c r="L15" i="22"/>
  <c r="K15" i="22"/>
  <c r="L14" i="22"/>
  <c r="K14" i="22"/>
  <c r="L13" i="22"/>
  <c r="K13" i="22"/>
  <c r="L12" i="22"/>
  <c r="K12" i="22"/>
  <c r="L11" i="22"/>
  <c r="K11" i="22"/>
  <c r="L10" i="22"/>
  <c r="K10" i="22"/>
  <c r="L9" i="22"/>
  <c r="K9" i="22"/>
  <c r="L8" i="22"/>
  <c r="K8" i="22"/>
  <c r="L7" i="22"/>
  <c r="K7" i="22"/>
  <c r="L6" i="22"/>
  <c r="K6" i="22"/>
  <c r="L5" i="22"/>
  <c r="K5" i="22"/>
  <c r="L4" i="22"/>
  <c r="K4" i="22"/>
  <c r="L3" i="22"/>
  <c r="K3" i="22"/>
  <c r="L2" i="22"/>
  <c r="K2" i="22"/>
  <c r="L51" i="21"/>
  <c r="K51" i="21"/>
  <c r="L50" i="21"/>
  <c r="K50" i="21"/>
  <c r="L49" i="21"/>
  <c r="K49" i="21"/>
  <c r="L48" i="21"/>
  <c r="K48" i="21"/>
  <c r="L47" i="21"/>
  <c r="K47" i="21"/>
  <c r="L46" i="21"/>
  <c r="K46" i="21"/>
  <c r="L45" i="21"/>
  <c r="K45" i="21"/>
  <c r="L44" i="21"/>
  <c r="K44" i="21"/>
  <c r="L43" i="21"/>
  <c r="K43" i="21"/>
  <c r="L42" i="21"/>
  <c r="K42" i="21"/>
  <c r="L41" i="21"/>
  <c r="K41" i="21"/>
  <c r="L40" i="21"/>
  <c r="K40" i="21"/>
  <c r="L39" i="21"/>
  <c r="K39" i="21"/>
  <c r="L38" i="21"/>
  <c r="K38" i="21"/>
  <c r="L37" i="21"/>
  <c r="K37" i="21"/>
  <c r="L36" i="21"/>
  <c r="K36" i="21"/>
  <c r="L35" i="21"/>
  <c r="K35" i="21"/>
  <c r="L34" i="21"/>
  <c r="K34" i="21"/>
  <c r="L33" i="21"/>
  <c r="K33" i="21"/>
  <c r="L32" i="21"/>
  <c r="K32" i="21"/>
  <c r="L31" i="21"/>
  <c r="K31" i="21"/>
  <c r="L30" i="21"/>
  <c r="K30" i="21"/>
  <c r="L29" i="21"/>
  <c r="K29" i="21"/>
  <c r="L28" i="21"/>
  <c r="K28" i="21"/>
  <c r="L27" i="21"/>
  <c r="K27" i="21"/>
  <c r="L26" i="21"/>
  <c r="K26" i="21"/>
  <c r="L25" i="21"/>
  <c r="K25" i="21"/>
  <c r="L24" i="21"/>
  <c r="K24" i="21"/>
  <c r="L23" i="21"/>
  <c r="K23" i="21"/>
  <c r="L22" i="21"/>
  <c r="K22" i="21"/>
  <c r="L21" i="21"/>
  <c r="K21" i="21"/>
  <c r="L20" i="21"/>
  <c r="K20" i="21"/>
  <c r="L19" i="21"/>
  <c r="K19" i="21"/>
  <c r="L18" i="21"/>
  <c r="K18" i="21"/>
  <c r="L17" i="21"/>
  <c r="K17" i="21"/>
  <c r="L16" i="21"/>
  <c r="K16" i="21"/>
  <c r="L15" i="21"/>
  <c r="K15" i="21"/>
  <c r="L14" i="21"/>
  <c r="K14" i="21"/>
  <c r="L13" i="21"/>
  <c r="K13" i="21"/>
  <c r="L12" i="21"/>
  <c r="K12" i="21"/>
  <c r="L11" i="21"/>
  <c r="K11" i="21"/>
  <c r="L10" i="21"/>
  <c r="K10" i="21"/>
  <c r="L9" i="21"/>
  <c r="K9" i="21"/>
  <c r="L8" i="21"/>
  <c r="K8" i="21"/>
  <c r="L7" i="21"/>
  <c r="K7" i="21"/>
  <c r="L6" i="21"/>
  <c r="K6" i="21"/>
  <c r="L5" i="21"/>
  <c r="K5" i="21"/>
  <c r="L4" i="21"/>
  <c r="K4" i="21"/>
  <c r="L3" i="21"/>
  <c r="K3" i="21"/>
  <c r="L2" i="21"/>
  <c r="K2" i="21"/>
  <c r="L51" i="20"/>
  <c r="K51" i="20"/>
  <c r="L50" i="20"/>
  <c r="K50" i="20"/>
  <c r="L49" i="20"/>
  <c r="K49" i="20"/>
  <c r="L48" i="20"/>
  <c r="K48" i="20"/>
  <c r="L47" i="20"/>
  <c r="K47" i="20"/>
  <c r="L46" i="20"/>
  <c r="K46" i="20"/>
  <c r="L45" i="20"/>
  <c r="K45" i="20"/>
  <c r="L44" i="20"/>
  <c r="K44" i="20"/>
  <c r="L43" i="20"/>
  <c r="K43" i="20"/>
  <c r="L42" i="20"/>
  <c r="K42" i="20"/>
  <c r="L41" i="20"/>
  <c r="K41" i="20"/>
  <c r="L40" i="20"/>
  <c r="K40" i="20"/>
  <c r="L39" i="20"/>
  <c r="K39" i="20"/>
  <c r="L38" i="20"/>
  <c r="K38" i="20"/>
  <c r="L37" i="20"/>
  <c r="K37" i="20"/>
  <c r="L36" i="20"/>
  <c r="K36" i="20"/>
  <c r="L35" i="20"/>
  <c r="K35" i="20"/>
  <c r="L34" i="20"/>
  <c r="K34" i="20"/>
  <c r="L33" i="20"/>
  <c r="K33" i="20"/>
  <c r="L32" i="20"/>
  <c r="K32" i="20"/>
  <c r="L31" i="20"/>
  <c r="K31" i="20"/>
  <c r="L30" i="20"/>
  <c r="K30" i="20"/>
  <c r="L29" i="20"/>
  <c r="K29" i="20"/>
  <c r="L28" i="20"/>
  <c r="K28" i="20"/>
  <c r="L27" i="20"/>
  <c r="K27" i="20"/>
  <c r="L26" i="20"/>
  <c r="K26" i="20"/>
  <c r="L25" i="20"/>
  <c r="K25" i="20"/>
  <c r="L24" i="20"/>
  <c r="K24" i="20"/>
  <c r="L23" i="20"/>
  <c r="K23" i="20"/>
  <c r="L22" i="20"/>
  <c r="K22" i="20"/>
  <c r="L21" i="20"/>
  <c r="K21" i="20"/>
  <c r="L20" i="20"/>
  <c r="K20" i="20"/>
  <c r="L19" i="20"/>
  <c r="K19" i="20"/>
  <c r="L18" i="20"/>
  <c r="K18" i="20"/>
  <c r="L17" i="20"/>
  <c r="K17" i="20"/>
  <c r="L16" i="20"/>
  <c r="K16" i="20"/>
  <c r="L15" i="20"/>
  <c r="K15" i="20"/>
  <c r="L14" i="20"/>
  <c r="K14" i="20"/>
  <c r="L13" i="20"/>
  <c r="K13" i="20"/>
  <c r="L12" i="20"/>
  <c r="K12" i="20"/>
  <c r="L11" i="20"/>
  <c r="K11" i="20"/>
  <c r="L10" i="20"/>
  <c r="K10" i="20"/>
  <c r="L9" i="20"/>
  <c r="K9" i="20"/>
  <c r="L8" i="20"/>
  <c r="K8" i="20"/>
  <c r="L7" i="20"/>
  <c r="K7" i="20"/>
  <c r="L6" i="20"/>
  <c r="K6" i="20"/>
  <c r="L5" i="20"/>
  <c r="K5" i="20"/>
  <c r="L4" i="20"/>
  <c r="K4" i="20"/>
  <c r="L3" i="20"/>
  <c r="K3" i="20"/>
  <c r="L2" i="20"/>
  <c r="K2" i="20"/>
  <c r="L51" i="19"/>
  <c r="K51" i="19"/>
  <c r="L50" i="19"/>
  <c r="K50" i="19"/>
  <c r="L49" i="19"/>
  <c r="K49" i="19"/>
  <c r="L48" i="19"/>
  <c r="K48" i="19"/>
  <c r="L47" i="19"/>
  <c r="K47" i="19"/>
  <c r="L46" i="19"/>
  <c r="K46" i="19"/>
  <c r="L45" i="19"/>
  <c r="K45" i="19"/>
  <c r="L44" i="19"/>
  <c r="K44" i="19"/>
  <c r="L43" i="19"/>
  <c r="K43" i="19"/>
  <c r="L42" i="19"/>
  <c r="K42" i="19"/>
  <c r="L41" i="19"/>
  <c r="K41" i="19"/>
  <c r="L40" i="19"/>
  <c r="K40" i="19"/>
  <c r="L39" i="19"/>
  <c r="K39" i="19"/>
  <c r="L38" i="19"/>
  <c r="K38" i="19"/>
  <c r="L37" i="19"/>
  <c r="K37" i="19"/>
  <c r="L36" i="19"/>
  <c r="K36" i="19"/>
  <c r="L35" i="19"/>
  <c r="K35" i="19"/>
  <c r="L34" i="19"/>
  <c r="K34" i="19"/>
  <c r="L33" i="19"/>
  <c r="K33" i="19"/>
  <c r="L32" i="19"/>
  <c r="K32" i="19"/>
  <c r="L31" i="19"/>
  <c r="K31" i="19"/>
  <c r="L30" i="19"/>
  <c r="K30" i="19"/>
  <c r="L29" i="19"/>
  <c r="K29" i="19"/>
  <c r="L28" i="19"/>
  <c r="K28" i="19"/>
  <c r="L27" i="19"/>
  <c r="K27" i="19"/>
  <c r="L26" i="19"/>
  <c r="K26" i="19"/>
  <c r="L25" i="19"/>
  <c r="K25" i="19"/>
  <c r="L24" i="19"/>
  <c r="K24" i="19"/>
  <c r="L23" i="19"/>
  <c r="K23" i="19"/>
  <c r="L22" i="19"/>
  <c r="K22" i="19"/>
  <c r="L21" i="19"/>
  <c r="K21" i="19"/>
  <c r="L20" i="19"/>
  <c r="K20" i="19"/>
  <c r="L19" i="19"/>
  <c r="K19" i="19"/>
  <c r="L18" i="19"/>
  <c r="K18" i="19"/>
  <c r="L17" i="19"/>
  <c r="K17" i="19"/>
  <c r="L16" i="19"/>
  <c r="K16" i="19"/>
  <c r="L15" i="19"/>
  <c r="K15" i="19"/>
  <c r="L14" i="19"/>
  <c r="K14" i="19"/>
  <c r="L13" i="19"/>
  <c r="K13" i="19"/>
  <c r="L12" i="19"/>
  <c r="K12" i="19"/>
  <c r="L11" i="19"/>
  <c r="K11" i="19"/>
  <c r="L10" i="19"/>
  <c r="K10" i="19"/>
  <c r="L9" i="19"/>
  <c r="K9" i="19"/>
  <c r="L8" i="19"/>
  <c r="K8" i="19"/>
  <c r="L7" i="19"/>
  <c r="K7" i="19"/>
  <c r="L6" i="19"/>
  <c r="K6" i="19"/>
  <c r="L5" i="19"/>
  <c r="K5" i="19"/>
  <c r="L4" i="19"/>
  <c r="K4" i="19"/>
  <c r="L3" i="19"/>
  <c r="K3" i="19"/>
  <c r="L2" i="19"/>
  <c r="L53" i="19" s="1"/>
  <c r="K2" i="19"/>
  <c r="K53" i="19" s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L2" i="1"/>
  <c r="K2" i="1"/>
  <c r="L51" i="18"/>
  <c r="K51" i="18"/>
  <c r="L50" i="18"/>
  <c r="K50" i="18"/>
  <c r="L49" i="18"/>
  <c r="K49" i="18"/>
  <c r="L48" i="18"/>
  <c r="K48" i="18"/>
  <c r="L47" i="18"/>
  <c r="K47" i="18"/>
  <c r="L46" i="18"/>
  <c r="K46" i="18"/>
  <c r="L45" i="18"/>
  <c r="K45" i="18"/>
  <c r="L44" i="18"/>
  <c r="K44" i="18"/>
  <c r="L43" i="18"/>
  <c r="K43" i="18"/>
  <c r="L42" i="18"/>
  <c r="K42" i="18"/>
  <c r="L41" i="18"/>
  <c r="K41" i="18"/>
  <c r="L40" i="18"/>
  <c r="K40" i="18"/>
  <c r="L39" i="18"/>
  <c r="K39" i="18"/>
  <c r="L38" i="18"/>
  <c r="K38" i="18"/>
  <c r="L37" i="18"/>
  <c r="K37" i="18"/>
  <c r="L36" i="18"/>
  <c r="K36" i="18"/>
  <c r="L35" i="18"/>
  <c r="K35" i="18"/>
  <c r="L34" i="18"/>
  <c r="K34" i="18"/>
  <c r="L33" i="18"/>
  <c r="K33" i="18"/>
  <c r="L32" i="18"/>
  <c r="K32" i="18"/>
  <c r="L31" i="18"/>
  <c r="K31" i="18"/>
  <c r="L30" i="18"/>
  <c r="K30" i="18"/>
  <c r="L29" i="18"/>
  <c r="K29" i="18"/>
  <c r="L28" i="18"/>
  <c r="K28" i="18"/>
  <c r="L27" i="18"/>
  <c r="K27" i="18"/>
  <c r="L26" i="18"/>
  <c r="K26" i="18"/>
  <c r="L25" i="18"/>
  <c r="K25" i="18"/>
  <c r="L24" i="18"/>
  <c r="K24" i="18"/>
  <c r="L23" i="18"/>
  <c r="K23" i="18"/>
  <c r="L22" i="18"/>
  <c r="K22" i="18"/>
  <c r="L21" i="18"/>
  <c r="K21" i="18"/>
  <c r="L20" i="18"/>
  <c r="K20" i="18"/>
  <c r="L19" i="18"/>
  <c r="K19" i="18"/>
  <c r="L18" i="18"/>
  <c r="K18" i="18"/>
  <c r="L17" i="18"/>
  <c r="K17" i="18"/>
  <c r="L16" i="18"/>
  <c r="K16" i="18"/>
  <c r="L15" i="18"/>
  <c r="K15" i="18"/>
  <c r="L14" i="18"/>
  <c r="K14" i="18"/>
  <c r="L13" i="18"/>
  <c r="K13" i="18"/>
  <c r="L12" i="18"/>
  <c r="K12" i="18"/>
  <c r="L11" i="18"/>
  <c r="K11" i="18"/>
  <c r="L10" i="18"/>
  <c r="K10" i="18"/>
  <c r="L9" i="18"/>
  <c r="K9" i="18"/>
  <c r="L8" i="18"/>
  <c r="K8" i="18"/>
  <c r="L7" i="18"/>
  <c r="K7" i="18"/>
  <c r="L6" i="18"/>
  <c r="K6" i="18"/>
  <c r="L5" i="18"/>
  <c r="K5" i="18"/>
  <c r="L4" i="18"/>
  <c r="K4" i="18"/>
  <c r="L3" i="18"/>
  <c r="K3" i="18"/>
  <c r="L2" i="18"/>
  <c r="K2" i="18"/>
  <c r="L51" i="17"/>
  <c r="K51" i="17"/>
  <c r="L50" i="17"/>
  <c r="K50" i="17"/>
  <c r="L49" i="17"/>
  <c r="K49" i="17"/>
  <c r="L48" i="17"/>
  <c r="K48" i="17"/>
  <c r="L47" i="17"/>
  <c r="K47" i="17"/>
  <c r="L46" i="17"/>
  <c r="K46" i="17"/>
  <c r="L45" i="17"/>
  <c r="K45" i="17"/>
  <c r="L44" i="17"/>
  <c r="K44" i="17"/>
  <c r="L43" i="17"/>
  <c r="K43" i="17"/>
  <c r="L42" i="17"/>
  <c r="K42" i="17"/>
  <c r="L41" i="17"/>
  <c r="K41" i="17"/>
  <c r="L40" i="17"/>
  <c r="K40" i="17"/>
  <c r="L39" i="17"/>
  <c r="K39" i="17"/>
  <c r="L38" i="17"/>
  <c r="K38" i="17"/>
  <c r="L37" i="17"/>
  <c r="K37" i="17"/>
  <c r="L36" i="17"/>
  <c r="K36" i="17"/>
  <c r="L35" i="17"/>
  <c r="K35" i="17"/>
  <c r="L34" i="17"/>
  <c r="K34" i="17"/>
  <c r="L33" i="17"/>
  <c r="K33" i="17"/>
  <c r="L32" i="17"/>
  <c r="K32" i="17"/>
  <c r="L31" i="17"/>
  <c r="K31" i="17"/>
  <c r="L30" i="17"/>
  <c r="K30" i="17"/>
  <c r="L29" i="17"/>
  <c r="K29" i="17"/>
  <c r="L28" i="17"/>
  <c r="K28" i="17"/>
  <c r="L27" i="17"/>
  <c r="K27" i="17"/>
  <c r="L26" i="17"/>
  <c r="K26" i="17"/>
  <c r="L25" i="17"/>
  <c r="K25" i="17"/>
  <c r="L24" i="17"/>
  <c r="K24" i="17"/>
  <c r="L23" i="17"/>
  <c r="K23" i="17"/>
  <c r="L22" i="17"/>
  <c r="K22" i="17"/>
  <c r="L21" i="17"/>
  <c r="K21" i="17"/>
  <c r="L20" i="17"/>
  <c r="K20" i="17"/>
  <c r="L19" i="17"/>
  <c r="K19" i="17"/>
  <c r="L18" i="17"/>
  <c r="K18" i="17"/>
  <c r="L17" i="17"/>
  <c r="K17" i="17"/>
  <c r="L16" i="17"/>
  <c r="K16" i="17"/>
  <c r="L15" i="17"/>
  <c r="K15" i="17"/>
  <c r="L14" i="17"/>
  <c r="K14" i="17"/>
  <c r="L13" i="17"/>
  <c r="K13" i="17"/>
  <c r="L12" i="17"/>
  <c r="K12" i="17"/>
  <c r="L11" i="17"/>
  <c r="K11" i="17"/>
  <c r="L10" i="17"/>
  <c r="K10" i="17"/>
  <c r="L9" i="17"/>
  <c r="K9" i="17"/>
  <c r="L8" i="17"/>
  <c r="K8" i="17"/>
  <c r="L7" i="17"/>
  <c r="K7" i="17"/>
  <c r="L6" i="17"/>
  <c r="K6" i="17"/>
  <c r="L5" i="17"/>
  <c r="K5" i="17"/>
  <c r="L4" i="17"/>
  <c r="K4" i="17"/>
  <c r="L3" i="17"/>
  <c r="K3" i="17"/>
  <c r="L2" i="17"/>
  <c r="K2" i="17"/>
  <c r="L51" i="16"/>
  <c r="K51" i="16"/>
  <c r="L50" i="16"/>
  <c r="K50" i="16"/>
  <c r="L49" i="16"/>
  <c r="K49" i="16"/>
  <c r="L48" i="16"/>
  <c r="K48" i="16"/>
  <c r="L47" i="16"/>
  <c r="K47" i="16"/>
  <c r="L46" i="16"/>
  <c r="K46" i="16"/>
  <c r="L45" i="16"/>
  <c r="K45" i="16"/>
  <c r="L44" i="16"/>
  <c r="K44" i="16"/>
  <c r="L43" i="16"/>
  <c r="K43" i="16"/>
  <c r="L42" i="16"/>
  <c r="K42" i="16"/>
  <c r="L41" i="16"/>
  <c r="K41" i="16"/>
  <c r="L40" i="16"/>
  <c r="K40" i="16"/>
  <c r="L39" i="16"/>
  <c r="K39" i="16"/>
  <c r="L38" i="16"/>
  <c r="K38" i="16"/>
  <c r="L37" i="16"/>
  <c r="K37" i="16"/>
  <c r="L36" i="16"/>
  <c r="K36" i="16"/>
  <c r="L35" i="16"/>
  <c r="K35" i="16"/>
  <c r="L34" i="16"/>
  <c r="K34" i="16"/>
  <c r="L33" i="16"/>
  <c r="K33" i="16"/>
  <c r="L32" i="16"/>
  <c r="K32" i="16"/>
  <c r="L31" i="16"/>
  <c r="K31" i="16"/>
  <c r="L30" i="16"/>
  <c r="K30" i="16"/>
  <c r="L29" i="16"/>
  <c r="K29" i="16"/>
  <c r="L28" i="16"/>
  <c r="K28" i="16"/>
  <c r="L27" i="16"/>
  <c r="K27" i="16"/>
  <c r="L26" i="16"/>
  <c r="K26" i="16"/>
  <c r="L25" i="16"/>
  <c r="K25" i="16"/>
  <c r="L24" i="16"/>
  <c r="K24" i="16"/>
  <c r="L23" i="16"/>
  <c r="K23" i="16"/>
  <c r="L22" i="16"/>
  <c r="K22" i="16"/>
  <c r="L21" i="16"/>
  <c r="K21" i="16"/>
  <c r="L20" i="16"/>
  <c r="K20" i="16"/>
  <c r="L19" i="16"/>
  <c r="K19" i="16"/>
  <c r="L18" i="16"/>
  <c r="K18" i="16"/>
  <c r="L17" i="16"/>
  <c r="K17" i="16"/>
  <c r="L16" i="16"/>
  <c r="K16" i="16"/>
  <c r="L15" i="16"/>
  <c r="K15" i="16"/>
  <c r="L14" i="16"/>
  <c r="K14" i="16"/>
  <c r="L13" i="16"/>
  <c r="K13" i="16"/>
  <c r="L12" i="16"/>
  <c r="K12" i="16"/>
  <c r="L11" i="16"/>
  <c r="K11" i="16"/>
  <c r="L10" i="16"/>
  <c r="K10" i="16"/>
  <c r="L9" i="16"/>
  <c r="K9" i="16"/>
  <c r="L8" i="16"/>
  <c r="K8" i="16"/>
  <c r="L7" i="16"/>
  <c r="K7" i="16"/>
  <c r="L6" i="16"/>
  <c r="K6" i="16"/>
  <c r="L5" i="16"/>
  <c r="K5" i="16"/>
  <c r="L4" i="16"/>
  <c r="K4" i="16"/>
  <c r="L3" i="16"/>
  <c r="K3" i="16"/>
  <c r="L2" i="16"/>
  <c r="K2" i="16"/>
  <c r="L51" i="15"/>
  <c r="K51" i="15"/>
  <c r="L50" i="15"/>
  <c r="K50" i="15"/>
  <c r="L49" i="15"/>
  <c r="K49" i="15"/>
  <c r="L48" i="15"/>
  <c r="K48" i="15"/>
  <c r="L47" i="15"/>
  <c r="K47" i="15"/>
  <c r="L46" i="15"/>
  <c r="K46" i="15"/>
  <c r="L45" i="15"/>
  <c r="K45" i="15"/>
  <c r="L44" i="15"/>
  <c r="K44" i="15"/>
  <c r="L43" i="15"/>
  <c r="K43" i="15"/>
  <c r="L42" i="15"/>
  <c r="K42" i="15"/>
  <c r="L41" i="15"/>
  <c r="K41" i="15"/>
  <c r="L40" i="15"/>
  <c r="K40" i="15"/>
  <c r="L39" i="15"/>
  <c r="K39" i="15"/>
  <c r="L38" i="15"/>
  <c r="K38" i="15"/>
  <c r="L37" i="15"/>
  <c r="K37" i="15"/>
  <c r="L36" i="15"/>
  <c r="K36" i="15"/>
  <c r="L35" i="15"/>
  <c r="K35" i="15"/>
  <c r="L34" i="15"/>
  <c r="K34" i="15"/>
  <c r="L33" i="15"/>
  <c r="K33" i="15"/>
  <c r="L32" i="15"/>
  <c r="K32" i="15"/>
  <c r="L31" i="15"/>
  <c r="K31" i="15"/>
  <c r="L30" i="15"/>
  <c r="K30" i="15"/>
  <c r="L29" i="15"/>
  <c r="K29" i="15"/>
  <c r="L28" i="15"/>
  <c r="K28" i="15"/>
  <c r="L27" i="15"/>
  <c r="K27" i="15"/>
  <c r="L26" i="15"/>
  <c r="K26" i="15"/>
  <c r="L25" i="15"/>
  <c r="K25" i="15"/>
  <c r="L24" i="15"/>
  <c r="K24" i="15"/>
  <c r="L23" i="15"/>
  <c r="K23" i="15"/>
  <c r="L22" i="15"/>
  <c r="K22" i="15"/>
  <c r="L21" i="15"/>
  <c r="K21" i="15"/>
  <c r="L20" i="15"/>
  <c r="K20" i="15"/>
  <c r="L19" i="15"/>
  <c r="K19" i="15"/>
  <c r="L18" i="15"/>
  <c r="K18" i="15"/>
  <c r="L17" i="15"/>
  <c r="K17" i="15"/>
  <c r="L16" i="15"/>
  <c r="K16" i="15"/>
  <c r="L15" i="15"/>
  <c r="K15" i="15"/>
  <c r="L14" i="15"/>
  <c r="K14" i="15"/>
  <c r="L13" i="15"/>
  <c r="K13" i="15"/>
  <c r="L12" i="15"/>
  <c r="K12" i="15"/>
  <c r="L11" i="15"/>
  <c r="K11" i="15"/>
  <c r="L10" i="15"/>
  <c r="K10" i="15"/>
  <c r="L9" i="15"/>
  <c r="K9" i="15"/>
  <c r="L8" i="15"/>
  <c r="K8" i="15"/>
  <c r="L7" i="15"/>
  <c r="K7" i="15"/>
  <c r="L6" i="15"/>
  <c r="K6" i="15"/>
  <c r="L5" i="15"/>
  <c r="K5" i="15"/>
  <c r="L4" i="15"/>
  <c r="K4" i="15"/>
  <c r="L3" i="15"/>
  <c r="K3" i="15"/>
  <c r="L2" i="15"/>
  <c r="K2" i="15"/>
  <c r="L51" i="14"/>
  <c r="K51" i="14"/>
  <c r="L50" i="14"/>
  <c r="K50" i="14"/>
  <c r="L49" i="14"/>
  <c r="K49" i="14"/>
  <c r="L48" i="14"/>
  <c r="K48" i="14"/>
  <c r="L47" i="14"/>
  <c r="K47" i="14"/>
  <c r="L46" i="14"/>
  <c r="K46" i="14"/>
  <c r="L45" i="14"/>
  <c r="K45" i="14"/>
  <c r="L44" i="14"/>
  <c r="K44" i="14"/>
  <c r="L43" i="14"/>
  <c r="K43" i="14"/>
  <c r="L42" i="14"/>
  <c r="K42" i="14"/>
  <c r="L41" i="14"/>
  <c r="K41" i="14"/>
  <c r="L40" i="14"/>
  <c r="K40" i="14"/>
  <c r="L39" i="14"/>
  <c r="K39" i="14"/>
  <c r="L38" i="14"/>
  <c r="K38" i="14"/>
  <c r="L37" i="14"/>
  <c r="K37" i="14"/>
  <c r="L36" i="14"/>
  <c r="K36" i="14"/>
  <c r="L35" i="14"/>
  <c r="K35" i="14"/>
  <c r="L34" i="14"/>
  <c r="K34" i="14"/>
  <c r="L33" i="14"/>
  <c r="K33" i="14"/>
  <c r="L32" i="14"/>
  <c r="K32" i="14"/>
  <c r="L31" i="14"/>
  <c r="K31" i="14"/>
  <c r="L30" i="14"/>
  <c r="K30" i="14"/>
  <c r="L29" i="14"/>
  <c r="K29" i="14"/>
  <c r="L28" i="14"/>
  <c r="K28" i="14"/>
  <c r="L27" i="14"/>
  <c r="K27" i="14"/>
  <c r="L26" i="14"/>
  <c r="K26" i="14"/>
  <c r="L25" i="14"/>
  <c r="K25" i="14"/>
  <c r="L24" i="14"/>
  <c r="K24" i="14"/>
  <c r="L23" i="14"/>
  <c r="K23" i="14"/>
  <c r="L22" i="14"/>
  <c r="K22" i="14"/>
  <c r="L21" i="14"/>
  <c r="K21" i="14"/>
  <c r="L20" i="14"/>
  <c r="K20" i="14"/>
  <c r="L19" i="14"/>
  <c r="K19" i="14"/>
  <c r="L18" i="14"/>
  <c r="K18" i="14"/>
  <c r="L17" i="14"/>
  <c r="K17" i="14"/>
  <c r="L16" i="14"/>
  <c r="K16" i="14"/>
  <c r="L15" i="14"/>
  <c r="K15" i="14"/>
  <c r="L14" i="14"/>
  <c r="K14" i="14"/>
  <c r="L13" i="14"/>
  <c r="K13" i="14"/>
  <c r="L12" i="14"/>
  <c r="K12" i="14"/>
  <c r="L11" i="14"/>
  <c r="K11" i="14"/>
  <c r="L10" i="14"/>
  <c r="K10" i="14"/>
  <c r="L9" i="14"/>
  <c r="K9" i="14"/>
  <c r="L8" i="14"/>
  <c r="K8" i="14"/>
  <c r="L7" i="14"/>
  <c r="K7" i="14"/>
  <c r="L6" i="14"/>
  <c r="K6" i="14"/>
  <c r="L5" i="14"/>
  <c r="K5" i="14"/>
  <c r="L4" i="14"/>
  <c r="K4" i="14"/>
  <c r="L3" i="14"/>
  <c r="K3" i="14"/>
  <c r="L2" i="14"/>
  <c r="K2" i="14"/>
  <c r="L51" i="13"/>
  <c r="K51" i="13"/>
  <c r="L50" i="13"/>
  <c r="K50" i="13"/>
  <c r="L49" i="13"/>
  <c r="K49" i="13"/>
  <c r="L48" i="13"/>
  <c r="K48" i="13"/>
  <c r="L47" i="13"/>
  <c r="K47" i="13"/>
  <c r="L46" i="13"/>
  <c r="K46" i="13"/>
  <c r="L45" i="13"/>
  <c r="K45" i="13"/>
  <c r="L44" i="13"/>
  <c r="K44" i="13"/>
  <c r="L43" i="13"/>
  <c r="K43" i="13"/>
  <c r="L42" i="13"/>
  <c r="K42" i="13"/>
  <c r="L41" i="13"/>
  <c r="K41" i="13"/>
  <c r="L40" i="13"/>
  <c r="K40" i="13"/>
  <c r="L39" i="13"/>
  <c r="K39" i="13"/>
  <c r="L38" i="13"/>
  <c r="K38" i="13"/>
  <c r="L37" i="13"/>
  <c r="K37" i="13"/>
  <c r="L36" i="13"/>
  <c r="K36" i="13"/>
  <c r="L35" i="13"/>
  <c r="K35" i="13"/>
  <c r="L34" i="13"/>
  <c r="K34" i="13"/>
  <c r="L33" i="13"/>
  <c r="K33" i="13"/>
  <c r="L32" i="13"/>
  <c r="K32" i="13"/>
  <c r="L31" i="13"/>
  <c r="K31" i="13"/>
  <c r="L30" i="13"/>
  <c r="K30" i="13"/>
  <c r="L29" i="13"/>
  <c r="K29" i="13"/>
  <c r="L28" i="13"/>
  <c r="K28" i="13"/>
  <c r="L27" i="13"/>
  <c r="K27" i="13"/>
  <c r="L26" i="13"/>
  <c r="K26" i="13"/>
  <c r="L25" i="13"/>
  <c r="K25" i="13"/>
  <c r="L24" i="13"/>
  <c r="K24" i="13"/>
  <c r="L23" i="13"/>
  <c r="K23" i="13"/>
  <c r="L22" i="13"/>
  <c r="K22" i="13"/>
  <c r="L21" i="13"/>
  <c r="K21" i="13"/>
  <c r="L20" i="13"/>
  <c r="K20" i="13"/>
  <c r="L19" i="13"/>
  <c r="K19" i="13"/>
  <c r="L18" i="13"/>
  <c r="K18" i="13"/>
  <c r="L17" i="13"/>
  <c r="K17" i="13"/>
  <c r="L16" i="13"/>
  <c r="K16" i="13"/>
  <c r="L15" i="13"/>
  <c r="K15" i="13"/>
  <c r="L14" i="13"/>
  <c r="K14" i="13"/>
  <c r="L13" i="13"/>
  <c r="K13" i="13"/>
  <c r="L12" i="13"/>
  <c r="K12" i="13"/>
  <c r="L11" i="13"/>
  <c r="K11" i="13"/>
  <c r="L10" i="13"/>
  <c r="K10" i="13"/>
  <c r="L9" i="13"/>
  <c r="K9" i="13"/>
  <c r="L8" i="13"/>
  <c r="K8" i="13"/>
  <c r="L7" i="13"/>
  <c r="K7" i="13"/>
  <c r="L6" i="13"/>
  <c r="K6" i="13"/>
  <c r="L5" i="13"/>
  <c r="K5" i="13"/>
  <c r="L4" i="13"/>
  <c r="K4" i="13"/>
  <c r="L3" i="13"/>
  <c r="K3" i="13"/>
  <c r="L2" i="13"/>
  <c r="K2" i="13"/>
  <c r="L51" i="12"/>
  <c r="K51" i="12"/>
  <c r="L50" i="12"/>
  <c r="K50" i="12"/>
  <c r="L49" i="12"/>
  <c r="K49" i="12"/>
  <c r="L48" i="12"/>
  <c r="K48" i="12"/>
  <c r="L47" i="12"/>
  <c r="K47" i="12"/>
  <c r="L46" i="12"/>
  <c r="K46" i="12"/>
  <c r="L45" i="12"/>
  <c r="K45" i="12"/>
  <c r="L44" i="12"/>
  <c r="K44" i="12"/>
  <c r="L43" i="12"/>
  <c r="K43" i="12"/>
  <c r="L42" i="12"/>
  <c r="K42" i="12"/>
  <c r="L41" i="12"/>
  <c r="K41" i="12"/>
  <c r="L40" i="12"/>
  <c r="K40" i="12"/>
  <c r="L39" i="12"/>
  <c r="K39" i="12"/>
  <c r="L38" i="12"/>
  <c r="K38" i="12"/>
  <c r="L37" i="12"/>
  <c r="K37" i="12"/>
  <c r="L36" i="12"/>
  <c r="K36" i="12"/>
  <c r="L35" i="12"/>
  <c r="K35" i="12"/>
  <c r="L34" i="12"/>
  <c r="K34" i="12"/>
  <c r="L33" i="12"/>
  <c r="K33" i="12"/>
  <c r="L32" i="12"/>
  <c r="K32" i="12"/>
  <c r="L31" i="12"/>
  <c r="K31" i="12"/>
  <c r="L30" i="12"/>
  <c r="K30" i="12"/>
  <c r="L29" i="12"/>
  <c r="K29" i="12"/>
  <c r="L28" i="12"/>
  <c r="K28" i="12"/>
  <c r="L27" i="12"/>
  <c r="K27" i="12"/>
  <c r="L26" i="12"/>
  <c r="K26" i="12"/>
  <c r="L25" i="12"/>
  <c r="K25" i="12"/>
  <c r="L24" i="12"/>
  <c r="K24" i="12"/>
  <c r="L23" i="12"/>
  <c r="K23" i="12"/>
  <c r="L22" i="12"/>
  <c r="K22" i="12"/>
  <c r="L21" i="12"/>
  <c r="K21" i="12"/>
  <c r="L20" i="12"/>
  <c r="K20" i="12"/>
  <c r="L19" i="12"/>
  <c r="K19" i="12"/>
  <c r="L18" i="12"/>
  <c r="K18" i="12"/>
  <c r="L17" i="12"/>
  <c r="K17" i="12"/>
  <c r="L16" i="12"/>
  <c r="K16" i="12"/>
  <c r="L15" i="12"/>
  <c r="K15" i="12"/>
  <c r="L14" i="12"/>
  <c r="K14" i="12"/>
  <c r="L13" i="12"/>
  <c r="K13" i="12"/>
  <c r="L12" i="12"/>
  <c r="K12" i="12"/>
  <c r="L11" i="12"/>
  <c r="K11" i="12"/>
  <c r="L10" i="12"/>
  <c r="K10" i="12"/>
  <c r="L9" i="12"/>
  <c r="K9" i="12"/>
  <c r="L8" i="12"/>
  <c r="K8" i="12"/>
  <c r="L7" i="12"/>
  <c r="K7" i="12"/>
  <c r="L6" i="12"/>
  <c r="K6" i="12"/>
  <c r="L5" i="12"/>
  <c r="K5" i="12"/>
  <c r="L4" i="12"/>
  <c r="K4" i="12"/>
  <c r="L3" i="12"/>
  <c r="K3" i="12"/>
  <c r="L2" i="12"/>
  <c r="K2" i="12"/>
  <c r="L51" i="11"/>
  <c r="K51" i="11"/>
  <c r="L50" i="11"/>
  <c r="K50" i="11"/>
  <c r="L49" i="11"/>
  <c r="K49" i="11"/>
  <c r="L48" i="11"/>
  <c r="K48" i="11"/>
  <c r="L47" i="11"/>
  <c r="K47" i="11"/>
  <c r="L46" i="11"/>
  <c r="K46" i="11"/>
  <c r="L45" i="11"/>
  <c r="K45" i="11"/>
  <c r="L44" i="11"/>
  <c r="K44" i="11"/>
  <c r="L43" i="11"/>
  <c r="K43" i="11"/>
  <c r="L42" i="11"/>
  <c r="K42" i="11"/>
  <c r="L41" i="11"/>
  <c r="K41" i="11"/>
  <c r="L40" i="11"/>
  <c r="K40" i="11"/>
  <c r="L39" i="11"/>
  <c r="K39" i="11"/>
  <c r="L38" i="11"/>
  <c r="K38" i="11"/>
  <c r="L37" i="11"/>
  <c r="K37" i="11"/>
  <c r="L36" i="11"/>
  <c r="K36" i="11"/>
  <c r="L35" i="11"/>
  <c r="K35" i="11"/>
  <c r="L34" i="11"/>
  <c r="K34" i="11"/>
  <c r="L33" i="11"/>
  <c r="K33" i="11"/>
  <c r="L32" i="11"/>
  <c r="K32" i="11"/>
  <c r="L31" i="11"/>
  <c r="K31" i="11"/>
  <c r="L30" i="11"/>
  <c r="K30" i="11"/>
  <c r="L29" i="11"/>
  <c r="K29" i="11"/>
  <c r="L28" i="11"/>
  <c r="K28" i="11"/>
  <c r="L27" i="11"/>
  <c r="K27" i="11"/>
  <c r="L26" i="11"/>
  <c r="K26" i="11"/>
  <c r="L25" i="11"/>
  <c r="K25" i="11"/>
  <c r="L24" i="11"/>
  <c r="K24" i="11"/>
  <c r="L23" i="11"/>
  <c r="K23" i="11"/>
  <c r="L22" i="11"/>
  <c r="K22" i="11"/>
  <c r="L21" i="11"/>
  <c r="K21" i="11"/>
  <c r="L20" i="11"/>
  <c r="K20" i="11"/>
  <c r="L19" i="11"/>
  <c r="K19" i="11"/>
  <c r="L18" i="11"/>
  <c r="K18" i="11"/>
  <c r="L17" i="11"/>
  <c r="K17" i="11"/>
  <c r="L16" i="11"/>
  <c r="K16" i="11"/>
  <c r="L15" i="11"/>
  <c r="K15" i="11"/>
  <c r="L14" i="11"/>
  <c r="K14" i="11"/>
  <c r="L13" i="11"/>
  <c r="K13" i="11"/>
  <c r="L12" i="11"/>
  <c r="K12" i="11"/>
  <c r="L11" i="11"/>
  <c r="K11" i="11"/>
  <c r="L10" i="11"/>
  <c r="K10" i="11"/>
  <c r="L9" i="11"/>
  <c r="K9" i="11"/>
  <c r="L8" i="11"/>
  <c r="K8" i="11"/>
  <c r="L7" i="11"/>
  <c r="K7" i="11"/>
  <c r="L6" i="11"/>
  <c r="K6" i="11"/>
  <c r="L5" i="11"/>
  <c r="K5" i="11"/>
  <c r="L4" i="11"/>
  <c r="K4" i="11"/>
  <c r="L3" i="11"/>
  <c r="K3" i="11"/>
  <c r="L2" i="11"/>
  <c r="K2" i="11"/>
  <c r="L51" i="10"/>
  <c r="K51" i="10"/>
  <c r="L50" i="10"/>
  <c r="K50" i="10"/>
  <c r="L49" i="10"/>
  <c r="K49" i="10"/>
  <c r="L48" i="10"/>
  <c r="K48" i="10"/>
  <c r="L47" i="10"/>
  <c r="K47" i="10"/>
  <c r="L46" i="10"/>
  <c r="K46" i="10"/>
  <c r="L45" i="10"/>
  <c r="K45" i="10"/>
  <c r="L44" i="10"/>
  <c r="K44" i="10"/>
  <c r="L43" i="10"/>
  <c r="K43" i="10"/>
  <c r="L42" i="10"/>
  <c r="K42" i="10"/>
  <c r="L41" i="10"/>
  <c r="K41" i="10"/>
  <c r="L40" i="10"/>
  <c r="K40" i="10"/>
  <c r="L39" i="10"/>
  <c r="K39" i="10"/>
  <c r="L38" i="10"/>
  <c r="K38" i="10"/>
  <c r="L37" i="10"/>
  <c r="K37" i="10"/>
  <c r="L36" i="10"/>
  <c r="K36" i="10"/>
  <c r="L35" i="10"/>
  <c r="K35" i="10"/>
  <c r="L34" i="10"/>
  <c r="K34" i="10"/>
  <c r="L33" i="10"/>
  <c r="K33" i="10"/>
  <c r="L32" i="10"/>
  <c r="K32" i="10"/>
  <c r="L31" i="10"/>
  <c r="K31" i="10"/>
  <c r="L30" i="10"/>
  <c r="K30" i="10"/>
  <c r="L29" i="10"/>
  <c r="K29" i="10"/>
  <c r="L28" i="10"/>
  <c r="K28" i="10"/>
  <c r="L27" i="10"/>
  <c r="K27" i="10"/>
  <c r="L26" i="10"/>
  <c r="K26" i="10"/>
  <c r="L25" i="10"/>
  <c r="K25" i="10"/>
  <c r="L24" i="10"/>
  <c r="K24" i="10"/>
  <c r="L23" i="10"/>
  <c r="K23" i="10"/>
  <c r="L22" i="10"/>
  <c r="K22" i="10"/>
  <c r="L21" i="10"/>
  <c r="K21" i="10"/>
  <c r="L20" i="10"/>
  <c r="K20" i="10"/>
  <c r="L19" i="10"/>
  <c r="K19" i="10"/>
  <c r="L18" i="10"/>
  <c r="K18" i="10"/>
  <c r="L17" i="10"/>
  <c r="K17" i="10"/>
  <c r="L16" i="10"/>
  <c r="K16" i="10"/>
  <c r="L15" i="10"/>
  <c r="K15" i="10"/>
  <c r="L14" i="10"/>
  <c r="K14" i="10"/>
  <c r="L13" i="10"/>
  <c r="K13" i="10"/>
  <c r="L12" i="10"/>
  <c r="K12" i="10"/>
  <c r="L11" i="10"/>
  <c r="K11" i="10"/>
  <c r="L10" i="10"/>
  <c r="K10" i="10"/>
  <c r="L9" i="10"/>
  <c r="K9" i="10"/>
  <c r="L8" i="10"/>
  <c r="K8" i="10"/>
  <c r="L7" i="10"/>
  <c r="K7" i="10"/>
  <c r="L6" i="10"/>
  <c r="K6" i="10"/>
  <c r="L5" i="10"/>
  <c r="K5" i="10"/>
  <c r="L4" i="10"/>
  <c r="K4" i="10"/>
  <c r="L3" i="10"/>
  <c r="K3" i="10"/>
  <c r="L2" i="10"/>
  <c r="K2" i="10"/>
  <c r="L51" i="9"/>
  <c r="K51" i="9"/>
  <c r="L50" i="9"/>
  <c r="K50" i="9"/>
  <c r="L49" i="9"/>
  <c r="K49" i="9"/>
  <c r="L48" i="9"/>
  <c r="K48" i="9"/>
  <c r="L47" i="9"/>
  <c r="K47" i="9"/>
  <c r="L46" i="9"/>
  <c r="K46" i="9"/>
  <c r="L45" i="9"/>
  <c r="K45" i="9"/>
  <c r="L44" i="9"/>
  <c r="K44" i="9"/>
  <c r="L43" i="9"/>
  <c r="K43" i="9"/>
  <c r="L42" i="9"/>
  <c r="K42" i="9"/>
  <c r="L41" i="9"/>
  <c r="K41" i="9"/>
  <c r="L40" i="9"/>
  <c r="K40" i="9"/>
  <c r="L39" i="9"/>
  <c r="K39" i="9"/>
  <c r="L38" i="9"/>
  <c r="K38" i="9"/>
  <c r="L37" i="9"/>
  <c r="K37" i="9"/>
  <c r="L36" i="9"/>
  <c r="K36" i="9"/>
  <c r="L35" i="9"/>
  <c r="K35" i="9"/>
  <c r="L34" i="9"/>
  <c r="K34" i="9"/>
  <c r="L33" i="9"/>
  <c r="K33" i="9"/>
  <c r="L32" i="9"/>
  <c r="K32" i="9"/>
  <c r="L31" i="9"/>
  <c r="K31" i="9"/>
  <c r="L30" i="9"/>
  <c r="K30" i="9"/>
  <c r="L29" i="9"/>
  <c r="K29" i="9"/>
  <c r="L28" i="9"/>
  <c r="K28" i="9"/>
  <c r="L27" i="9"/>
  <c r="K27" i="9"/>
  <c r="L26" i="9"/>
  <c r="K26" i="9"/>
  <c r="L25" i="9"/>
  <c r="K25" i="9"/>
  <c r="L24" i="9"/>
  <c r="K24" i="9"/>
  <c r="L23" i="9"/>
  <c r="K23" i="9"/>
  <c r="L22" i="9"/>
  <c r="K22" i="9"/>
  <c r="L21" i="9"/>
  <c r="K21" i="9"/>
  <c r="L20" i="9"/>
  <c r="K20" i="9"/>
  <c r="L19" i="9"/>
  <c r="K19" i="9"/>
  <c r="L18" i="9"/>
  <c r="K18" i="9"/>
  <c r="L17" i="9"/>
  <c r="K17" i="9"/>
  <c r="L16" i="9"/>
  <c r="K16" i="9"/>
  <c r="L15" i="9"/>
  <c r="K15" i="9"/>
  <c r="L14" i="9"/>
  <c r="K14" i="9"/>
  <c r="L13" i="9"/>
  <c r="K13" i="9"/>
  <c r="L12" i="9"/>
  <c r="K12" i="9"/>
  <c r="L11" i="9"/>
  <c r="K11" i="9"/>
  <c r="L10" i="9"/>
  <c r="K10" i="9"/>
  <c r="L9" i="9"/>
  <c r="K9" i="9"/>
  <c r="L8" i="9"/>
  <c r="K8" i="9"/>
  <c r="L7" i="9"/>
  <c r="K7" i="9"/>
  <c r="L6" i="9"/>
  <c r="K6" i="9"/>
  <c r="L5" i="9"/>
  <c r="K5" i="9"/>
  <c r="L4" i="9"/>
  <c r="K4" i="9"/>
  <c r="L3" i="9"/>
  <c r="K3" i="9"/>
  <c r="L2" i="9"/>
  <c r="K2" i="9"/>
  <c r="L51" i="8"/>
  <c r="K51" i="8"/>
  <c r="L50" i="8"/>
  <c r="K50" i="8"/>
  <c r="L49" i="8"/>
  <c r="K49" i="8"/>
  <c r="L48" i="8"/>
  <c r="K48" i="8"/>
  <c r="L47" i="8"/>
  <c r="K47" i="8"/>
  <c r="L46" i="8"/>
  <c r="K46" i="8"/>
  <c r="L45" i="8"/>
  <c r="K45" i="8"/>
  <c r="L44" i="8"/>
  <c r="K44" i="8"/>
  <c r="L43" i="8"/>
  <c r="K43" i="8"/>
  <c r="L42" i="8"/>
  <c r="K42" i="8"/>
  <c r="L41" i="8"/>
  <c r="K41" i="8"/>
  <c r="L40" i="8"/>
  <c r="K40" i="8"/>
  <c r="L39" i="8"/>
  <c r="K39" i="8"/>
  <c r="L38" i="8"/>
  <c r="K38" i="8"/>
  <c r="L37" i="8"/>
  <c r="K37" i="8"/>
  <c r="L36" i="8"/>
  <c r="K36" i="8"/>
  <c r="L35" i="8"/>
  <c r="K35" i="8"/>
  <c r="L34" i="8"/>
  <c r="K34" i="8"/>
  <c r="L33" i="8"/>
  <c r="K33" i="8"/>
  <c r="L32" i="8"/>
  <c r="K32" i="8"/>
  <c r="L31" i="8"/>
  <c r="K31" i="8"/>
  <c r="L30" i="8"/>
  <c r="K30" i="8"/>
  <c r="L29" i="8"/>
  <c r="K29" i="8"/>
  <c r="L28" i="8"/>
  <c r="K28" i="8"/>
  <c r="L27" i="8"/>
  <c r="K27" i="8"/>
  <c r="L26" i="8"/>
  <c r="K26" i="8"/>
  <c r="L25" i="8"/>
  <c r="K25" i="8"/>
  <c r="L24" i="8"/>
  <c r="K24" i="8"/>
  <c r="L23" i="8"/>
  <c r="K23" i="8"/>
  <c r="L22" i="8"/>
  <c r="K22" i="8"/>
  <c r="L21" i="8"/>
  <c r="K21" i="8"/>
  <c r="L20" i="8"/>
  <c r="K20" i="8"/>
  <c r="L19" i="8"/>
  <c r="K19" i="8"/>
  <c r="L18" i="8"/>
  <c r="K18" i="8"/>
  <c r="L17" i="8"/>
  <c r="K17" i="8"/>
  <c r="L16" i="8"/>
  <c r="K16" i="8"/>
  <c r="L15" i="8"/>
  <c r="K15" i="8"/>
  <c r="L14" i="8"/>
  <c r="K14" i="8"/>
  <c r="L13" i="8"/>
  <c r="K13" i="8"/>
  <c r="L12" i="8"/>
  <c r="K12" i="8"/>
  <c r="L11" i="8"/>
  <c r="K11" i="8"/>
  <c r="L10" i="8"/>
  <c r="K10" i="8"/>
  <c r="L9" i="8"/>
  <c r="K9" i="8"/>
  <c r="L8" i="8"/>
  <c r="K8" i="8"/>
  <c r="L7" i="8"/>
  <c r="K7" i="8"/>
  <c r="L6" i="8"/>
  <c r="K6" i="8"/>
  <c r="L5" i="8"/>
  <c r="K5" i="8"/>
  <c r="L4" i="8"/>
  <c r="K4" i="8"/>
  <c r="L3" i="8"/>
  <c r="K3" i="8"/>
  <c r="L2" i="8"/>
  <c r="K2" i="8"/>
  <c r="L51" i="7"/>
  <c r="K51" i="7"/>
  <c r="L50" i="7"/>
  <c r="K50" i="7"/>
  <c r="L49" i="7"/>
  <c r="K49" i="7"/>
  <c r="L48" i="7"/>
  <c r="K48" i="7"/>
  <c r="L47" i="7"/>
  <c r="K47" i="7"/>
  <c r="L46" i="7"/>
  <c r="K46" i="7"/>
  <c r="L45" i="7"/>
  <c r="K45" i="7"/>
  <c r="L44" i="7"/>
  <c r="K44" i="7"/>
  <c r="L43" i="7"/>
  <c r="K43" i="7"/>
  <c r="L42" i="7"/>
  <c r="K42" i="7"/>
  <c r="L41" i="7"/>
  <c r="K41" i="7"/>
  <c r="L40" i="7"/>
  <c r="K40" i="7"/>
  <c r="L39" i="7"/>
  <c r="K39" i="7"/>
  <c r="L38" i="7"/>
  <c r="K38" i="7"/>
  <c r="L37" i="7"/>
  <c r="K37" i="7"/>
  <c r="L36" i="7"/>
  <c r="K36" i="7"/>
  <c r="L35" i="7"/>
  <c r="K35" i="7"/>
  <c r="L34" i="7"/>
  <c r="K34" i="7"/>
  <c r="L33" i="7"/>
  <c r="K33" i="7"/>
  <c r="L32" i="7"/>
  <c r="K32" i="7"/>
  <c r="L31" i="7"/>
  <c r="K31" i="7"/>
  <c r="L30" i="7"/>
  <c r="K30" i="7"/>
  <c r="L29" i="7"/>
  <c r="K29" i="7"/>
  <c r="L28" i="7"/>
  <c r="K28" i="7"/>
  <c r="L27" i="7"/>
  <c r="K27" i="7"/>
  <c r="L26" i="7"/>
  <c r="K26" i="7"/>
  <c r="L25" i="7"/>
  <c r="K25" i="7"/>
  <c r="L24" i="7"/>
  <c r="K24" i="7"/>
  <c r="L23" i="7"/>
  <c r="K23" i="7"/>
  <c r="L22" i="7"/>
  <c r="K22" i="7"/>
  <c r="L21" i="7"/>
  <c r="K21" i="7"/>
  <c r="L20" i="7"/>
  <c r="K20" i="7"/>
  <c r="L19" i="7"/>
  <c r="K19" i="7"/>
  <c r="L18" i="7"/>
  <c r="K18" i="7"/>
  <c r="L17" i="7"/>
  <c r="K17" i="7"/>
  <c r="L16" i="7"/>
  <c r="K16" i="7"/>
  <c r="L15" i="7"/>
  <c r="K15" i="7"/>
  <c r="L14" i="7"/>
  <c r="K14" i="7"/>
  <c r="L13" i="7"/>
  <c r="K13" i="7"/>
  <c r="L12" i="7"/>
  <c r="K12" i="7"/>
  <c r="L11" i="7"/>
  <c r="K11" i="7"/>
  <c r="L10" i="7"/>
  <c r="K10" i="7"/>
  <c r="L9" i="7"/>
  <c r="K9" i="7"/>
  <c r="L8" i="7"/>
  <c r="K8" i="7"/>
  <c r="L7" i="7"/>
  <c r="K7" i="7"/>
  <c r="L6" i="7"/>
  <c r="K6" i="7"/>
  <c r="L5" i="7"/>
  <c r="K5" i="7"/>
  <c r="L4" i="7"/>
  <c r="K4" i="7"/>
  <c r="L3" i="7"/>
  <c r="K3" i="7"/>
  <c r="L2" i="7"/>
  <c r="K2" i="7"/>
  <c r="L51" i="6"/>
  <c r="K51" i="6"/>
  <c r="L50" i="6"/>
  <c r="K50" i="6"/>
  <c r="L49" i="6"/>
  <c r="K49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L2" i="6"/>
  <c r="K2" i="6"/>
  <c r="L51" i="5"/>
  <c r="K51" i="5"/>
  <c r="L50" i="5"/>
  <c r="K50" i="5"/>
  <c r="L49" i="5"/>
  <c r="K49" i="5"/>
  <c r="L48" i="5"/>
  <c r="K48" i="5"/>
  <c r="L47" i="5"/>
  <c r="K47" i="5"/>
  <c r="L46" i="5"/>
  <c r="K46" i="5"/>
  <c r="L45" i="5"/>
  <c r="K45" i="5"/>
  <c r="L44" i="5"/>
  <c r="K44" i="5"/>
  <c r="L43" i="5"/>
  <c r="K43" i="5"/>
  <c r="L42" i="5"/>
  <c r="K42" i="5"/>
  <c r="L41" i="5"/>
  <c r="K41" i="5"/>
  <c r="L40" i="5"/>
  <c r="K40" i="5"/>
  <c r="L39" i="5"/>
  <c r="K39" i="5"/>
  <c r="L38" i="5"/>
  <c r="K38" i="5"/>
  <c r="L37" i="5"/>
  <c r="K37" i="5"/>
  <c r="L36" i="5"/>
  <c r="K36" i="5"/>
  <c r="L35" i="5"/>
  <c r="K35" i="5"/>
  <c r="L34" i="5"/>
  <c r="K34" i="5"/>
  <c r="L33" i="5"/>
  <c r="K33" i="5"/>
  <c r="L32" i="5"/>
  <c r="K32" i="5"/>
  <c r="L31" i="5"/>
  <c r="K31" i="5"/>
  <c r="L30" i="5"/>
  <c r="K30" i="5"/>
  <c r="L29" i="5"/>
  <c r="K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L16" i="5"/>
  <c r="K16" i="5"/>
  <c r="L15" i="5"/>
  <c r="K15" i="5"/>
  <c r="L14" i="5"/>
  <c r="K14" i="5"/>
  <c r="L13" i="5"/>
  <c r="K13" i="5"/>
  <c r="L12" i="5"/>
  <c r="K12" i="5"/>
  <c r="L11" i="5"/>
  <c r="K11" i="5"/>
  <c r="L10" i="5"/>
  <c r="K10" i="5"/>
  <c r="L9" i="5"/>
  <c r="K9" i="5"/>
  <c r="L8" i="5"/>
  <c r="K8" i="5"/>
  <c r="L7" i="5"/>
  <c r="K7" i="5"/>
  <c r="L6" i="5"/>
  <c r="K6" i="5"/>
  <c r="L5" i="5"/>
  <c r="K5" i="5"/>
  <c r="L4" i="5"/>
  <c r="K4" i="5"/>
  <c r="L3" i="5"/>
  <c r="K3" i="5"/>
  <c r="L2" i="5"/>
  <c r="K2" i="5"/>
  <c r="L51" i="4"/>
  <c r="K51" i="4"/>
  <c r="L50" i="4"/>
  <c r="K50" i="4"/>
  <c r="L49" i="4"/>
  <c r="K49" i="4"/>
  <c r="L48" i="4"/>
  <c r="K48" i="4"/>
  <c r="L47" i="4"/>
  <c r="K47" i="4"/>
  <c r="L46" i="4"/>
  <c r="K46" i="4"/>
  <c r="L45" i="4"/>
  <c r="K45" i="4"/>
  <c r="L44" i="4"/>
  <c r="K44" i="4"/>
  <c r="L43" i="4"/>
  <c r="K43" i="4"/>
  <c r="L42" i="4"/>
  <c r="K42" i="4"/>
  <c r="L41" i="4"/>
  <c r="K41" i="4"/>
  <c r="L40" i="4"/>
  <c r="K40" i="4"/>
  <c r="L39" i="4"/>
  <c r="K39" i="4"/>
  <c r="L38" i="4"/>
  <c r="K38" i="4"/>
  <c r="L37" i="4"/>
  <c r="K37" i="4"/>
  <c r="L36" i="4"/>
  <c r="K36" i="4"/>
  <c r="L35" i="4"/>
  <c r="K35" i="4"/>
  <c r="L34" i="4"/>
  <c r="K34" i="4"/>
  <c r="L33" i="4"/>
  <c r="K33" i="4"/>
  <c r="L32" i="4"/>
  <c r="K32" i="4"/>
  <c r="L31" i="4"/>
  <c r="K31" i="4"/>
  <c r="L30" i="4"/>
  <c r="K30" i="4"/>
  <c r="L29" i="4"/>
  <c r="K29" i="4"/>
  <c r="L28" i="4"/>
  <c r="K28" i="4"/>
  <c r="L27" i="4"/>
  <c r="K27" i="4"/>
  <c r="L26" i="4"/>
  <c r="K26" i="4"/>
  <c r="L25" i="4"/>
  <c r="K25" i="4"/>
  <c r="L24" i="4"/>
  <c r="K24" i="4"/>
  <c r="L23" i="4"/>
  <c r="K23" i="4"/>
  <c r="L22" i="4"/>
  <c r="K22" i="4"/>
  <c r="L21" i="4"/>
  <c r="K21" i="4"/>
  <c r="L20" i="4"/>
  <c r="K20" i="4"/>
  <c r="L19" i="4"/>
  <c r="K19" i="4"/>
  <c r="L18" i="4"/>
  <c r="K18" i="4"/>
  <c r="L17" i="4"/>
  <c r="K17" i="4"/>
  <c r="L16" i="4"/>
  <c r="K16" i="4"/>
  <c r="L15" i="4"/>
  <c r="K15" i="4"/>
  <c r="L14" i="4"/>
  <c r="K14" i="4"/>
  <c r="L13" i="4"/>
  <c r="K13" i="4"/>
  <c r="L12" i="4"/>
  <c r="K12" i="4"/>
  <c r="L11" i="4"/>
  <c r="K11" i="4"/>
  <c r="L10" i="4"/>
  <c r="K10" i="4"/>
  <c r="L9" i="4"/>
  <c r="K9" i="4"/>
  <c r="L8" i="4"/>
  <c r="K8" i="4"/>
  <c r="L7" i="4"/>
  <c r="K7" i="4"/>
  <c r="L6" i="4"/>
  <c r="K6" i="4"/>
  <c r="L5" i="4"/>
  <c r="K5" i="4"/>
  <c r="L4" i="4"/>
  <c r="K4" i="4"/>
  <c r="L3" i="4"/>
  <c r="K3" i="4"/>
  <c r="L2" i="4"/>
  <c r="K2" i="4"/>
  <c r="L51" i="2"/>
  <c r="K51" i="2"/>
  <c r="L50" i="2"/>
  <c r="K50" i="2"/>
  <c r="L49" i="2"/>
  <c r="K49" i="2"/>
  <c r="L48" i="2"/>
  <c r="K48" i="2"/>
  <c r="L47" i="2"/>
  <c r="K47" i="2"/>
  <c r="L46" i="2"/>
  <c r="K46" i="2"/>
  <c r="L45" i="2"/>
  <c r="K45" i="2"/>
  <c r="L44" i="2"/>
  <c r="K44" i="2"/>
  <c r="L43" i="2"/>
  <c r="K43" i="2"/>
  <c r="L42" i="2"/>
  <c r="K42" i="2"/>
  <c r="L41" i="2"/>
  <c r="K41" i="2"/>
  <c r="L40" i="2"/>
  <c r="K40" i="2"/>
  <c r="L39" i="2"/>
  <c r="K39" i="2"/>
  <c r="L38" i="2"/>
  <c r="K38" i="2"/>
  <c r="L37" i="2"/>
  <c r="K37" i="2"/>
  <c r="L36" i="2"/>
  <c r="K36" i="2"/>
  <c r="L35" i="2"/>
  <c r="K35" i="2"/>
  <c r="L34" i="2"/>
  <c r="K34" i="2"/>
  <c r="L33" i="2"/>
  <c r="K33" i="2"/>
  <c r="L32" i="2"/>
  <c r="K32" i="2"/>
  <c r="L31" i="2"/>
  <c r="K31" i="2"/>
  <c r="L30" i="2"/>
  <c r="K30" i="2"/>
  <c r="L29" i="2"/>
  <c r="K29" i="2"/>
  <c r="L28" i="2"/>
  <c r="K28" i="2"/>
  <c r="L27" i="2"/>
  <c r="K27" i="2"/>
  <c r="L26" i="2"/>
  <c r="K26" i="2"/>
  <c r="L25" i="2"/>
  <c r="K25" i="2"/>
  <c r="L24" i="2"/>
  <c r="K24" i="2"/>
  <c r="L23" i="2"/>
  <c r="K23" i="2"/>
  <c r="L22" i="2"/>
  <c r="K22" i="2"/>
  <c r="L21" i="2"/>
  <c r="K21" i="2"/>
  <c r="L20" i="2"/>
  <c r="K20" i="2"/>
  <c r="L19" i="2"/>
  <c r="K19" i="2"/>
  <c r="L18" i="2"/>
  <c r="K18" i="2"/>
  <c r="L17" i="2"/>
  <c r="K17" i="2"/>
  <c r="L16" i="2"/>
  <c r="K16" i="2"/>
  <c r="L15" i="2"/>
  <c r="K15" i="2"/>
  <c r="L14" i="2"/>
  <c r="K14" i="2"/>
  <c r="L13" i="2"/>
  <c r="K13" i="2"/>
  <c r="L12" i="2"/>
  <c r="K12" i="2"/>
  <c r="L11" i="2"/>
  <c r="K11" i="2"/>
  <c r="L10" i="2"/>
  <c r="K10" i="2"/>
  <c r="L9" i="2"/>
  <c r="K9" i="2"/>
  <c r="L8" i="2"/>
  <c r="K8" i="2"/>
  <c r="L7" i="2"/>
  <c r="K7" i="2"/>
  <c r="L6" i="2"/>
  <c r="K6" i="2"/>
  <c r="L5" i="2"/>
  <c r="K5" i="2"/>
  <c r="L4" i="2"/>
  <c r="K4" i="2"/>
  <c r="L3" i="2"/>
  <c r="K3" i="2"/>
  <c r="L2" i="2"/>
  <c r="K2" i="2"/>
  <c r="K52" i="2" s="1"/>
  <c r="G52" i="3"/>
  <c r="G53" i="3"/>
  <c r="D53" i="3"/>
  <c r="D52" i="3"/>
  <c r="L3" i="3"/>
  <c r="L4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2" i="3"/>
  <c r="L53" i="3" s="1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3" i="3"/>
  <c r="K4" i="3"/>
  <c r="K5" i="3"/>
  <c r="I51" i="41"/>
  <c r="I50" i="41"/>
  <c r="I49" i="41"/>
  <c r="I48" i="41"/>
  <c r="I47" i="41"/>
  <c r="I46" i="41"/>
  <c r="I45" i="41"/>
  <c r="I44" i="41"/>
  <c r="I43" i="41"/>
  <c r="I42" i="41"/>
  <c r="I41" i="41"/>
  <c r="I40" i="41"/>
  <c r="I39" i="41"/>
  <c r="I38" i="41"/>
  <c r="I37" i="41"/>
  <c r="I36" i="41"/>
  <c r="I35" i="41"/>
  <c r="I34" i="41"/>
  <c r="I33" i="41"/>
  <c r="I32" i="41"/>
  <c r="I31" i="41"/>
  <c r="I30" i="41"/>
  <c r="I29" i="41"/>
  <c r="I28" i="41"/>
  <c r="I27" i="41"/>
  <c r="I26" i="41"/>
  <c r="I25" i="41"/>
  <c r="I24" i="41"/>
  <c r="I23" i="41"/>
  <c r="I22" i="41"/>
  <c r="I21" i="41"/>
  <c r="I20" i="41"/>
  <c r="I19" i="41"/>
  <c r="I18" i="41"/>
  <c r="I17" i="41"/>
  <c r="I16" i="41"/>
  <c r="I15" i="41"/>
  <c r="I14" i="41"/>
  <c r="I13" i="41"/>
  <c r="I12" i="41"/>
  <c r="I11" i="41"/>
  <c r="I10" i="41"/>
  <c r="I9" i="41"/>
  <c r="I8" i="41"/>
  <c r="I7" i="41"/>
  <c r="I6" i="41"/>
  <c r="I5" i="41"/>
  <c r="I4" i="41"/>
  <c r="I3" i="41"/>
  <c r="I2" i="41"/>
  <c r="I51" i="40"/>
  <c r="I50" i="40"/>
  <c r="I49" i="40"/>
  <c r="I48" i="40"/>
  <c r="I47" i="40"/>
  <c r="I46" i="40"/>
  <c r="I45" i="40"/>
  <c r="I44" i="40"/>
  <c r="I43" i="40"/>
  <c r="I42" i="40"/>
  <c r="I41" i="40"/>
  <c r="I40" i="40"/>
  <c r="I39" i="40"/>
  <c r="I38" i="40"/>
  <c r="I37" i="40"/>
  <c r="I36" i="40"/>
  <c r="I35" i="40"/>
  <c r="I34" i="40"/>
  <c r="I33" i="40"/>
  <c r="I32" i="40"/>
  <c r="I31" i="40"/>
  <c r="I30" i="40"/>
  <c r="I29" i="40"/>
  <c r="I28" i="40"/>
  <c r="I27" i="40"/>
  <c r="I26" i="40"/>
  <c r="I25" i="40"/>
  <c r="I24" i="40"/>
  <c r="I23" i="40"/>
  <c r="I22" i="40"/>
  <c r="I21" i="40"/>
  <c r="I20" i="40"/>
  <c r="I19" i="40"/>
  <c r="I18" i="40"/>
  <c r="I17" i="40"/>
  <c r="I16" i="40"/>
  <c r="I15" i="40"/>
  <c r="I14" i="40"/>
  <c r="I13" i="40"/>
  <c r="I12" i="40"/>
  <c r="I11" i="40"/>
  <c r="I10" i="40"/>
  <c r="I9" i="40"/>
  <c r="I8" i="40"/>
  <c r="I7" i="40"/>
  <c r="I6" i="40"/>
  <c r="I5" i="40"/>
  <c r="I4" i="40"/>
  <c r="I3" i="40"/>
  <c r="I2" i="40"/>
  <c r="I51" i="39"/>
  <c r="I50" i="39"/>
  <c r="I49" i="39"/>
  <c r="I48" i="39"/>
  <c r="I47" i="39"/>
  <c r="I46" i="39"/>
  <c r="I45" i="39"/>
  <c r="I44" i="39"/>
  <c r="I43" i="39"/>
  <c r="I42" i="39"/>
  <c r="I41" i="39"/>
  <c r="I40" i="39"/>
  <c r="I39" i="39"/>
  <c r="I38" i="39"/>
  <c r="I37" i="39"/>
  <c r="I36" i="39"/>
  <c r="I35" i="39"/>
  <c r="I34" i="39"/>
  <c r="I33" i="39"/>
  <c r="I32" i="39"/>
  <c r="I31" i="39"/>
  <c r="I30" i="39"/>
  <c r="I29" i="39"/>
  <c r="I28" i="39"/>
  <c r="I27" i="39"/>
  <c r="I26" i="39"/>
  <c r="I25" i="39"/>
  <c r="I24" i="39"/>
  <c r="I23" i="39"/>
  <c r="I22" i="39"/>
  <c r="I21" i="39"/>
  <c r="I20" i="39"/>
  <c r="I19" i="39"/>
  <c r="I18" i="39"/>
  <c r="I17" i="39"/>
  <c r="I16" i="39"/>
  <c r="I15" i="39"/>
  <c r="I14" i="39"/>
  <c r="I13" i="39"/>
  <c r="I12" i="39"/>
  <c r="I11" i="39"/>
  <c r="I10" i="39"/>
  <c r="I9" i="39"/>
  <c r="I8" i="39"/>
  <c r="I7" i="39"/>
  <c r="I6" i="39"/>
  <c r="I5" i="39"/>
  <c r="I4" i="39"/>
  <c r="I3" i="39"/>
  <c r="I2" i="39"/>
  <c r="I51" i="38"/>
  <c r="I50" i="38"/>
  <c r="I49" i="38"/>
  <c r="I48" i="38"/>
  <c r="I47" i="38"/>
  <c r="I46" i="38"/>
  <c r="I45" i="38"/>
  <c r="I44" i="38"/>
  <c r="I43" i="38"/>
  <c r="I42" i="38"/>
  <c r="I41" i="38"/>
  <c r="I40" i="38"/>
  <c r="I39" i="38"/>
  <c r="I38" i="38"/>
  <c r="I37" i="38"/>
  <c r="I36" i="38"/>
  <c r="I35" i="38"/>
  <c r="I34" i="38"/>
  <c r="I33" i="38"/>
  <c r="I32" i="38"/>
  <c r="I31" i="38"/>
  <c r="I30" i="38"/>
  <c r="I29" i="38"/>
  <c r="I28" i="38"/>
  <c r="I27" i="38"/>
  <c r="I26" i="38"/>
  <c r="I25" i="38"/>
  <c r="I24" i="38"/>
  <c r="I23" i="38"/>
  <c r="I22" i="38"/>
  <c r="I21" i="38"/>
  <c r="I20" i="38"/>
  <c r="I19" i="38"/>
  <c r="I18" i="38"/>
  <c r="I17" i="38"/>
  <c r="I16" i="38"/>
  <c r="I15" i="38"/>
  <c r="I14" i="38"/>
  <c r="I13" i="38"/>
  <c r="I12" i="38"/>
  <c r="I11" i="38"/>
  <c r="I10" i="38"/>
  <c r="I9" i="38"/>
  <c r="I8" i="38"/>
  <c r="I7" i="38"/>
  <c r="I6" i="38"/>
  <c r="I5" i="38"/>
  <c r="I4" i="38"/>
  <c r="I3" i="38"/>
  <c r="I2" i="38"/>
  <c r="I51" i="37"/>
  <c r="I50" i="37"/>
  <c r="I49" i="37"/>
  <c r="I48" i="37"/>
  <c r="I47" i="37"/>
  <c r="I46" i="37"/>
  <c r="I45" i="37"/>
  <c r="I44" i="37"/>
  <c r="I43" i="37"/>
  <c r="I42" i="37"/>
  <c r="I41" i="37"/>
  <c r="I40" i="37"/>
  <c r="I39" i="37"/>
  <c r="I38" i="37"/>
  <c r="I37" i="37"/>
  <c r="I36" i="37"/>
  <c r="I35" i="37"/>
  <c r="I34" i="37"/>
  <c r="I33" i="37"/>
  <c r="I32" i="37"/>
  <c r="I31" i="37"/>
  <c r="I30" i="37"/>
  <c r="I29" i="37"/>
  <c r="I28" i="37"/>
  <c r="I27" i="37"/>
  <c r="I26" i="37"/>
  <c r="I25" i="37"/>
  <c r="I24" i="37"/>
  <c r="I23" i="37"/>
  <c r="I22" i="37"/>
  <c r="I21" i="37"/>
  <c r="I20" i="37"/>
  <c r="I19" i="37"/>
  <c r="I18" i="37"/>
  <c r="I17" i="37"/>
  <c r="I16" i="37"/>
  <c r="I15" i="37"/>
  <c r="I14" i="37"/>
  <c r="I13" i="37"/>
  <c r="I12" i="37"/>
  <c r="I11" i="37"/>
  <c r="I10" i="37"/>
  <c r="I9" i="37"/>
  <c r="I8" i="37"/>
  <c r="I7" i="37"/>
  <c r="I6" i="37"/>
  <c r="I5" i="37"/>
  <c r="I4" i="37"/>
  <c r="I3" i="37"/>
  <c r="I2" i="37"/>
  <c r="I51" i="36"/>
  <c r="I50" i="36"/>
  <c r="I49" i="36"/>
  <c r="I48" i="36"/>
  <c r="I47" i="36"/>
  <c r="I46" i="36"/>
  <c r="I45" i="36"/>
  <c r="I44" i="36"/>
  <c r="I43" i="36"/>
  <c r="I42" i="36"/>
  <c r="I41" i="36"/>
  <c r="I40" i="36"/>
  <c r="I39" i="36"/>
  <c r="I38" i="36"/>
  <c r="I37" i="36"/>
  <c r="I36" i="36"/>
  <c r="I35" i="36"/>
  <c r="I34" i="36"/>
  <c r="I33" i="36"/>
  <c r="I32" i="36"/>
  <c r="I31" i="36"/>
  <c r="I30" i="36"/>
  <c r="I29" i="36"/>
  <c r="I28" i="36"/>
  <c r="I27" i="36"/>
  <c r="I26" i="36"/>
  <c r="I25" i="36"/>
  <c r="I24" i="36"/>
  <c r="I23" i="36"/>
  <c r="I22" i="36"/>
  <c r="I21" i="36"/>
  <c r="I20" i="36"/>
  <c r="I19" i="36"/>
  <c r="I18" i="36"/>
  <c r="I17" i="36"/>
  <c r="I16" i="36"/>
  <c r="I15" i="36"/>
  <c r="I14" i="36"/>
  <c r="I13" i="36"/>
  <c r="I12" i="36"/>
  <c r="I11" i="36"/>
  <c r="I10" i="36"/>
  <c r="I9" i="36"/>
  <c r="I8" i="36"/>
  <c r="I7" i="36"/>
  <c r="I6" i="36"/>
  <c r="I5" i="36"/>
  <c r="I4" i="36"/>
  <c r="I3" i="36"/>
  <c r="I2" i="36"/>
  <c r="I51" i="35"/>
  <c r="I50" i="35"/>
  <c r="I49" i="35"/>
  <c r="I48" i="35"/>
  <c r="I47" i="35"/>
  <c r="I46" i="35"/>
  <c r="I45" i="35"/>
  <c r="I44" i="35"/>
  <c r="I43" i="35"/>
  <c r="I42" i="35"/>
  <c r="I41" i="35"/>
  <c r="I40" i="35"/>
  <c r="I39" i="35"/>
  <c r="I38" i="35"/>
  <c r="I37" i="35"/>
  <c r="I36" i="35"/>
  <c r="I35" i="35"/>
  <c r="I34" i="35"/>
  <c r="I33" i="35"/>
  <c r="I32" i="35"/>
  <c r="I31" i="35"/>
  <c r="I30" i="35"/>
  <c r="I29" i="35"/>
  <c r="I28" i="35"/>
  <c r="I27" i="35"/>
  <c r="I26" i="35"/>
  <c r="I25" i="35"/>
  <c r="I24" i="35"/>
  <c r="I23" i="35"/>
  <c r="I22" i="35"/>
  <c r="I21" i="35"/>
  <c r="I20" i="35"/>
  <c r="I19" i="35"/>
  <c r="I18" i="35"/>
  <c r="I17" i="35"/>
  <c r="I16" i="35"/>
  <c r="I15" i="35"/>
  <c r="I14" i="35"/>
  <c r="I13" i="35"/>
  <c r="I12" i="35"/>
  <c r="I11" i="35"/>
  <c r="I10" i="35"/>
  <c r="I9" i="35"/>
  <c r="I8" i="35"/>
  <c r="I7" i="35"/>
  <c r="I6" i="35"/>
  <c r="I5" i="35"/>
  <c r="I4" i="35"/>
  <c r="I3" i="35"/>
  <c r="I2" i="35"/>
  <c r="I51" i="34"/>
  <c r="I50" i="34"/>
  <c r="I49" i="34"/>
  <c r="I48" i="34"/>
  <c r="I47" i="34"/>
  <c r="I46" i="34"/>
  <c r="I45" i="34"/>
  <c r="I44" i="34"/>
  <c r="I43" i="34"/>
  <c r="I42" i="34"/>
  <c r="I41" i="34"/>
  <c r="I40" i="34"/>
  <c r="I39" i="34"/>
  <c r="I38" i="34"/>
  <c r="I37" i="34"/>
  <c r="I36" i="34"/>
  <c r="I35" i="34"/>
  <c r="I34" i="34"/>
  <c r="I33" i="34"/>
  <c r="I32" i="34"/>
  <c r="I31" i="34"/>
  <c r="I30" i="34"/>
  <c r="I29" i="34"/>
  <c r="I28" i="34"/>
  <c r="I27" i="34"/>
  <c r="I26" i="34"/>
  <c r="I25" i="34"/>
  <c r="I24" i="34"/>
  <c r="I23" i="34"/>
  <c r="I22" i="34"/>
  <c r="I21" i="34"/>
  <c r="I20" i="34"/>
  <c r="I19" i="34"/>
  <c r="I18" i="34"/>
  <c r="I17" i="34"/>
  <c r="I16" i="34"/>
  <c r="I15" i="34"/>
  <c r="I14" i="34"/>
  <c r="I13" i="34"/>
  <c r="I12" i="34"/>
  <c r="I11" i="34"/>
  <c r="I10" i="34"/>
  <c r="I9" i="34"/>
  <c r="I8" i="34"/>
  <c r="I7" i="34"/>
  <c r="I6" i="34"/>
  <c r="I5" i="34"/>
  <c r="I4" i="34"/>
  <c r="I3" i="34"/>
  <c r="I2" i="34"/>
  <c r="I51" i="33"/>
  <c r="I50" i="33"/>
  <c r="I49" i="33"/>
  <c r="I48" i="33"/>
  <c r="I47" i="33"/>
  <c r="I46" i="33"/>
  <c r="I45" i="33"/>
  <c r="I44" i="33"/>
  <c r="I43" i="33"/>
  <c r="I42" i="33"/>
  <c r="I41" i="33"/>
  <c r="I40" i="33"/>
  <c r="I39" i="33"/>
  <c r="I38" i="33"/>
  <c r="I37" i="33"/>
  <c r="I36" i="33"/>
  <c r="I35" i="33"/>
  <c r="I34" i="33"/>
  <c r="I33" i="33"/>
  <c r="I32" i="33"/>
  <c r="I31" i="33"/>
  <c r="I30" i="33"/>
  <c r="I29" i="33"/>
  <c r="I28" i="33"/>
  <c r="I27" i="33"/>
  <c r="I26" i="33"/>
  <c r="I25" i="33"/>
  <c r="I24" i="33"/>
  <c r="I23" i="33"/>
  <c r="I22" i="33"/>
  <c r="I21" i="33"/>
  <c r="I20" i="33"/>
  <c r="I19" i="33"/>
  <c r="I18" i="33"/>
  <c r="I17" i="33"/>
  <c r="I16" i="33"/>
  <c r="I15" i="33"/>
  <c r="I14" i="33"/>
  <c r="I13" i="33"/>
  <c r="I12" i="33"/>
  <c r="I11" i="33"/>
  <c r="I10" i="33"/>
  <c r="I9" i="33"/>
  <c r="I8" i="33"/>
  <c r="I7" i="33"/>
  <c r="I6" i="33"/>
  <c r="I5" i="33"/>
  <c r="I4" i="33"/>
  <c r="I3" i="33"/>
  <c r="I2" i="33"/>
  <c r="I51" i="32"/>
  <c r="I50" i="32"/>
  <c r="I49" i="32"/>
  <c r="I48" i="32"/>
  <c r="I47" i="32"/>
  <c r="I46" i="32"/>
  <c r="I45" i="32"/>
  <c r="I44" i="32"/>
  <c r="I43" i="32"/>
  <c r="I42" i="32"/>
  <c r="I41" i="32"/>
  <c r="I40" i="32"/>
  <c r="I39" i="32"/>
  <c r="I38" i="32"/>
  <c r="I37" i="32"/>
  <c r="I36" i="32"/>
  <c r="I35" i="32"/>
  <c r="I34" i="32"/>
  <c r="I33" i="32"/>
  <c r="I32" i="32"/>
  <c r="I31" i="32"/>
  <c r="I30" i="32"/>
  <c r="I29" i="32"/>
  <c r="I28" i="32"/>
  <c r="I27" i="32"/>
  <c r="I26" i="32"/>
  <c r="I25" i="32"/>
  <c r="I24" i="32"/>
  <c r="I23" i="32"/>
  <c r="I22" i="32"/>
  <c r="I21" i="32"/>
  <c r="I20" i="32"/>
  <c r="I19" i="32"/>
  <c r="I18" i="32"/>
  <c r="I17" i="32"/>
  <c r="I16" i="32"/>
  <c r="I15" i="32"/>
  <c r="I14" i="32"/>
  <c r="I13" i="32"/>
  <c r="I12" i="32"/>
  <c r="I11" i="32"/>
  <c r="I10" i="32"/>
  <c r="I9" i="32"/>
  <c r="I8" i="32"/>
  <c r="I7" i="32"/>
  <c r="I6" i="32"/>
  <c r="I5" i="32"/>
  <c r="I4" i="32"/>
  <c r="I3" i="32"/>
  <c r="I2" i="32"/>
  <c r="I51" i="31"/>
  <c r="I50" i="31"/>
  <c r="I49" i="31"/>
  <c r="I48" i="31"/>
  <c r="I47" i="31"/>
  <c r="I46" i="31"/>
  <c r="I45" i="31"/>
  <c r="I44" i="31"/>
  <c r="I43" i="31"/>
  <c r="I42" i="31"/>
  <c r="I41" i="31"/>
  <c r="I40" i="31"/>
  <c r="I39" i="31"/>
  <c r="I38" i="31"/>
  <c r="I37" i="31"/>
  <c r="I36" i="31"/>
  <c r="I35" i="31"/>
  <c r="I34" i="31"/>
  <c r="I33" i="31"/>
  <c r="I32" i="31"/>
  <c r="I31" i="31"/>
  <c r="I30" i="31"/>
  <c r="I29" i="31"/>
  <c r="I28" i="31"/>
  <c r="I27" i="31"/>
  <c r="I26" i="31"/>
  <c r="I25" i="31"/>
  <c r="I24" i="31"/>
  <c r="I23" i="31"/>
  <c r="I22" i="31"/>
  <c r="I21" i="31"/>
  <c r="I20" i="31"/>
  <c r="I19" i="31"/>
  <c r="I18" i="31"/>
  <c r="I17" i="31"/>
  <c r="I16" i="31"/>
  <c r="I15" i="31"/>
  <c r="I14" i="31"/>
  <c r="I13" i="31"/>
  <c r="I12" i="31"/>
  <c r="I11" i="31"/>
  <c r="I10" i="31"/>
  <c r="I9" i="31"/>
  <c r="I8" i="31"/>
  <c r="I7" i="31"/>
  <c r="I6" i="31"/>
  <c r="I5" i="31"/>
  <c r="I4" i="31"/>
  <c r="I3" i="31"/>
  <c r="I2" i="31"/>
  <c r="I51" i="30"/>
  <c r="I50" i="30"/>
  <c r="I49" i="30"/>
  <c r="I48" i="30"/>
  <c r="I47" i="30"/>
  <c r="I46" i="30"/>
  <c r="I45" i="30"/>
  <c r="I44" i="30"/>
  <c r="I43" i="30"/>
  <c r="I42" i="30"/>
  <c r="I41" i="30"/>
  <c r="I40" i="30"/>
  <c r="I39" i="30"/>
  <c r="I38" i="30"/>
  <c r="I37" i="30"/>
  <c r="I36" i="30"/>
  <c r="I35" i="30"/>
  <c r="I34" i="30"/>
  <c r="I33" i="30"/>
  <c r="I32" i="30"/>
  <c r="I31" i="30"/>
  <c r="I30" i="30"/>
  <c r="I29" i="30"/>
  <c r="I28" i="30"/>
  <c r="I27" i="30"/>
  <c r="I26" i="30"/>
  <c r="I25" i="30"/>
  <c r="I24" i="30"/>
  <c r="I23" i="30"/>
  <c r="I22" i="30"/>
  <c r="I21" i="30"/>
  <c r="I20" i="30"/>
  <c r="I19" i="30"/>
  <c r="I18" i="30"/>
  <c r="I17" i="30"/>
  <c r="I16" i="30"/>
  <c r="I15" i="30"/>
  <c r="I14" i="30"/>
  <c r="I13" i="30"/>
  <c r="I12" i="30"/>
  <c r="I11" i="30"/>
  <c r="I10" i="30"/>
  <c r="I9" i="30"/>
  <c r="I8" i="30"/>
  <c r="I7" i="30"/>
  <c r="I6" i="30"/>
  <c r="I5" i="30"/>
  <c r="I4" i="30"/>
  <c r="I3" i="30"/>
  <c r="I2" i="30"/>
  <c r="I51" i="29"/>
  <c r="I50" i="29"/>
  <c r="I49" i="29"/>
  <c r="I48" i="29"/>
  <c r="I47" i="29"/>
  <c r="I46" i="29"/>
  <c r="I45" i="29"/>
  <c r="I44" i="29"/>
  <c r="I43" i="29"/>
  <c r="I42" i="29"/>
  <c r="I41" i="29"/>
  <c r="I40" i="29"/>
  <c r="I39" i="29"/>
  <c r="I38" i="29"/>
  <c r="I37" i="29"/>
  <c r="I36" i="29"/>
  <c r="I35" i="29"/>
  <c r="I34" i="29"/>
  <c r="I33" i="29"/>
  <c r="I32" i="29"/>
  <c r="I31" i="29"/>
  <c r="I30" i="29"/>
  <c r="I29" i="29"/>
  <c r="I28" i="29"/>
  <c r="I27" i="29"/>
  <c r="I26" i="29"/>
  <c r="I25" i="29"/>
  <c r="I24" i="29"/>
  <c r="I23" i="29"/>
  <c r="I22" i="29"/>
  <c r="I21" i="29"/>
  <c r="I20" i="29"/>
  <c r="I19" i="29"/>
  <c r="I18" i="29"/>
  <c r="I17" i="29"/>
  <c r="I16" i="29"/>
  <c r="I15" i="29"/>
  <c r="I14" i="29"/>
  <c r="I13" i="29"/>
  <c r="I12" i="29"/>
  <c r="I11" i="29"/>
  <c r="I10" i="29"/>
  <c r="I9" i="29"/>
  <c r="I8" i="29"/>
  <c r="I7" i="29"/>
  <c r="I6" i="29"/>
  <c r="I5" i="29"/>
  <c r="I4" i="29"/>
  <c r="I3" i="29"/>
  <c r="I2" i="29"/>
  <c r="I51" i="28"/>
  <c r="I50" i="28"/>
  <c r="I49" i="28"/>
  <c r="I48" i="28"/>
  <c r="I47" i="28"/>
  <c r="I46" i="28"/>
  <c r="I45" i="28"/>
  <c r="I44" i="28"/>
  <c r="I43" i="28"/>
  <c r="I42" i="28"/>
  <c r="I41" i="28"/>
  <c r="I40" i="28"/>
  <c r="I39" i="28"/>
  <c r="I38" i="28"/>
  <c r="I37" i="28"/>
  <c r="I36" i="28"/>
  <c r="I35" i="28"/>
  <c r="I34" i="28"/>
  <c r="I33" i="28"/>
  <c r="I32" i="28"/>
  <c r="I31" i="28"/>
  <c r="I30" i="28"/>
  <c r="I29" i="28"/>
  <c r="I28" i="28"/>
  <c r="I27" i="28"/>
  <c r="I26" i="28"/>
  <c r="I25" i="28"/>
  <c r="I24" i="28"/>
  <c r="I23" i="28"/>
  <c r="I22" i="28"/>
  <c r="I21" i="28"/>
  <c r="I20" i="28"/>
  <c r="I19" i="28"/>
  <c r="I18" i="28"/>
  <c r="I17" i="28"/>
  <c r="I16" i="28"/>
  <c r="I15" i="28"/>
  <c r="I14" i="28"/>
  <c r="I13" i="28"/>
  <c r="I12" i="28"/>
  <c r="I11" i="28"/>
  <c r="I10" i="28"/>
  <c r="I9" i="28"/>
  <c r="I8" i="28"/>
  <c r="I7" i="28"/>
  <c r="I6" i="28"/>
  <c r="I5" i="28"/>
  <c r="I4" i="28"/>
  <c r="I3" i="28"/>
  <c r="I2" i="28"/>
  <c r="I51" i="27"/>
  <c r="I50" i="27"/>
  <c r="I49" i="27"/>
  <c r="I48" i="27"/>
  <c r="I47" i="27"/>
  <c r="I46" i="27"/>
  <c r="I45" i="27"/>
  <c r="I44" i="27"/>
  <c r="I43" i="27"/>
  <c r="I42" i="27"/>
  <c r="I41" i="27"/>
  <c r="I40" i="27"/>
  <c r="I39" i="27"/>
  <c r="I38" i="27"/>
  <c r="I37" i="27"/>
  <c r="I36" i="27"/>
  <c r="I35" i="27"/>
  <c r="I34" i="27"/>
  <c r="I33" i="27"/>
  <c r="I32" i="27"/>
  <c r="I31" i="27"/>
  <c r="I30" i="27"/>
  <c r="I29" i="27"/>
  <c r="I28" i="27"/>
  <c r="I27" i="27"/>
  <c r="I26" i="27"/>
  <c r="I25" i="27"/>
  <c r="I24" i="27"/>
  <c r="I23" i="27"/>
  <c r="I22" i="27"/>
  <c r="I21" i="27"/>
  <c r="I20" i="27"/>
  <c r="I19" i="27"/>
  <c r="I18" i="27"/>
  <c r="I17" i="27"/>
  <c r="I16" i="27"/>
  <c r="I15" i="27"/>
  <c r="I14" i="27"/>
  <c r="I13" i="27"/>
  <c r="I12" i="27"/>
  <c r="I11" i="27"/>
  <c r="I10" i="27"/>
  <c r="I9" i="27"/>
  <c r="I8" i="27"/>
  <c r="I7" i="27"/>
  <c r="I6" i="27"/>
  <c r="I5" i="27"/>
  <c r="I4" i="27"/>
  <c r="I3" i="27"/>
  <c r="I2" i="27"/>
  <c r="I51" i="26"/>
  <c r="I50" i="26"/>
  <c r="I49" i="26"/>
  <c r="I48" i="26"/>
  <c r="I47" i="26"/>
  <c r="I46" i="26"/>
  <c r="I45" i="26"/>
  <c r="I44" i="26"/>
  <c r="I43" i="26"/>
  <c r="I42" i="26"/>
  <c r="I41" i="26"/>
  <c r="I40" i="26"/>
  <c r="I39" i="26"/>
  <c r="I38" i="26"/>
  <c r="I37" i="26"/>
  <c r="I36" i="26"/>
  <c r="I35" i="26"/>
  <c r="I34" i="26"/>
  <c r="I33" i="26"/>
  <c r="I32" i="26"/>
  <c r="I31" i="26"/>
  <c r="I30" i="26"/>
  <c r="I29" i="26"/>
  <c r="I28" i="26"/>
  <c r="I27" i="26"/>
  <c r="I26" i="26"/>
  <c r="I25" i="26"/>
  <c r="I24" i="26"/>
  <c r="I23" i="26"/>
  <c r="I22" i="26"/>
  <c r="I21" i="26"/>
  <c r="I20" i="26"/>
  <c r="I19" i="26"/>
  <c r="I18" i="26"/>
  <c r="I17" i="26"/>
  <c r="I16" i="26"/>
  <c r="I15" i="26"/>
  <c r="I14" i="26"/>
  <c r="I13" i="26"/>
  <c r="I12" i="26"/>
  <c r="I11" i="26"/>
  <c r="I10" i="26"/>
  <c r="I9" i="26"/>
  <c r="I8" i="26"/>
  <c r="I7" i="26"/>
  <c r="I6" i="26"/>
  <c r="I5" i="26"/>
  <c r="I4" i="26"/>
  <c r="I3" i="26"/>
  <c r="I2" i="26"/>
  <c r="I51" i="25"/>
  <c r="I50" i="25"/>
  <c r="I49" i="25"/>
  <c r="I48" i="25"/>
  <c r="I47" i="25"/>
  <c r="I46" i="25"/>
  <c r="I45" i="25"/>
  <c r="I44" i="25"/>
  <c r="I43" i="25"/>
  <c r="I42" i="25"/>
  <c r="I41" i="25"/>
  <c r="I40" i="25"/>
  <c r="I39" i="25"/>
  <c r="I38" i="25"/>
  <c r="I37" i="25"/>
  <c r="I36" i="25"/>
  <c r="I35" i="25"/>
  <c r="I34" i="25"/>
  <c r="I33" i="25"/>
  <c r="I32" i="25"/>
  <c r="I31" i="25"/>
  <c r="I30" i="25"/>
  <c r="I29" i="25"/>
  <c r="I28" i="25"/>
  <c r="I27" i="25"/>
  <c r="I26" i="25"/>
  <c r="I25" i="25"/>
  <c r="I24" i="25"/>
  <c r="I23" i="25"/>
  <c r="I22" i="25"/>
  <c r="I21" i="25"/>
  <c r="I20" i="25"/>
  <c r="I19" i="25"/>
  <c r="I18" i="25"/>
  <c r="I17" i="25"/>
  <c r="I16" i="25"/>
  <c r="I15" i="25"/>
  <c r="I14" i="25"/>
  <c r="I13" i="25"/>
  <c r="I12" i="25"/>
  <c r="I11" i="25"/>
  <c r="I10" i="25"/>
  <c r="I9" i="25"/>
  <c r="I8" i="25"/>
  <c r="I7" i="25"/>
  <c r="I6" i="25"/>
  <c r="I5" i="25"/>
  <c r="I4" i="25"/>
  <c r="I3" i="25"/>
  <c r="I2" i="25"/>
  <c r="I51" i="24"/>
  <c r="I50" i="24"/>
  <c r="I49" i="24"/>
  <c r="I48" i="24"/>
  <c r="I47" i="24"/>
  <c r="I46" i="24"/>
  <c r="I45" i="24"/>
  <c r="I44" i="24"/>
  <c r="I43" i="24"/>
  <c r="I42" i="24"/>
  <c r="I41" i="24"/>
  <c r="I40" i="24"/>
  <c r="I39" i="24"/>
  <c r="I38" i="24"/>
  <c r="I37" i="24"/>
  <c r="I36" i="24"/>
  <c r="I35" i="24"/>
  <c r="I34" i="24"/>
  <c r="I33" i="24"/>
  <c r="I32" i="24"/>
  <c r="I31" i="24"/>
  <c r="I30" i="24"/>
  <c r="I29" i="24"/>
  <c r="I28" i="24"/>
  <c r="I27" i="24"/>
  <c r="I26" i="24"/>
  <c r="I25" i="24"/>
  <c r="I24" i="24"/>
  <c r="I23" i="24"/>
  <c r="I22" i="24"/>
  <c r="I21" i="24"/>
  <c r="I20" i="24"/>
  <c r="I19" i="24"/>
  <c r="I18" i="24"/>
  <c r="I17" i="24"/>
  <c r="I16" i="24"/>
  <c r="I15" i="24"/>
  <c r="I14" i="24"/>
  <c r="I13" i="24"/>
  <c r="I12" i="24"/>
  <c r="I11" i="24"/>
  <c r="I10" i="24"/>
  <c r="I9" i="24"/>
  <c r="I8" i="24"/>
  <c r="I7" i="24"/>
  <c r="I6" i="24"/>
  <c r="I5" i="24"/>
  <c r="I4" i="24"/>
  <c r="I3" i="24"/>
  <c r="I2" i="24"/>
  <c r="I51" i="23"/>
  <c r="I50" i="23"/>
  <c r="I49" i="23"/>
  <c r="I48" i="23"/>
  <c r="I47" i="23"/>
  <c r="I46" i="23"/>
  <c r="I45" i="23"/>
  <c r="I44" i="23"/>
  <c r="I43" i="23"/>
  <c r="I42" i="23"/>
  <c r="I41" i="23"/>
  <c r="I40" i="23"/>
  <c r="I39" i="23"/>
  <c r="I38" i="23"/>
  <c r="I37" i="23"/>
  <c r="I36" i="23"/>
  <c r="I35" i="23"/>
  <c r="I34" i="23"/>
  <c r="I33" i="23"/>
  <c r="I32" i="23"/>
  <c r="I31" i="23"/>
  <c r="I30" i="23"/>
  <c r="I29" i="23"/>
  <c r="I28" i="23"/>
  <c r="I27" i="23"/>
  <c r="I26" i="23"/>
  <c r="I25" i="23"/>
  <c r="I24" i="23"/>
  <c r="I23" i="23"/>
  <c r="I22" i="23"/>
  <c r="I21" i="23"/>
  <c r="I20" i="23"/>
  <c r="I19" i="23"/>
  <c r="I18" i="23"/>
  <c r="I17" i="23"/>
  <c r="I16" i="23"/>
  <c r="I15" i="23"/>
  <c r="I14" i="23"/>
  <c r="I13" i="23"/>
  <c r="I12" i="23"/>
  <c r="I11" i="23"/>
  <c r="I10" i="23"/>
  <c r="I9" i="23"/>
  <c r="I8" i="23"/>
  <c r="I7" i="23"/>
  <c r="I6" i="23"/>
  <c r="I5" i="23"/>
  <c r="I4" i="23"/>
  <c r="I3" i="23"/>
  <c r="I2" i="23"/>
  <c r="I51" i="22"/>
  <c r="I50" i="22"/>
  <c r="I49" i="22"/>
  <c r="I48" i="22"/>
  <c r="I47" i="22"/>
  <c r="I46" i="22"/>
  <c r="I45" i="22"/>
  <c r="I44" i="22"/>
  <c r="I43" i="22"/>
  <c r="I42" i="22"/>
  <c r="I41" i="22"/>
  <c r="I40" i="22"/>
  <c r="I39" i="22"/>
  <c r="I38" i="22"/>
  <c r="I37" i="22"/>
  <c r="I36" i="22"/>
  <c r="I35" i="22"/>
  <c r="I34" i="22"/>
  <c r="I33" i="22"/>
  <c r="I32" i="22"/>
  <c r="I31" i="22"/>
  <c r="I30" i="22"/>
  <c r="I29" i="22"/>
  <c r="I28" i="22"/>
  <c r="I27" i="22"/>
  <c r="I26" i="22"/>
  <c r="I25" i="22"/>
  <c r="I24" i="22"/>
  <c r="I23" i="22"/>
  <c r="I22" i="22"/>
  <c r="I21" i="22"/>
  <c r="I20" i="22"/>
  <c r="I19" i="22"/>
  <c r="I18" i="22"/>
  <c r="I17" i="22"/>
  <c r="I16" i="22"/>
  <c r="I15" i="22"/>
  <c r="I14" i="22"/>
  <c r="I13" i="22"/>
  <c r="I12" i="22"/>
  <c r="I11" i="22"/>
  <c r="I10" i="22"/>
  <c r="I9" i="22"/>
  <c r="I8" i="22"/>
  <c r="I7" i="22"/>
  <c r="I6" i="22"/>
  <c r="I5" i="22"/>
  <c r="I4" i="22"/>
  <c r="I3" i="22"/>
  <c r="I2" i="22"/>
  <c r="I51" i="21"/>
  <c r="I50" i="21"/>
  <c r="I49" i="21"/>
  <c r="I48" i="21"/>
  <c r="I47" i="21"/>
  <c r="I46" i="21"/>
  <c r="I45" i="21"/>
  <c r="I44" i="21"/>
  <c r="I43" i="21"/>
  <c r="I42" i="21"/>
  <c r="I41" i="21"/>
  <c r="I40" i="21"/>
  <c r="I39" i="21"/>
  <c r="I38" i="21"/>
  <c r="I37" i="21"/>
  <c r="I36" i="21"/>
  <c r="I35" i="21"/>
  <c r="I34" i="21"/>
  <c r="I33" i="21"/>
  <c r="I32" i="21"/>
  <c r="I31" i="21"/>
  <c r="I30" i="21"/>
  <c r="I29" i="21"/>
  <c r="I28" i="21"/>
  <c r="I27" i="21"/>
  <c r="I26" i="21"/>
  <c r="I25" i="21"/>
  <c r="I24" i="21"/>
  <c r="I23" i="21"/>
  <c r="I22" i="21"/>
  <c r="I21" i="21"/>
  <c r="I20" i="21"/>
  <c r="I19" i="21"/>
  <c r="I18" i="21"/>
  <c r="I17" i="21"/>
  <c r="I16" i="21"/>
  <c r="I15" i="21"/>
  <c r="I14" i="21"/>
  <c r="I13" i="21"/>
  <c r="I12" i="21"/>
  <c r="I11" i="21"/>
  <c r="I10" i="21"/>
  <c r="I9" i="21"/>
  <c r="I8" i="21"/>
  <c r="I7" i="21"/>
  <c r="I6" i="21"/>
  <c r="I5" i="21"/>
  <c r="I4" i="21"/>
  <c r="I3" i="21"/>
  <c r="I2" i="21"/>
  <c r="I51" i="20"/>
  <c r="I50" i="20"/>
  <c r="I49" i="20"/>
  <c r="I48" i="20"/>
  <c r="I47" i="20"/>
  <c r="I46" i="20"/>
  <c r="I45" i="20"/>
  <c r="I44" i="20"/>
  <c r="I43" i="20"/>
  <c r="I42" i="20"/>
  <c r="I41" i="20"/>
  <c r="I40" i="20"/>
  <c r="I39" i="20"/>
  <c r="I38" i="20"/>
  <c r="I37" i="20"/>
  <c r="I36" i="20"/>
  <c r="I35" i="20"/>
  <c r="I34" i="20"/>
  <c r="I33" i="20"/>
  <c r="I32" i="20"/>
  <c r="I31" i="20"/>
  <c r="I30" i="20"/>
  <c r="I29" i="20"/>
  <c r="I28" i="20"/>
  <c r="I27" i="20"/>
  <c r="I26" i="20"/>
  <c r="I25" i="20"/>
  <c r="I24" i="20"/>
  <c r="I23" i="20"/>
  <c r="I22" i="20"/>
  <c r="I21" i="20"/>
  <c r="I20" i="20"/>
  <c r="I19" i="20"/>
  <c r="I18" i="20"/>
  <c r="I17" i="20"/>
  <c r="I16" i="20"/>
  <c r="I15" i="20"/>
  <c r="I14" i="20"/>
  <c r="I13" i="20"/>
  <c r="I12" i="20"/>
  <c r="I11" i="20"/>
  <c r="I10" i="20"/>
  <c r="I9" i="20"/>
  <c r="I8" i="20"/>
  <c r="I7" i="20"/>
  <c r="I6" i="20"/>
  <c r="I5" i="20"/>
  <c r="I4" i="20"/>
  <c r="I3" i="20"/>
  <c r="I2" i="20"/>
  <c r="I51" i="19"/>
  <c r="I50" i="19"/>
  <c r="I49" i="19"/>
  <c r="I48" i="19"/>
  <c r="I47" i="19"/>
  <c r="I46" i="19"/>
  <c r="I45" i="19"/>
  <c r="I44" i="19"/>
  <c r="I43" i="19"/>
  <c r="I42" i="19"/>
  <c r="I41" i="19"/>
  <c r="I40" i="19"/>
  <c r="I39" i="19"/>
  <c r="I38" i="19"/>
  <c r="I37" i="19"/>
  <c r="I36" i="19"/>
  <c r="I35" i="19"/>
  <c r="I34" i="19"/>
  <c r="I33" i="19"/>
  <c r="I32" i="19"/>
  <c r="I31" i="19"/>
  <c r="I30" i="19"/>
  <c r="I29" i="19"/>
  <c r="I28" i="19"/>
  <c r="I27" i="19"/>
  <c r="I26" i="19"/>
  <c r="I25" i="19"/>
  <c r="I24" i="19"/>
  <c r="I23" i="19"/>
  <c r="I22" i="19"/>
  <c r="I21" i="19"/>
  <c r="I20" i="19"/>
  <c r="I19" i="19"/>
  <c r="I18" i="19"/>
  <c r="I17" i="19"/>
  <c r="I16" i="19"/>
  <c r="I15" i="19"/>
  <c r="I14" i="19"/>
  <c r="I13" i="19"/>
  <c r="I12" i="19"/>
  <c r="I11" i="19"/>
  <c r="I10" i="19"/>
  <c r="I9" i="19"/>
  <c r="I8" i="19"/>
  <c r="I7" i="19"/>
  <c r="I6" i="19"/>
  <c r="I5" i="19"/>
  <c r="I4" i="19"/>
  <c r="I3" i="19"/>
  <c r="I2" i="19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I51" i="18"/>
  <c r="I50" i="18"/>
  <c r="I49" i="18"/>
  <c r="I48" i="18"/>
  <c r="I47" i="18"/>
  <c r="I46" i="18"/>
  <c r="I45" i="18"/>
  <c r="I44" i="18"/>
  <c r="I43" i="18"/>
  <c r="I42" i="18"/>
  <c r="I41" i="18"/>
  <c r="I40" i="18"/>
  <c r="I39" i="18"/>
  <c r="I38" i="18"/>
  <c r="I37" i="18"/>
  <c r="I36" i="18"/>
  <c r="I35" i="18"/>
  <c r="I34" i="18"/>
  <c r="I33" i="18"/>
  <c r="I32" i="18"/>
  <c r="I31" i="18"/>
  <c r="I30" i="18"/>
  <c r="I29" i="18"/>
  <c r="I28" i="18"/>
  <c r="I27" i="18"/>
  <c r="I26" i="18"/>
  <c r="I25" i="18"/>
  <c r="I24" i="18"/>
  <c r="I23" i="18"/>
  <c r="I22" i="18"/>
  <c r="I21" i="18"/>
  <c r="I20" i="18"/>
  <c r="I19" i="18"/>
  <c r="I18" i="18"/>
  <c r="I17" i="18"/>
  <c r="I16" i="18"/>
  <c r="I15" i="18"/>
  <c r="I14" i="18"/>
  <c r="I13" i="18"/>
  <c r="I12" i="18"/>
  <c r="I11" i="18"/>
  <c r="I10" i="18"/>
  <c r="I9" i="18"/>
  <c r="I8" i="18"/>
  <c r="I7" i="18"/>
  <c r="I6" i="18"/>
  <c r="I5" i="18"/>
  <c r="I4" i="18"/>
  <c r="I3" i="18"/>
  <c r="I2" i="18"/>
  <c r="I53" i="18" s="1"/>
  <c r="I51" i="17"/>
  <c r="I5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I31" i="17"/>
  <c r="I30" i="17"/>
  <c r="I29" i="17"/>
  <c r="I28" i="17"/>
  <c r="I27" i="17"/>
  <c r="I26" i="17"/>
  <c r="I25" i="17"/>
  <c r="I24" i="17"/>
  <c r="I23" i="17"/>
  <c r="I22" i="17"/>
  <c r="I21" i="17"/>
  <c r="I20" i="17"/>
  <c r="I19" i="17"/>
  <c r="I18" i="17"/>
  <c r="I17" i="17"/>
  <c r="I16" i="17"/>
  <c r="I15" i="17"/>
  <c r="I14" i="17"/>
  <c r="I13" i="17"/>
  <c r="I12" i="17"/>
  <c r="I11" i="17"/>
  <c r="I10" i="17"/>
  <c r="I9" i="17"/>
  <c r="I8" i="17"/>
  <c r="I7" i="17"/>
  <c r="I6" i="17"/>
  <c r="I5" i="17"/>
  <c r="I4" i="17"/>
  <c r="I3" i="17"/>
  <c r="I2" i="17"/>
  <c r="I51" i="16"/>
  <c r="I50" i="16"/>
  <c r="I49" i="16"/>
  <c r="I48" i="16"/>
  <c r="I47" i="16"/>
  <c r="I46" i="16"/>
  <c r="I45" i="16"/>
  <c r="I44" i="16"/>
  <c r="I43" i="16"/>
  <c r="I42" i="16"/>
  <c r="I41" i="16"/>
  <c r="I40" i="16"/>
  <c r="I39" i="16"/>
  <c r="I38" i="16"/>
  <c r="I37" i="16"/>
  <c r="I36" i="16"/>
  <c r="I35" i="16"/>
  <c r="I34" i="16"/>
  <c r="I33" i="16"/>
  <c r="I32" i="16"/>
  <c r="I31" i="16"/>
  <c r="I30" i="16"/>
  <c r="I29" i="16"/>
  <c r="I28" i="16"/>
  <c r="I27" i="16"/>
  <c r="I26" i="16"/>
  <c r="I25" i="16"/>
  <c r="I24" i="16"/>
  <c r="I23" i="16"/>
  <c r="I22" i="16"/>
  <c r="I21" i="16"/>
  <c r="I20" i="16"/>
  <c r="I19" i="16"/>
  <c r="I18" i="16"/>
  <c r="I17" i="16"/>
  <c r="I16" i="16"/>
  <c r="I15" i="16"/>
  <c r="I14" i="16"/>
  <c r="I13" i="16"/>
  <c r="I12" i="16"/>
  <c r="I11" i="16"/>
  <c r="I10" i="16"/>
  <c r="I9" i="16"/>
  <c r="I8" i="16"/>
  <c r="I7" i="16"/>
  <c r="I6" i="16"/>
  <c r="I5" i="16"/>
  <c r="I4" i="16"/>
  <c r="I3" i="16"/>
  <c r="I2" i="16"/>
  <c r="I51" i="15"/>
  <c r="I50" i="15"/>
  <c r="I49" i="15"/>
  <c r="I48" i="15"/>
  <c r="I47" i="15"/>
  <c r="I46" i="15"/>
  <c r="I45" i="15"/>
  <c r="I44" i="15"/>
  <c r="I43" i="15"/>
  <c r="I42" i="15"/>
  <c r="I41" i="15"/>
  <c r="I40" i="15"/>
  <c r="I39" i="15"/>
  <c r="I38" i="15"/>
  <c r="I37" i="15"/>
  <c r="I36" i="15"/>
  <c r="I35" i="15"/>
  <c r="I34" i="15"/>
  <c r="I33" i="15"/>
  <c r="I32" i="15"/>
  <c r="I31" i="15"/>
  <c r="I30" i="15"/>
  <c r="I29" i="15"/>
  <c r="I28" i="15"/>
  <c r="I27" i="15"/>
  <c r="I26" i="15"/>
  <c r="I25" i="15"/>
  <c r="I24" i="15"/>
  <c r="I23" i="15"/>
  <c r="I22" i="15"/>
  <c r="I21" i="15"/>
  <c r="I20" i="15"/>
  <c r="I19" i="15"/>
  <c r="I18" i="15"/>
  <c r="I17" i="15"/>
  <c r="I16" i="15"/>
  <c r="I15" i="15"/>
  <c r="I14" i="15"/>
  <c r="I13" i="15"/>
  <c r="I12" i="15"/>
  <c r="I11" i="15"/>
  <c r="I10" i="15"/>
  <c r="I9" i="15"/>
  <c r="I8" i="15"/>
  <c r="I7" i="15"/>
  <c r="I6" i="15"/>
  <c r="I5" i="15"/>
  <c r="I4" i="15"/>
  <c r="I3" i="15"/>
  <c r="I2" i="15"/>
  <c r="I51" i="14"/>
  <c r="I50" i="14"/>
  <c r="I49" i="14"/>
  <c r="I48" i="14"/>
  <c r="I47" i="14"/>
  <c r="I46" i="14"/>
  <c r="I45" i="14"/>
  <c r="I44" i="14"/>
  <c r="I43" i="14"/>
  <c r="I42" i="14"/>
  <c r="I41" i="14"/>
  <c r="I40" i="14"/>
  <c r="I39" i="14"/>
  <c r="I38" i="14"/>
  <c r="I37" i="14"/>
  <c r="I36" i="14"/>
  <c r="I35" i="14"/>
  <c r="I34" i="14"/>
  <c r="I33" i="14"/>
  <c r="I32" i="14"/>
  <c r="I31" i="14"/>
  <c r="I30" i="14"/>
  <c r="I29" i="14"/>
  <c r="I28" i="14"/>
  <c r="I27" i="14"/>
  <c r="I26" i="14"/>
  <c r="I25" i="14"/>
  <c r="I24" i="14"/>
  <c r="I23" i="14"/>
  <c r="I22" i="14"/>
  <c r="I21" i="14"/>
  <c r="I20" i="14"/>
  <c r="I19" i="14"/>
  <c r="I18" i="14"/>
  <c r="I17" i="14"/>
  <c r="I16" i="14"/>
  <c r="I15" i="14"/>
  <c r="I14" i="14"/>
  <c r="I13" i="14"/>
  <c r="I12" i="14"/>
  <c r="I11" i="14"/>
  <c r="I10" i="14"/>
  <c r="I9" i="14"/>
  <c r="I8" i="14"/>
  <c r="I7" i="14"/>
  <c r="I6" i="14"/>
  <c r="I5" i="14"/>
  <c r="I4" i="14"/>
  <c r="I3" i="14"/>
  <c r="I2" i="14"/>
  <c r="I51" i="13"/>
  <c r="I50" i="13"/>
  <c r="I49" i="13"/>
  <c r="I48" i="13"/>
  <c r="I47" i="13"/>
  <c r="I46" i="13"/>
  <c r="I45" i="13"/>
  <c r="I44" i="13"/>
  <c r="I43" i="13"/>
  <c r="I42" i="13"/>
  <c r="I41" i="13"/>
  <c r="I40" i="13"/>
  <c r="I39" i="13"/>
  <c r="I38" i="13"/>
  <c r="I37" i="13"/>
  <c r="I36" i="13"/>
  <c r="I35" i="13"/>
  <c r="I34" i="13"/>
  <c r="I33" i="13"/>
  <c r="I32" i="13"/>
  <c r="I31" i="13"/>
  <c r="I30" i="13"/>
  <c r="I29" i="13"/>
  <c r="I28" i="13"/>
  <c r="I27" i="13"/>
  <c r="I26" i="13"/>
  <c r="I25" i="13"/>
  <c r="I24" i="13"/>
  <c r="I23" i="13"/>
  <c r="I22" i="13"/>
  <c r="I21" i="13"/>
  <c r="I20" i="13"/>
  <c r="I19" i="13"/>
  <c r="I18" i="13"/>
  <c r="I17" i="13"/>
  <c r="I16" i="13"/>
  <c r="I15" i="13"/>
  <c r="I14" i="13"/>
  <c r="I13" i="13"/>
  <c r="I12" i="13"/>
  <c r="I11" i="13"/>
  <c r="I10" i="13"/>
  <c r="I9" i="13"/>
  <c r="I8" i="13"/>
  <c r="I7" i="13"/>
  <c r="I6" i="13"/>
  <c r="I5" i="13"/>
  <c r="I4" i="13"/>
  <c r="I3" i="13"/>
  <c r="I2" i="13"/>
  <c r="I51" i="12"/>
  <c r="I50" i="12"/>
  <c r="I49" i="12"/>
  <c r="I48" i="12"/>
  <c r="I47" i="12"/>
  <c r="I46" i="12"/>
  <c r="I45" i="12"/>
  <c r="I44" i="12"/>
  <c r="I43" i="12"/>
  <c r="I42" i="12"/>
  <c r="I41" i="12"/>
  <c r="I40" i="12"/>
  <c r="I39" i="12"/>
  <c r="I38" i="12"/>
  <c r="I37" i="12"/>
  <c r="I36" i="12"/>
  <c r="I35" i="12"/>
  <c r="I34" i="12"/>
  <c r="I33" i="12"/>
  <c r="I32" i="12"/>
  <c r="I31" i="12"/>
  <c r="I30" i="12"/>
  <c r="I29" i="12"/>
  <c r="I28" i="12"/>
  <c r="I27" i="12"/>
  <c r="I26" i="12"/>
  <c r="I25" i="12"/>
  <c r="I24" i="12"/>
  <c r="I23" i="12"/>
  <c r="I22" i="12"/>
  <c r="I21" i="12"/>
  <c r="I20" i="12"/>
  <c r="I19" i="12"/>
  <c r="I18" i="12"/>
  <c r="I17" i="12"/>
  <c r="I16" i="12"/>
  <c r="I15" i="12"/>
  <c r="I14" i="12"/>
  <c r="I13" i="12"/>
  <c r="I12" i="12"/>
  <c r="I11" i="12"/>
  <c r="I10" i="12"/>
  <c r="I9" i="12"/>
  <c r="I8" i="12"/>
  <c r="I7" i="12"/>
  <c r="I6" i="12"/>
  <c r="I5" i="12"/>
  <c r="I4" i="12"/>
  <c r="I3" i="12"/>
  <c r="I2" i="12"/>
  <c r="I51" i="11"/>
  <c r="I50" i="11"/>
  <c r="I49" i="11"/>
  <c r="I48" i="11"/>
  <c r="I47" i="11"/>
  <c r="I46" i="11"/>
  <c r="I45" i="11"/>
  <c r="I44" i="11"/>
  <c r="I43" i="11"/>
  <c r="I42" i="11"/>
  <c r="I41" i="11"/>
  <c r="I40" i="11"/>
  <c r="I39" i="11"/>
  <c r="I38" i="11"/>
  <c r="I37" i="11"/>
  <c r="I36" i="11"/>
  <c r="I35" i="11"/>
  <c r="I34" i="11"/>
  <c r="I33" i="11"/>
  <c r="I32" i="11"/>
  <c r="I31" i="11"/>
  <c r="I30" i="11"/>
  <c r="I29" i="11"/>
  <c r="I28" i="11"/>
  <c r="I27" i="11"/>
  <c r="I26" i="11"/>
  <c r="I25" i="11"/>
  <c r="I24" i="11"/>
  <c r="I23" i="11"/>
  <c r="I22" i="11"/>
  <c r="I21" i="11"/>
  <c r="I20" i="11"/>
  <c r="I19" i="11"/>
  <c r="I18" i="11"/>
  <c r="I17" i="11"/>
  <c r="I16" i="11"/>
  <c r="I15" i="11"/>
  <c r="I14" i="11"/>
  <c r="I13" i="11"/>
  <c r="I12" i="11"/>
  <c r="I11" i="11"/>
  <c r="I10" i="11"/>
  <c r="I9" i="11"/>
  <c r="I8" i="11"/>
  <c r="I7" i="11"/>
  <c r="I6" i="11"/>
  <c r="I5" i="11"/>
  <c r="I4" i="11"/>
  <c r="I3" i="11"/>
  <c r="I2" i="11"/>
  <c r="I51" i="10"/>
  <c r="I50" i="10"/>
  <c r="I49" i="10"/>
  <c r="I48" i="10"/>
  <c r="I47" i="10"/>
  <c r="I46" i="10"/>
  <c r="I45" i="10"/>
  <c r="I44" i="10"/>
  <c r="I43" i="10"/>
  <c r="I42" i="10"/>
  <c r="I41" i="10"/>
  <c r="I40" i="10"/>
  <c r="I39" i="10"/>
  <c r="I38" i="10"/>
  <c r="I37" i="10"/>
  <c r="I36" i="10"/>
  <c r="I35" i="10"/>
  <c r="I34" i="10"/>
  <c r="I33" i="10"/>
  <c r="I32" i="10"/>
  <c r="I31" i="10"/>
  <c r="I30" i="10"/>
  <c r="I29" i="10"/>
  <c r="I28" i="10"/>
  <c r="I27" i="10"/>
  <c r="I26" i="10"/>
  <c r="I25" i="10"/>
  <c r="I24" i="10"/>
  <c r="I23" i="10"/>
  <c r="I22" i="10"/>
  <c r="I21" i="10"/>
  <c r="I20" i="10"/>
  <c r="I19" i="10"/>
  <c r="I18" i="10"/>
  <c r="I17" i="10"/>
  <c r="I16" i="10"/>
  <c r="I15" i="10"/>
  <c r="I14" i="10"/>
  <c r="I13" i="10"/>
  <c r="I12" i="10"/>
  <c r="I11" i="10"/>
  <c r="I10" i="10"/>
  <c r="I9" i="10"/>
  <c r="I8" i="10"/>
  <c r="I7" i="10"/>
  <c r="I6" i="10"/>
  <c r="I5" i="10"/>
  <c r="I4" i="10"/>
  <c r="I3" i="10"/>
  <c r="I2" i="10"/>
  <c r="I51" i="9"/>
  <c r="I50" i="9"/>
  <c r="I49" i="9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  <c r="I51" i="8"/>
  <c r="I50" i="8"/>
  <c r="I49" i="8"/>
  <c r="I48" i="8"/>
  <c r="I47" i="8"/>
  <c r="I46" i="8"/>
  <c r="I45" i="8"/>
  <c r="I44" i="8"/>
  <c r="I43" i="8"/>
  <c r="I42" i="8"/>
  <c r="I41" i="8"/>
  <c r="I40" i="8"/>
  <c r="I39" i="8"/>
  <c r="I38" i="8"/>
  <c r="I37" i="8"/>
  <c r="I36" i="8"/>
  <c r="I35" i="8"/>
  <c r="I34" i="8"/>
  <c r="I33" i="8"/>
  <c r="I32" i="8"/>
  <c r="I31" i="8"/>
  <c r="I30" i="8"/>
  <c r="I29" i="8"/>
  <c r="I28" i="8"/>
  <c r="I27" i="8"/>
  <c r="I26" i="8"/>
  <c r="I25" i="8"/>
  <c r="I24" i="8"/>
  <c r="I23" i="8"/>
  <c r="I22" i="8"/>
  <c r="I21" i="8"/>
  <c r="I20" i="8"/>
  <c r="I19" i="8"/>
  <c r="I18" i="8"/>
  <c r="I17" i="8"/>
  <c r="I16" i="8"/>
  <c r="I15" i="8"/>
  <c r="I14" i="8"/>
  <c r="I13" i="8"/>
  <c r="I12" i="8"/>
  <c r="I11" i="8"/>
  <c r="I10" i="8"/>
  <c r="I9" i="8"/>
  <c r="I8" i="8"/>
  <c r="I7" i="8"/>
  <c r="I6" i="8"/>
  <c r="I5" i="8"/>
  <c r="I4" i="8"/>
  <c r="I3" i="8"/>
  <c r="I2" i="8"/>
  <c r="I51" i="7"/>
  <c r="I50" i="7"/>
  <c r="I49" i="7"/>
  <c r="I48" i="7"/>
  <c r="I47" i="7"/>
  <c r="I46" i="7"/>
  <c r="I45" i="7"/>
  <c r="I44" i="7"/>
  <c r="I43" i="7"/>
  <c r="I42" i="7"/>
  <c r="I41" i="7"/>
  <c r="I40" i="7"/>
  <c r="I39" i="7"/>
  <c r="I38" i="7"/>
  <c r="I37" i="7"/>
  <c r="I36" i="7"/>
  <c r="I35" i="7"/>
  <c r="I34" i="7"/>
  <c r="I33" i="7"/>
  <c r="I32" i="7"/>
  <c r="I31" i="7"/>
  <c r="I30" i="7"/>
  <c r="I29" i="7"/>
  <c r="I28" i="7"/>
  <c r="I27" i="7"/>
  <c r="I26" i="7"/>
  <c r="I25" i="7"/>
  <c r="I24" i="7"/>
  <c r="I23" i="7"/>
  <c r="I22" i="7"/>
  <c r="I21" i="7"/>
  <c r="I20" i="7"/>
  <c r="I19" i="7"/>
  <c r="I18" i="7"/>
  <c r="I17" i="7"/>
  <c r="I16" i="7"/>
  <c r="I15" i="7"/>
  <c r="I14" i="7"/>
  <c r="I13" i="7"/>
  <c r="I12" i="7"/>
  <c r="I11" i="7"/>
  <c r="I10" i="7"/>
  <c r="I9" i="7"/>
  <c r="I8" i="7"/>
  <c r="I7" i="7"/>
  <c r="I6" i="7"/>
  <c r="I5" i="7"/>
  <c r="I4" i="7"/>
  <c r="I3" i="7"/>
  <c r="I2" i="7"/>
  <c r="I51" i="6"/>
  <c r="I50" i="6"/>
  <c r="I49" i="6"/>
  <c r="I48" i="6"/>
  <c r="I47" i="6"/>
  <c r="I46" i="6"/>
  <c r="I45" i="6"/>
  <c r="I44" i="6"/>
  <c r="I43" i="6"/>
  <c r="I42" i="6"/>
  <c r="I41" i="6"/>
  <c r="I40" i="6"/>
  <c r="I39" i="6"/>
  <c r="I38" i="6"/>
  <c r="I37" i="6"/>
  <c r="I36" i="6"/>
  <c r="I35" i="6"/>
  <c r="I34" i="6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I4" i="6"/>
  <c r="I3" i="6"/>
  <c r="I2" i="6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I38" i="2"/>
  <c r="I37" i="2"/>
  <c r="I36" i="2"/>
  <c r="I35" i="2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2" i="2"/>
  <c r="I52" i="2" s="1"/>
  <c r="I3" i="3"/>
  <c r="I53" i="3" s="1"/>
  <c r="I4" i="3"/>
  <c r="I5" i="3"/>
  <c r="I6" i="3"/>
  <c r="I52" i="3" s="1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2" i="3"/>
  <c r="G53" i="2"/>
  <c r="G52" i="2"/>
  <c r="G53" i="4"/>
  <c r="G52" i="4"/>
  <c r="G53" i="5"/>
  <c r="G52" i="5"/>
  <c r="G53" i="6"/>
  <c r="G52" i="6"/>
  <c r="G53" i="7"/>
  <c r="G52" i="7"/>
  <c r="G53" i="8"/>
  <c r="G52" i="8"/>
  <c r="G53" i="9"/>
  <c r="G52" i="9"/>
  <c r="G53" i="10"/>
  <c r="G52" i="10"/>
  <c r="G53" i="11"/>
  <c r="G52" i="11"/>
  <c r="G53" i="12"/>
  <c r="G52" i="12"/>
  <c r="G53" i="13"/>
  <c r="G52" i="13"/>
  <c r="G53" i="14"/>
  <c r="G52" i="14"/>
  <c r="G53" i="15"/>
  <c r="G52" i="15"/>
  <c r="G53" i="16"/>
  <c r="G52" i="16"/>
  <c r="G53" i="17"/>
  <c r="G52" i="17"/>
  <c r="G53" i="18"/>
  <c r="G52" i="18"/>
  <c r="G53" i="1"/>
  <c r="G52" i="1"/>
  <c r="G53" i="19"/>
  <c r="G52" i="19"/>
  <c r="G53" i="20"/>
  <c r="G52" i="20"/>
  <c r="G53" i="21"/>
  <c r="G52" i="21"/>
  <c r="G53" i="22"/>
  <c r="G52" i="22"/>
  <c r="G53" i="23"/>
  <c r="G52" i="23"/>
  <c r="G53" i="24"/>
  <c r="G52" i="24"/>
  <c r="G53" i="25"/>
  <c r="G52" i="25"/>
  <c r="G53" i="26"/>
  <c r="G52" i="26"/>
  <c r="G53" i="27"/>
  <c r="G52" i="27"/>
  <c r="G53" i="28"/>
  <c r="G52" i="28"/>
  <c r="G53" i="29"/>
  <c r="G52" i="29"/>
  <c r="G53" i="30"/>
  <c r="G52" i="30"/>
  <c r="G53" i="31"/>
  <c r="G52" i="31"/>
  <c r="G53" i="32"/>
  <c r="G52" i="32"/>
  <c r="G53" i="33"/>
  <c r="G52" i="33"/>
  <c r="G53" i="34"/>
  <c r="G52" i="34"/>
  <c r="G53" i="35"/>
  <c r="G52" i="35"/>
  <c r="G53" i="36"/>
  <c r="G52" i="36"/>
  <c r="G53" i="37"/>
  <c r="G52" i="37"/>
  <c r="G53" i="39"/>
  <c r="G52" i="39"/>
  <c r="G53" i="40"/>
  <c r="G52" i="40"/>
  <c r="H51" i="38"/>
  <c r="H50" i="38"/>
  <c r="H49" i="38"/>
  <c r="H48" i="38"/>
  <c r="H47" i="38"/>
  <c r="H46" i="38"/>
  <c r="H45" i="38"/>
  <c r="H44" i="38"/>
  <c r="H43" i="38"/>
  <c r="H42" i="38"/>
  <c r="H41" i="38"/>
  <c r="H40" i="38"/>
  <c r="H39" i="38"/>
  <c r="H38" i="38"/>
  <c r="H37" i="38"/>
  <c r="H36" i="38"/>
  <c r="H35" i="38"/>
  <c r="H34" i="38"/>
  <c r="H33" i="38"/>
  <c r="H32" i="38"/>
  <c r="H31" i="38"/>
  <c r="H30" i="38"/>
  <c r="H29" i="38"/>
  <c r="H28" i="38"/>
  <c r="H27" i="38"/>
  <c r="H26" i="38"/>
  <c r="H25" i="38"/>
  <c r="H24" i="38"/>
  <c r="H23" i="38"/>
  <c r="H22" i="38"/>
  <c r="H21" i="38"/>
  <c r="H20" i="38"/>
  <c r="H19" i="38"/>
  <c r="H18" i="38"/>
  <c r="H17" i="38"/>
  <c r="H16" i="38"/>
  <c r="H15" i="38"/>
  <c r="H14" i="38"/>
  <c r="H13" i="38"/>
  <c r="H12" i="38"/>
  <c r="H11" i="38"/>
  <c r="H10" i="38"/>
  <c r="H9" i="38"/>
  <c r="H8" i="38"/>
  <c r="H7" i="38"/>
  <c r="H6" i="38"/>
  <c r="H5" i="38"/>
  <c r="H4" i="38"/>
  <c r="G52" i="38" s="1"/>
  <c r="H3" i="38"/>
  <c r="G53" i="38" s="1"/>
  <c r="H2" i="38"/>
  <c r="F51" i="39"/>
  <c r="F50" i="39"/>
  <c r="F49" i="39"/>
  <c r="F48" i="39"/>
  <c r="F47" i="39"/>
  <c r="F46" i="39"/>
  <c r="F45" i="39"/>
  <c r="F44" i="39"/>
  <c r="F43" i="39"/>
  <c r="F42" i="39"/>
  <c r="F41" i="39"/>
  <c r="F40" i="39"/>
  <c r="F39" i="39"/>
  <c r="F38" i="39"/>
  <c r="F37" i="39"/>
  <c r="F36" i="39"/>
  <c r="F35" i="39"/>
  <c r="F34" i="39"/>
  <c r="F33" i="39"/>
  <c r="F32" i="39"/>
  <c r="F31" i="39"/>
  <c r="F30" i="39"/>
  <c r="F29" i="39"/>
  <c r="F28" i="39"/>
  <c r="F27" i="39"/>
  <c r="F26" i="39"/>
  <c r="F25" i="39"/>
  <c r="F24" i="39"/>
  <c r="F23" i="39"/>
  <c r="F22" i="39"/>
  <c r="F21" i="39"/>
  <c r="F20" i="39"/>
  <c r="F19" i="39"/>
  <c r="F18" i="39"/>
  <c r="F17" i="39"/>
  <c r="F16" i="39"/>
  <c r="F15" i="39"/>
  <c r="F14" i="39"/>
  <c r="F13" i="39"/>
  <c r="F12" i="39"/>
  <c r="F11" i="39"/>
  <c r="F10" i="39"/>
  <c r="F9" i="39"/>
  <c r="F8" i="39"/>
  <c r="F7" i="39"/>
  <c r="F6" i="39"/>
  <c r="F5" i="39"/>
  <c r="F4" i="39"/>
  <c r="F3" i="39"/>
  <c r="F2" i="39"/>
  <c r="H50" i="41"/>
  <c r="H3" i="41"/>
  <c r="H4" i="41"/>
  <c r="H5" i="41"/>
  <c r="H6" i="41"/>
  <c r="H7" i="41"/>
  <c r="H8" i="41"/>
  <c r="H9" i="41"/>
  <c r="H10" i="41"/>
  <c r="H11" i="41"/>
  <c r="H12" i="41"/>
  <c r="H13" i="41"/>
  <c r="H14" i="41"/>
  <c r="H15" i="41"/>
  <c r="H16" i="41"/>
  <c r="H17" i="41"/>
  <c r="H18" i="41"/>
  <c r="H19" i="41"/>
  <c r="H20" i="41"/>
  <c r="H21" i="41"/>
  <c r="H22" i="41"/>
  <c r="H23" i="41"/>
  <c r="H24" i="41"/>
  <c r="H25" i="41"/>
  <c r="H26" i="41"/>
  <c r="H27" i="41"/>
  <c r="H28" i="41"/>
  <c r="H29" i="41"/>
  <c r="H30" i="41"/>
  <c r="H31" i="41"/>
  <c r="H32" i="41"/>
  <c r="H33" i="41"/>
  <c r="H34" i="41"/>
  <c r="H35" i="41"/>
  <c r="H36" i="41"/>
  <c r="H37" i="41"/>
  <c r="H38" i="41"/>
  <c r="H39" i="41"/>
  <c r="H40" i="41"/>
  <c r="H41" i="41"/>
  <c r="H42" i="41"/>
  <c r="H43" i="41"/>
  <c r="H44" i="41"/>
  <c r="H45" i="41"/>
  <c r="H46" i="41"/>
  <c r="H47" i="41"/>
  <c r="H48" i="41"/>
  <c r="H49" i="41"/>
  <c r="H51" i="41"/>
  <c r="H2" i="41"/>
  <c r="G53" i="41" s="1"/>
  <c r="F51" i="40"/>
  <c r="F50" i="40"/>
  <c r="F49" i="40"/>
  <c r="F48" i="40"/>
  <c r="F47" i="40"/>
  <c r="F46" i="40"/>
  <c r="F45" i="40"/>
  <c r="F44" i="40"/>
  <c r="F43" i="40"/>
  <c r="F42" i="40"/>
  <c r="F41" i="40"/>
  <c r="F40" i="40"/>
  <c r="F39" i="40"/>
  <c r="F38" i="40"/>
  <c r="F37" i="40"/>
  <c r="F36" i="40"/>
  <c r="F35" i="40"/>
  <c r="F34" i="40"/>
  <c r="F33" i="40"/>
  <c r="F32" i="40"/>
  <c r="F31" i="40"/>
  <c r="F30" i="40"/>
  <c r="F29" i="40"/>
  <c r="F28" i="40"/>
  <c r="F27" i="40"/>
  <c r="F26" i="40"/>
  <c r="F25" i="40"/>
  <c r="F24" i="40"/>
  <c r="F23" i="40"/>
  <c r="F22" i="40"/>
  <c r="F21" i="40"/>
  <c r="F20" i="40"/>
  <c r="F19" i="40"/>
  <c r="F18" i="40"/>
  <c r="F17" i="40"/>
  <c r="F16" i="40"/>
  <c r="F15" i="40"/>
  <c r="F14" i="40"/>
  <c r="F13" i="40"/>
  <c r="F12" i="40"/>
  <c r="F11" i="40"/>
  <c r="F10" i="40"/>
  <c r="F9" i="40"/>
  <c r="F8" i="40"/>
  <c r="F7" i="40"/>
  <c r="F6" i="40"/>
  <c r="F5" i="40"/>
  <c r="F4" i="40"/>
  <c r="F3" i="40"/>
  <c r="F2" i="40"/>
  <c r="A2" i="42"/>
  <c r="A3" i="42"/>
  <c r="A4" i="42"/>
  <c r="A5" i="42"/>
  <c r="A6" i="42"/>
  <c r="A7" i="42"/>
  <c r="A8" i="42"/>
  <c r="A9" i="42"/>
  <c r="A10" i="42"/>
  <c r="A11" i="42"/>
  <c r="A12" i="42"/>
  <c r="A13" i="42"/>
  <c r="A14" i="42"/>
  <c r="A15" i="42"/>
  <c r="A16" i="42"/>
  <c r="A17" i="42"/>
  <c r="A18" i="42"/>
  <c r="A19" i="42"/>
  <c r="A20" i="42"/>
  <c r="A21" i="42"/>
  <c r="A22" i="42"/>
  <c r="A23" i="42"/>
  <c r="A24" i="42"/>
  <c r="A25" i="42"/>
  <c r="A26" i="42"/>
  <c r="A27" i="42"/>
  <c r="A28" i="42"/>
  <c r="A29" i="42"/>
  <c r="A30" i="42"/>
  <c r="A31" i="42"/>
  <c r="A32" i="42"/>
  <c r="A33" i="42"/>
  <c r="A34" i="42"/>
  <c r="A35" i="42"/>
  <c r="A36" i="42"/>
  <c r="A37" i="42"/>
  <c r="A38" i="42"/>
  <c r="A39" i="42"/>
  <c r="A40" i="42"/>
  <c r="A41" i="42"/>
  <c r="A42" i="42"/>
  <c r="A43" i="42"/>
  <c r="A44" i="42"/>
  <c r="A45" i="42"/>
  <c r="A46" i="42"/>
  <c r="A47" i="42"/>
  <c r="A48" i="42"/>
  <c r="A49" i="42"/>
  <c r="A50" i="42"/>
  <c r="A51" i="42"/>
  <c r="A52" i="42"/>
  <c r="A53" i="42"/>
  <c r="A54" i="42"/>
  <c r="A55" i="42"/>
  <c r="A56" i="42"/>
  <c r="A57" i="42"/>
  <c r="A58" i="42"/>
  <c r="A59" i="42"/>
  <c r="A60" i="42"/>
  <c r="A61" i="42"/>
  <c r="A62" i="42"/>
  <c r="A63" i="42"/>
  <c r="A64" i="42"/>
  <c r="A65" i="42"/>
  <c r="A66" i="42"/>
  <c r="A67" i="42"/>
  <c r="A68" i="42"/>
  <c r="A69" i="42"/>
  <c r="A70" i="42"/>
  <c r="A71" i="42"/>
  <c r="A72" i="42"/>
  <c r="A73" i="42"/>
  <c r="A74" i="42"/>
  <c r="A75" i="42"/>
  <c r="A76" i="42"/>
  <c r="A77" i="42"/>
  <c r="A78" i="42"/>
  <c r="A79" i="42"/>
  <c r="A80" i="42"/>
  <c r="A81" i="42"/>
  <c r="A82" i="42"/>
  <c r="A83" i="42"/>
  <c r="A84" i="42"/>
  <c r="A85" i="42"/>
  <c r="A86" i="42"/>
  <c r="A87" i="42"/>
  <c r="A88" i="42"/>
  <c r="A89" i="42"/>
  <c r="A90" i="42"/>
  <c r="A91" i="42"/>
  <c r="A92" i="42"/>
  <c r="A93" i="42"/>
  <c r="A94" i="42"/>
  <c r="A95" i="42"/>
  <c r="A96" i="42"/>
  <c r="A97" i="42"/>
  <c r="A98" i="42"/>
  <c r="A99" i="42"/>
  <c r="A100" i="42"/>
  <c r="A101" i="42"/>
  <c r="A102" i="42"/>
  <c r="A103" i="42"/>
  <c r="A104" i="42"/>
  <c r="A105" i="42"/>
  <c r="A106" i="42"/>
  <c r="A107" i="42"/>
  <c r="A108" i="42"/>
  <c r="A109" i="42"/>
  <c r="A110" i="42"/>
  <c r="A111" i="42"/>
  <c r="A112" i="42"/>
  <c r="A113" i="42"/>
  <c r="A114" i="42"/>
  <c r="A115" i="42"/>
  <c r="A116" i="42"/>
  <c r="A117" i="42"/>
  <c r="A118" i="42"/>
  <c r="A119" i="42"/>
  <c r="A120" i="42"/>
  <c r="A121" i="42"/>
  <c r="A122" i="42"/>
  <c r="A123" i="42"/>
  <c r="A124" i="42"/>
  <c r="A125" i="42"/>
  <c r="A126" i="42"/>
  <c r="A127" i="42"/>
  <c r="A128" i="42"/>
  <c r="A129" i="42"/>
  <c r="A130" i="42"/>
  <c r="A131" i="42"/>
  <c r="A132" i="42"/>
  <c r="A133" i="42"/>
  <c r="A134" i="42"/>
  <c r="A135" i="42"/>
  <c r="A136" i="42"/>
  <c r="A137" i="42"/>
  <c r="A138" i="42"/>
  <c r="A139" i="42"/>
  <c r="A140" i="42"/>
  <c r="A141" i="42"/>
  <c r="A142" i="42"/>
  <c r="A143" i="42"/>
  <c r="A144" i="42"/>
  <c r="A145" i="42"/>
  <c r="A146" i="42"/>
  <c r="A147" i="42"/>
  <c r="A148" i="42"/>
  <c r="A149" i="42"/>
  <c r="A150" i="42"/>
  <c r="A151" i="42"/>
  <c r="A152" i="42"/>
  <c r="A153" i="42"/>
  <c r="A154" i="42"/>
  <c r="A155" i="42"/>
  <c r="A156" i="42"/>
  <c r="A157" i="42"/>
  <c r="A158" i="42"/>
  <c r="A159" i="42"/>
  <c r="A160" i="42"/>
  <c r="A161" i="42"/>
  <c r="A162" i="42"/>
  <c r="A163" i="42"/>
  <c r="A164" i="42"/>
  <c r="A165" i="42"/>
  <c r="A166" i="42"/>
  <c r="A167" i="42"/>
  <c r="A168" i="42"/>
  <c r="A169" i="42"/>
  <c r="A170" i="42"/>
  <c r="A171" i="42"/>
  <c r="A172" i="42"/>
  <c r="A173" i="42"/>
  <c r="A174" i="42"/>
  <c r="A175" i="42"/>
  <c r="A176" i="42"/>
  <c r="A177" i="42"/>
  <c r="A178" i="42"/>
  <c r="A179" i="42"/>
  <c r="A180" i="42"/>
  <c r="A181" i="42"/>
  <c r="A182" i="42"/>
  <c r="A183" i="42"/>
  <c r="A184" i="42"/>
  <c r="A185" i="42"/>
  <c r="A186" i="42"/>
  <c r="A187" i="42"/>
  <c r="A188" i="42"/>
  <c r="A189" i="42"/>
  <c r="A190" i="42"/>
  <c r="A191" i="42"/>
  <c r="A192" i="42"/>
  <c r="A193" i="42"/>
  <c r="A194" i="42"/>
  <c r="A195" i="42"/>
  <c r="A196" i="42"/>
  <c r="A197" i="42"/>
  <c r="A198" i="42"/>
  <c r="A199" i="42"/>
  <c r="A200" i="42"/>
  <c r="A201" i="42"/>
  <c r="A202" i="42"/>
  <c r="A203" i="42"/>
  <c r="A204" i="42"/>
  <c r="A205" i="42"/>
  <c r="A206" i="42"/>
  <c r="A207" i="42"/>
  <c r="A208" i="42"/>
  <c r="A209" i="42"/>
  <c r="A210" i="42"/>
  <c r="A211" i="42"/>
  <c r="A212" i="42"/>
  <c r="A213" i="42"/>
  <c r="A214" i="42"/>
  <c r="A215" i="42"/>
  <c r="A216" i="42"/>
  <c r="A217" i="42"/>
  <c r="A218" i="42"/>
  <c r="A219" i="42"/>
  <c r="A220" i="42"/>
  <c r="A221" i="42"/>
  <c r="A222" i="42"/>
  <c r="A223" i="42"/>
  <c r="A224" i="42"/>
  <c r="A225" i="42"/>
  <c r="A226" i="42"/>
  <c r="A227" i="42"/>
  <c r="A228" i="42"/>
  <c r="A229" i="42"/>
  <c r="A230" i="42"/>
  <c r="A231" i="42"/>
  <c r="A232" i="42"/>
  <c r="A233" i="42"/>
  <c r="A234" i="42"/>
  <c r="A235" i="42"/>
  <c r="A236" i="42"/>
  <c r="A237" i="42"/>
  <c r="A238" i="42"/>
  <c r="A239" i="42"/>
  <c r="A240" i="42"/>
  <c r="A241" i="42"/>
  <c r="A242" i="42"/>
  <c r="A243" i="42"/>
  <c r="A244" i="42"/>
  <c r="A245" i="42"/>
  <c r="A246" i="42"/>
  <c r="A247" i="42"/>
  <c r="A248" i="42"/>
  <c r="A249" i="42"/>
  <c r="A250" i="42"/>
  <c r="A251" i="42"/>
  <c r="A252" i="42"/>
  <c r="A253" i="42"/>
  <c r="A254" i="42"/>
  <c r="A255" i="42"/>
  <c r="A256" i="42"/>
  <c r="A257" i="42"/>
  <c r="A258" i="42"/>
  <c r="A259" i="42"/>
  <c r="A260" i="42"/>
  <c r="A261" i="42"/>
  <c r="A262" i="42"/>
  <c r="A263" i="42"/>
  <c r="A264" i="42"/>
  <c r="A265" i="42"/>
  <c r="A266" i="42"/>
  <c r="E53" i="40"/>
  <c r="D53" i="40"/>
  <c r="E52" i="40"/>
  <c r="D52" i="40"/>
  <c r="E53" i="39"/>
  <c r="D53" i="39"/>
  <c r="E52" i="39"/>
  <c r="D52" i="39"/>
  <c r="E53" i="38"/>
  <c r="D53" i="38"/>
  <c r="E52" i="38"/>
  <c r="D52" i="38"/>
  <c r="E53" i="37"/>
  <c r="D53" i="37"/>
  <c r="E52" i="37"/>
  <c r="D52" i="37"/>
  <c r="E53" i="36"/>
  <c r="D53" i="36"/>
  <c r="E52" i="36"/>
  <c r="D52" i="36"/>
  <c r="E53" i="35"/>
  <c r="D53" i="35"/>
  <c r="E52" i="35"/>
  <c r="D52" i="35"/>
  <c r="E53" i="34"/>
  <c r="D53" i="34"/>
  <c r="E52" i="34"/>
  <c r="D52" i="34"/>
  <c r="E53" i="33"/>
  <c r="D53" i="33"/>
  <c r="E52" i="33"/>
  <c r="D52" i="33"/>
  <c r="E53" i="32"/>
  <c r="D53" i="32"/>
  <c r="E52" i="32"/>
  <c r="D52" i="32"/>
  <c r="E53" i="31"/>
  <c r="D53" i="31"/>
  <c r="E52" i="31"/>
  <c r="D52" i="31"/>
  <c r="E53" i="30"/>
  <c r="D53" i="30"/>
  <c r="E52" i="30"/>
  <c r="D52" i="30"/>
  <c r="E53" i="29"/>
  <c r="D53" i="29"/>
  <c r="E52" i="29"/>
  <c r="D52" i="29"/>
  <c r="E53" i="28"/>
  <c r="D53" i="28"/>
  <c r="E52" i="28"/>
  <c r="D52" i="28"/>
  <c r="E53" i="27"/>
  <c r="D53" i="27"/>
  <c r="E52" i="27"/>
  <c r="D52" i="27"/>
  <c r="E53" i="26"/>
  <c r="D53" i="26"/>
  <c r="E52" i="26"/>
  <c r="D52" i="26"/>
  <c r="E53" i="25"/>
  <c r="D53" i="25"/>
  <c r="E52" i="25"/>
  <c r="D52" i="25"/>
  <c r="E53" i="24"/>
  <c r="D53" i="24"/>
  <c r="E52" i="24"/>
  <c r="D52" i="24"/>
  <c r="E53" i="23"/>
  <c r="D53" i="23"/>
  <c r="E52" i="23"/>
  <c r="D52" i="23"/>
  <c r="E53" i="22"/>
  <c r="D53" i="22"/>
  <c r="E52" i="22"/>
  <c r="D52" i="22"/>
  <c r="E53" i="21"/>
  <c r="D53" i="21"/>
  <c r="E52" i="21"/>
  <c r="D52" i="21"/>
  <c r="E53" i="20"/>
  <c r="D53" i="20"/>
  <c r="E52" i="20"/>
  <c r="D52" i="20"/>
  <c r="E53" i="19"/>
  <c r="D53" i="19"/>
  <c r="E52" i="19"/>
  <c r="D52" i="19"/>
  <c r="E53" i="1"/>
  <c r="D53" i="1"/>
  <c r="E52" i="1"/>
  <c r="D52" i="1"/>
  <c r="E53" i="18"/>
  <c r="D53" i="18"/>
  <c r="E52" i="18"/>
  <c r="D52" i="18"/>
  <c r="E53" i="17"/>
  <c r="D53" i="17"/>
  <c r="E52" i="17"/>
  <c r="D52" i="17"/>
  <c r="E53" i="16"/>
  <c r="D53" i="16"/>
  <c r="E52" i="16"/>
  <c r="D52" i="16"/>
  <c r="E53" i="15"/>
  <c r="D53" i="15"/>
  <c r="E52" i="15"/>
  <c r="D52" i="15"/>
  <c r="E53" i="14"/>
  <c r="D53" i="14"/>
  <c r="E52" i="14"/>
  <c r="D52" i="14"/>
  <c r="E53" i="13"/>
  <c r="D53" i="13"/>
  <c r="E52" i="13"/>
  <c r="D52" i="13"/>
  <c r="E53" i="12"/>
  <c r="D53" i="12"/>
  <c r="E52" i="12"/>
  <c r="D52" i="12"/>
  <c r="E53" i="11"/>
  <c r="D53" i="11"/>
  <c r="E52" i="11"/>
  <c r="D52" i="11"/>
  <c r="E53" i="10"/>
  <c r="D53" i="10"/>
  <c r="E52" i="10"/>
  <c r="D52" i="10"/>
  <c r="E53" i="9"/>
  <c r="D53" i="9"/>
  <c r="E52" i="9"/>
  <c r="D52" i="9"/>
  <c r="E53" i="8"/>
  <c r="D53" i="8"/>
  <c r="E52" i="8"/>
  <c r="D52" i="8"/>
  <c r="E53" i="7"/>
  <c r="D53" i="7"/>
  <c r="E52" i="7"/>
  <c r="D52" i="7"/>
  <c r="E53" i="6"/>
  <c r="D53" i="6"/>
  <c r="E52" i="6"/>
  <c r="D52" i="6"/>
  <c r="E53" i="5"/>
  <c r="D53" i="5"/>
  <c r="E52" i="5"/>
  <c r="D52" i="5"/>
  <c r="E53" i="4"/>
  <c r="D53" i="4"/>
  <c r="E52" i="4"/>
  <c r="D52" i="4"/>
  <c r="E53" i="2"/>
  <c r="D53" i="2"/>
  <c r="E52" i="2"/>
  <c r="D52" i="2"/>
  <c r="E53" i="3"/>
  <c r="E52" i="3"/>
  <c r="E52" i="41"/>
  <c r="E53" i="41"/>
  <c r="D53" i="41"/>
  <c r="D52" i="41"/>
  <c r="I52" i="4"/>
  <c r="I53" i="4"/>
  <c r="I52" i="5"/>
  <c r="I53" i="5"/>
  <c r="I52" i="6"/>
  <c r="I53" i="6"/>
  <c r="I52" i="7"/>
  <c r="I53" i="7"/>
  <c r="I52" i="8"/>
  <c r="I53" i="8"/>
  <c r="I52" i="9"/>
  <c r="I53" i="9"/>
  <c r="I52" i="10"/>
  <c r="I53" i="10"/>
  <c r="I52" i="11"/>
  <c r="I53" i="11"/>
  <c r="I52" i="12"/>
  <c r="I53" i="12"/>
  <c r="I52" i="13"/>
  <c r="I53" i="13"/>
  <c r="I52" i="14"/>
  <c r="I53" i="14"/>
  <c r="I52" i="15"/>
  <c r="I53" i="15"/>
  <c r="I52" i="16"/>
  <c r="I53" i="16"/>
  <c r="I52" i="17"/>
  <c r="I53" i="17"/>
  <c r="I52" i="18"/>
  <c r="I52" i="1"/>
  <c r="I53" i="1"/>
  <c r="I52" i="19"/>
  <c r="I53" i="19"/>
  <c r="I52" i="20"/>
  <c r="I53" i="20"/>
  <c r="I52" i="21"/>
  <c r="I53" i="21"/>
  <c r="I52" i="22"/>
  <c r="I53" i="22"/>
  <c r="I52" i="23"/>
  <c r="I53" i="23"/>
  <c r="I52" i="24"/>
  <c r="I53" i="24"/>
  <c r="I52" i="25"/>
  <c r="I53" i="25"/>
  <c r="I52" i="26"/>
  <c r="I53" i="26"/>
  <c r="I52" i="27"/>
  <c r="I53" i="27"/>
  <c r="I52" i="28"/>
  <c r="I53" i="28"/>
  <c r="I52" i="29"/>
  <c r="I53" i="29"/>
  <c r="I52" i="30"/>
  <c r="I53" i="30"/>
  <c r="I52" i="31"/>
  <c r="I53" i="31"/>
  <c r="I52" i="32"/>
  <c r="I53" i="32"/>
  <c r="I52" i="33"/>
  <c r="I53" i="33"/>
  <c r="I52" i="34"/>
  <c r="I53" i="34"/>
  <c r="I52" i="35"/>
  <c r="I53" i="35"/>
  <c r="I52" i="36"/>
  <c r="I53" i="36"/>
  <c r="I52" i="37"/>
  <c r="I53" i="37"/>
  <c r="I52" i="38"/>
  <c r="I53" i="38"/>
  <c r="I52" i="39"/>
  <c r="I53" i="39"/>
  <c r="I52" i="40"/>
  <c r="I53" i="40"/>
  <c r="I52" i="41"/>
  <c r="I53" i="41"/>
  <c r="L52" i="2"/>
  <c r="K53" i="2"/>
  <c r="L53" i="2"/>
  <c r="K52" i="4"/>
  <c r="L52" i="4"/>
  <c r="K53" i="4"/>
  <c r="L53" i="4"/>
  <c r="K52" i="5"/>
  <c r="L52" i="5"/>
  <c r="K53" i="5"/>
  <c r="L53" i="5"/>
  <c r="K52" i="6"/>
  <c r="L52" i="6"/>
  <c r="K53" i="6"/>
  <c r="L53" i="6"/>
  <c r="K52" i="7"/>
  <c r="L52" i="7"/>
  <c r="K53" i="7"/>
  <c r="L53" i="7"/>
  <c r="K52" i="8"/>
  <c r="L52" i="8"/>
  <c r="K53" i="8"/>
  <c r="L53" i="8"/>
  <c r="K52" i="9"/>
  <c r="L52" i="9"/>
  <c r="K53" i="9"/>
  <c r="L53" i="9"/>
  <c r="K52" i="10"/>
  <c r="L52" i="10"/>
  <c r="K53" i="10"/>
  <c r="L53" i="10"/>
  <c r="K52" i="11"/>
  <c r="L52" i="11"/>
  <c r="K53" i="11"/>
  <c r="L53" i="11"/>
  <c r="K52" i="12"/>
  <c r="L52" i="12"/>
  <c r="K53" i="12"/>
  <c r="L53" i="12"/>
  <c r="K52" i="13"/>
  <c r="L52" i="13"/>
  <c r="K53" i="13"/>
  <c r="L53" i="13"/>
  <c r="K52" i="14"/>
  <c r="L52" i="14"/>
  <c r="K53" i="14"/>
  <c r="L53" i="14"/>
  <c r="K52" i="15"/>
  <c r="L52" i="15"/>
  <c r="K53" i="15"/>
  <c r="L53" i="15"/>
  <c r="K52" i="16"/>
  <c r="L52" i="16"/>
  <c r="K53" i="16"/>
  <c r="L53" i="16"/>
  <c r="K52" i="17"/>
  <c r="L52" i="17"/>
  <c r="K53" i="17"/>
  <c r="L53" i="17"/>
  <c r="K52" i="18"/>
  <c r="L52" i="18"/>
  <c r="K53" i="18"/>
  <c r="L53" i="18"/>
  <c r="K52" i="1"/>
  <c r="L52" i="1"/>
  <c r="K53" i="1"/>
  <c r="L53" i="1"/>
  <c r="K52" i="20"/>
  <c r="L52" i="20"/>
  <c r="K53" i="20"/>
  <c r="L53" i="20"/>
  <c r="K52" i="21"/>
  <c r="L52" i="21"/>
  <c r="K53" i="21"/>
  <c r="L53" i="21"/>
  <c r="K52" i="22"/>
  <c r="L52" i="22"/>
  <c r="K53" i="22"/>
  <c r="L53" i="22"/>
  <c r="K52" i="23"/>
  <c r="L52" i="23"/>
  <c r="K53" i="23"/>
  <c r="L53" i="23"/>
  <c r="K52" i="24"/>
  <c r="L52" i="24"/>
  <c r="K53" i="24"/>
  <c r="L53" i="24"/>
  <c r="K52" i="25"/>
  <c r="L52" i="25"/>
  <c r="K53" i="25"/>
  <c r="L53" i="25"/>
  <c r="K52" i="26"/>
  <c r="L52" i="26"/>
  <c r="K53" i="26"/>
  <c r="L53" i="26"/>
  <c r="K52" i="27"/>
  <c r="L52" i="27"/>
  <c r="K53" i="27"/>
  <c r="L53" i="27"/>
  <c r="K52" i="28"/>
  <c r="L52" i="28"/>
  <c r="K53" i="28"/>
  <c r="L53" i="28"/>
  <c r="K52" i="29"/>
  <c r="L52" i="29"/>
  <c r="K53" i="29"/>
  <c r="L53" i="29"/>
  <c r="K52" i="30"/>
  <c r="L52" i="30"/>
  <c r="K53" i="30"/>
  <c r="L53" i="30"/>
  <c r="K52" i="31"/>
  <c r="L52" i="31"/>
  <c r="K53" i="31"/>
  <c r="L53" i="31"/>
  <c r="K52" i="32"/>
  <c r="L52" i="32"/>
  <c r="K53" i="32"/>
  <c r="L53" i="32"/>
  <c r="K52" i="33"/>
  <c r="L52" i="33"/>
  <c r="K53" i="33"/>
  <c r="L53" i="33"/>
  <c r="K52" i="34"/>
  <c r="L52" i="34"/>
  <c r="K53" i="34"/>
  <c r="L53" i="34"/>
  <c r="K52" i="35"/>
  <c r="L52" i="35"/>
  <c r="K53" i="35"/>
  <c r="L53" i="35"/>
  <c r="L52" i="36"/>
  <c r="K53" i="36"/>
  <c r="L53" i="36"/>
  <c r="K52" i="37"/>
  <c r="L52" i="37"/>
  <c r="K53" i="37"/>
  <c r="L53" i="37"/>
  <c r="K52" i="38"/>
  <c r="L52" i="38"/>
  <c r="K53" i="38"/>
  <c r="L53" i="38"/>
  <c r="K52" i="39"/>
  <c r="L52" i="39"/>
  <c r="K53" i="39"/>
  <c r="L53" i="39"/>
  <c r="K52" i="40"/>
  <c r="L52" i="40"/>
  <c r="K53" i="40"/>
  <c r="L53" i="40"/>
  <c r="K52" i="41"/>
  <c r="L52" i="41"/>
  <c r="K53" i="41"/>
  <c r="L53" i="41"/>
  <c r="N52" i="2"/>
  <c r="O52" i="2"/>
  <c r="N53" i="2"/>
  <c r="O53" i="2"/>
  <c r="N52" i="4"/>
  <c r="O52" i="4"/>
  <c r="N53" i="4"/>
  <c r="O53" i="4"/>
  <c r="N52" i="5"/>
  <c r="O52" i="5"/>
  <c r="N53" i="5"/>
  <c r="O53" i="5"/>
  <c r="N52" i="6"/>
  <c r="O52" i="6"/>
  <c r="N53" i="6"/>
  <c r="O53" i="6"/>
  <c r="N52" i="7"/>
  <c r="O52" i="7"/>
  <c r="N53" i="7"/>
  <c r="O53" i="7"/>
  <c r="N52" i="8"/>
  <c r="O52" i="8"/>
  <c r="N53" i="8"/>
  <c r="O53" i="8"/>
  <c r="N52" i="9"/>
  <c r="O52" i="9"/>
  <c r="N53" i="9"/>
  <c r="O53" i="9"/>
  <c r="N52" i="10"/>
  <c r="O52" i="10"/>
  <c r="N53" i="10"/>
  <c r="O53" i="10"/>
  <c r="N52" i="11"/>
  <c r="O52" i="11"/>
  <c r="N53" i="11"/>
  <c r="O53" i="11"/>
  <c r="N52" i="12"/>
  <c r="O52" i="12"/>
  <c r="N53" i="12"/>
  <c r="O53" i="12"/>
  <c r="N52" i="13"/>
  <c r="O52" i="13"/>
  <c r="N53" i="13"/>
  <c r="O53" i="13"/>
  <c r="N52" i="14"/>
  <c r="O52" i="14"/>
  <c r="N53" i="14"/>
  <c r="O53" i="14"/>
  <c r="N52" i="15"/>
  <c r="O52" i="15"/>
  <c r="N53" i="15"/>
  <c r="O53" i="15"/>
  <c r="N52" i="16"/>
  <c r="O52" i="16"/>
  <c r="N53" i="16"/>
  <c r="O53" i="16"/>
  <c r="N52" i="17"/>
  <c r="O52" i="17"/>
  <c r="N53" i="17"/>
  <c r="O53" i="17"/>
  <c r="N52" i="18"/>
  <c r="O52" i="18"/>
  <c r="N53" i="18"/>
  <c r="O53" i="18"/>
  <c r="N52" i="1"/>
  <c r="O52" i="1"/>
  <c r="N53" i="1"/>
  <c r="O53" i="1"/>
  <c r="N52" i="19"/>
  <c r="O52" i="19"/>
  <c r="N53" i="19"/>
  <c r="O53" i="19"/>
  <c r="N52" i="20"/>
  <c r="O52" i="20"/>
  <c r="N53" i="20"/>
  <c r="O53" i="20"/>
  <c r="N52" i="21"/>
  <c r="O52" i="21"/>
  <c r="N53" i="21"/>
  <c r="O53" i="21"/>
  <c r="N52" i="22"/>
  <c r="O52" i="22"/>
  <c r="N53" i="22"/>
  <c r="O53" i="22"/>
  <c r="N52" i="23"/>
  <c r="O52" i="23"/>
  <c r="N53" i="23"/>
  <c r="O53" i="23"/>
  <c r="N52" i="24"/>
  <c r="O52" i="24"/>
  <c r="N53" i="24"/>
  <c r="O53" i="24"/>
  <c r="N52" i="25"/>
  <c r="O52" i="25"/>
  <c r="N53" i="25"/>
  <c r="O53" i="25"/>
  <c r="N52" i="26"/>
  <c r="O52" i="26"/>
  <c r="N53" i="26"/>
  <c r="O53" i="26"/>
  <c r="N52" i="27"/>
  <c r="O52" i="27"/>
  <c r="N53" i="27"/>
  <c r="O53" i="27"/>
  <c r="N52" i="28"/>
  <c r="O52" i="28"/>
  <c r="N53" i="28"/>
  <c r="O53" i="28"/>
  <c r="N52" i="29"/>
  <c r="O52" i="29"/>
  <c r="N53" i="29"/>
  <c r="O53" i="29"/>
  <c r="N52" i="30"/>
  <c r="O52" i="30"/>
  <c r="N53" i="30"/>
  <c r="O53" i="30"/>
  <c r="N52" i="31"/>
  <c r="O52" i="31"/>
  <c r="N53" i="31"/>
  <c r="O53" i="31"/>
  <c r="N52" i="32"/>
  <c r="O52" i="32"/>
  <c r="N53" i="32"/>
  <c r="O53" i="32"/>
  <c r="N52" i="33"/>
  <c r="O52" i="33"/>
  <c r="N53" i="33"/>
  <c r="O53" i="33"/>
  <c r="N52" i="34"/>
  <c r="O52" i="34"/>
  <c r="N53" i="34"/>
  <c r="O53" i="34"/>
  <c r="N52" i="35"/>
  <c r="O52" i="35"/>
  <c r="N53" i="35"/>
  <c r="O53" i="35"/>
  <c r="N52" i="36"/>
  <c r="O52" i="36"/>
  <c r="N53" i="36"/>
  <c r="O53" i="36"/>
  <c r="N52" i="37"/>
  <c r="O52" i="37"/>
  <c r="N53" i="37"/>
  <c r="O53" i="37"/>
  <c r="N52" i="38"/>
  <c r="O52" i="38"/>
  <c r="N53" i="38"/>
  <c r="O53" i="38"/>
  <c r="N52" i="39"/>
  <c r="O52" i="39"/>
  <c r="N53" i="39"/>
  <c r="N52" i="40"/>
  <c r="O52" i="40"/>
  <c r="N53" i="40"/>
  <c r="O53" i="40"/>
  <c r="N52" i="41"/>
  <c r="O52" i="41"/>
  <c r="N53" i="41"/>
  <c r="O53" i="41"/>
  <c r="I53" i="2" l="1"/>
  <c r="K52" i="19"/>
  <c r="L52" i="3"/>
  <c r="O53" i="3"/>
  <c r="N52" i="3"/>
  <c r="G52" i="41"/>
  <c r="L52" i="19"/>
  <c r="K52" i="3"/>
</calcChain>
</file>

<file path=xl/sharedStrings.xml><?xml version="1.0" encoding="utf-8"?>
<sst xmlns="http://schemas.openxmlformats.org/spreadsheetml/2006/main" count="8682" uniqueCount="2308">
  <si>
    <t>Break</t>
  </si>
  <si>
    <t>snap</t>
  </si>
  <si>
    <t>Closed</t>
  </si>
  <si>
    <t>blocked</t>
  </si>
  <si>
    <t>Organize</t>
  </si>
  <si>
    <t>neat</t>
  </si>
  <si>
    <t>Challenge</t>
  </si>
  <si>
    <t>obstacle</t>
  </si>
  <si>
    <t>Dancer</t>
  </si>
  <si>
    <t>thin</t>
  </si>
  <si>
    <t>Assist</t>
  </si>
  <si>
    <t>sports</t>
  </si>
  <si>
    <t>Beginning</t>
  </si>
  <si>
    <t>first</t>
  </si>
  <si>
    <t>Cloth</t>
  </si>
  <si>
    <t>leather</t>
  </si>
  <si>
    <t>stop</t>
  </si>
  <si>
    <t>Chowder</t>
  </si>
  <si>
    <t>bowl</t>
  </si>
  <si>
    <t>task</t>
  </si>
  <si>
    <t>Melody</t>
  </si>
  <si>
    <t>music</t>
  </si>
  <si>
    <t>food</t>
  </si>
  <si>
    <t>Difficult</t>
  </si>
  <si>
    <t>unwilling</t>
  </si>
  <si>
    <t>crack</t>
  </si>
  <si>
    <t>annoying</t>
  </si>
  <si>
    <t>enter</t>
  </si>
  <si>
    <t>test</t>
  </si>
  <si>
    <t>Cinema</t>
  </si>
  <si>
    <t>tickets</t>
  </si>
  <si>
    <t>crush</t>
  </si>
  <si>
    <t>dress</t>
  </si>
  <si>
    <t>movie</t>
  </si>
  <si>
    <t>difficult</t>
  </si>
  <si>
    <t>Casual</t>
  </si>
  <si>
    <t>relaxed</t>
  </si>
  <si>
    <t>Pupil</t>
  </si>
  <si>
    <t>color</t>
  </si>
  <si>
    <t>eye</t>
  </si>
  <si>
    <t>Before</t>
  </si>
  <si>
    <t>prior</t>
  </si>
  <si>
    <t>light</t>
  </si>
  <si>
    <t>clothes</t>
  </si>
  <si>
    <t>time</t>
  </si>
  <si>
    <t>Bashful</t>
  </si>
  <si>
    <t>shy</t>
  </si>
  <si>
    <t>end</t>
  </si>
  <si>
    <t>Body</t>
  </si>
  <si>
    <t>arm</t>
  </si>
  <si>
    <t>ticket</t>
  </si>
  <si>
    <t>start</t>
  </si>
  <si>
    <t>hard</t>
  </si>
  <si>
    <t>block</t>
  </si>
  <si>
    <t>helpful</t>
  </si>
  <si>
    <t>support</t>
  </si>
  <si>
    <t>bend</t>
  </si>
  <si>
    <t>shatter</t>
  </si>
  <si>
    <t>Car</t>
  </si>
  <si>
    <t>engine</t>
  </si>
  <si>
    <t>Common</t>
  </si>
  <si>
    <t>shared</t>
  </si>
  <si>
    <t>clean</t>
  </si>
  <si>
    <t>ordinary</t>
  </si>
  <si>
    <t>truck</t>
  </si>
  <si>
    <t>iris</t>
  </si>
  <si>
    <t>life</t>
  </si>
  <si>
    <t>line</t>
  </si>
  <si>
    <t>system</t>
  </si>
  <si>
    <t>Allison</t>
  </si>
  <si>
    <t>computer</t>
  </si>
  <si>
    <t>microsoft</t>
  </si>
  <si>
    <t>body</t>
  </si>
  <si>
    <t>closed</t>
  </si>
  <si>
    <t>unopen</t>
  </si>
  <si>
    <t>bashful</t>
  </si>
  <si>
    <t>lonely</t>
  </si>
  <si>
    <t>cinema</t>
  </si>
  <si>
    <t>seat</t>
  </si>
  <si>
    <t>car</t>
  </si>
  <si>
    <t>travel</t>
  </si>
  <si>
    <t>melody</t>
  </si>
  <si>
    <t>radio</t>
  </si>
  <si>
    <t>organize</t>
  </si>
  <si>
    <t>clutter</t>
  </si>
  <si>
    <t>break</t>
  </si>
  <si>
    <t>clock</t>
  </si>
  <si>
    <t>cloth</t>
  </si>
  <si>
    <t>soft</t>
  </si>
  <si>
    <t>assist</t>
  </si>
  <si>
    <t>lend</t>
  </si>
  <si>
    <t>vehicle</t>
  </si>
  <si>
    <t>casual</t>
  </si>
  <si>
    <t>shoes</t>
  </si>
  <si>
    <t>chowder</t>
  </si>
  <si>
    <t>thick</t>
  </si>
  <si>
    <t>expensive</t>
  </si>
  <si>
    <t>machine</t>
  </si>
  <si>
    <t>dancer</t>
  </si>
  <si>
    <t>movement</t>
  </si>
  <si>
    <t>challenging</t>
  </si>
  <si>
    <t>clear</t>
  </si>
  <si>
    <t>kind</t>
  </si>
  <si>
    <t>sewing</t>
  </si>
  <si>
    <t>human</t>
  </si>
  <si>
    <t>jeans</t>
  </si>
  <si>
    <t>before</t>
  </si>
  <si>
    <t>tough</t>
  </si>
  <si>
    <t>common</t>
  </si>
  <si>
    <t>plain</t>
  </si>
  <si>
    <t>keyboard</t>
  </si>
  <si>
    <t>challenge</t>
  </si>
  <si>
    <t>physical</t>
  </si>
  <si>
    <t>tutu</t>
  </si>
  <si>
    <t>white</t>
  </si>
  <si>
    <t>laid</t>
  </si>
  <si>
    <t>shut</t>
  </si>
  <si>
    <t>boring</t>
  </si>
  <si>
    <t>information</t>
  </si>
  <si>
    <t>graceful</t>
  </si>
  <si>
    <t>unwanted</t>
  </si>
  <si>
    <t>pupil</t>
  </si>
  <si>
    <t>song</t>
  </si>
  <si>
    <t>anatomy</t>
  </si>
  <si>
    <t>beginning</t>
  </si>
  <si>
    <t>Real Numbers</t>
  </si>
  <si>
    <t>Written Numbers</t>
  </si>
  <si>
    <t>cast</t>
  </si>
  <si>
    <t>type</t>
  </si>
  <si>
    <t>class</t>
  </si>
  <si>
    <t>order</t>
  </si>
  <si>
    <t>mechanic</t>
  </si>
  <si>
    <t>silk</t>
  </si>
  <si>
    <t>captions</t>
  </si>
  <si>
    <t>photo</t>
  </si>
  <si>
    <t>caption</t>
  </si>
  <si>
    <t>port</t>
  </si>
  <si>
    <t>chords</t>
  </si>
  <si>
    <t>overcome</t>
  </si>
  <si>
    <t>problems</t>
  </si>
  <si>
    <t>union</t>
  </si>
  <si>
    <t>nasty</t>
  </si>
  <si>
    <t>easy</t>
  </si>
  <si>
    <t>plentiful</t>
  </si>
  <si>
    <t>gross</t>
  </si>
  <si>
    <t>leg</t>
  </si>
  <si>
    <t>assistant</t>
  </si>
  <si>
    <t>notes</t>
  </si>
  <si>
    <t>desk</t>
  </si>
  <si>
    <t>coffee</t>
  </si>
  <si>
    <t>open</t>
  </si>
  <si>
    <t>drive</t>
  </si>
  <si>
    <t>middle</t>
  </si>
  <si>
    <t>motorist</t>
  </si>
  <si>
    <t>dwarf</t>
  </si>
  <si>
    <t>previous</t>
  </si>
  <si>
    <t>needle</t>
  </si>
  <si>
    <t>thread</t>
  </si>
  <si>
    <t>mouse</t>
  </si>
  <si>
    <t>jazz</t>
  </si>
  <si>
    <t>after</t>
  </si>
  <si>
    <t>ache</t>
  </si>
  <si>
    <t>clam</t>
  </si>
  <si>
    <t>door</t>
  </si>
  <si>
    <t>cold</t>
  </si>
  <si>
    <t>friday</t>
  </si>
  <si>
    <t>Real Number</t>
  </si>
  <si>
    <t>planner</t>
  </si>
  <si>
    <t>blush</t>
  </si>
  <si>
    <t>like</t>
  </si>
  <si>
    <t>hour</t>
  </si>
  <si>
    <t>tire</t>
  </si>
  <si>
    <t>people</t>
  </si>
  <si>
    <t>mass</t>
  </si>
  <si>
    <t>nerd</t>
  </si>
  <si>
    <t>room</t>
  </si>
  <si>
    <t>keys</t>
  </si>
  <si>
    <t>nonchalant</t>
  </si>
  <si>
    <t>singing</t>
  </si>
  <si>
    <t>meat</t>
  </si>
  <si>
    <t>embarrassed</t>
  </si>
  <si>
    <t>detail</t>
  </si>
  <si>
    <t>parts</t>
  </si>
  <si>
    <t>screen</t>
  </si>
  <si>
    <t>medium</t>
  </si>
  <si>
    <t>knowledge</t>
  </si>
  <si>
    <t>formal</t>
  </si>
  <si>
    <t>aid</t>
  </si>
  <si>
    <t>circle</t>
  </si>
  <si>
    <t>ballet</t>
  </si>
  <si>
    <t>horn</t>
  </si>
  <si>
    <t>string</t>
  </si>
  <si>
    <t>chicken</t>
  </si>
  <si>
    <t>popular</t>
  </si>
  <si>
    <t>tune</t>
  </si>
  <si>
    <t>gather</t>
  </si>
  <si>
    <t>sweet</t>
  </si>
  <si>
    <t>spoons</t>
  </si>
  <si>
    <t>competition</t>
  </si>
  <si>
    <t>entertainment</t>
  </si>
  <si>
    <t>beat</t>
  </si>
  <si>
    <t>complicated</t>
  </si>
  <si>
    <t>effort</t>
  </si>
  <si>
    <t>early</t>
  </si>
  <si>
    <t>sooner</t>
  </si>
  <si>
    <t>material</t>
  </si>
  <si>
    <t>sort</t>
  </si>
  <si>
    <t>introverted</t>
  </si>
  <si>
    <t>water</t>
  </si>
  <si>
    <t>dare</t>
  </si>
  <si>
    <t>help</t>
  </si>
  <si>
    <t>earlier</t>
  </si>
  <si>
    <t>fresh</t>
  </si>
  <si>
    <t>new</t>
  </si>
  <si>
    <t>form</t>
  </si>
  <si>
    <t>whole</t>
  </si>
  <si>
    <t>comfortable</t>
  </si>
  <si>
    <t>finished</t>
  </si>
  <si>
    <t>usual</t>
  </si>
  <si>
    <t>aide</t>
  </si>
  <si>
    <t>agonizing</t>
  </si>
  <si>
    <t>assignment</t>
  </si>
  <si>
    <t>out</t>
  </si>
  <si>
    <t>tool</t>
  </si>
  <si>
    <t>awkward</t>
  </si>
  <si>
    <t>student</t>
  </si>
  <si>
    <t>past</t>
  </si>
  <si>
    <t>young</t>
  </si>
  <si>
    <t>blushing</t>
  </si>
  <si>
    <t>snapped</t>
  </si>
  <si>
    <t>jammed</t>
  </si>
  <si>
    <t>prerequisite</t>
  </si>
  <si>
    <t>scared</t>
  </si>
  <si>
    <t>manager</t>
  </si>
  <si>
    <t>occupied</t>
  </si>
  <si>
    <t>talent</t>
  </si>
  <si>
    <t>piano</t>
  </si>
  <si>
    <t>qualities</t>
  </si>
  <si>
    <t>goal</t>
  </si>
  <si>
    <t>rhythm</t>
  </si>
  <si>
    <t>towel</t>
  </si>
  <si>
    <t>together</t>
  </si>
  <si>
    <t>normal</t>
  </si>
  <si>
    <t>pre</t>
  </si>
  <si>
    <t>locked</t>
  </si>
  <si>
    <t>composer</t>
  </si>
  <si>
    <t>colorful</t>
  </si>
  <si>
    <t>storage</t>
  </si>
  <si>
    <t>same</t>
  </si>
  <si>
    <t>red</t>
  </si>
  <si>
    <t>skinny</t>
  </si>
  <si>
    <t>helper</t>
  </si>
  <si>
    <t>soup</t>
  </si>
  <si>
    <t>candy</t>
  </si>
  <si>
    <t>internet</t>
  </si>
  <si>
    <t>dilate</t>
  </si>
  <si>
    <t>small</t>
  </si>
  <si>
    <t>transportation</t>
  </si>
  <si>
    <t>picnics</t>
  </si>
  <si>
    <t>regularly</t>
  </si>
  <si>
    <t>secretary</t>
  </si>
  <si>
    <t>torso</t>
  </si>
  <si>
    <t>risk</t>
  </si>
  <si>
    <t>school</t>
  </si>
  <si>
    <t>tidy</t>
  </si>
  <si>
    <t>servant</t>
  </si>
  <si>
    <t>last</t>
  </si>
  <si>
    <t>torn</t>
  </si>
  <si>
    <t>stage</t>
  </si>
  <si>
    <t>retina</t>
  </si>
  <si>
    <t>files</t>
  </si>
  <si>
    <t>broken</t>
  </si>
  <si>
    <t>corn</t>
  </si>
  <si>
    <t>movies</t>
  </si>
  <si>
    <t>soul</t>
  </si>
  <si>
    <t>roads</t>
  </si>
  <si>
    <t>tests</t>
  </si>
  <si>
    <t>performer</t>
  </si>
  <si>
    <t>frequent</t>
  </si>
  <si>
    <t>windows</t>
  </si>
  <si>
    <t>cracked</t>
  </si>
  <si>
    <t>doors</t>
  </si>
  <si>
    <t>monitor</t>
  </si>
  <si>
    <t>Written Number</t>
  </si>
  <si>
    <t>business</t>
  </si>
  <si>
    <t>dolce</t>
  </si>
  <si>
    <t>cards</t>
  </si>
  <si>
    <t>popcorn</t>
  </si>
  <si>
    <t>cartoon</t>
  </si>
  <si>
    <t>bikini</t>
  </si>
  <si>
    <t>diaper</t>
  </si>
  <si>
    <t>prepare</t>
  </si>
  <si>
    <t>flute</t>
  </si>
  <si>
    <t>binder</t>
  </si>
  <si>
    <t>window</t>
  </si>
  <si>
    <t>struggle</t>
  </si>
  <si>
    <t>stupid</t>
  </si>
  <si>
    <t>wheels</t>
  </si>
  <si>
    <t>rare</t>
  </si>
  <si>
    <t>rotunda</t>
  </si>
  <si>
    <t>closet</t>
  </si>
  <si>
    <t>wheel</t>
  </si>
  <si>
    <t>flush</t>
  </si>
  <si>
    <t>folder</t>
  </si>
  <si>
    <t>wash</t>
  </si>
  <si>
    <t>course</t>
  </si>
  <si>
    <t>book</t>
  </si>
  <si>
    <t>harmony</t>
  </si>
  <si>
    <t>grace</t>
  </si>
  <si>
    <t>cease</t>
  </si>
  <si>
    <t>theater</t>
  </si>
  <si>
    <t>board</t>
  </si>
  <si>
    <t>clothing</t>
  </si>
  <si>
    <t>talented</t>
  </si>
  <si>
    <t>van</t>
  </si>
  <si>
    <t>crash</t>
  </si>
  <si>
    <t>back</t>
  </si>
  <si>
    <t>automobile</t>
  </si>
  <si>
    <t>indifferent</t>
  </si>
  <si>
    <t>fabric</t>
  </si>
  <si>
    <t>congested</t>
  </si>
  <si>
    <t>informal</t>
  </si>
  <si>
    <t>complex</t>
  </si>
  <si>
    <t>systematic</t>
  </si>
  <si>
    <t>novice</t>
  </si>
  <si>
    <t>laptop</t>
  </si>
  <si>
    <t>timid</t>
  </si>
  <si>
    <t>apple</t>
  </si>
  <si>
    <t>commence</t>
  </si>
  <si>
    <t>desktop</t>
  </si>
  <si>
    <t>pig</t>
  </si>
  <si>
    <t>ahead</t>
  </si>
  <si>
    <t>sexy</t>
  </si>
  <si>
    <t>duel</t>
  </si>
  <si>
    <t>metal</t>
  </si>
  <si>
    <t>drinks</t>
  </si>
  <si>
    <t>pioneer</t>
  </si>
  <si>
    <t>deal</t>
  </si>
  <si>
    <t>fight</t>
  </si>
  <si>
    <t>see</t>
  </si>
  <si>
    <t>destroy</t>
  </si>
  <si>
    <t>technology</t>
  </si>
  <si>
    <t>smash</t>
  </si>
  <si>
    <t>equal</t>
  </si>
  <si>
    <t>mess</t>
  </si>
  <si>
    <t>finish</t>
  </si>
  <si>
    <t>masculine</t>
  </si>
  <si>
    <t>having</t>
  </si>
  <si>
    <t>loud</t>
  </si>
  <si>
    <t>somebody</t>
  </si>
  <si>
    <t>harsh</t>
  </si>
  <si>
    <t>feet</t>
  </si>
  <si>
    <t>shiny</t>
  </si>
  <si>
    <t>muscle</t>
  </si>
  <si>
    <t>fat</t>
  </si>
  <si>
    <t>hit</t>
  </si>
  <si>
    <t>not</t>
  </si>
  <si>
    <t>breakable</t>
  </si>
  <si>
    <t>the</t>
  </si>
  <si>
    <t>everyday</t>
  </si>
  <si>
    <t>cartoons</t>
  </si>
  <si>
    <t>hockey</t>
  </si>
  <si>
    <t>story</t>
  </si>
  <si>
    <t>sleepy</t>
  </si>
  <si>
    <t>file</t>
  </si>
  <si>
    <t>list</t>
  </si>
  <si>
    <t>need</t>
  </si>
  <si>
    <t>teacher</t>
  </si>
  <si>
    <t>average</t>
  </si>
  <si>
    <t>snazzy</t>
  </si>
  <si>
    <t>black</t>
  </si>
  <si>
    <t>name</t>
  </si>
  <si>
    <t>starting</t>
  </si>
  <si>
    <t>place</t>
  </si>
  <si>
    <t>happy</t>
  </si>
  <si>
    <t>toyota</t>
  </si>
  <si>
    <t>erotic</t>
  </si>
  <si>
    <t>muscles</t>
  </si>
  <si>
    <t>women</t>
  </si>
  <si>
    <t>tomorrow</t>
  </si>
  <si>
    <t>repairs</t>
  </si>
  <si>
    <t>bar</t>
  </si>
  <si>
    <t>drive-ins</t>
  </si>
  <si>
    <t>apartment</t>
  </si>
  <si>
    <t>painful</t>
  </si>
  <si>
    <t>cigarettes</t>
  </si>
  <si>
    <t>computers</t>
  </si>
  <si>
    <t>games</t>
  </si>
  <si>
    <t>ford</t>
  </si>
  <si>
    <t>washing</t>
  </si>
  <si>
    <t>drum</t>
  </si>
  <si>
    <t>tv</t>
  </si>
  <si>
    <t>gas</t>
  </si>
  <si>
    <t>money</t>
  </si>
  <si>
    <t>broadway</t>
  </si>
  <si>
    <t>glasses</t>
  </si>
  <si>
    <t>omega</t>
  </si>
  <si>
    <t>call</t>
  </si>
  <si>
    <t>chunky</t>
  </si>
  <si>
    <t>stripper</t>
  </si>
  <si>
    <t>cleaning</t>
  </si>
  <si>
    <t>beer</t>
  </si>
  <si>
    <t>martial</t>
  </si>
  <si>
    <t>happen</t>
  </si>
  <si>
    <t>quiet</t>
  </si>
  <si>
    <t>child</t>
  </si>
  <si>
    <t>main</t>
  </si>
  <si>
    <t>known</t>
  </si>
  <si>
    <t>elderly</t>
  </si>
  <si>
    <t>change</t>
  </si>
  <si>
    <t>work</t>
  </si>
  <si>
    <t>ipod</t>
  </si>
  <si>
    <t>lay</t>
  </si>
  <si>
    <t>preceding</t>
  </si>
  <si>
    <t>lotion</t>
  </si>
  <si>
    <t>flexible</t>
  </si>
  <si>
    <t>t-shirt</t>
  </si>
  <si>
    <t>many</t>
  </si>
  <si>
    <t>straighten</t>
  </si>
  <si>
    <t>rough</t>
  </si>
  <si>
    <t>sprain</t>
  </si>
  <si>
    <t>cloudy</t>
  </si>
  <si>
    <t>unavailable</t>
  </si>
  <si>
    <t>strict</t>
  </si>
  <si>
    <t>who</t>
  </si>
  <si>
    <t>person</t>
  </si>
  <si>
    <t>portion</t>
  </si>
  <si>
    <t>complete</t>
  </si>
  <si>
    <t>advanced</t>
  </si>
  <si>
    <t>throughout</t>
  </si>
  <si>
    <t>often</t>
  </si>
  <si>
    <t>happens</t>
  </si>
  <si>
    <t>object</t>
  </si>
  <si>
    <t>learns</t>
  </si>
  <si>
    <t>fancy</t>
  </si>
  <si>
    <t>make</t>
  </si>
  <si>
    <t>engage</t>
  </si>
  <si>
    <t>simple</t>
  </si>
  <si>
    <t>better</t>
  </si>
  <si>
    <t>part</t>
  </si>
  <si>
    <t>keep</t>
  </si>
  <si>
    <t>useful</t>
  </si>
  <si>
    <t>specifically</t>
  </si>
  <si>
    <t>used</t>
  </si>
  <si>
    <t>mode</t>
  </si>
  <si>
    <t>voice</t>
  </si>
  <si>
    <t>calander</t>
  </si>
  <si>
    <t>puppy</t>
  </si>
  <si>
    <t>creamy</t>
  </si>
  <si>
    <t>legs</t>
  </si>
  <si>
    <t>fishy</t>
  </si>
  <si>
    <t>boxed</t>
  </si>
  <si>
    <t>film</t>
  </si>
  <si>
    <t>facebook</t>
  </si>
  <si>
    <t>eyes</t>
  </si>
  <si>
    <t>failing</t>
  </si>
  <si>
    <t>separate</t>
  </si>
  <si>
    <t>biology</t>
  </si>
  <si>
    <t>rest</t>
  </si>
  <si>
    <t>reactive</t>
  </si>
  <si>
    <t>drop</t>
  </si>
  <si>
    <t>aston</t>
  </si>
  <si>
    <t>google</t>
  </si>
  <si>
    <t>smooth</t>
  </si>
  <si>
    <t>tutor</t>
  </si>
  <si>
    <t>musical</t>
  </si>
  <si>
    <t>brain</t>
  </si>
  <si>
    <t>cuddly</t>
  </si>
  <si>
    <t>math</t>
  </si>
  <si>
    <t>yesterday</t>
  </si>
  <si>
    <t>warm</t>
  </si>
  <si>
    <t>cotton</t>
  </si>
  <si>
    <t>fun</t>
  </si>
  <si>
    <t>stress</t>
  </si>
  <si>
    <t>angry</t>
  </si>
  <si>
    <t>fast</t>
  </si>
  <si>
    <t>big</t>
  </si>
  <si>
    <t>mad</t>
  </si>
  <si>
    <t>pretty</t>
  </si>
  <si>
    <t>wear</t>
  </si>
  <si>
    <t>volunteer</t>
  </si>
  <si>
    <t>ugly</t>
  </si>
  <si>
    <t>wool</t>
  </si>
  <si>
    <t>cute</t>
  </si>
  <si>
    <t>cool</t>
  </si>
  <si>
    <t>history</t>
  </si>
  <si>
    <t>chill</t>
  </si>
  <si>
    <t>fix</t>
  </si>
  <si>
    <t>schedule</t>
  </si>
  <si>
    <t>memory</t>
  </si>
  <si>
    <t>strength</t>
  </si>
  <si>
    <t>harddrive</t>
  </si>
  <si>
    <t>clams</t>
  </si>
  <si>
    <t>rarity</t>
  </si>
  <si>
    <t>nice</t>
  </si>
  <si>
    <t>outgoing</t>
  </si>
  <si>
    <t>journey</t>
  </si>
  <si>
    <t>basic</t>
  </si>
  <si>
    <t>pretense</t>
  </si>
  <si>
    <t>easygoing</t>
  </si>
  <si>
    <t>bones</t>
  </si>
  <si>
    <t>sticky</t>
  </si>
  <si>
    <t>nervous</t>
  </si>
  <si>
    <t>compliment</t>
  </si>
  <si>
    <t>skillset</t>
  </si>
  <si>
    <t>hurt</t>
  </si>
  <si>
    <t>fracture</t>
  </si>
  <si>
    <t>over</t>
  </si>
  <si>
    <t>instrument</t>
  </si>
  <si>
    <t>organs</t>
  </si>
  <si>
    <t>nylon</t>
  </si>
  <si>
    <t>introduction</t>
  </si>
  <si>
    <t>setup</t>
  </si>
  <si>
    <t>apathy</t>
  </si>
  <si>
    <t>bisque</t>
  </si>
  <si>
    <t>pole</t>
  </si>
  <si>
    <t>care</t>
  </si>
  <si>
    <t>heart</t>
  </si>
  <si>
    <t>mind</t>
  </si>
  <si>
    <t>contest</t>
  </si>
  <si>
    <t>rhapsody</t>
  </si>
  <si>
    <t>flamenco</t>
  </si>
  <si>
    <t>plan</t>
  </si>
  <si>
    <t>sheepish</t>
  </si>
  <si>
    <t>opening</t>
  </si>
  <si>
    <t>supercar</t>
  </si>
  <si>
    <t>processor</t>
  </si>
  <si>
    <t>uniform</t>
  </si>
  <si>
    <t>sense</t>
  </si>
  <si>
    <t>lyrics</t>
  </si>
  <si>
    <t>picture</t>
  </si>
  <si>
    <t>Computer</t>
  </si>
  <si>
    <t>hot</t>
  </si>
  <si>
    <t>meek</t>
  </si>
  <si>
    <t>twirl</t>
  </si>
  <si>
    <t>dance</t>
  </si>
  <si>
    <t>introvert</t>
  </si>
  <si>
    <t>down</t>
  </si>
  <si>
    <t>mom</t>
  </si>
  <si>
    <t>sing</t>
  </si>
  <si>
    <t>lithe</t>
  </si>
  <si>
    <t>crunch</t>
  </si>
  <si>
    <t>sealed</t>
  </si>
  <si>
    <t>offer</t>
  </si>
  <si>
    <t>hip</t>
  </si>
  <si>
    <t>victory</t>
  </si>
  <si>
    <t>between</t>
  </si>
  <si>
    <t>tenacity</t>
  </si>
  <si>
    <t>uncommon</t>
  </si>
  <si>
    <t>excitement</t>
  </si>
  <si>
    <t>ending</t>
  </si>
  <si>
    <t>eyeball</t>
  </si>
  <si>
    <t>fabrics</t>
  </si>
  <si>
    <t>trial</t>
  </si>
  <si>
    <t>intense</t>
  </si>
  <si>
    <t>ears</t>
  </si>
  <si>
    <t>textiles</t>
  </si>
  <si>
    <t>dining</t>
  </si>
  <si>
    <t>network</t>
  </si>
  <si>
    <t>theatre</t>
  </si>
  <si>
    <t>initiate</t>
  </si>
  <si>
    <t>adjust</t>
  </si>
  <si>
    <t>freeway</t>
  </si>
  <si>
    <t>Windows</t>
  </si>
  <si>
    <t>trunk</t>
  </si>
  <si>
    <t>severe</t>
  </si>
  <si>
    <t>driveway</t>
  </si>
  <si>
    <t>artist</t>
  </si>
  <si>
    <t>during</t>
  </si>
  <si>
    <t>star</t>
  </si>
  <si>
    <t>general</t>
  </si>
  <si>
    <t>chorus</t>
  </si>
  <si>
    <t>coy</t>
  </si>
  <si>
    <t>learning</t>
  </si>
  <si>
    <t>standardize</t>
  </si>
  <si>
    <t>suppliment</t>
  </si>
  <si>
    <t>walker</t>
  </si>
  <si>
    <t>puzzle</t>
  </si>
  <si>
    <t>skin</t>
  </si>
  <si>
    <t>exit</t>
  </si>
  <si>
    <t>shorts</t>
  </si>
  <si>
    <t>game</t>
  </si>
  <si>
    <t>textile</t>
  </si>
  <si>
    <t>Facebook</t>
  </si>
  <si>
    <t>tear</t>
  </si>
  <si>
    <t>learn</t>
  </si>
  <si>
    <t>seeing</t>
  </si>
  <si>
    <t>eating</t>
  </si>
  <si>
    <t>shirt</t>
  </si>
  <si>
    <t>homework</t>
  </si>
  <si>
    <t>post</t>
  </si>
  <si>
    <t>realax</t>
  </si>
  <si>
    <t>shame</t>
  </si>
  <si>
    <t>cheese</t>
  </si>
  <si>
    <t>arms</t>
  </si>
  <si>
    <t>chance</t>
  </si>
  <si>
    <t>chaos</t>
  </si>
  <si>
    <t>group</t>
  </si>
  <si>
    <t>of</t>
  </si>
  <si>
    <t>opportunity</t>
  </si>
  <si>
    <t>seafood</t>
  </si>
  <si>
    <t>pop</t>
  </si>
  <si>
    <t>head</t>
  </si>
  <si>
    <t>flax</t>
  </si>
  <si>
    <t>professor</t>
  </si>
  <si>
    <t>being</t>
  </si>
  <si>
    <t>so</t>
  </si>
  <si>
    <t>off</t>
  </si>
  <si>
    <t>organization</t>
  </si>
  <si>
    <t>trouble</t>
  </si>
  <si>
    <t>buddhism</t>
  </si>
  <si>
    <t>girls</t>
  </si>
  <si>
    <t>seats</t>
  </si>
  <si>
    <t>uneasy</t>
  </si>
  <si>
    <t>until</t>
  </si>
  <si>
    <t>rise</t>
  </si>
  <si>
    <t>belly</t>
  </si>
  <si>
    <t>abundant</t>
  </si>
  <si>
    <t>oscar</t>
  </si>
  <si>
    <t>tranquil</t>
  </si>
  <si>
    <t>dopey</t>
  </si>
  <si>
    <t>vroom</t>
  </si>
  <si>
    <t>seven</t>
  </si>
  <si>
    <t>lion</t>
  </si>
  <si>
    <t>dell</t>
  </si>
  <si>
    <t>art</t>
  </si>
  <si>
    <t>minded</t>
  </si>
  <si>
    <t>path</t>
  </si>
  <si>
    <t>prologue</t>
  </si>
  <si>
    <t>motion</t>
  </si>
  <si>
    <t>fashion</t>
  </si>
  <si>
    <t>suicide</t>
  </si>
  <si>
    <t>death</t>
  </si>
  <si>
    <t>neck</t>
  </si>
  <si>
    <t>begin</t>
  </si>
  <si>
    <t>image</t>
  </si>
  <si>
    <t>braveheart</t>
  </si>
  <si>
    <t>basketball</t>
  </si>
  <si>
    <t>beautiful</t>
  </si>
  <si>
    <t>meet</t>
  </si>
  <si>
    <t>mac</t>
  </si>
  <si>
    <t>spirit</t>
  </si>
  <si>
    <t>rip</t>
  </si>
  <si>
    <t>soothing</t>
  </si>
  <si>
    <t>pregame</t>
  </si>
  <si>
    <t>circuit</t>
  </si>
  <si>
    <t>mellow</t>
  </si>
  <si>
    <t>in</t>
  </si>
  <si>
    <t>calendar</t>
  </si>
  <si>
    <t>satin</t>
  </si>
  <si>
    <t>woman</t>
  </si>
  <si>
    <t>potato</t>
  </si>
  <si>
    <t>typical</t>
  </si>
  <si>
    <t>achieve</t>
  </si>
  <si>
    <t>sad</t>
  </si>
  <si>
    <t>sweat</t>
  </si>
  <si>
    <t>glass</t>
  </si>
  <si>
    <t>cornea</t>
  </si>
  <si>
    <t>silver</t>
  </si>
  <si>
    <t>long</t>
  </si>
  <si>
    <t>pink</t>
  </si>
  <si>
    <t>tan</t>
  </si>
  <si>
    <t>smart</t>
  </si>
  <si>
    <t>damaged</t>
  </si>
  <si>
    <t>noes</t>
  </si>
  <si>
    <t>push</t>
  </si>
  <si>
    <t>mealy</t>
  </si>
  <si>
    <t>college</t>
  </si>
  <si>
    <t>lock</t>
  </si>
  <si>
    <t>little</t>
  </si>
  <si>
    <t>clogged</t>
  </si>
  <si>
    <t>spouse</t>
  </si>
  <si>
    <t>defy</t>
  </si>
  <si>
    <t>carcass</t>
  </si>
  <si>
    <t>pass</t>
  </si>
  <si>
    <t>face</t>
  </si>
  <si>
    <t>reserved</t>
  </si>
  <si>
    <t>tires</t>
  </si>
  <si>
    <t>piece</t>
  </si>
  <si>
    <t>stopped</t>
  </si>
  <si>
    <t>sloppy</t>
  </si>
  <si>
    <t>gumbo</t>
  </si>
  <si>
    <t>cupit</t>
  </si>
  <si>
    <t>service</t>
  </si>
  <si>
    <t>thorny</t>
  </si>
  <si>
    <t>ground</t>
  </si>
  <si>
    <t>tricky</t>
  </si>
  <si>
    <t>napkins</t>
  </si>
  <si>
    <t>someone</t>
  </si>
  <si>
    <t>pc</t>
  </si>
  <si>
    <t>to</t>
  </si>
  <si>
    <t>potage</t>
  </si>
  <si>
    <t>features</t>
  </si>
  <si>
    <t>stuff</t>
  </si>
  <si>
    <t>tap</t>
  </si>
  <si>
    <t>rag</t>
  </si>
  <si>
    <t>paper</t>
  </si>
  <si>
    <t>paint</t>
  </si>
  <si>
    <t>sex</t>
  </si>
  <si>
    <t>kitchen</t>
  </si>
  <si>
    <t>friend</t>
  </si>
  <si>
    <t>tone</t>
  </si>
  <si>
    <t>modern</t>
  </si>
  <si>
    <t>friends</t>
  </si>
  <si>
    <t>dinner</t>
  </si>
  <si>
    <t>email</t>
  </si>
  <si>
    <t>follow</t>
  </si>
  <si>
    <t>lips</t>
  </si>
  <si>
    <t>female</t>
  </si>
  <si>
    <t>solitude</t>
  </si>
  <si>
    <t>tattoo</t>
  </si>
  <si>
    <t>pants</t>
  </si>
  <si>
    <t>singer</t>
  </si>
  <si>
    <t>builder</t>
  </si>
  <si>
    <t>winning</t>
  </si>
  <si>
    <t>later</t>
  </si>
  <si>
    <t>geek</t>
  </si>
  <si>
    <t>vision</t>
  </si>
  <si>
    <t>try</t>
  </si>
  <si>
    <t>bust</t>
  </si>
  <si>
    <t>harp</t>
  </si>
  <si>
    <t>now</t>
  </si>
  <si>
    <t>attire</t>
  </si>
  <si>
    <t>previews</t>
  </si>
  <si>
    <t>summer</t>
  </si>
  <si>
    <t>crowder</t>
  </si>
  <si>
    <t>ballerina</t>
  </si>
  <si>
    <t>weather</t>
  </si>
  <si>
    <t>office</t>
  </si>
  <si>
    <t>god</t>
  </si>
  <si>
    <t>hitting</t>
  </si>
  <si>
    <t>exercise</t>
  </si>
  <si>
    <t>genesis</t>
  </si>
  <si>
    <t>regular</t>
  </si>
  <si>
    <t>standard</t>
  </si>
  <si>
    <t>violin</t>
  </si>
  <si>
    <t>kids</t>
  </si>
  <si>
    <t>salt</t>
  </si>
  <si>
    <t>front</t>
  </si>
  <si>
    <t>spring</t>
  </si>
  <si>
    <t>karate</t>
  </si>
  <si>
    <t>weight</t>
  </si>
  <si>
    <t>cabinets</t>
  </si>
  <si>
    <t>restaurant</t>
  </si>
  <si>
    <t>running</t>
  </si>
  <si>
    <t>mean</t>
  </si>
  <si>
    <t>folders</t>
  </si>
  <si>
    <t>situation</t>
  </si>
  <si>
    <t>lots</t>
  </si>
  <si>
    <t>hand</t>
  </si>
  <si>
    <t>posters</t>
  </si>
  <si>
    <t>instruments</t>
  </si>
  <si>
    <t>flow</t>
  </si>
  <si>
    <t>dependent</t>
  </si>
  <si>
    <t>limits</t>
  </si>
  <si>
    <t>stack</t>
  </si>
  <si>
    <t>crutch</t>
  </si>
  <si>
    <t>floor</t>
  </si>
  <si>
    <t>structured</t>
  </si>
  <si>
    <t>blank</t>
  </si>
  <si>
    <t>sit</t>
  </si>
  <si>
    <t>round</t>
  </si>
  <si>
    <t>wreck</t>
  </si>
  <si>
    <t>stressful</t>
  </si>
  <si>
    <t>dinosaurs</t>
  </si>
  <si>
    <t>practice</t>
  </si>
  <si>
    <t>lot</t>
  </si>
  <si>
    <t>talk</t>
  </si>
  <si>
    <t>birds</t>
  </si>
  <si>
    <t>hurdle</t>
  </si>
  <si>
    <t>dogs</t>
  </si>
  <si>
    <t>contract</t>
  </si>
  <si>
    <t>device</t>
  </si>
  <si>
    <t>routine</t>
  </si>
  <si>
    <t>demanding</t>
  </si>
  <si>
    <t>multiple</t>
  </si>
  <si>
    <t>size</t>
  </si>
  <si>
    <t>rocky</t>
  </si>
  <si>
    <t>built</t>
  </si>
  <si>
    <t>already</t>
  </si>
  <si>
    <t>fit</t>
  </si>
  <si>
    <t>calming</t>
  </si>
  <si>
    <t>brand</t>
  </si>
  <si>
    <t>public</t>
  </si>
  <si>
    <t>mutual</t>
  </si>
  <si>
    <t>divide</t>
  </si>
  <si>
    <t>establish</t>
  </si>
  <si>
    <t>formerly</t>
  </si>
  <si>
    <t>split</t>
  </si>
  <si>
    <t>ocd</t>
  </si>
  <si>
    <t>dorm</t>
  </si>
  <si>
    <t>moving</t>
  </si>
  <si>
    <t>free</t>
  </si>
  <si>
    <t>muscular</t>
  </si>
  <si>
    <t>done</t>
  </si>
  <si>
    <t>speed</t>
  </si>
  <si>
    <t>poke</t>
  </si>
  <si>
    <t>give</t>
  </si>
  <si>
    <t>mix</t>
  </si>
  <si>
    <t>know</t>
  </si>
  <si>
    <t>tabs</t>
  </si>
  <si>
    <t>perseverance</t>
  </si>
  <si>
    <t>race</t>
  </si>
  <si>
    <t>snow</t>
  </si>
  <si>
    <t>brother</t>
  </si>
  <si>
    <t>nose</t>
  </si>
  <si>
    <t>comfort</t>
  </si>
  <si>
    <t>innocent</t>
  </si>
  <si>
    <t>club</t>
  </si>
  <si>
    <t>store</t>
  </si>
  <si>
    <t>sew</t>
  </si>
  <si>
    <t>blue</t>
  </si>
  <si>
    <t>calm</t>
  </si>
  <si>
    <t>next</t>
  </si>
  <si>
    <t>top</t>
  </si>
  <si>
    <t>opened</t>
  </si>
  <si>
    <t>old</t>
  </si>
  <si>
    <t>an</t>
  </si>
  <si>
    <t>ruin</t>
  </si>
  <si>
    <t>vinyl</t>
  </si>
  <si>
    <t>unattainable</t>
  </si>
  <si>
    <t>effect</t>
  </si>
  <si>
    <t>lunch</t>
  </si>
  <si>
    <t>website</t>
  </si>
  <si>
    <t>fridays</t>
  </si>
  <si>
    <t>software</t>
  </si>
  <si>
    <t>classmate</t>
  </si>
  <si>
    <t>fluid</t>
  </si>
  <si>
    <t>poised</t>
  </si>
  <si>
    <t>knit</t>
  </si>
  <si>
    <t>football</t>
  </si>
  <si>
    <t>frustrating</t>
  </si>
  <si>
    <t>similar</t>
  </si>
  <si>
    <t>ultimatum</t>
  </si>
  <si>
    <t>fairy-tale</t>
  </si>
  <si>
    <t>interests</t>
  </si>
  <si>
    <t>knead</t>
  </si>
  <si>
    <t>scores</t>
  </si>
  <si>
    <t>secret</t>
  </si>
  <si>
    <t>troublesome</t>
  </si>
  <si>
    <t>master</t>
  </si>
  <si>
    <t>interest</t>
  </si>
  <si>
    <t>modest</t>
  </si>
  <si>
    <t>mature</t>
  </si>
  <si>
    <t>on</t>
  </si>
  <si>
    <t>tranquility</t>
  </si>
  <si>
    <t>beauty</t>
  </si>
  <si>
    <t>straight</t>
  </si>
  <si>
    <t>recital</t>
  </si>
  <si>
    <t>rosy</t>
  </si>
  <si>
    <t>warmth</t>
  </si>
  <si>
    <t>accident</t>
  </si>
  <si>
    <t>lazy</t>
  </si>
  <si>
    <t>quite</t>
  </si>
  <si>
    <t>concession</t>
  </si>
  <si>
    <t>rudolph</t>
  </si>
  <si>
    <t>bookshelf</t>
  </si>
  <si>
    <t>casket</t>
  </si>
  <si>
    <t>swing</t>
  </si>
  <si>
    <t>california</t>
  </si>
  <si>
    <t>bed</t>
  </si>
  <si>
    <t>collision</t>
  </si>
  <si>
    <t>language</t>
  </si>
  <si>
    <t>enjoyment</t>
  </si>
  <si>
    <t>building</t>
  </si>
  <si>
    <t>embarassed</t>
  </si>
  <si>
    <t>heaven</t>
  </si>
  <si>
    <t>dirty</t>
  </si>
  <si>
    <t>conquer</t>
  </si>
  <si>
    <t>maker</t>
  </si>
  <si>
    <t>saying</t>
  </si>
  <si>
    <t>scrubs</t>
  </si>
  <si>
    <t>calculator</t>
  </si>
  <si>
    <t>problem</t>
  </si>
  <si>
    <t>holiday</t>
  </si>
  <si>
    <t>ashamed</t>
  </si>
  <si>
    <t>primary</t>
  </si>
  <si>
    <t>bus</t>
  </si>
  <si>
    <t>arrange</t>
  </si>
  <si>
    <t>unoriginal</t>
  </si>
  <si>
    <t>recess</t>
  </si>
  <si>
    <t>limbs</t>
  </si>
  <si>
    <t>m kelsey</t>
  </si>
  <si>
    <t>Prugger</t>
  </si>
  <si>
    <t>Zhou</t>
  </si>
  <si>
    <t>Durham</t>
  </si>
  <si>
    <t>Straub</t>
  </si>
  <si>
    <t>Lurvey</t>
  </si>
  <si>
    <t>Cody Miller</t>
  </si>
  <si>
    <t>Leutzinger</t>
  </si>
  <si>
    <t>Graham</t>
  </si>
  <si>
    <t>Luu</t>
  </si>
  <si>
    <t>E Wells</t>
  </si>
  <si>
    <t>Gish</t>
  </si>
  <si>
    <t>Cornish</t>
  </si>
  <si>
    <t>Hendricks</t>
  </si>
  <si>
    <t>Monica Smith</t>
  </si>
  <si>
    <t>S Brown</t>
  </si>
  <si>
    <t>D Cheuk</t>
  </si>
  <si>
    <t>A Musante</t>
  </si>
  <si>
    <t>B Ruark</t>
  </si>
  <si>
    <t>P Spurling</t>
  </si>
  <si>
    <t>K Dennis</t>
  </si>
  <si>
    <t>K Cadwell</t>
  </si>
  <si>
    <t>L Stellick</t>
  </si>
  <si>
    <t>K Melone</t>
  </si>
  <si>
    <t>Economon</t>
  </si>
  <si>
    <t>V Hartmann</t>
  </si>
  <si>
    <t>R Wilhusen</t>
  </si>
  <si>
    <t>M Thomas</t>
  </si>
  <si>
    <t>A Nguyen</t>
  </si>
  <si>
    <t>K Eslinger</t>
  </si>
  <si>
    <t>A Holder</t>
  </si>
  <si>
    <t>D Kelly</t>
  </si>
  <si>
    <t>M Morris</t>
  </si>
  <si>
    <t>K Thompkins</t>
  </si>
  <si>
    <t>Thompson</t>
  </si>
  <si>
    <t>S Deol</t>
  </si>
  <si>
    <t>C Alexander</t>
  </si>
  <si>
    <t>O Bowers</t>
  </si>
  <si>
    <t>Julien</t>
  </si>
  <si>
    <t>Cott</t>
  </si>
  <si>
    <t>Matched Pair</t>
  </si>
  <si>
    <t>ASSIST</t>
  </si>
  <si>
    <t>HELP</t>
  </si>
  <si>
    <t>YES</t>
  </si>
  <si>
    <t>V</t>
  </si>
  <si>
    <t>AID</t>
  </si>
  <si>
    <t>missing</t>
  </si>
  <si>
    <t>TEACHER</t>
  </si>
  <si>
    <t>N</t>
  </si>
  <si>
    <t>BODY</t>
  </si>
  <si>
    <t>MUSCLE</t>
  </si>
  <si>
    <t>ARM</t>
  </si>
  <si>
    <t>FAT</t>
  </si>
  <si>
    <t>PERSON</t>
  </si>
  <si>
    <t>SOUL</t>
  </si>
  <si>
    <t>BUILD</t>
  </si>
  <si>
    <t>EXERCISE</t>
  </si>
  <si>
    <t>G</t>
  </si>
  <si>
    <t>HEALTHY</t>
  </si>
  <si>
    <t>AJ</t>
  </si>
  <si>
    <t>SKIN</t>
  </si>
  <si>
    <t>GYM</t>
  </si>
  <si>
    <t>HUMAN</t>
  </si>
  <si>
    <t>MIND</t>
  </si>
  <si>
    <t>NICE</t>
  </si>
  <si>
    <t>PART</t>
  </si>
  <si>
    <t>SEXY</t>
  </si>
  <si>
    <t>SHAPE</t>
  </si>
  <si>
    <t>STRONG</t>
  </si>
  <si>
    <t>BEAUTIFUL</t>
  </si>
  <si>
    <t>BUILDER</t>
  </si>
  <si>
    <t>CORPSE</t>
  </si>
  <si>
    <t>FIGURE</t>
  </si>
  <si>
    <t>FITNESS</t>
  </si>
  <si>
    <t>HEAD</t>
  </si>
  <si>
    <t>LEG</t>
  </si>
  <si>
    <t>MOTION</t>
  </si>
  <si>
    <t>T</t>
  </si>
  <si>
    <t>SELF</t>
  </si>
  <si>
    <t>SEX</t>
  </si>
  <si>
    <t>SKINNY</t>
  </si>
  <si>
    <t>SWEAT</t>
  </si>
  <si>
    <t>THIN</t>
  </si>
  <si>
    <t>WORKOUT</t>
  </si>
  <si>
    <t>CHOWDER</t>
  </si>
  <si>
    <t>CLAM</t>
  </si>
  <si>
    <t>SOUP</t>
  </si>
  <si>
    <t>PUPPY</t>
  </si>
  <si>
    <t>STEW</t>
  </si>
  <si>
    <t>BASHFUL</t>
  </si>
  <si>
    <t>SHY</t>
  </si>
  <si>
    <t>DWARVES</t>
  </si>
  <si>
    <t>DOPEY</t>
  </si>
  <si>
    <t>NO</t>
  </si>
  <si>
    <t>BLUSH</t>
  </si>
  <si>
    <t>BREAK</t>
  </si>
  <si>
    <t>GLASS</t>
  </si>
  <si>
    <t>FIX</t>
  </si>
  <si>
    <t>CRACK</t>
  </si>
  <si>
    <t>DESTROY</t>
  </si>
  <si>
    <t>SHATTER</t>
  </si>
  <si>
    <t>SMASH</t>
  </si>
  <si>
    <t>APART</t>
  </si>
  <si>
    <t>AD</t>
  </si>
  <si>
    <t>AWAY</t>
  </si>
  <si>
    <t>CRASH</t>
  </si>
  <si>
    <t>DOWN</t>
  </si>
  <si>
    <t>W</t>
  </si>
  <si>
    <t>REPAIR</t>
  </si>
  <si>
    <t>SNAP</t>
  </si>
  <si>
    <t>BROKEN</t>
  </si>
  <si>
    <t>DISH</t>
  </si>
  <si>
    <t>PIECES</t>
  </si>
  <si>
    <t>TEAR</t>
  </si>
  <si>
    <t>BUST</t>
  </si>
  <si>
    <t>MEND</t>
  </si>
  <si>
    <t>BEND</t>
  </si>
  <si>
    <t>CUP</t>
  </si>
  <si>
    <t>CUT</t>
  </si>
  <si>
    <t>DANGER</t>
  </si>
  <si>
    <t>DROP</t>
  </si>
  <si>
    <t>SPRING</t>
  </si>
  <si>
    <t>UP</t>
  </si>
  <si>
    <t>VASE</t>
  </si>
  <si>
    <t>CINEMA</t>
  </si>
  <si>
    <t>MOVIE</t>
  </si>
  <si>
    <t>THEATER</t>
  </si>
  <si>
    <t>FILM</t>
  </si>
  <si>
    <t>FUN</t>
  </si>
  <si>
    <t>BEGINNING</t>
  </si>
  <si>
    <t>END</t>
  </si>
  <si>
    <t>START</t>
  </si>
  <si>
    <t>FIRST</t>
  </si>
  <si>
    <t>NEW</t>
  </si>
  <si>
    <t>CAR</t>
  </si>
  <si>
    <t>AUTO</t>
  </si>
  <si>
    <t>DRIVE</t>
  </si>
  <si>
    <t>TRUCK</t>
  </si>
  <si>
    <t>BICYCLE</t>
  </si>
  <si>
    <t>BOAT</t>
  </si>
  <si>
    <t>GAS</t>
  </si>
  <si>
    <t>TRAVEL</t>
  </si>
  <si>
    <t>TRANSPORTATION</t>
  </si>
  <si>
    <t>BUS</t>
  </si>
  <si>
    <t>WHEEL</t>
  </si>
  <si>
    <t>FAST</t>
  </si>
  <si>
    <t>DATSUN</t>
  </si>
  <si>
    <t>ENGINE</t>
  </si>
  <si>
    <t>EXPENSIVE</t>
  </si>
  <si>
    <t>MONEY</t>
  </si>
  <si>
    <t>PLANE</t>
  </si>
  <si>
    <t>PORSCHE</t>
  </si>
  <si>
    <t>RACE</t>
  </si>
  <si>
    <t>RIDE</t>
  </si>
  <si>
    <t>ROAD</t>
  </si>
  <si>
    <t>SPEED</t>
  </si>
  <si>
    <t>STREET</t>
  </si>
  <si>
    <t>TIRE</t>
  </si>
  <si>
    <t>TOYOTA</t>
  </si>
  <si>
    <t>TRAIN</t>
  </si>
  <si>
    <t>CLOTH</t>
  </si>
  <si>
    <t>MATERIAL</t>
  </si>
  <si>
    <t>CLOTHES</t>
  </si>
  <si>
    <t>FABRIC</t>
  </si>
  <si>
    <t>SEW</t>
  </si>
  <si>
    <t>COTTON</t>
  </si>
  <si>
    <t>PANTS</t>
  </si>
  <si>
    <t>RAG</t>
  </si>
  <si>
    <t>SILK</t>
  </si>
  <si>
    <t>SOFT</t>
  </si>
  <si>
    <t>WASH</t>
  </si>
  <si>
    <t>WEAR</t>
  </si>
  <si>
    <t>SHIRT</t>
  </si>
  <si>
    <t>TOWEL</t>
  </si>
  <si>
    <t>WORLD</t>
  </si>
  <si>
    <t>CLEAN</t>
  </si>
  <si>
    <t>COAT</t>
  </si>
  <si>
    <t>COVER</t>
  </si>
  <si>
    <t>TABLE</t>
  </si>
  <si>
    <t>WARMTH</t>
  </si>
  <si>
    <t>WIPE</t>
  </si>
  <si>
    <t>BEFORE</t>
  </si>
  <si>
    <t>AFTER</t>
  </si>
  <si>
    <t>PP</t>
  </si>
  <si>
    <t>PRECEDING</t>
  </si>
  <si>
    <t>PREVIOUS</t>
  </si>
  <si>
    <t>YESTERDAY</t>
  </si>
  <si>
    <t>COMMON</t>
  </si>
  <si>
    <t>UNCOMMON</t>
  </si>
  <si>
    <t>NORMAL</t>
  </si>
  <si>
    <t>ORDINARY</t>
  </si>
  <si>
    <t>COLD</t>
  </si>
  <si>
    <t>P</t>
  </si>
  <si>
    <t>EVERYDAY</t>
  </si>
  <si>
    <t>RARE</t>
  </si>
  <si>
    <t>USUAL</t>
  </si>
  <si>
    <t>PEOPLE</t>
  </si>
  <si>
    <t>SAME</t>
  </si>
  <si>
    <t>CAUSE</t>
  </si>
  <si>
    <t>LAW</t>
  </si>
  <si>
    <t>NAME</t>
  </si>
  <si>
    <t>REGULAR</t>
  </si>
  <si>
    <t>AVERAGE</t>
  </si>
  <si>
    <t>PLACE</t>
  </si>
  <si>
    <t>BLAND</t>
  </si>
  <si>
    <t>DIFFERENT</t>
  </si>
  <si>
    <t>ERROR</t>
  </si>
  <si>
    <t>EVERYONE</t>
  </si>
  <si>
    <t>MAN</t>
  </si>
  <si>
    <t>ODD</t>
  </si>
  <si>
    <t>SIMILAR</t>
  </si>
  <si>
    <t>STANDARD</t>
  </si>
  <si>
    <t>COMPUTER</t>
  </si>
  <si>
    <t>PROGRAM</t>
  </si>
  <si>
    <t>DISC</t>
  </si>
  <si>
    <t>KEYBOARD</t>
  </si>
  <si>
    <t>MACHINE</t>
  </si>
  <si>
    <t>WHIZ</t>
  </si>
  <si>
    <t>PRINTER</t>
  </si>
  <si>
    <t>SOFTWARE</t>
  </si>
  <si>
    <t>TECHNOLOGY</t>
  </si>
  <si>
    <t>CHIPS</t>
  </si>
  <si>
    <t>I.B.M.</t>
  </si>
  <si>
    <t>SCREEN</t>
  </si>
  <si>
    <t>ELECTRONICS</t>
  </si>
  <si>
    <t>GAME</t>
  </si>
  <si>
    <t>PRINTOUT</t>
  </si>
  <si>
    <t>TERMINAL</t>
  </si>
  <si>
    <t>ADJ</t>
  </si>
  <si>
    <t>APPLE</t>
  </si>
  <si>
    <t>BRAIN</t>
  </si>
  <si>
    <t>CALCULATOR</t>
  </si>
  <si>
    <t>DATA</t>
  </si>
  <si>
    <t>ELECTRIC</t>
  </si>
  <si>
    <t>FUNCTION</t>
  </si>
  <si>
    <t>GRAPHICS</t>
  </si>
  <si>
    <t>KEY</t>
  </si>
  <si>
    <t>LITERACY</t>
  </si>
  <si>
    <t>MODERN</t>
  </si>
  <si>
    <t>MONITOR</t>
  </si>
  <si>
    <t>OPERATOR</t>
  </si>
  <si>
    <t>PERSONAL</t>
  </si>
  <si>
    <t>SCIENCE</t>
  </si>
  <si>
    <t>TYPE</t>
  </si>
  <si>
    <t>TYPEWRITER</t>
  </si>
  <si>
    <t>WORDS</t>
  </si>
  <si>
    <t>DANCER</t>
  </si>
  <si>
    <t>BALLET</t>
  </si>
  <si>
    <t>SINGER</t>
  </si>
  <si>
    <t>MUSIC</t>
  </si>
  <si>
    <t>NUDE</t>
  </si>
  <si>
    <t>STAGE</t>
  </si>
  <si>
    <t>LEGS</t>
  </si>
  <si>
    <t>CLUB</t>
  </si>
  <si>
    <t>EXOTIC</t>
  </si>
  <si>
    <t>PERFORMER</t>
  </si>
  <si>
    <t>PRANCER</t>
  </si>
  <si>
    <t>SHOES</t>
  </si>
  <si>
    <t>BAR</t>
  </si>
  <si>
    <t>ENTERTAINER</t>
  </si>
  <si>
    <t>GRACEFUL</t>
  </si>
  <si>
    <t>JAZZ</t>
  </si>
  <si>
    <t>BELLY</t>
  </si>
  <si>
    <t>DANCE</t>
  </si>
  <si>
    <t>FAME</t>
  </si>
  <si>
    <t>ME</t>
  </si>
  <si>
    <t>PRETTY</t>
  </si>
  <si>
    <t>SHOW</t>
  </si>
  <si>
    <t>STRIPPER</t>
  </si>
  <si>
    <t>TINY</t>
  </si>
  <si>
    <t>CASUAL</t>
  </si>
  <si>
    <t>DRESS</t>
  </si>
  <si>
    <t>FORMAL</t>
  </si>
  <si>
    <t>RELAXED</t>
  </si>
  <si>
    <t>JEANS</t>
  </si>
  <si>
    <t>COMFORTABLE</t>
  </si>
  <si>
    <t>CALM</t>
  </si>
  <si>
    <t>DRESSY</t>
  </si>
  <si>
    <t>EASY</t>
  </si>
  <si>
    <t>INFORMAL</t>
  </si>
  <si>
    <t>CORNER</t>
  </si>
  <si>
    <t>LAID BACK</t>
  </si>
  <si>
    <t>ATTIRE</t>
  </si>
  <si>
    <t>COOL</t>
  </si>
  <si>
    <t>INTIMATE</t>
  </si>
  <si>
    <t>SHORTS</t>
  </si>
  <si>
    <t>SOCIAL</t>
  </si>
  <si>
    <t>CLOSED</t>
  </si>
  <si>
    <t>OPEN</t>
  </si>
  <si>
    <t>DOOR</t>
  </si>
  <si>
    <t>MINDED</t>
  </si>
  <si>
    <t>SHUT</t>
  </si>
  <si>
    <t>STORE</t>
  </si>
  <si>
    <t>DIFFICULT</t>
  </si>
  <si>
    <t>HARD</t>
  </si>
  <si>
    <t>TEST</t>
  </si>
  <si>
    <t>MELODY</t>
  </si>
  <si>
    <t>SONG</t>
  </si>
  <si>
    <t>TUNE</t>
  </si>
  <si>
    <t>HARMONY</t>
  </si>
  <si>
    <t>RHYTHM</t>
  </si>
  <si>
    <t>ORGANIZE</t>
  </si>
  <si>
    <t>NEAT</t>
  </si>
  <si>
    <t>MESS</t>
  </si>
  <si>
    <t>PLAN</t>
  </si>
  <si>
    <t>STRAIGHTEN</t>
  </si>
  <si>
    <t>DISORGANIZED</t>
  </si>
  <si>
    <t>ORDER</t>
  </si>
  <si>
    <t>GATHER</t>
  </si>
  <si>
    <t>MESSY</t>
  </si>
  <si>
    <t>PREPARE</t>
  </si>
  <si>
    <t>TIDY</t>
  </si>
  <si>
    <t>TOGETHER</t>
  </si>
  <si>
    <t>ARRANGE</t>
  </si>
  <si>
    <t>CHAOS</t>
  </si>
  <si>
    <t>COLLECT</t>
  </si>
  <si>
    <t>DISRUPT</t>
  </si>
  <si>
    <t>FILE</t>
  </si>
  <si>
    <t>LEAD</t>
  </si>
  <si>
    <t>METICULOUS</t>
  </si>
  <si>
    <t>ROOM</t>
  </si>
  <si>
    <t>SEPARATE</t>
  </si>
  <si>
    <t>THOUGHT</t>
  </si>
  <si>
    <t>PUPIL</t>
  </si>
  <si>
    <t>STUDENT</t>
  </si>
  <si>
    <t>EYE</t>
  </si>
  <si>
    <t>SCHOOL</t>
  </si>
  <si>
    <t>assisthelp</t>
  </si>
  <si>
    <t>assistproblem</t>
  </si>
  <si>
    <t>bashfulashamed</t>
  </si>
  <si>
    <t>bashfulembarrassed</t>
  </si>
  <si>
    <t>beforeafter</t>
  </si>
  <si>
    <t>beforebeginning</t>
  </si>
  <si>
    <t>beforestart</t>
  </si>
  <si>
    <t>beginningend</t>
  </si>
  <si>
    <t>beginningopen</t>
  </si>
  <si>
    <t>beginningprimary</t>
  </si>
  <si>
    <t>bodylimbs</t>
  </si>
  <si>
    <t>bodyparts</t>
  </si>
  <si>
    <t>bodyskinny</t>
  </si>
  <si>
    <t>bodywater</t>
  </si>
  <si>
    <t>breakfree</t>
  </si>
  <si>
    <t>breakholiday</t>
  </si>
  <si>
    <t>breakrecess</t>
  </si>
  <si>
    <t>carautomobile</t>
  </si>
  <si>
    <t>carbus</t>
  </si>
  <si>
    <t>carvehicle</t>
  </si>
  <si>
    <t>casualjeans</t>
  </si>
  <si>
    <t>challengedare</t>
  </si>
  <si>
    <t>challengedifficult</t>
  </si>
  <si>
    <t>chowderclam</t>
  </si>
  <si>
    <t>chowderclams</t>
  </si>
  <si>
    <t>chowdersoup</t>
  </si>
  <si>
    <t>chowderwarm</t>
  </si>
  <si>
    <t>closedopen</t>
  </si>
  <si>
    <t>clothcotton</t>
  </si>
  <si>
    <t>clothshirt</t>
  </si>
  <si>
    <t>clothtowel</t>
  </si>
  <si>
    <t>commoneveryday</t>
  </si>
  <si>
    <t>commonunoriginal</t>
  </si>
  <si>
    <t>computerapple</t>
  </si>
  <si>
    <t>computerlaptop</t>
  </si>
  <si>
    <t>computermac</t>
  </si>
  <si>
    <t>computermicrosoft</t>
  </si>
  <si>
    <t>dancerballet</t>
  </si>
  <si>
    <t>dancermovement</t>
  </si>
  <si>
    <t>difficultchallenge</t>
  </si>
  <si>
    <t>difficultchallenging</t>
  </si>
  <si>
    <t>difficulthard</t>
  </si>
  <si>
    <t>difficultproblem</t>
  </si>
  <si>
    <t>melodymovement</t>
  </si>
  <si>
    <t>melodymusic</t>
  </si>
  <si>
    <t>melodynotes</t>
  </si>
  <si>
    <t>organizearrange</t>
  </si>
  <si>
    <t>organizetidy</t>
  </si>
  <si>
    <t>pupiliris</t>
  </si>
  <si>
    <t>pupilteacher</t>
  </si>
  <si>
    <t>assistcomplete</t>
  </si>
  <si>
    <t>bashfulquite</t>
  </si>
  <si>
    <t>bashfulrosy</t>
  </si>
  <si>
    <t>bashfulyoung</t>
  </si>
  <si>
    <t>beforeend</t>
  </si>
  <si>
    <t>beginningduring</t>
  </si>
  <si>
    <t>beginningstart</t>
  </si>
  <si>
    <t>bodyhead</t>
  </si>
  <si>
    <t>bodylegs</t>
  </si>
  <si>
    <t>bodytorso</t>
  </si>
  <si>
    <t>breakcrack</t>
  </si>
  <si>
    <t>breakshatter</t>
  </si>
  <si>
    <t>caraccident</t>
  </si>
  <si>
    <t>cartravel</t>
  </si>
  <si>
    <t>casualchill</t>
  </si>
  <si>
    <t>casualclean</t>
  </si>
  <si>
    <t>casuallazy</t>
  </si>
  <si>
    <t>challengesmart</t>
  </si>
  <si>
    <t>challengetough</t>
  </si>
  <si>
    <t>chowderbowl</t>
  </si>
  <si>
    <t>chowderwarmth</t>
  </si>
  <si>
    <t>cinemaconcession</t>
  </si>
  <si>
    <t>cinemafriends</t>
  </si>
  <si>
    <t>cinemafun</t>
  </si>
  <si>
    <t>cinemamovie</t>
  </si>
  <si>
    <t>closedin</t>
  </si>
  <si>
    <t>closedon</t>
  </si>
  <si>
    <t>closedshut</t>
  </si>
  <si>
    <t>clothold</t>
  </si>
  <si>
    <t>clothsew</t>
  </si>
  <si>
    <t>commonordinary</t>
  </si>
  <si>
    <t>commonrare</t>
  </si>
  <si>
    <t>computergames</t>
  </si>
  <si>
    <t>computerhomework</t>
  </si>
  <si>
    <t>computerinternet</t>
  </si>
  <si>
    <t>dancerrecital</t>
  </si>
  <si>
    <t>dancertranquility</t>
  </si>
  <si>
    <t>melodybeauty</t>
  </si>
  <si>
    <t>melodysong</t>
  </si>
  <si>
    <t>organizecalm</t>
  </si>
  <si>
    <t>organizeclean</t>
  </si>
  <si>
    <t>organizemature</t>
  </si>
  <si>
    <t>organizestraight</t>
  </si>
  <si>
    <t>organizetogether</t>
  </si>
  <si>
    <t>pupilsee</t>
  </si>
  <si>
    <t>assistfootball</t>
  </si>
  <si>
    <t>assistsports</t>
  </si>
  <si>
    <t>assisttutor</t>
  </si>
  <si>
    <t>bashfulmodest</t>
  </si>
  <si>
    <t>bashfulshy</t>
  </si>
  <si>
    <t>bashfultimid</t>
  </si>
  <si>
    <t>beforeprevious</t>
  </si>
  <si>
    <t>beginningfairy-tale</t>
  </si>
  <si>
    <t>breakrest</t>
  </si>
  <si>
    <t>breaksummer</t>
  </si>
  <si>
    <t>carexpensive</t>
  </si>
  <si>
    <t>carsports</t>
  </si>
  <si>
    <t>casualattire</t>
  </si>
  <si>
    <t>casualinformal</t>
  </si>
  <si>
    <t>casualt-shirt</t>
  </si>
  <si>
    <t>challengeultimatum</t>
  </si>
  <si>
    <t>chowderthick</t>
  </si>
  <si>
    <t>closedbusiness</t>
  </si>
  <si>
    <t>closedsecret</t>
  </si>
  <si>
    <t>closedstore</t>
  </si>
  <si>
    <t>clothknead</t>
  </si>
  <si>
    <t>clothknit</t>
  </si>
  <si>
    <t>clothwarm</t>
  </si>
  <si>
    <t>commonfriends</t>
  </si>
  <si>
    <t>commoninterest</t>
  </si>
  <si>
    <t>commoninterests</t>
  </si>
  <si>
    <t>commonshared</t>
  </si>
  <si>
    <t>commonsimilar</t>
  </si>
  <si>
    <t>computerfast</t>
  </si>
  <si>
    <t>computerkeyboard</t>
  </si>
  <si>
    <t>difficultfrustrating</t>
  </si>
  <si>
    <t>difficulttroublesome</t>
  </si>
  <si>
    <t>melodypiano</t>
  </si>
  <si>
    <t>melodyrhythm</t>
  </si>
  <si>
    <t>melodyscores</t>
  </si>
  <si>
    <t>melodysoothing</t>
  </si>
  <si>
    <t>organizecare</t>
  </si>
  <si>
    <t>organizeneat</t>
  </si>
  <si>
    <t>pupilmaster</t>
  </si>
  <si>
    <t>pupilstudent</t>
  </si>
  <si>
    <t>assistassistant</t>
  </si>
  <si>
    <t>beforeeffect</t>
  </si>
  <si>
    <t>beforenext</t>
  </si>
  <si>
    <t>beforepreceding</t>
  </si>
  <si>
    <t>breakruin</t>
  </si>
  <si>
    <t>cartop</t>
  </si>
  <si>
    <t>casualcalm</t>
  </si>
  <si>
    <t>casualfridays</t>
  </si>
  <si>
    <t>challengeobstacle</t>
  </si>
  <si>
    <t>chowdercorn</t>
  </si>
  <si>
    <t>chowderlunch</t>
  </si>
  <si>
    <t>chowderseafood</t>
  </si>
  <si>
    <t>cinemablack</t>
  </si>
  <si>
    <t>cinemafilm</t>
  </si>
  <si>
    <t>cinemamovies</t>
  </si>
  <si>
    <t>cinemaold</t>
  </si>
  <si>
    <t>closedopened</t>
  </si>
  <si>
    <t>closedunattainable</t>
  </si>
  <si>
    <t>clothfabric</t>
  </si>
  <si>
    <t>clothsewing</t>
  </si>
  <si>
    <t>clothvinyl</t>
  </si>
  <si>
    <t>commoncommon</t>
  </si>
  <si>
    <t>commonusual</t>
  </si>
  <si>
    <t>computerhard</t>
  </si>
  <si>
    <t>computersoftware</t>
  </si>
  <si>
    <t>computerwebsite</t>
  </si>
  <si>
    <t>dancerfluid</t>
  </si>
  <si>
    <t>dancermusical</t>
  </si>
  <si>
    <t>dancerpoised</t>
  </si>
  <si>
    <t>difficultan</t>
  </si>
  <si>
    <t>difficulteasy</t>
  </si>
  <si>
    <t>difficultobstacle</t>
  </si>
  <si>
    <t>melodybeat</t>
  </si>
  <si>
    <t>melodytune</t>
  </si>
  <si>
    <t>pupilchild</t>
  </si>
  <si>
    <t>pupilclassmate</t>
  </si>
  <si>
    <t>assistgive</t>
  </si>
  <si>
    <t>assisthand</t>
  </si>
  <si>
    <t>assistlend</t>
  </si>
  <si>
    <t>bashfulinnocent</t>
  </si>
  <si>
    <t>bashfulquiet</t>
  </si>
  <si>
    <t>bashfulsnow</t>
  </si>
  <si>
    <t>beforeknow</t>
  </si>
  <si>
    <t>beginningfinish</t>
  </si>
  <si>
    <t>beginningrace</t>
  </si>
  <si>
    <t>bodynose</t>
  </si>
  <si>
    <t>breakbend</t>
  </si>
  <si>
    <t>breakspring</t>
  </si>
  <si>
    <t>cardrive</t>
  </si>
  <si>
    <t>carford</t>
  </si>
  <si>
    <t>carradio</t>
  </si>
  <si>
    <t>carred</t>
  </si>
  <si>
    <t>casualcomfort</t>
  </si>
  <si>
    <t>challengehard</t>
  </si>
  <si>
    <t>cinematheater</t>
  </si>
  <si>
    <t>commonbrother</t>
  </si>
  <si>
    <t>commonlike</t>
  </si>
  <si>
    <t>computerfacebook</t>
  </si>
  <si>
    <t>computerscreen</t>
  </si>
  <si>
    <t>dancergrace</t>
  </si>
  <si>
    <t>dancerjazz</t>
  </si>
  <si>
    <t>dancertap</t>
  </si>
  <si>
    <t>difficultperseverance</t>
  </si>
  <si>
    <t>difficulttough</t>
  </si>
  <si>
    <t>melodyclub</t>
  </si>
  <si>
    <t>melodysing</t>
  </si>
  <si>
    <t>organizefolder</t>
  </si>
  <si>
    <t>organizetabs</t>
  </si>
  <si>
    <t>pupilblue</t>
  </si>
  <si>
    <t>assisttime</t>
  </si>
  <si>
    <t>beforefinish</t>
  </si>
  <si>
    <t>breakcrash</t>
  </si>
  <si>
    <t>breaksplit</t>
  </si>
  <si>
    <t>carmoving</t>
  </si>
  <si>
    <t>carspeed</t>
  </si>
  <si>
    <t>carwheels</t>
  </si>
  <si>
    <t>casualnormal</t>
  </si>
  <si>
    <t>challengestruggle</t>
  </si>
  <si>
    <t>chowderdorm</t>
  </si>
  <si>
    <t>chowderfood</t>
  </si>
  <si>
    <t>chowdergross</t>
  </si>
  <si>
    <t>cinemaseats</t>
  </si>
  <si>
    <t>closeddone</t>
  </si>
  <si>
    <t>closeddoor</t>
  </si>
  <si>
    <t>clothrag</t>
  </si>
  <si>
    <t>commonplain</t>
  </si>
  <si>
    <t>computerboard</t>
  </si>
  <si>
    <t>dancerfit</t>
  </si>
  <si>
    <t>dancerfree</t>
  </si>
  <si>
    <t>dancermuscular</t>
  </si>
  <si>
    <t>dancerskinny</t>
  </si>
  <si>
    <t>difficultfit</t>
  </si>
  <si>
    <t>difficultstress</t>
  </si>
  <si>
    <t>melodymix</t>
  </si>
  <si>
    <t>melodypretty</t>
  </si>
  <si>
    <t>organizeocd</t>
  </si>
  <si>
    <t>pupilcolor</t>
  </si>
  <si>
    <t>pupileye</t>
  </si>
  <si>
    <t>pupilpoke</t>
  </si>
  <si>
    <t>assistaid</t>
  </si>
  <si>
    <t>beforealready</t>
  </si>
  <si>
    <t>beforeformerly</t>
  </si>
  <si>
    <t>beginningestablish</t>
  </si>
  <si>
    <t>bodybuilt</t>
  </si>
  <si>
    <t>breakdivide</t>
  </si>
  <si>
    <t>breakopening</t>
  </si>
  <si>
    <t>breakseparate</t>
  </si>
  <si>
    <t>carbrand</t>
  </si>
  <si>
    <t>carsize</t>
  </si>
  <si>
    <t>challengedemanding</t>
  </si>
  <si>
    <t>challengeovercome</t>
  </si>
  <si>
    <t>challengewinning</t>
  </si>
  <si>
    <t>chowderhot</t>
  </si>
  <si>
    <t>cinemapopcorn</t>
  </si>
  <si>
    <t>closedend</t>
  </si>
  <si>
    <t>closedstop</t>
  </si>
  <si>
    <t>clothclothing</t>
  </si>
  <si>
    <t>clothcolor</t>
  </si>
  <si>
    <t>commonmultiple</t>
  </si>
  <si>
    <t>commonmutual</t>
  </si>
  <si>
    <t>commonpublic</t>
  </si>
  <si>
    <t>commonsame</t>
  </si>
  <si>
    <t>computerdevice</t>
  </si>
  <si>
    <t>computertechnology</t>
  </si>
  <si>
    <t>dancerrhythm</t>
  </si>
  <si>
    <t>dancerroutine</t>
  </si>
  <si>
    <t>difficultovercome</t>
  </si>
  <si>
    <t>difficultrocky</t>
  </si>
  <si>
    <t>melodycalming</t>
  </si>
  <si>
    <t>melodylyrics</t>
  </si>
  <si>
    <t>organizeorder</t>
  </si>
  <si>
    <t>pupilopen</t>
  </si>
  <si>
    <t>assistsecretary</t>
  </si>
  <si>
    <t>assisttalk</t>
  </si>
  <si>
    <t>bashfulthe</t>
  </si>
  <si>
    <t>beforedinosaurs</t>
  </si>
  <si>
    <t>beforetime</t>
  </si>
  <si>
    <t>bodymass</t>
  </si>
  <si>
    <t>breaksit</t>
  </si>
  <si>
    <t>breakstop</t>
  </si>
  <si>
    <t>breaktime</t>
  </si>
  <si>
    <t>cargas</t>
  </si>
  <si>
    <t>carlot</t>
  </si>
  <si>
    <t>carwreck</t>
  </si>
  <si>
    <t>casualformal</t>
  </si>
  <si>
    <t>casualsimple</t>
  </si>
  <si>
    <t>challengefun</t>
  </si>
  <si>
    <t>challengehurdle</t>
  </si>
  <si>
    <t>chowdercreamy</t>
  </si>
  <si>
    <t>cinemascreen</t>
  </si>
  <si>
    <t>commonbirds</t>
  </si>
  <si>
    <t>commondogs</t>
  </si>
  <si>
    <t>dancermusic</t>
  </si>
  <si>
    <t>dancerpractice</t>
  </si>
  <si>
    <t>difficultstressful</t>
  </si>
  <si>
    <t>difficulttime</t>
  </si>
  <si>
    <t>organizesimple</t>
  </si>
  <si>
    <t>pupilcontract</t>
  </si>
  <si>
    <t>pupilround</t>
  </si>
  <si>
    <t>assistcrutch</t>
  </si>
  <si>
    <t>assistdependent</t>
  </si>
  <si>
    <t>bashfulscared</t>
  </si>
  <si>
    <t>beforefirst</t>
  </si>
  <si>
    <t>beginningfirst</t>
  </si>
  <si>
    <t>bodyhuman</t>
  </si>
  <si>
    <t>bodywhole</t>
  </si>
  <si>
    <t>carfast</t>
  </si>
  <si>
    <t>cartransportation</t>
  </si>
  <si>
    <t>cartruck</t>
  </si>
  <si>
    <t>casualblank</t>
  </si>
  <si>
    <t>casualeveryday</t>
  </si>
  <si>
    <t>casualplain</t>
  </si>
  <si>
    <t>challengelimits</t>
  </si>
  <si>
    <t>challengetest</t>
  </si>
  <si>
    <t>challengework</t>
  </si>
  <si>
    <t>cinemabig</t>
  </si>
  <si>
    <t>cinemaposters</t>
  </si>
  <si>
    <t>closedsealed</t>
  </si>
  <si>
    <t>clothwhite</t>
  </si>
  <si>
    <t>commonbasic</t>
  </si>
  <si>
    <t>commonlots</t>
  </si>
  <si>
    <t>computerdesktop</t>
  </si>
  <si>
    <t>dancerfloor</t>
  </si>
  <si>
    <t>difficultsituation</t>
  </si>
  <si>
    <t>melodyflow</t>
  </si>
  <si>
    <t>melodyinstruments</t>
  </si>
  <si>
    <t>melodysoft</t>
  </si>
  <si>
    <t>organizestack</t>
  </si>
  <si>
    <t>organizestructured</t>
  </si>
  <si>
    <t>pupilblack</t>
  </si>
  <si>
    <t>pupilperson</t>
  </si>
  <si>
    <t>assistkids</t>
  </si>
  <si>
    <t>assistpeople</t>
  </si>
  <si>
    <t>bashfulbones</t>
  </si>
  <si>
    <t>bashfulhitting</t>
  </si>
  <si>
    <t>bashfulmean</t>
  </si>
  <si>
    <t>beforeahead</t>
  </si>
  <si>
    <t>beforefront</t>
  </si>
  <si>
    <t>beforegod</t>
  </si>
  <si>
    <t>beginninggenesis</t>
  </si>
  <si>
    <t>beginninggod</t>
  </si>
  <si>
    <t>bodyexercise</t>
  </si>
  <si>
    <t>bodyrunning</t>
  </si>
  <si>
    <t>bodyweight</t>
  </si>
  <si>
    <t>breakdinner</t>
  </si>
  <si>
    <t>carengine</t>
  </si>
  <si>
    <t>carstandard</t>
  </si>
  <si>
    <t>casualcool</t>
  </si>
  <si>
    <t>casualregular</t>
  </si>
  <si>
    <t>chowdersalt</t>
  </si>
  <si>
    <t>closedcabinets</t>
  </si>
  <si>
    <t>closedrestaurant</t>
  </si>
  <si>
    <t>clothskin</t>
  </si>
  <si>
    <t>clothsoft</t>
  </si>
  <si>
    <t>commonweather</t>
  </si>
  <si>
    <t>difficultannoying</t>
  </si>
  <si>
    <t>difficultteacher</t>
  </si>
  <si>
    <t>melodyharmony</t>
  </si>
  <si>
    <t>melodyviolin</t>
  </si>
  <si>
    <t>organizefolders</t>
  </si>
  <si>
    <t>organizeoffice</t>
  </si>
  <si>
    <t>organizeroom</t>
  </si>
  <si>
    <t>pupilkarate</t>
  </si>
  <si>
    <t>pupillearning</t>
  </si>
  <si>
    <t>assistbasketball</t>
  </si>
  <si>
    <t>bashfuloutgoing</t>
  </si>
  <si>
    <t>beforeduring</t>
  </si>
  <si>
    <t>beforelater</t>
  </si>
  <si>
    <t>beforenow</t>
  </si>
  <si>
    <t>bodybuilder</t>
  </si>
  <si>
    <t>breakbust</t>
  </si>
  <si>
    <t>casualpants</t>
  </si>
  <si>
    <t>challengetry</t>
  </si>
  <si>
    <t>chowdercrowder</t>
  </si>
  <si>
    <t>cinemapreviews</t>
  </si>
  <si>
    <t>computergeek</t>
  </si>
  <si>
    <t>dancerballerina</t>
  </si>
  <si>
    <t>dancersinger</t>
  </si>
  <si>
    <t>difficultsimple</t>
  </si>
  <si>
    <t>melodyharp</t>
  </si>
  <si>
    <t>organizestraighten</t>
  </si>
  <si>
    <t>pupilvision</t>
  </si>
  <si>
    <t>assistfollow</t>
  </si>
  <si>
    <t>bashfulsolitude</t>
  </si>
  <si>
    <t>beforedinner</t>
  </si>
  <si>
    <t>beginningbook</t>
  </si>
  <si>
    <t>beginningmiddle</t>
  </si>
  <si>
    <t>bodytattoo</t>
  </si>
  <si>
    <t>breakcoffee</t>
  </si>
  <si>
    <t>carpaint</t>
  </si>
  <si>
    <t>casualfriends</t>
  </si>
  <si>
    <t>casualsex</t>
  </si>
  <si>
    <t>cinemacandy</t>
  </si>
  <si>
    <t>closeddoors</t>
  </si>
  <si>
    <t>closedeyes</t>
  </si>
  <si>
    <t>closedlips</t>
  </si>
  <si>
    <t>clothglasses</t>
  </si>
  <si>
    <t>commonfriend</t>
  </si>
  <si>
    <t>commonground</t>
  </si>
  <si>
    <t>commonroom</t>
  </si>
  <si>
    <t>computeremail</t>
  </si>
  <si>
    <t>dancerfemale</t>
  </si>
  <si>
    <t>dancermodern</t>
  </si>
  <si>
    <t>difficultperson</t>
  </si>
  <si>
    <t>difficultsports</t>
  </si>
  <si>
    <t>melodytone</t>
  </si>
  <si>
    <t>organizekitchen</t>
  </si>
  <si>
    <t>organizepaper</t>
  </si>
  <si>
    <t>pupilfriends</t>
  </si>
  <si>
    <t>assistpass</t>
  </si>
  <si>
    <t>bashfulcoy</t>
  </si>
  <si>
    <t>bashfulreserved</t>
  </si>
  <si>
    <t>beforeto</t>
  </si>
  <si>
    <t>beginninglife</t>
  </si>
  <si>
    <t>beginningopening</t>
  </si>
  <si>
    <t>bodycarcass</t>
  </si>
  <si>
    <t>breakservice</t>
  </si>
  <si>
    <t>breaksmash</t>
  </si>
  <si>
    <t>cartires</t>
  </si>
  <si>
    <t>carvan</t>
  </si>
  <si>
    <t>casualsloppy</t>
  </si>
  <si>
    <t>challengedefy</t>
  </si>
  <si>
    <t>challengeface</t>
  </si>
  <si>
    <t>challengeto</t>
  </si>
  <si>
    <t>chowdergumbo</t>
  </si>
  <si>
    <t>chowderpotage</t>
  </si>
  <si>
    <t>chowdertime</t>
  </si>
  <si>
    <t>closedclogged</t>
  </si>
  <si>
    <t>closedstopped</t>
  </si>
  <si>
    <t>closedwindow</t>
  </si>
  <si>
    <t>clothnapkins</t>
  </si>
  <si>
    <t>clothstuff</t>
  </si>
  <si>
    <t>commonfeatures</t>
  </si>
  <si>
    <t>computerpc</t>
  </si>
  <si>
    <t>computerwork</t>
  </si>
  <si>
    <t>dancercupit</t>
  </si>
  <si>
    <t>difficultspouse</t>
  </si>
  <si>
    <t>difficultthorny</t>
  </si>
  <si>
    <t>difficulttricky</t>
  </si>
  <si>
    <t>melodypiece</t>
  </si>
  <si>
    <t>pupilsomeone</t>
  </si>
  <si>
    <t>bashfullittle</t>
  </si>
  <si>
    <t>beginninglong</t>
  </si>
  <si>
    <t>bodynoes</t>
  </si>
  <si>
    <t>bodysweat</t>
  </si>
  <si>
    <t>bodytan</t>
  </si>
  <si>
    <t>breakdamaged</t>
  </si>
  <si>
    <t>breakglass</t>
  </si>
  <si>
    <t>breaksad</t>
  </si>
  <si>
    <t>carsilver</t>
  </si>
  <si>
    <t>casualfun</t>
  </si>
  <si>
    <t>casuallight</t>
  </si>
  <si>
    <t>challengeachieve</t>
  </si>
  <si>
    <t>challengepush</t>
  </si>
  <si>
    <t>chowdermealy</t>
  </si>
  <si>
    <t>cinematheatre</t>
  </si>
  <si>
    <t>closedlock</t>
  </si>
  <si>
    <t>clothclean</t>
  </si>
  <si>
    <t>commonboring</t>
  </si>
  <si>
    <t>commoneasy</t>
  </si>
  <si>
    <t>dancergraceful</t>
  </si>
  <si>
    <t>dancerpink</t>
  </si>
  <si>
    <t>difficultcollege</t>
  </si>
  <si>
    <t>melodysinging</t>
  </si>
  <si>
    <t>pupilcornea</t>
  </si>
  <si>
    <t>pupilsmart</t>
  </si>
  <si>
    <t>beforepost</t>
  </si>
  <si>
    <t>beforepregame</t>
  </si>
  <si>
    <t>beginningbefore</t>
  </si>
  <si>
    <t>bodyfat</t>
  </si>
  <si>
    <t>bodyspirit</t>
  </si>
  <si>
    <t>breakrip</t>
  </si>
  <si>
    <t>breaktear</t>
  </si>
  <si>
    <t>casualmellow</t>
  </si>
  <si>
    <t>casualrelaxed</t>
  </si>
  <si>
    <t>chowderpotato</t>
  </si>
  <si>
    <t>closedcircuit</t>
  </si>
  <si>
    <t>clothsatin</t>
  </si>
  <si>
    <t>commontypical</t>
  </si>
  <si>
    <t>commonuncommon</t>
  </si>
  <si>
    <t>dancerflexible</t>
  </si>
  <si>
    <t>dancerwoman</t>
  </si>
  <si>
    <t>organizecalendar</t>
  </si>
  <si>
    <t>organizedesk</t>
  </si>
  <si>
    <t>organizelist</t>
  </si>
  <si>
    <t>organizeschool</t>
  </si>
  <si>
    <t>assistsuicide</t>
  </si>
  <si>
    <t>bashfulblush</t>
  </si>
  <si>
    <t>bashfuldopey</t>
  </si>
  <si>
    <t>bashfulseven</t>
  </si>
  <si>
    <t>beforedeath</t>
  </si>
  <si>
    <t>beforelife</t>
  </si>
  <si>
    <t>beginningjourney</t>
  </si>
  <si>
    <t>beginningprologue</t>
  </si>
  <si>
    <t>beginningstory</t>
  </si>
  <si>
    <t>bodyart</t>
  </si>
  <si>
    <t>bodyimage</t>
  </si>
  <si>
    <t>breakneck</t>
  </si>
  <si>
    <t>carvroom</t>
  </si>
  <si>
    <t>casualdress</t>
  </si>
  <si>
    <t>casualfriday</t>
  </si>
  <si>
    <t>challengebegin</t>
  </si>
  <si>
    <t>challengemeet</t>
  </si>
  <si>
    <t>challengerise</t>
  </si>
  <si>
    <t>cinemabraveheart</t>
  </si>
  <si>
    <t>cinemamotion</t>
  </si>
  <si>
    <t>cinemaoscar</t>
  </si>
  <si>
    <t>closedblocked</t>
  </si>
  <si>
    <t>closedminded</t>
  </si>
  <si>
    <t>closedpath</t>
  </si>
  <si>
    <t>clothfashion</t>
  </si>
  <si>
    <t>clothlion</t>
  </si>
  <si>
    <t>commonabundant</t>
  </si>
  <si>
    <t>commonpeople</t>
  </si>
  <si>
    <t>computerdell</t>
  </si>
  <si>
    <t>dancerbelly</t>
  </si>
  <si>
    <t>dancererotic</t>
  </si>
  <si>
    <t>melodybeautiful</t>
  </si>
  <si>
    <t>melodytranquil</t>
  </si>
  <si>
    <t>Assistgoal</t>
  </si>
  <si>
    <t>Assisthelp</t>
  </si>
  <si>
    <t>Assistsupport</t>
  </si>
  <si>
    <t>Bashfulred</t>
  </si>
  <si>
    <t>Bashfulshame</t>
  </si>
  <si>
    <t>Bashfuluneasy</t>
  </si>
  <si>
    <t>Beforeof</t>
  </si>
  <si>
    <t>Beforeuntil</t>
  </si>
  <si>
    <t>Beginningfinish</t>
  </si>
  <si>
    <t>Beginningfirst</t>
  </si>
  <si>
    <t>Bodyarms</t>
  </si>
  <si>
    <t>Bodybeing</t>
  </si>
  <si>
    <t>Bodyhead</t>
  </si>
  <si>
    <t>Bodylegs</t>
  </si>
  <si>
    <t>Breakcrush</t>
  </si>
  <si>
    <t>Breakrealax</t>
  </si>
  <si>
    <t>Breakrest</t>
  </si>
  <si>
    <t>Casualchance</t>
  </si>
  <si>
    <t>Casualinformal</t>
  </si>
  <si>
    <t>Casualnormal</t>
  </si>
  <si>
    <t>Casualso</t>
  </si>
  <si>
    <t>Challengechance</t>
  </si>
  <si>
    <t>Challengeopportunity</t>
  </si>
  <si>
    <t>Chowderchaos</t>
  </si>
  <si>
    <t>Chowdercheese</t>
  </si>
  <si>
    <t>Chowderseafood</t>
  </si>
  <si>
    <t>Cinemamovie</t>
  </si>
  <si>
    <t>Cinemapopcorn</t>
  </si>
  <si>
    <t>Cinemaseats</t>
  </si>
  <si>
    <t>Cinematickets</t>
  </si>
  <si>
    <t>Closedoff</t>
  </si>
  <si>
    <t>Closedshut</t>
  </si>
  <si>
    <t>Clothflax</t>
  </si>
  <si>
    <t>Clothsilk</t>
  </si>
  <si>
    <t>Commonbuddhism</t>
  </si>
  <si>
    <t>Commonnormal</t>
  </si>
  <si>
    <t>Commonusual</t>
  </si>
  <si>
    <t>Computerhard</t>
  </si>
  <si>
    <t>Computerkeyboard</t>
  </si>
  <si>
    <t>Dancergirls</t>
  </si>
  <si>
    <t>Difficulteasy</t>
  </si>
  <si>
    <t>Difficulthard</t>
  </si>
  <si>
    <t>Difficulttrouble</t>
  </si>
  <si>
    <t>Melodypop</t>
  </si>
  <si>
    <t>Melodysong</t>
  </si>
  <si>
    <t>Melodyvoice</t>
  </si>
  <si>
    <t>Organizegroup</t>
  </si>
  <si>
    <t>Organizeneat</t>
  </si>
  <si>
    <t>Organizeorganization</t>
  </si>
  <si>
    <t>Pupilprofessor</t>
  </si>
  <si>
    <t>Assistaid</t>
  </si>
  <si>
    <t>Assistwalker</t>
  </si>
  <si>
    <t>Bashfulshy</t>
  </si>
  <si>
    <t>Bashfultimid</t>
  </si>
  <si>
    <t>Beforeafter</t>
  </si>
  <si>
    <t>Beforepost</t>
  </si>
  <si>
    <t>Beginningclass</t>
  </si>
  <si>
    <t>Beginningstart</t>
  </si>
  <si>
    <t>Beginningstory</t>
  </si>
  <si>
    <t>Bodyorgans</t>
  </si>
  <si>
    <t>Bodypeople</t>
  </si>
  <si>
    <t>Bodyskin</t>
  </si>
  <si>
    <t>Breaktear</t>
  </si>
  <si>
    <t>Carroads</t>
  </si>
  <si>
    <t>Casualbusiness</t>
  </si>
  <si>
    <t>Casualcomfortable</t>
  </si>
  <si>
    <t>Casualshorts</t>
  </si>
  <si>
    <t>Challengegame</t>
  </si>
  <si>
    <t>Challengehard</t>
  </si>
  <si>
    <t>Chowdereating</t>
  </si>
  <si>
    <t>Chowderfood</t>
  </si>
  <si>
    <t>Chowderhot</t>
  </si>
  <si>
    <t>Chowdersoup</t>
  </si>
  <si>
    <t>Closeddoor</t>
  </si>
  <si>
    <t>Closedexit</t>
  </si>
  <si>
    <t>Clothclothes</t>
  </si>
  <si>
    <t>Clothfabric</t>
  </si>
  <si>
    <t>Clothshirt</t>
  </si>
  <si>
    <t>Clothtextile</t>
  </si>
  <si>
    <t>Commonpeople</t>
  </si>
  <si>
    <t>ComputerFacebook</t>
  </si>
  <si>
    <t>Computerscreen</t>
  </si>
  <si>
    <t>Dancerfun</t>
  </si>
  <si>
    <t>Dancermusic</t>
  </si>
  <si>
    <t>Difficultmath</t>
  </si>
  <si>
    <t>Difficultpuzzle</t>
  </si>
  <si>
    <t>Melodylyrics</t>
  </si>
  <si>
    <t>Melodymusic</t>
  </si>
  <si>
    <t>Organizehomework</t>
  </si>
  <si>
    <t>Organizetidy</t>
  </si>
  <si>
    <t>Pupileye</t>
  </si>
  <si>
    <t>Pupillearn</t>
  </si>
  <si>
    <t>Pupilseeing</t>
  </si>
  <si>
    <t>Pupilstudent</t>
  </si>
  <si>
    <t>Assistback</t>
  </si>
  <si>
    <t>Assistsuppliment</t>
  </si>
  <si>
    <t>Bashfulblushing</t>
  </si>
  <si>
    <t>Bashfulcoy</t>
  </si>
  <si>
    <t>Bashfulembarrassed</t>
  </si>
  <si>
    <t>Bashfulnervous</t>
  </si>
  <si>
    <t>Beforeduring</t>
  </si>
  <si>
    <t>Beforeearlier</t>
  </si>
  <si>
    <t>Beforeprevious</t>
  </si>
  <si>
    <t>Beginningend</t>
  </si>
  <si>
    <t>Beginninginitiate</t>
  </si>
  <si>
    <t>Bodyarm</t>
  </si>
  <si>
    <t>Bodytrunk</t>
  </si>
  <si>
    <t>Breakcrack</t>
  </si>
  <si>
    <t>Cardriveway</t>
  </si>
  <si>
    <t>Carfreeway</t>
  </si>
  <si>
    <t>Carwheel</t>
  </si>
  <si>
    <t>Casualdress</t>
  </si>
  <si>
    <t>Casualformal</t>
  </si>
  <si>
    <t>Challengedare</t>
  </si>
  <si>
    <t>Challengetrial</t>
  </si>
  <si>
    <t>Chowderbowl</t>
  </si>
  <si>
    <t>Cinemastar</t>
  </si>
  <si>
    <t>Closedopen</t>
  </si>
  <si>
    <t>Clothwool</t>
  </si>
  <si>
    <t>Commonaverage</t>
  </si>
  <si>
    <t>Commongeneral</t>
  </si>
  <si>
    <t>ComputerWindows</t>
  </si>
  <si>
    <t>Dancerartist</t>
  </si>
  <si>
    <t>Dancerballet</t>
  </si>
  <si>
    <t>Dancerchorus</t>
  </si>
  <si>
    <t>Difficultsevere</t>
  </si>
  <si>
    <t>Difficulttough</t>
  </si>
  <si>
    <t>Melodysinging</t>
  </si>
  <si>
    <t>Organizeadjust</t>
  </si>
  <si>
    <t>Organizefile</t>
  </si>
  <si>
    <t>Organizestandardize</t>
  </si>
  <si>
    <t>Pupillearning</t>
  </si>
  <si>
    <t>Bashfulquiet</t>
  </si>
  <si>
    <t>Beforebetween</t>
  </si>
  <si>
    <t>Beforeending</t>
  </si>
  <si>
    <t>Beforestart</t>
  </si>
  <si>
    <t>Beginningbook</t>
  </si>
  <si>
    <t>Bodyears</t>
  </si>
  <si>
    <t>Breakbreak</t>
  </si>
  <si>
    <t>Carautomobile</t>
  </si>
  <si>
    <t>Cardrive</t>
  </si>
  <si>
    <t>Cartruck</t>
  </si>
  <si>
    <t>Carvan</t>
  </si>
  <si>
    <t>Carvehicle</t>
  </si>
  <si>
    <t>Casualdining</t>
  </si>
  <si>
    <t>Challengetenacity</t>
  </si>
  <si>
    <t>Challengevictory</t>
  </si>
  <si>
    <t>Chowderclam</t>
  </si>
  <si>
    <t>Chowdernetwork</t>
  </si>
  <si>
    <t>Cinemafun</t>
  </si>
  <si>
    <t>Cinemamovies</t>
  </si>
  <si>
    <t>Cinematheatre</t>
  </si>
  <si>
    <t>Clothclothing</t>
  </si>
  <si>
    <t>Clothfabrics</t>
  </si>
  <si>
    <t>Clothfun</t>
  </si>
  <si>
    <t>Clothtextiles</t>
  </si>
  <si>
    <t>Commonboring</t>
  </si>
  <si>
    <t>Commonordinary</t>
  </si>
  <si>
    <t>Commonuncommon</t>
  </si>
  <si>
    <t>Computerinformation</t>
  </si>
  <si>
    <t>Computermouse</t>
  </si>
  <si>
    <t>Dancerexcitement</t>
  </si>
  <si>
    <t>Dancerhip</t>
  </si>
  <si>
    <t>Difficultintense</t>
  </si>
  <si>
    <t>Melodybook</t>
  </si>
  <si>
    <t>Organizeclean</t>
  </si>
  <si>
    <t>Pupileyeball</t>
  </si>
  <si>
    <t>Assistoffer</t>
  </si>
  <si>
    <t>Bashfulintrovert</t>
  </si>
  <si>
    <t>Bashfulmeek</t>
  </si>
  <si>
    <t>Beforebeginning</t>
  </si>
  <si>
    <t>Beforeprior</t>
  </si>
  <si>
    <t>Beginningnew</t>
  </si>
  <si>
    <t>Bodyparts</t>
  </si>
  <si>
    <t>Breakcrunch</t>
  </si>
  <si>
    <t>Breakdance</t>
  </si>
  <si>
    <t>Carengine</t>
  </si>
  <si>
    <t>Carparts</t>
  </si>
  <si>
    <t>Challengedifficult</t>
  </si>
  <si>
    <t>Cinemafilm</t>
  </si>
  <si>
    <t>Cinemapicture</t>
  </si>
  <si>
    <t>Closedbusiness</t>
  </si>
  <si>
    <t>Closeddown</t>
  </si>
  <si>
    <t>Closedsealed</t>
  </si>
  <si>
    <t>Commoncold</t>
  </si>
  <si>
    <t>Commonknowledge</t>
  </si>
  <si>
    <t>Commonplace</t>
  </si>
  <si>
    <t>Commonplain</t>
  </si>
  <si>
    <t>Commonsense</t>
  </si>
  <si>
    <t>Computerinternet</t>
  </si>
  <si>
    <t>Computermonitor</t>
  </si>
  <si>
    <t>Computerparts</t>
  </si>
  <si>
    <t>Dancerlithe</t>
  </si>
  <si>
    <t>Dancertwirl</t>
  </si>
  <si>
    <t>Difficultovercome</t>
  </si>
  <si>
    <t>Melodysing</t>
  </si>
  <si>
    <t>Organizemom</t>
  </si>
  <si>
    <t>Organizestraighten</t>
  </si>
  <si>
    <t>Pupilpart</t>
  </si>
  <si>
    <t>Assistsports</t>
  </si>
  <si>
    <t>Beforetime</t>
  </si>
  <si>
    <t>Beginningenter</t>
  </si>
  <si>
    <t>Bodylife</t>
  </si>
  <si>
    <t>Breakbend</t>
  </si>
  <si>
    <t>Breakshatter</t>
  </si>
  <si>
    <t>Breaksnap</t>
  </si>
  <si>
    <t>Casualrelaxed</t>
  </si>
  <si>
    <t>Challengeobstacle</t>
  </si>
  <si>
    <t>Challengetask</t>
  </si>
  <si>
    <t>Cinematicket</t>
  </si>
  <si>
    <t>Closedblock</t>
  </si>
  <si>
    <t>Closedblocked</t>
  </si>
  <si>
    <t>Closedstop</t>
  </si>
  <si>
    <t>Clothdress</t>
  </si>
  <si>
    <t>Clothleather</t>
  </si>
  <si>
    <t>Commonshared</t>
  </si>
  <si>
    <t>Dancerthin</t>
  </si>
  <si>
    <t>Difficultannoying</t>
  </si>
  <si>
    <t>Difficulttest</t>
  </si>
  <si>
    <t>Difficultunwilling</t>
  </si>
  <si>
    <t>Melodyline</t>
  </si>
  <si>
    <t>Organizehelpful</t>
  </si>
  <si>
    <t>Organizesystem</t>
  </si>
  <si>
    <t>Pupilcolor</t>
  </si>
  <si>
    <t>Pupiliris</t>
  </si>
  <si>
    <t>Pupillight</t>
  </si>
  <si>
    <t>assistcare</t>
  </si>
  <si>
    <t>bashfulawkward</t>
  </si>
  <si>
    <t>bashfulnervous</t>
  </si>
  <si>
    <t>bashfulsheepish</t>
  </si>
  <si>
    <t>beginningintroduction</t>
  </si>
  <si>
    <t>bodybrain</t>
  </si>
  <si>
    <t>bodyheart</t>
  </si>
  <si>
    <t>bodymind</t>
  </si>
  <si>
    <t>bodyorgans</t>
  </si>
  <si>
    <t>breaksnap</t>
  </si>
  <si>
    <t>carsupercar</t>
  </si>
  <si>
    <t>casualapathy</t>
  </si>
  <si>
    <t>casualclothes</t>
  </si>
  <si>
    <t>challengecontest</t>
  </si>
  <si>
    <t>chowderbisque</t>
  </si>
  <si>
    <t>chowderwater</t>
  </si>
  <si>
    <t>closedfinished</t>
  </si>
  <si>
    <t>clothnylon</t>
  </si>
  <si>
    <t>computerdrive</t>
  </si>
  <si>
    <t>computermemory</t>
  </si>
  <si>
    <t>computerprocessor</t>
  </si>
  <si>
    <t>dancerflamenco</t>
  </si>
  <si>
    <t>dancerpole</t>
  </si>
  <si>
    <t>melodyinstrument</t>
  </si>
  <si>
    <t>melodyrhapsody</t>
  </si>
  <si>
    <t>organizeplan</t>
  </si>
  <si>
    <t>organizesetup</t>
  </si>
  <si>
    <t>organizesort</t>
  </si>
  <si>
    <t>pupiluniform</t>
  </si>
  <si>
    <t>assistelderly</t>
  </si>
  <si>
    <t>assistgoal</t>
  </si>
  <si>
    <t>assistnice</t>
  </si>
  <si>
    <t>bashfulblushing</t>
  </si>
  <si>
    <t>bashfulcompliment</t>
  </si>
  <si>
    <t>beforepretense</t>
  </si>
  <si>
    <t>bodystrength</t>
  </si>
  <si>
    <t>breakbones</t>
  </si>
  <si>
    <t>breakfracture</t>
  </si>
  <si>
    <t>breakhurt</t>
  </si>
  <si>
    <t>casualeasygoing</t>
  </si>
  <si>
    <t>casuallaid</t>
  </si>
  <si>
    <t>challengeskillset</t>
  </si>
  <si>
    <t>cinemasticky</t>
  </si>
  <si>
    <t>closedover</t>
  </si>
  <si>
    <t>commonrarity</t>
  </si>
  <si>
    <t>computerharddrive</t>
  </si>
  <si>
    <t>dancerlegs</t>
  </si>
  <si>
    <t>difficultwork</t>
  </si>
  <si>
    <t>pupileyes</t>
  </si>
  <si>
    <t>assistvolunteer</t>
  </si>
  <si>
    <t>bashfulcute</t>
  </si>
  <si>
    <t>bashfulfun</t>
  </si>
  <si>
    <t>beforehistory</t>
  </si>
  <si>
    <t>bodypart</t>
  </si>
  <si>
    <t>bodyugly</t>
  </si>
  <si>
    <t>challengemad</t>
  </si>
  <si>
    <t>closedenter</t>
  </si>
  <si>
    <t>clothclothes</t>
  </si>
  <si>
    <t>clothwear</t>
  </si>
  <si>
    <t>clothwool</t>
  </si>
  <si>
    <t>commonaverage</t>
  </si>
  <si>
    <t>commonnormal</t>
  </si>
  <si>
    <t>dancercool</t>
  </si>
  <si>
    <t>dancerpretty</t>
  </si>
  <si>
    <t>difficultangry</t>
  </si>
  <si>
    <t>organizefix</t>
  </si>
  <si>
    <t>organizeschedule</t>
  </si>
  <si>
    <t>pupilbig</t>
  </si>
  <si>
    <t>beforeprior</t>
  </si>
  <si>
    <t>beforeyesterday</t>
  </si>
  <si>
    <t>beginningpuppy</t>
  </si>
  <si>
    <t>bodyeyes</t>
  </si>
  <si>
    <t>breakdrop</t>
  </si>
  <si>
    <t>caraston</t>
  </si>
  <si>
    <t>challengebiology</t>
  </si>
  <si>
    <t>challengemath</t>
  </si>
  <si>
    <t>chowderchunky</t>
  </si>
  <si>
    <t>chowderfishy</t>
  </si>
  <si>
    <t>closedboxed</t>
  </si>
  <si>
    <t>clothcuddly</t>
  </si>
  <si>
    <t>clothsmooth</t>
  </si>
  <si>
    <t>computergoogle</t>
  </si>
  <si>
    <t>difficultfailing</t>
  </si>
  <si>
    <t>melodymusical</t>
  </si>
  <si>
    <t>organizecalander</t>
  </si>
  <si>
    <t>organizeseparate</t>
  </si>
  <si>
    <t>pupilreactive</t>
  </si>
  <si>
    <t>assistperson</t>
  </si>
  <si>
    <t>assisttask</t>
  </si>
  <si>
    <t>beforehappens</t>
  </si>
  <si>
    <t>bodymain</t>
  </si>
  <si>
    <t>bodyobject</t>
  </si>
  <si>
    <t>bodyportion</t>
  </si>
  <si>
    <t>breakmake</t>
  </si>
  <si>
    <t>breakuseful</t>
  </si>
  <si>
    <t>carmode</t>
  </si>
  <si>
    <t>carused</t>
  </si>
  <si>
    <t>casualfancy</t>
  </si>
  <si>
    <t>challengeengage</t>
  </si>
  <si>
    <t>challengetask</t>
  </si>
  <si>
    <t>clothmaterial</t>
  </si>
  <si>
    <t>clothtype</t>
  </si>
  <si>
    <t>commonoften</t>
  </si>
  <si>
    <t>commonthroughout</t>
  </si>
  <si>
    <t>computeradvanced</t>
  </si>
  <si>
    <t>computermachine</t>
  </si>
  <si>
    <t>computerspecifically</t>
  </si>
  <si>
    <t>dancerperson</t>
  </si>
  <si>
    <t>difficultcomplete</t>
  </si>
  <si>
    <t>melodypart</t>
  </si>
  <si>
    <t>melodyvoice</t>
  </si>
  <si>
    <t>organizebetter</t>
  </si>
  <si>
    <t>organizekeep</t>
  </si>
  <si>
    <t>pupillearns</t>
  </si>
  <si>
    <t>pupilwho</t>
  </si>
  <si>
    <t>beforehappen</t>
  </si>
  <si>
    <t>bodylotion</t>
  </si>
  <si>
    <t>breaksprain</t>
  </si>
  <si>
    <t>challengegoal</t>
  </si>
  <si>
    <t>chowdercloudy</t>
  </si>
  <si>
    <t>cinemaentertainment</t>
  </si>
  <si>
    <t>closedunavailable</t>
  </si>
  <si>
    <t>clothrough</t>
  </si>
  <si>
    <t>commonknown</t>
  </si>
  <si>
    <t>commonmany</t>
  </si>
  <si>
    <t>computeripod</t>
  </si>
  <si>
    <t>computerkeys</t>
  </si>
  <si>
    <t>computermonitor</t>
  </si>
  <si>
    <t>dancerstrict</t>
  </si>
  <si>
    <t>melodymain</t>
  </si>
  <si>
    <t>organizechange</t>
  </si>
  <si>
    <t>organizelay</t>
  </si>
  <si>
    <t>organizeplace</t>
  </si>
  <si>
    <t>bashfulred</t>
  </si>
  <si>
    <t>beforetv</t>
  </si>
  <si>
    <t>beginningomega</t>
  </si>
  <si>
    <t>beginningtomorrow</t>
  </si>
  <si>
    <t>bodymuscles</t>
  </si>
  <si>
    <t>bodywomen</t>
  </si>
  <si>
    <t>breakcigarettes</t>
  </si>
  <si>
    <t>carrepairs</t>
  </si>
  <si>
    <t>cartoyota</t>
  </si>
  <si>
    <t>casualbusiness</t>
  </si>
  <si>
    <t>casualeasy</t>
  </si>
  <si>
    <t>challengelife</t>
  </si>
  <si>
    <t>challengeschool</t>
  </si>
  <si>
    <t>challengewomen</t>
  </si>
  <si>
    <t>cinemadrive-ins</t>
  </si>
  <si>
    <t>cinemamoney</t>
  </si>
  <si>
    <t>closedbar</t>
  </si>
  <si>
    <t>closedcall</t>
  </si>
  <si>
    <t>clothcleaning</t>
  </si>
  <si>
    <t>clothwashing</t>
  </si>
  <si>
    <t>commonbeer</t>
  </si>
  <si>
    <t>commoncomputers</t>
  </si>
  <si>
    <t>dancerbroadway</t>
  </si>
  <si>
    <t>dancerstripper</t>
  </si>
  <si>
    <t>difficultpainful</t>
  </si>
  <si>
    <t>difficulttests</t>
  </si>
  <si>
    <t>difficultwomen</t>
  </si>
  <si>
    <t>melodydrum</t>
  </si>
  <si>
    <t>melodyeasy</t>
  </si>
  <si>
    <t>organizeapartment</t>
  </si>
  <si>
    <t>organizemoney</t>
  </si>
  <si>
    <t>pupilglasses</t>
  </si>
  <si>
    <t>pupilmartial</t>
  </si>
  <si>
    <t>assisthockey</t>
  </si>
  <si>
    <t>assistneed</t>
  </si>
  <si>
    <t>bashfulhappy</t>
  </si>
  <si>
    <t>bashfulsleepy</t>
  </si>
  <si>
    <t>beforecartoons</t>
  </si>
  <si>
    <t>beforestarting</t>
  </si>
  <si>
    <t>bodyleg</t>
  </si>
  <si>
    <t>carwheel</t>
  </si>
  <si>
    <t>casualsnazzy</t>
  </si>
  <si>
    <t>challengeclass</t>
  </si>
  <si>
    <t>commonname</t>
  </si>
  <si>
    <t>commonplace</t>
  </si>
  <si>
    <t>computermouse</t>
  </si>
  <si>
    <t>difficultschool</t>
  </si>
  <si>
    <t>organizefile</t>
  </si>
  <si>
    <t>assistback</t>
  </si>
  <si>
    <t>assisthaving</t>
  </si>
  <si>
    <t>assistsomebody</t>
  </si>
  <si>
    <t>assistsupport</t>
  </si>
  <si>
    <t>bashfulpig</t>
  </si>
  <si>
    <t>beforeearly</t>
  </si>
  <si>
    <t>beforethe</t>
  </si>
  <si>
    <t>beginningpioneer</t>
  </si>
  <si>
    <t>bodymasculine</t>
  </si>
  <si>
    <t>bodymuscle</t>
  </si>
  <si>
    <t>breakdestroy</t>
  </si>
  <si>
    <t>breakhit</t>
  </si>
  <si>
    <t>carmetal</t>
  </si>
  <si>
    <t>carshiny</t>
  </si>
  <si>
    <t>casualordinary</t>
  </si>
  <si>
    <t>challengeduel</t>
  </si>
  <si>
    <t>challengefight</t>
  </si>
  <si>
    <t>cinemadrinks</t>
  </si>
  <si>
    <t>closednot</t>
  </si>
  <si>
    <t>clothdress</t>
  </si>
  <si>
    <t>commonequal</t>
  </si>
  <si>
    <t>computerbreakable</t>
  </si>
  <si>
    <t>dancerfeet</t>
  </si>
  <si>
    <t>dancersexy</t>
  </si>
  <si>
    <t>difficultdeal</t>
  </si>
  <si>
    <t>difficultharsh</t>
  </si>
  <si>
    <t>melodyloud</t>
  </si>
  <si>
    <t>organizemess</t>
  </si>
  <si>
    <t>assisthelpful</t>
  </si>
  <si>
    <t>bashfuldwarf</t>
  </si>
  <si>
    <t>beginningcommence</t>
  </si>
  <si>
    <t>bodycomplex</t>
  </si>
  <si>
    <t>casualback</t>
  </si>
  <si>
    <t>casualcomfortable</t>
  </si>
  <si>
    <t>casualindifferent</t>
  </si>
  <si>
    <t>closedcongested</t>
  </si>
  <si>
    <t>clothcolorful</t>
  </si>
  <si>
    <t>dancerstage</t>
  </si>
  <si>
    <t>dancertalented</t>
  </si>
  <si>
    <t>organizesystematic</t>
  </si>
  <si>
    <t>pupilnovice</t>
  </si>
  <si>
    <t>pupilsmall</t>
  </si>
  <si>
    <t>assistcease</t>
  </si>
  <si>
    <t>bashfulcartoon</t>
  </si>
  <si>
    <t>bashfulflush</t>
  </si>
  <si>
    <t>bashfulstupid</t>
  </si>
  <si>
    <t>beforebook</t>
  </si>
  <si>
    <t>beforeprepare</t>
  </si>
  <si>
    <t>bodybikini</t>
  </si>
  <si>
    <t>breakboard</t>
  </si>
  <si>
    <t>challengecourse</t>
  </si>
  <si>
    <t>closedcloset</t>
  </si>
  <si>
    <t>clothdiaper</t>
  </si>
  <si>
    <t>clothwash</t>
  </si>
  <si>
    <t>commoncards</t>
  </si>
  <si>
    <t>commonrotunda</t>
  </si>
  <si>
    <t>dancerbody</t>
  </si>
  <si>
    <t>difficultstruggle</t>
  </si>
  <si>
    <t>melodydolce</t>
  </si>
  <si>
    <t>melodyflute</t>
  </si>
  <si>
    <t>organizebinder</t>
  </si>
  <si>
    <t>assistservant</t>
  </si>
  <si>
    <t>beforelast</t>
  </si>
  <si>
    <t>beginninglast</t>
  </si>
  <si>
    <t>bodysoul</t>
  </si>
  <si>
    <t>breakbroken</t>
  </si>
  <si>
    <t>breakcracked</t>
  </si>
  <si>
    <t>breaktorn</t>
  </si>
  <si>
    <t>carroads</t>
  </si>
  <si>
    <t>casualpicnics</t>
  </si>
  <si>
    <t>challengerisk</t>
  </si>
  <si>
    <t>closedwindows</t>
  </si>
  <si>
    <t>commonfrequent</t>
  </si>
  <si>
    <t>commonregularly</t>
  </si>
  <si>
    <t>dancerperformer</t>
  </si>
  <si>
    <t>organizefiles</t>
  </si>
  <si>
    <t>pupilretina</t>
  </si>
  <si>
    <t>assisthelper</t>
  </si>
  <si>
    <t>assistmanager</t>
  </si>
  <si>
    <t>beforepre</t>
  </si>
  <si>
    <t>beforeprerequisite</t>
  </si>
  <si>
    <t>beginningafter</t>
  </si>
  <si>
    <t>breakout</t>
  </si>
  <si>
    <t>breaksnapped</t>
  </si>
  <si>
    <t>carmachine</t>
  </si>
  <si>
    <t>carstorage</t>
  </si>
  <si>
    <t>casualsame</t>
  </si>
  <si>
    <t>chowderwhite</t>
  </si>
  <si>
    <t>closedjammed</t>
  </si>
  <si>
    <t>closedlocked</t>
  </si>
  <si>
    <t>closedoccupied</t>
  </si>
  <si>
    <t>clothsmall</t>
  </si>
  <si>
    <t>commonqualities</t>
  </si>
  <si>
    <t>computerinformation</t>
  </si>
  <si>
    <t>dancertalent</t>
  </si>
  <si>
    <t>difficultlife</t>
  </si>
  <si>
    <t>melodycomposer</t>
  </si>
  <si>
    <t>pupildilate</t>
  </si>
  <si>
    <t>assistaide</t>
  </si>
  <si>
    <t>assisteffort</t>
  </si>
  <si>
    <t>bashfulintroverted</t>
  </si>
  <si>
    <t>bashfulsweet</t>
  </si>
  <si>
    <t>beforeearlier</t>
  </si>
  <si>
    <t>beforepast</t>
  </si>
  <si>
    <t>beforesooner</t>
  </si>
  <si>
    <t>beginningearly</t>
  </si>
  <si>
    <t>beginningfresh</t>
  </si>
  <si>
    <t>beginningnew</t>
  </si>
  <si>
    <t>beginningyoung</t>
  </si>
  <si>
    <t>bodyform</t>
  </si>
  <si>
    <t>challengeassignment</t>
  </si>
  <si>
    <t>challengecompetition</t>
  </si>
  <si>
    <t>chowderspoons</t>
  </si>
  <si>
    <t>closedout</t>
  </si>
  <si>
    <t>clothcomfortable</t>
  </si>
  <si>
    <t>computerentertainment</t>
  </si>
  <si>
    <t>computertool</t>
  </si>
  <si>
    <t>dancerbeat</t>
  </si>
  <si>
    <t>difficultagonizing</t>
  </si>
  <si>
    <t>difficultcomplicated</t>
  </si>
  <si>
    <t>organizegather</t>
  </si>
  <si>
    <t>beforelike</t>
  </si>
  <si>
    <t>beginningcircle</t>
  </si>
  <si>
    <t>breakhour</t>
  </si>
  <si>
    <t>breakroom</t>
  </si>
  <si>
    <t>carhorn</t>
  </si>
  <si>
    <t>cartire</t>
  </si>
  <si>
    <t>casualnonchalant</t>
  </si>
  <si>
    <t>challengeannoying</t>
  </si>
  <si>
    <t>challengeeasy</t>
  </si>
  <si>
    <t>challengemedium</t>
  </si>
  <si>
    <t>chowderchicken</t>
  </si>
  <si>
    <t>chowdermeat</t>
  </si>
  <si>
    <t>clothstring</t>
  </si>
  <si>
    <t>commonknowledge</t>
  </si>
  <si>
    <t>commonpopular</t>
  </si>
  <si>
    <t>computernerd</t>
  </si>
  <si>
    <t>difficultpeople</t>
  </si>
  <si>
    <t>organizedetail</t>
  </si>
  <si>
    <t>organizeplanner</t>
  </si>
  <si>
    <t>assistkind</t>
  </si>
  <si>
    <t>bashfullonely</t>
  </si>
  <si>
    <t>bashfulwhite</t>
  </si>
  <si>
    <t>bodyanatomy</t>
  </si>
  <si>
    <t>bodyarm</t>
  </si>
  <si>
    <t>breakclock</t>
  </si>
  <si>
    <t>casualshoes</t>
  </si>
  <si>
    <t>challengephysical</t>
  </si>
  <si>
    <t>cinemaexpensive</t>
  </si>
  <si>
    <t>cinemaseat</t>
  </si>
  <si>
    <t>cinematicket</t>
  </si>
  <si>
    <t>closedtime</t>
  </si>
  <si>
    <t>closedunopen</t>
  </si>
  <si>
    <t>clothmachine</t>
  </si>
  <si>
    <t>dancertutu</t>
  </si>
  <si>
    <t>difficultunwanted</t>
  </si>
  <si>
    <t>melodyradio</t>
  </si>
  <si>
    <t>organizeclear</t>
  </si>
  <si>
    <t>organizeclutter</t>
  </si>
  <si>
    <t>assistmotorist</t>
  </si>
  <si>
    <t>beforephoto</t>
  </si>
  <si>
    <t>bodyache</t>
  </si>
  <si>
    <t>bodycast</t>
  </si>
  <si>
    <t>breakunion</t>
  </si>
  <si>
    <t>carmechanic</t>
  </si>
  <si>
    <t>carport</t>
  </si>
  <si>
    <t>chowdernasty</t>
  </si>
  <si>
    <t>closedcaption</t>
  </si>
  <si>
    <t>closedcaptions</t>
  </si>
  <si>
    <t>clothneedle</t>
  </si>
  <si>
    <t>clothsilk</t>
  </si>
  <si>
    <t>cloththread</t>
  </si>
  <si>
    <t>commoncold</t>
  </si>
  <si>
    <t>commonplentiful</t>
  </si>
  <si>
    <t>commontype</t>
  </si>
  <si>
    <t>computerproblems</t>
  </si>
  <si>
    <t>difficulttask</t>
  </si>
  <si>
    <t>melodychords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</si>
</sst>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0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/>
    </xf>
  </cellXfs>
  <cellStyles count="50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zoomScale="169" zoomScaleNormal="169" workbookViewId="0">
      <selection activeCell="E51" sqref="E2:E51"/>
    </sheetView>
  </sheetViews>
  <sheetFormatPr baseColWidth="10" defaultColWidth="8.83203125" defaultRowHeight="15" x14ac:dyDescent="0.2"/>
  <cols>
    <col min="1" max="1" width="11" style="1" bestFit="1" customWidth="1"/>
    <col min="2" max="2" width="9.83203125" style="1" bestFit="1" customWidth="1"/>
    <col min="3" max="3" width="12.5" style="1" bestFit="1" customWidth="1"/>
    <col min="4" max="4" width="16.5" style="1" bestFit="1" customWidth="1"/>
    <col min="5" max="5" width="15" style="1" customWidth="1"/>
    <col min="6" max="6" width="15.83203125" style="1" bestFit="1" customWidth="1"/>
    <col min="7" max="16384" width="8.83203125" style="1"/>
  </cols>
  <sheetData>
    <row r="1" spans="1:15" x14ac:dyDescent="0.2">
      <c r="A1" s="1" t="s">
        <v>907</v>
      </c>
      <c r="C1" s="1" t="s">
        <v>166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146</v>
      </c>
      <c r="C2" s="1">
        <v>3</v>
      </c>
      <c r="D2" s="1">
        <v>2</v>
      </c>
      <c r="E2" s="1">
        <v>2</v>
      </c>
      <c r="F2" s="1" t="s">
        <v>1344</v>
      </c>
      <c r="H2" s="1">
        <v>40</v>
      </c>
      <c r="I2" s="1">
        <f>D2*20</f>
        <v>40</v>
      </c>
      <c r="K2" s="1">
        <f>IF(COUNTBLANK(G2)=1, D2, "" )</f>
        <v>2</v>
      </c>
      <c r="L2" s="1">
        <f>IF(COUNTBLANK(G2)=1, E2, "" )</f>
        <v>2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153</v>
      </c>
      <c r="C3" s="1">
        <v>4</v>
      </c>
      <c r="D3" s="1">
        <v>3</v>
      </c>
      <c r="E3" s="1">
        <v>3</v>
      </c>
      <c r="F3" s="1" t="s">
        <v>2289</v>
      </c>
      <c r="H3" s="1">
        <v>60</v>
      </c>
      <c r="I3" s="1">
        <f t="shared" ref="I3:I51" si="0">D3*20</f>
        <v>60</v>
      </c>
      <c r="K3" s="1">
        <f t="shared" ref="K3:K51" si="1">IF(COUNTBLANK(G3)=1, D3, "" )</f>
        <v>3</v>
      </c>
      <c r="L3" s="1">
        <f t="shared" ref="L3:L51" si="2">IF(COUNTBLANK(G3)=1, E3, "" )</f>
        <v>3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75</v>
      </c>
      <c r="B4" s="1" t="s">
        <v>154</v>
      </c>
      <c r="C4" s="1">
        <v>4</v>
      </c>
      <c r="D4" s="1">
        <v>2</v>
      </c>
      <c r="E4" s="1">
        <v>2</v>
      </c>
      <c r="F4" s="1" t="s">
        <v>2159</v>
      </c>
      <c r="H4" s="1">
        <v>40</v>
      </c>
      <c r="I4" s="1">
        <f t="shared" si="0"/>
        <v>40</v>
      </c>
      <c r="K4" s="1">
        <f t="shared" si="1"/>
        <v>2</v>
      </c>
      <c r="L4" s="1">
        <f t="shared" si="2"/>
        <v>2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46</v>
      </c>
      <c r="C5" s="1">
        <v>5</v>
      </c>
      <c r="D5" s="1">
        <v>5</v>
      </c>
      <c r="E5" s="1">
        <v>2</v>
      </c>
      <c r="F5" s="1" t="s">
        <v>1308</v>
      </c>
      <c r="G5" s="1">
        <v>73</v>
      </c>
      <c r="H5" s="1">
        <v>40</v>
      </c>
      <c r="I5" s="1">
        <f t="shared" si="0"/>
        <v>100</v>
      </c>
      <c r="K5" s="1" t="str">
        <f>IF(COUNTBLANK(G5)=1, D5, "" )</f>
        <v/>
      </c>
      <c r="L5" s="1" t="str">
        <f t="shared" si="2"/>
        <v/>
      </c>
      <c r="N5" s="1">
        <f t="shared" si="3"/>
        <v>5</v>
      </c>
      <c r="O5" s="1">
        <f t="shared" si="4"/>
        <v>2</v>
      </c>
    </row>
    <row r="6" spans="1:15" x14ac:dyDescent="0.2">
      <c r="A6" s="1" t="s">
        <v>106</v>
      </c>
      <c r="B6" s="1" t="s">
        <v>160</v>
      </c>
      <c r="C6" s="1">
        <v>5</v>
      </c>
      <c r="D6" s="1">
        <v>4</v>
      </c>
      <c r="E6" s="1">
        <v>2</v>
      </c>
      <c r="F6" s="1" t="s">
        <v>1213</v>
      </c>
      <c r="G6" s="1">
        <v>85.9</v>
      </c>
      <c r="H6" s="1">
        <v>40</v>
      </c>
      <c r="I6" s="1">
        <f t="shared" si="0"/>
        <v>80</v>
      </c>
      <c r="K6" s="1" t="str">
        <f t="shared" si="1"/>
        <v/>
      </c>
      <c r="L6" s="1" t="str">
        <f t="shared" si="2"/>
        <v/>
      </c>
      <c r="N6" s="1">
        <f t="shared" si="3"/>
        <v>4</v>
      </c>
      <c r="O6" s="1">
        <f t="shared" si="4"/>
        <v>2</v>
      </c>
    </row>
    <row r="7" spans="1:15" x14ac:dyDescent="0.2">
      <c r="A7" s="1" t="s">
        <v>106</v>
      </c>
      <c r="B7" s="1" t="s">
        <v>124</v>
      </c>
      <c r="C7" s="1">
        <v>3</v>
      </c>
      <c r="D7" s="1">
        <v>4</v>
      </c>
      <c r="E7" s="1">
        <v>3</v>
      </c>
      <c r="F7" s="1" t="s">
        <v>1214</v>
      </c>
      <c r="H7" s="1">
        <v>60</v>
      </c>
      <c r="I7" s="1">
        <f t="shared" si="0"/>
        <v>80</v>
      </c>
      <c r="K7" s="1">
        <f t="shared" si="1"/>
        <v>4</v>
      </c>
      <c r="L7" s="1">
        <f t="shared" si="2"/>
        <v>3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106</v>
      </c>
      <c r="B8" s="1" t="s">
        <v>134</v>
      </c>
      <c r="C8" s="1">
        <v>1</v>
      </c>
      <c r="D8" s="1">
        <v>2</v>
      </c>
      <c r="E8" s="1">
        <v>1</v>
      </c>
      <c r="F8" s="1" t="s">
        <v>2290</v>
      </c>
      <c r="H8" s="1">
        <v>20</v>
      </c>
      <c r="I8" s="1">
        <f t="shared" si="0"/>
        <v>40</v>
      </c>
      <c r="K8" s="1">
        <f t="shared" si="1"/>
        <v>2</v>
      </c>
      <c r="L8" s="1">
        <f t="shared" si="2"/>
        <v>1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106</v>
      </c>
      <c r="B9" s="1" t="s">
        <v>155</v>
      </c>
      <c r="C9" s="1">
        <v>4</v>
      </c>
      <c r="D9" s="1">
        <v>2</v>
      </c>
      <c r="E9" s="1">
        <v>1</v>
      </c>
      <c r="F9" s="1" t="s">
        <v>1310</v>
      </c>
      <c r="G9" s="1">
        <v>1.3</v>
      </c>
      <c r="H9" s="1">
        <v>20</v>
      </c>
      <c r="I9" s="1">
        <f t="shared" si="0"/>
        <v>40</v>
      </c>
      <c r="K9" s="1" t="str">
        <f t="shared" si="1"/>
        <v/>
      </c>
      <c r="L9" s="1" t="str">
        <f t="shared" si="2"/>
        <v/>
      </c>
      <c r="N9" s="1">
        <f t="shared" si="3"/>
        <v>2</v>
      </c>
      <c r="O9" s="1">
        <f t="shared" si="4"/>
        <v>1</v>
      </c>
    </row>
    <row r="10" spans="1:15" x14ac:dyDescent="0.2">
      <c r="A10" s="1" t="s">
        <v>106</v>
      </c>
      <c r="B10" s="1" t="s">
        <v>51</v>
      </c>
      <c r="C10" s="1">
        <v>2</v>
      </c>
      <c r="D10" s="1">
        <v>4</v>
      </c>
      <c r="E10" s="1">
        <v>1</v>
      </c>
      <c r="F10" s="1" t="s">
        <v>1215</v>
      </c>
      <c r="H10" s="1">
        <v>20</v>
      </c>
      <c r="I10" s="1">
        <f t="shared" si="0"/>
        <v>80</v>
      </c>
      <c r="K10" s="1">
        <f t="shared" si="1"/>
        <v>4</v>
      </c>
      <c r="L10" s="1">
        <f t="shared" si="2"/>
        <v>1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124</v>
      </c>
      <c r="B11" s="1" t="s">
        <v>152</v>
      </c>
      <c r="C11" s="1">
        <v>3</v>
      </c>
      <c r="D11" s="1">
        <v>3</v>
      </c>
      <c r="E11" s="1">
        <v>2</v>
      </c>
      <c r="F11" s="1" t="s">
        <v>1590</v>
      </c>
      <c r="H11" s="1">
        <v>40</v>
      </c>
      <c r="I11" s="1">
        <f t="shared" si="0"/>
        <v>60</v>
      </c>
      <c r="K11" s="1">
        <f t="shared" si="1"/>
        <v>3</v>
      </c>
      <c r="L11" s="1">
        <f t="shared" si="2"/>
        <v>2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72</v>
      </c>
      <c r="B12" s="1" t="s">
        <v>161</v>
      </c>
      <c r="C12" s="1">
        <v>5</v>
      </c>
      <c r="D12" s="1">
        <v>5</v>
      </c>
      <c r="E12" s="1">
        <v>2</v>
      </c>
      <c r="F12" s="1" t="s">
        <v>2291</v>
      </c>
      <c r="H12" s="1">
        <v>40</v>
      </c>
      <c r="I12" s="1">
        <f t="shared" si="0"/>
        <v>100</v>
      </c>
      <c r="K12" s="1">
        <f t="shared" si="1"/>
        <v>5</v>
      </c>
      <c r="L12" s="1">
        <f t="shared" si="2"/>
        <v>2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72</v>
      </c>
      <c r="B13" s="1" t="s">
        <v>127</v>
      </c>
      <c r="C13" s="1">
        <v>1</v>
      </c>
      <c r="D13" s="1">
        <v>2</v>
      </c>
      <c r="E13" s="1">
        <v>1</v>
      </c>
      <c r="F13" s="1" t="s">
        <v>2292</v>
      </c>
      <c r="H13" s="1">
        <v>20</v>
      </c>
      <c r="I13" s="1">
        <f t="shared" si="0"/>
        <v>40</v>
      </c>
      <c r="K13" s="1">
        <f t="shared" si="1"/>
        <v>2</v>
      </c>
      <c r="L13" s="1">
        <f t="shared" si="2"/>
        <v>1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72</v>
      </c>
      <c r="B14" s="1" t="s">
        <v>145</v>
      </c>
      <c r="C14" s="1">
        <v>3</v>
      </c>
      <c r="D14" s="1">
        <v>3</v>
      </c>
      <c r="E14" s="1">
        <v>2</v>
      </c>
      <c r="F14" s="1" t="s">
        <v>2121</v>
      </c>
      <c r="G14" s="1">
        <v>1.4000000000000001</v>
      </c>
      <c r="H14" s="1">
        <v>40</v>
      </c>
      <c r="I14" s="1">
        <f t="shared" si="0"/>
        <v>60</v>
      </c>
      <c r="K14" s="1" t="str">
        <f t="shared" si="1"/>
        <v/>
      </c>
      <c r="L14" s="1" t="str">
        <f t="shared" si="2"/>
        <v/>
      </c>
      <c r="N14" s="1">
        <f t="shared" si="3"/>
        <v>3</v>
      </c>
      <c r="O14" s="1">
        <f t="shared" si="4"/>
        <v>2</v>
      </c>
    </row>
    <row r="15" spans="1:15" x14ac:dyDescent="0.2">
      <c r="A15" s="1" t="s">
        <v>85</v>
      </c>
      <c r="B15" s="1" t="s">
        <v>149</v>
      </c>
      <c r="C15" s="1">
        <v>3</v>
      </c>
      <c r="D15" s="1">
        <v>4</v>
      </c>
      <c r="E15" s="1">
        <v>2</v>
      </c>
      <c r="F15" s="1" t="s">
        <v>1592</v>
      </c>
      <c r="H15" s="1">
        <v>40</v>
      </c>
      <c r="I15" s="1">
        <f t="shared" si="0"/>
        <v>80</v>
      </c>
      <c r="K15" s="1">
        <f t="shared" si="1"/>
        <v>4</v>
      </c>
      <c r="L15" s="1">
        <f t="shared" si="2"/>
        <v>2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85</v>
      </c>
      <c r="B16" s="1" t="s">
        <v>140</v>
      </c>
      <c r="C16" s="1">
        <v>2</v>
      </c>
      <c r="D16" s="1">
        <v>3</v>
      </c>
      <c r="E16" s="1">
        <v>2</v>
      </c>
      <c r="F16" s="1" t="s">
        <v>2293</v>
      </c>
      <c r="H16" s="1">
        <v>40</v>
      </c>
      <c r="I16" s="1">
        <f t="shared" si="0"/>
        <v>60</v>
      </c>
      <c r="K16" s="1">
        <f t="shared" si="1"/>
        <v>3</v>
      </c>
      <c r="L16" s="1">
        <f t="shared" si="2"/>
        <v>2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79</v>
      </c>
      <c r="B17" s="1" t="s">
        <v>151</v>
      </c>
      <c r="C17" s="1">
        <v>3</v>
      </c>
      <c r="D17" s="1">
        <v>3</v>
      </c>
      <c r="E17" s="1">
        <v>2</v>
      </c>
      <c r="F17" s="1" t="s">
        <v>1392</v>
      </c>
      <c r="G17" s="1">
        <v>12.2</v>
      </c>
      <c r="H17" s="1">
        <v>40</v>
      </c>
      <c r="I17" s="1">
        <f t="shared" si="0"/>
        <v>60</v>
      </c>
      <c r="K17" s="1" t="str">
        <f t="shared" si="1"/>
        <v/>
      </c>
      <c r="L17" s="1" t="str">
        <f t="shared" si="2"/>
        <v/>
      </c>
      <c r="N17" s="1">
        <f t="shared" si="3"/>
        <v>3</v>
      </c>
      <c r="O17" s="1">
        <f t="shared" si="4"/>
        <v>2</v>
      </c>
    </row>
    <row r="18" spans="1:15" x14ac:dyDescent="0.2">
      <c r="A18" s="1" t="s">
        <v>79</v>
      </c>
      <c r="B18" s="1" t="s">
        <v>131</v>
      </c>
      <c r="C18" s="1">
        <v>1</v>
      </c>
      <c r="D18" s="1">
        <v>2</v>
      </c>
      <c r="E18" s="1">
        <v>4</v>
      </c>
      <c r="F18" s="1" t="s">
        <v>2294</v>
      </c>
      <c r="H18" s="1">
        <v>80</v>
      </c>
      <c r="I18" s="1">
        <f t="shared" si="0"/>
        <v>40</v>
      </c>
      <c r="K18" s="1">
        <f t="shared" si="1"/>
        <v>2</v>
      </c>
      <c r="L18" s="1">
        <f t="shared" si="2"/>
        <v>4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79</v>
      </c>
      <c r="B19" s="1" t="s">
        <v>136</v>
      </c>
      <c r="C19" s="1">
        <v>2</v>
      </c>
      <c r="D19" s="1">
        <v>2</v>
      </c>
      <c r="E19" s="1">
        <v>2</v>
      </c>
      <c r="F19" s="1" t="s">
        <v>2295</v>
      </c>
      <c r="H19" s="1">
        <v>40</v>
      </c>
      <c r="I19" s="1">
        <f t="shared" si="0"/>
        <v>40</v>
      </c>
      <c r="K19" s="1">
        <f t="shared" si="1"/>
        <v>2</v>
      </c>
      <c r="L19" s="1">
        <f t="shared" si="2"/>
        <v>2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79</v>
      </c>
      <c r="B20" s="1" t="s">
        <v>91</v>
      </c>
      <c r="C20" s="1">
        <v>4</v>
      </c>
      <c r="D20" s="1">
        <v>2</v>
      </c>
      <c r="E20" s="1">
        <v>3</v>
      </c>
      <c r="F20" s="1" t="s">
        <v>1228</v>
      </c>
      <c r="H20" s="1">
        <v>60</v>
      </c>
      <c r="I20" s="1">
        <f t="shared" si="0"/>
        <v>40</v>
      </c>
      <c r="K20" s="1">
        <f t="shared" si="1"/>
        <v>2</v>
      </c>
      <c r="L20" s="1">
        <f t="shared" si="2"/>
        <v>3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92</v>
      </c>
      <c r="B21" s="1" t="s">
        <v>165</v>
      </c>
      <c r="C21" s="1">
        <v>5</v>
      </c>
      <c r="D21" s="1">
        <v>4</v>
      </c>
      <c r="E21" s="1">
        <v>2</v>
      </c>
      <c r="F21" s="1" t="s">
        <v>1704</v>
      </c>
      <c r="H21" s="1">
        <v>40</v>
      </c>
      <c r="I21" s="1">
        <f t="shared" si="0"/>
        <v>80</v>
      </c>
      <c r="K21" s="1">
        <f t="shared" si="1"/>
        <v>4</v>
      </c>
      <c r="L21" s="1">
        <f t="shared" si="2"/>
        <v>2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92</v>
      </c>
      <c r="B22" s="1" t="s">
        <v>36</v>
      </c>
      <c r="C22" s="1">
        <v>4</v>
      </c>
      <c r="D22" s="1">
        <v>3</v>
      </c>
      <c r="E22" s="1">
        <v>2</v>
      </c>
      <c r="F22" s="1" t="s">
        <v>1678</v>
      </c>
      <c r="G22" s="1">
        <v>6.8000000000000007</v>
      </c>
      <c r="H22" s="1">
        <v>40</v>
      </c>
      <c r="I22" s="1">
        <f t="shared" si="0"/>
        <v>60</v>
      </c>
      <c r="K22" s="1" t="str">
        <f t="shared" si="1"/>
        <v/>
      </c>
      <c r="L22" s="1" t="str">
        <f t="shared" si="2"/>
        <v/>
      </c>
      <c r="N22" s="1">
        <f t="shared" si="3"/>
        <v>3</v>
      </c>
      <c r="O22" s="1">
        <f t="shared" si="4"/>
        <v>2</v>
      </c>
    </row>
    <row r="23" spans="1:15" x14ac:dyDescent="0.2">
      <c r="A23" s="1" t="s">
        <v>111</v>
      </c>
      <c r="B23" s="1" t="s">
        <v>129</v>
      </c>
      <c r="C23" s="1">
        <v>1</v>
      </c>
      <c r="D23" s="1">
        <v>3</v>
      </c>
      <c r="E23" s="1">
        <v>2</v>
      </c>
      <c r="F23" s="1" t="s">
        <v>2124</v>
      </c>
      <c r="H23" s="1">
        <v>40</v>
      </c>
      <c r="I23" s="1">
        <f t="shared" si="0"/>
        <v>60</v>
      </c>
      <c r="K23" s="1">
        <f t="shared" si="1"/>
        <v>3</v>
      </c>
      <c r="L23" s="1">
        <f t="shared" si="2"/>
        <v>2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111</v>
      </c>
      <c r="B24" s="1" t="s">
        <v>52</v>
      </c>
      <c r="C24" s="1">
        <v>4</v>
      </c>
      <c r="D24" s="1">
        <v>3</v>
      </c>
      <c r="E24" s="1">
        <v>3</v>
      </c>
      <c r="F24" s="1" t="s">
        <v>1397</v>
      </c>
      <c r="H24" s="1">
        <v>60</v>
      </c>
      <c r="I24" s="1">
        <f t="shared" si="0"/>
        <v>60</v>
      </c>
      <c r="K24" s="1">
        <f t="shared" si="1"/>
        <v>3</v>
      </c>
      <c r="L24" s="1">
        <f t="shared" si="2"/>
        <v>3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111</v>
      </c>
      <c r="B25" s="1" t="s">
        <v>138</v>
      </c>
      <c r="C25" s="1">
        <v>2</v>
      </c>
      <c r="D25" s="1">
        <v>1</v>
      </c>
      <c r="E25" s="1">
        <v>2</v>
      </c>
      <c r="F25" s="1" t="s">
        <v>1454</v>
      </c>
      <c r="H25" s="1">
        <v>40</v>
      </c>
      <c r="I25" s="1">
        <f t="shared" si="0"/>
        <v>20</v>
      </c>
      <c r="K25" s="1">
        <f t="shared" si="1"/>
        <v>1</v>
      </c>
      <c r="L25" s="1">
        <f t="shared" si="2"/>
        <v>2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94</v>
      </c>
      <c r="B26" s="1" t="s">
        <v>162</v>
      </c>
      <c r="C26" s="1">
        <v>5</v>
      </c>
      <c r="D26" s="1">
        <v>5</v>
      </c>
      <c r="E26" s="1">
        <v>3</v>
      </c>
      <c r="F26" s="1" t="s">
        <v>1232</v>
      </c>
      <c r="G26" s="1">
        <v>75.5</v>
      </c>
      <c r="H26" s="1">
        <v>60</v>
      </c>
      <c r="I26" s="1">
        <f t="shared" si="0"/>
        <v>100</v>
      </c>
      <c r="K26" s="1" t="str">
        <f t="shared" si="1"/>
        <v/>
      </c>
      <c r="L26" s="1" t="str">
        <f t="shared" si="2"/>
        <v/>
      </c>
      <c r="N26" s="1">
        <f t="shared" si="3"/>
        <v>5</v>
      </c>
      <c r="O26" s="1">
        <f t="shared" si="4"/>
        <v>3</v>
      </c>
    </row>
    <row r="27" spans="1:15" x14ac:dyDescent="0.2">
      <c r="A27" s="1" t="s">
        <v>94</v>
      </c>
      <c r="B27" s="1" t="s">
        <v>144</v>
      </c>
      <c r="C27" s="1">
        <v>3</v>
      </c>
      <c r="D27" s="1">
        <v>2</v>
      </c>
      <c r="E27" s="1">
        <v>1</v>
      </c>
      <c r="F27" s="1" t="s">
        <v>1424</v>
      </c>
      <c r="H27" s="1">
        <v>20</v>
      </c>
      <c r="I27" s="1">
        <f t="shared" si="0"/>
        <v>40</v>
      </c>
      <c r="K27" s="1">
        <f t="shared" si="1"/>
        <v>2</v>
      </c>
      <c r="L27" s="1">
        <f t="shared" si="2"/>
        <v>1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94</v>
      </c>
      <c r="B28" s="1" t="s">
        <v>141</v>
      </c>
      <c r="C28" s="1">
        <v>2</v>
      </c>
      <c r="D28" s="1">
        <v>2</v>
      </c>
      <c r="E28" s="1">
        <v>3</v>
      </c>
      <c r="F28" s="1" t="s">
        <v>2296</v>
      </c>
      <c r="H28" s="1">
        <v>60</v>
      </c>
      <c r="I28" s="1">
        <f t="shared" si="0"/>
        <v>40</v>
      </c>
      <c r="K28" s="1">
        <f t="shared" si="1"/>
        <v>2</v>
      </c>
      <c r="L28" s="1">
        <f t="shared" si="2"/>
        <v>3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77</v>
      </c>
      <c r="B29" s="1" t="s">
        <v>33</v>
      </c>
      <c r="C29" s="1">
        <v>5</v>
      </c>
      <c r="D29" s="1">
        <v>5</v>
      </c>
      <c r="E29" s="1">
        <v>2</v>
      </c>
      <c r="F29" s="1" t="s">
        <v>1283</v>
      </c>
      <c r="G29" s="1">
        <v>79.3</v>
      </c>
      <c r="H29" s="1">
        <v>40</v>
      </c>
      <c r="I29" s="1">
        <f t="shared" si="0"/>
        <v>100</v>
      </c>
      <c r="K29" s="1" t="str">
        <f t="shared" si="1"/>
        <v/>
      </c>
      <c r="L29" s="1" t="str">
        <f t="shared" si="2"/>
        <v/>
      </c>
      <c r="N29" s="1">
        <f t="shared" si="3"/>
        <v>5</v>
      </c>
      <c r="O29" s="1">
        <f t="shared" si="4"/>
        <v>2</v>
      </c>
    </row>
    <row r="30" spans="1:15" x14ac:dyDescent="0.2">
      <c r="A30" s="1" t="s">
        <v>77</v>
      </c>
      <c r="B30" s="1" t="s">
        <v>50</v>
      </c>
      <c r="C30" s="1">
        <v>1</v>
      </c>
      <c r="D30" s="1">
        <v>4</v>
      </c>
      <c r="E30" s="1">
        <v>3</v>
      </c>
      <c r="F30" s="1" t="s">
        <v>2280</v>
      </c>
      <c r="H30" s="1">
        <v>60</v>
      </c>
      <c r="I30" s="1">
        <f t="shared" si="0"/>
        <v>80</v>
      </c>
      <c r="K30" s="1">
        <f t="shared" si="1"/>
        <v>4</v>
      </c>
      <c r="L30" s="1">
        <f t="shared" si="2"/>
        <v>3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73</v>
      </c>
      <c r="B31" s="1" t="s">
        <v>135</v>
      </c>
      <c r="C31" s="1">
        <v>2</v>
      </c>
      <c r="D31" s="1">
        <v>4</v>
      </c>
      <c r="E31" s="1">
        <v>2</v>
      </c>
      <c r="F31" s="1" t="s">
        <v>2297</v>
      </c>
      <c r="H31" s="1">
        <v>40</v>
      </c>
      <c r="I31" s="1">
        <f t="shared" si="0"/>
        <v>80</v>
      </c>
      <c r="K31" s="1">
        <f t="shared" si="1"/>
        <v>4</v>
      </c>
      <c r="L31" s="1">
        <f t="shared" si="2"/>
        <v>2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73</v>
      </c>
      <c r="B32" s="1" t="s">
        <v>133</v>
      </c>
      <c r="C32" s="1">
        <v>1</v>
      </c>
      <c r="D32" s="1">
        <v>4</v>
      </c>
      <c r="E32" s="1">
        <v>3</v>
      </c>
      <c r="F32" s="1" t="s">
        <v>2298</v>
      </c>
      <c r="H32" s="1">
        <v>60</v>
      </c>
      <c r="I32" s="1">
        <f t="shared" si="0"/>
        <v>80</v>
      </c>
      <c r="K32" s="1">
        <f t="shared" si="1"/>
        <v>4</v>
      </c>
      <c r="L32" s="1">
        <f t="shared" si="2"/>
        <v>3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73</v>
      </c>
      <c r="B33" s="1" t="s">
        <v>163</v>
      </c>
      <c r="C33" s="1">
        <v>5</v>
      </c>
      <c r="D33" s="1">
        <v>4</v>
      </c>
      <c r="E33" s="1">
        <v>3</v>
      </c>
      <c r="F33" s="1" t="s">
        <v>1427</v>
      </c>
      <c r="G33" s="1">
        <v>7.1999999999999993</v>
      </c>
      <c r="H33" s="1">
        <v>60</v>
      </c>
      <c r="I33" s="1">
        <f t="shared" si="0"/>
        <v>80</v>
      </c>
      <c r="K33" s="1" t="str">
        <f t="shared" si="1"/>
        <v/>
      </c>
      <c r="L33" s="1" t="str">
        <f t="shared" si="2"/>
        <v/>
      </c>
      <c r="N33" s="1">
        <f t="shared" si="3"/>
        <v>4</v>
      </c>
      <c r="O33" s="1">
        <f t="shared" si="4"/>
        <v>3</v>
      </c>
    </row>
    <row r="34" spans="1:15" x14ac:dyDescent="0.2">
      <c r="A34" s="1" t="s">
        <v>73</v>
      </c>
      <c r="B34" s="1" t="s">
        <v>150</v>
      </c>
      <c r="C34" s="1">
        <v>3</v>
      </c>
      <c r="D34" s="1">
        <v>4</v>
      </c>
      <c r="E34" s="1">
        <v>1</v>
      </c>
      <c r="F34" s="1" t="s">
        <v>1236</v>
      </c>
      <c r="G34" s="1">
        <v>67.800000000000011</v>
      </c>
      <c r="H34" s="1">
        <v>20</v>
      </c>
      <c r="I34" s="1">
        <f t="shared" si="0"/>
        <v>80</v>
      </c>
      <c r="K34" s="1" t="str">
        <f t="shared" si="1"/>
        <v/>
      </c>
      <c r="L34" s="1" t="str">
        <f t="shared" si="2"/>
        <v/>
      </c>
      <c r="N34" s="1">
        <f t="shared" si="3"/>
        <v>4</v>
      </c>
      <c r="O34" s="1">
        <f t="shared" si="4"/>
        <v>1</v>
      </c>
    </row>
    <row r="35" spans="1:15" x14ac:dyDescent="0.2">
      <c r="A35" s="1" t="s">
        <v>87</v>
      </c>
      <c r="B35" s="1" t="s">
        <v>156</v>
      </c>
      <c r="C35" s="1">
        <v>4</v>
      </c>
      <c r="D35" s="1">
        <v>5</v>
      </c>
      <c r="E35" s="1">
        <v>1</v>
      </c>
      <c r="F35" s="1" t="s">
        <v>2299</v>
      </c>
      <c r="H35" s="1">
        <v>20</v>
      </c>
      <c r="I35" s="1">
        <f t="shared" si="0"/>
        <v>100</v>
      </c>
      <c r="K35" s="1">
        <f t="shared" si="1"/>
        <v>5</v>
      </c>
      <c r="L35" s="1">
        <f t="shared" si="2"/>
        <v>1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87</v>
      </c>
      <c r="B36" s="1" t="s">
        <v>132</v>
      </c>
      <c r="C36" s="1">
        <v>1</v>
      </c>
      <c r="D36" s="1">
        <v>1</v>
      </c>
      <c r="E36" s="1">
        <v>3</v>
      </c>
      <c r="F36" s="1" t="s">
        <v>2300</v>
      </c>
      <c r="G36" s="1">
        <v>3</v>
      </c>
      <c r="H36" s="1">
        <v>60</v>
      </c>
      <c r="I36" s="1">
        <f t="shared" si="0"/>
        <v>20</v>
      </c>
      <c r="K36" s="1" t="str">
        <f t="shared" si="1"/>
        <v/>
      </c>
      <c r="L36" s="1" t="str">
        <f t="shared" si="2"/>
        <v/>
      </c>
      <c r="N36" s="1">
        <f t="shared" si="3"/>
        <v>1</v>
      </c>
      <c r="O36" s="1">
        <f t="shared" si="4"/>
        <v>3</v>
      </c>
    </row>
    <row r="37" spans="1:15" x14ac:dyDescent="0.2">
      <c r="A37" s="1" t="s">
        <v>87</v>
      </c>
      <c r="B37" s="1" t="s">
        <v>157</v>
      </c>
      <c r="C37" s="1">
        <v>4</v>
      </c>
      <c r="D37" s="1">
        <v>5</v>
      </c>
      <c r="E37" s="1">
        <v>3</v>
      </c>
      <c r="F37" s="1" t="s">
        <v>2301</v>
      </c>
      <c r="H37" s="1">
        <v>60</v>
      </c>
      <c r="I37" s="1">
        <f t="shared" si="0"/>
        <v>100</v>
      </c>
      <c r="K37" s="1">
        <f t="shared" si="1"/>
        <v>5</v>
      </c>
      <c r="L37" s="1">
        <f t="shared" si="2"/>
        <v>3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108</v>
      </c>
      <c r="B38" s="1" t="s">
        <v>164</v>
      </c>
      <c r="C38" s="1">
        <v>5</v>
      </c>
      <c r="D38" s="1">
        <v>4</v>
      </c>
      <c r="E38" s="1">
        <v>1</v>
      </c>
      <c r="F38" s="1" t="s">
        <v>2302</v>
      </c>
      <c r="G38" s="1">
        <v>4.1000000000000005</v>
      </c>
      <c r="H38" s="1">
        <v>20</v>
      </c>
      <c r="I38" s="1">
        <f t="shared" si="0"/>
        <v>80</v>
      </c>
      <c r="K38" s="1" t="str">
        <f t="shared" si="1"/>
        <v/>
      </c>
      <c r="L38" s="1" t="str">
        <f t="shared" si="2"/>
        <v/>
      </c>
      <c r="N38" s="1">
        <f t="shared" si="3"/>
        <v>4</v>
      </c>
      <c r="O38" s="1">
        <f t="shared" si="4"/>
        <v>1</v>
      </c>
    </row>
    <row r="39" spans="1:15" x14ac:dyDescent="0.2">
      <c r="A39" s="1" t="s">
        <v>108</v>
      </c>
      <c r="B39" s="1" t="s">
        <v>143</v>
      </c>
      <c r="C39" s="1">
        <v>2</v>
      </c>
      <c r="D39" s="1">
        <v>2</v>
      </c>
      <c r="E39" s="1">
        <v>2</v>
      </c>
      <c r="F39" s="1" t="s">
        <v>2303</v>
      </c>
      <c r="H39" s="1">
        <v>40</v>
      </c>
      <c r="I39" s="1">
        <f t="shared" si="0"/>
        <v>40</v>
      </c>
      <c r="K39" s="1">
        <f t="shared" si="1"/>
        <v>2</v>
      </c>
      <c r="L39" s="1">
        <f t="shared" si="2"/>
        <v>2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108</v>
      </c>
      <c r="B40" s="1" t="s">
        <v>128</v>
      </c>
      <c r="C40" s="1">
        <v>1</v>
      </c>
      <c r="D40" s="1">
        <v>1</v>
      </c>
      <c r="E40" s="1">
        <v>1</v>
      </c>
      <c r="F40" s="1" t="s">
        <v>2304</v>
      </c>
      <c r="H40" s="1">
        <v>20</v>
      </c>
      <c r="I40" s="1">
        <f t="shared" si="0"/>
        <v>20</v>
      </c>
      <c r="K40" s="1">
        <f t="shared" si="1"/>
        <v>1</v>
      </c>
      <c r="L40" s="1">
        <f t="shared" si="2"/>
        <v>1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70</v>
      </c>
      <c r="B41" s="1" t="s">
        <v>158</v>
      </c>
      <c r="C41" s="1">
        <v>4</v>
      </c>
      <c r="D41" s="1">
        <v>4</v>
      </c>
      <c r="E41" s="1">
        <v>1</v>
      </c>
      <c r="F41" s="1" t="s">
        <v>2127</v>
      </c>
      <c r="H41" s="1">
        <v>20</v>
      </c>
      <c r="I41" s="1">
        <f t="shared" si="0"/>
        <v>80</v>
      </c>
      <c r="K41" s="1">
        <f t="shared" si="1"/>
        <v>4</v>
      </c>
      <c r="L41" s="1">
        <f t="shared" si="2"/>
        <v>1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70</v>
      </c>
      <c r="B42" s="1" t="s">
        <v>139</v>
      </c>
      <c r="C42" s="1">
        <v>2</v>
      </c>
      <c r="D42" s="1">
        <v>1</v>
      </c>
      <c r="E42" s="1">
        <v>1</v>
      </c>
      <c r="F42" s="1" t="s">
        <v>2305</v>
      </c>
      <c r="H42" s="1">
        <v>20</v>
      </c>
      <c r="I42" s="1">
        <f t="shared" si="0"/>
        <v>20</v>
      </c>
      <c r="K42" s="1">
        <f t="shared" si="1"/>
        <v>1</v>
      </c>
      <c r="L42" s="1">
        <f t="shared" si="2"/>
        <v>1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98</v>
      </c>
      <c r="B43" s="1" t="s">
        <v>159</v>
      </c>
      <c r="C43" s="1">
        <v>4</v>
      </c>
      <c r="D43" s="1">
        <v>3</v>
      </c>
      <c r="E43" s="1">
        <v>2</v>
      </c>
      <c r="F43" s="1" t="s">
        <v>1404</v>
      </c>
      <c r="G43" s="1">
        <v>2</v>
      </c>
      <c r="H43" s="1">
        <v>40</v>
      </c>
      <c r="I43" s="1">
        <f t="shared" si="0"/>
        <v>60</v>
      </c>
      <c r="K43" s="1" t="str">
        <f t="shared" si="1"/>
        <v/>
      </c>
      <c r="L43" s="1" t="str">
        <f t="shared" si="2"/>
        <v/>
      </c>
      <c r="N43" s="1">
        <f t="shared" si="3"/>
        <v>3</v>
      </c>
      <c r="O43" s="1">
        <f t="shared" si="4"/>
        <v>2</v>
      </c>
    </row>
    <row r="44" spans="1:15" x14ac:dyDescent="0.2">
      <c r="A44" s="1" t="s">
        <v>34</v>
      </c>
      <c r="B44" s="1" t="s">
        <v>142</v>
      </c>
      <c r="C44" s="1">
        <v>2</v>
      </c>
      <c r="D44" s="1">
        <v>1</v>
      </c>
      <c r="E44" s="1">
        <v>2</v>
      </c>
      <c r="F44" s="1" t="s">
        <v>1374</v>
      </c>
      <c r="G44" s="1">
        <v>28.299999999999997</v>
      </c>
      <c r="H44" s="1">
        <v>40</v>
      </c>
      <c r="I44" s="1">
        <f t="shared" si="0"/>
        <v>20</v>
      </c>
      <c r="K44" s="1" t="str">
        <f t="shared" si="1"/>
        <v/>
      </c>
      <c r="L44" s="1" t="str">
        <f t="shared" si="2"/>
        <v/>
      </c>
      <c r="N44" s="1">
        <f t="shared" si="3"/>
        <v>1</v>
      </c>
      <c r="O44" s="1">
        <f t="shared" si="4"/>
        <v>2</v>
      </c>
    </row>
    <row r="45" spans="1:15" x14ac:dyDescent="0.2">
      <c r="A45" s="1" t="s">
        <v>34</v>
      </c>
      <c r="B45" s="1" t="s">
        <v>52</v>
      </c>
      <c r="C45" s="1">
        <v>5</v>
      </c>
      <c r="D45" s="1">
        <v>5</v>
      </c>
      <c r="E45" s="1">
        <v>1</v>
      </c>
      <c r="F45" s="1" t="s">
        <v>1250</v>
      </c>
      <c r="G45" s="1">
        <v>59.4</v>
      </c>
      <c r="H45" s="1">
        <v>20</v>
      </c>
      <c r="I45" s="1">
        <f t="shared" si="0"/>
        <v>100</v>
      </c>
      <c r="K45" s="1" t="str">
        <f t="shared" si="1"/>
        <v/>
      </c>
      <c r="L45" s="1" t="str">
        <f t="shared" si="2"/>
        <v/>
      </c>
      <c r="N45" s="1">
        <f t="shared" si="3"/>
        <v>5</v>
      </c>
      <c r="O45" s="1">
        <f t="shared" si="4"/>
        <v>1</v>
      </c>
    </row>
    <row r="46" spans="1:15" x14ac:dyDescent="0.2">
      <c r="A46" s="1" t="s">
        <v>34</v>
      </c>
      <c r="B46" s="1" t="s">
        <v>19</v>
      </c>
      <c r="C46" s="1">
        <v>1</v>
      </c>
      <c r="D46" s="1">
        <v>3</v>
      </c>
      <c r="E46" s="1">
        <v>3</v>
      </c>
      <c r="F46" s="1" t="s">
        <v>2306</v>
      </c>
      <c r="H46" s="1">
        <v>60</v>
      </c>
      <c r="I46" s="1">
        <f t="shared" si="0"/>
        <v>60</v>
      </c>
      <c r="K46" s="1">
        <f t="shared" si="1"/>
        <v>3</v>
      </c>
      <c r="L46" s="1">
        <f t="shared" si="2"/>
        <v>3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81</v>
      </c>
      <c r="B47" s="1" t="s">
        <v>137</v>
      </c>
      <c r="C47" s="1">
        <v>2</v>
      </c>
      <c r="D47" s="1">
        <v>2</v>
      </c>
      <c r="E47" s="1">
        <v>3</v>
      </c>
      <c r="F47" s="1" t="s">
        <v>2307</v>
      </c>
      <c r="H47" s="1">
        <v>60</v>
      </c>
      <c r="I47" s="1">
        <f t="shared" si="0"/>
        <v>40</v>
      </c>
      <c r="K47" s="1">
        <f t="shared" si="1"/>
        <v>2</v>
      </c>
      <c r="L47" s="1">
        <f t="shared" si="2"/>
        <v>3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81</v>
      </c>
      <c r="B48" s="1" t="s">
        <v>147</v>
      </c>
      <c r="C48" s="1">
        <v>3</v>
      </c>
      <c r="D48" s="1">
        <v>3</v>
      </c>
      <c r="E48" s="1">
        <v>3</v>
      </c>
      <c r="F48" s="1" t="s">
        <v>1254</v>
      </c>
      <c r="H48" s="1">
        <v>60</v>
      </c>
      <c r="I48" s="1">
        <f t="shared" si="0"/>
        <v>60</v>
      </c>
      <c r="K48" s="1">
        <f t="shared" si="1"/>
        <v>3</v>
      </c>
      <c r="L48" s="1">
        <f t="shared" si="2"/>
        <v>3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83</v>
      </c>
      <c r="B49" s="1" t="s">
        <v>148</v>
      </c>
      <c r="C49" s="1">
        <v>3</v>
      </c>
      <c r="D49" s="1">
        <v>4</v>
      </c>
      <c r="E49" s="1">
        <v>1</v>
      </c>
      <c r="F49" s="1" t="s">
        <v>1687</v>
      </c>
      <c r="H49" s="1">
        <v>20</v>
      </c>
      <c r="I49" s="1">
        <f t="shared" si="0"/>
        <v>80</v>
      </c>
      <c r="K49" s="1">
        <f t="shared" si="1"/>
        <v>4</v>
      </c>
      <c r="L49" s="1">
        <f t="shared" si="2"/>
        <v>1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83</v>
      </c>
      <c r="B50" s="1" t="s">
        <v>130</v>
      </c>
      <c r="C50" s="1">
        <v>1</v>
      </c>
      <c r="D50" s="1">
        <v>3</v>
      </c>
      <c r="E50" s="1">
        <v>2</v>
      </c>
      <c r="F50" s="1" t="s">
        <v>1474</v>
      </c>
      <c r="G50" s="1">
        <v>2.8000000000000003</v>
      </c>
      <c r="H50" s="1">
        <v>40</v>
      </c>
      <c r="I50" s="1">
        <f t="shared" si="0"/>
        <v>60</v>
      </c>
      <c r="K50" s="1" t="str">
        <f t="shared" si="1"/>
        <v/>
      </c>
      <c r="L50" s="1" t="str">
        <f t="shared" si="2"/>
        <v/>
      </c>
      <c r="N50" s="1">
        <f t="shared" si="3"/>
        <v>3</v>
      </c>
      <c r="O50" s="1">
        <f t="shared" si="4"/>
        <v>2</v>
      </c>
    </row>
    <row r="51" spans="1:15" x14ac:dyDescent="0.2">
      <c r="A51" s="1" t="s">
        <v>121</v>
      </c>
      <c r="B51" s="1" t="s">
        <v>39</v>
      </c>
      <c r="C51" s="1">
        <v>5</v>
      </c>
      <c r="D51" s="1">
        <v>5</v>
      </c>
      <c r="E51" s="1">
        <v>3</v>
      </c>
      <c r="F51" s="1" t="s">
        <v>1441</v>
      </c>
      <c r="G51" s="1">
        <v>16.7</v>
      </c>
      <c r="H51" s="1">
        <v>60</v>
      </c>
      <c r="I51" s="1">
        <f t="shared" si="0"/>
        <v>100</v>
      </c>
      <c r="K51" s="1" t="str">
        <f t="shared" si="1"/>
        <v/>
      </c>
      <c r="L51" s="1" t="str">
        <f t="shared" si="2"/>
        <v/>
      </c>
      <c r="N51" s="1">
        <f t="shared" si="3"/>
        <v>5</v>
      </c>
      <c r="O51" s="1">
        <f t="shared" si="4"/>
        <v>3</v>
      </c>
    </row>
    <row r="52" spans="1:15" x14ac:dyDescent="0.2">
      <c r="D52" s="1">
        <f>SLOPE(D2:D51,$C$2:$C$51)</f>
        <v>0.52</v>
      </c>
      <c r="E52" s="1">
        <f>SLOPE(E2:E51,$C$2:$C$51)</f>
        <v>-0.03</v>
      </c>
      <c r="G52" s="1">
        <f>SLOPE(H2:H51,G2:G51)</f>
        <v>-3.3797121030360616E-2</v>
      </c>
      <c r="I52" s="1">
        <f>SLOPE(I2:I51,G2:G51)</f>
        <v>0.48128311619198749</v>
      </c>
      <c r="K52" s="1">
        <f>SLOPE(K2:K51,$C$2:$C$51)</f>
        <v>0.40254237288135608</v>
      </c>
      <c r="L52" s="1">
        <f>SLOPE(L2:L51,$C$2:$C$51)</f>
        <v>-6.0532687651331692E-3</v>
      </c>
      <c r="N52" s="1">
        <f>SLOPE(N2:N51,$C$2:$C$51)</f>
        <v>0.72644927536231874</v>
      </c>
      <c r="O52" s="1">
        <f>SLOPE(O2:O51,$C$2:$C$51)</f>
        <v>-3.0797101449275357E-2</v>
      </c>
    </row>
    <row r="53" spans="1:15" x14ac:dyDescent="0.2">
      <c r="D53" s="1">
        <f>INTERCEPT(D2:D51,$C$2:$C$51)*20</f>
        <v>31.6</v>
      </c>
      <c r="E53" s="1">
        <f>INTERCEPT(E2:E51,$C$2:$C$51)*20</f>
        <v>43.4</v>
      </c>
      <c r="G53" s="1">
        <f>INTERCEPT(H2:H51,G2:G51)</f>
        <v>41.047114332158287</v>
      </c>
      <c r="I53" s="1">
        <f>INTERCEPT(I2:I51,G2:G51)</f>
        <v>55.676951923628252</v>
      </c>
      <c r="K53" s="1">
        <f>INTERCEPT(K2:K51,$C$2:$C$51)*20</f>
        <v>38.050847457627114</v>
      </c>
      <c r="L53" s="1">
        <f>INTERCEPT(L2:L51,$C$2:$C$51)*20</f>
        <v>42.736077481840191</v>
      </c>
      <c r="N53" s="1">
        <f>INTERCEPT(N2:N51,$C$2:$C$51)*20</f>
        <v>15.036231884057978</v>
      </c>
      <c r="O53" s="1">
        <f>INTERCEPT(O2:O51,$C$2:$C$51)*20</f>
        <v>42.355072463768117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24" workbookViewId="0">
      <selection activeCell="E2" sqref="E2:E51"/>
    </sheetView>
  </sheetViews>
  <sheetFormatPr baseColWidth="10" defaultColWidth="8.83203125" defaultRowHeight="15" x14ac:dyDescent="0.2"/>
  <cols>
    <col min="1" max="1" width="11.83203125" style="1" bestFit="1" customWidth="1"/>
    <col min="2" max="2" width="12.5" style="1" bestFit="1" customWidth="1"/>
    <col min="3" max="3" width="12.6640625" style="1" bestFit="1" customWidth="1"/>
    <col min="4" max="4" width="16.5" style="1" bestFit="1" customWidth="1"/>
    <col min="5" max="5" width="12.5" style="1" customWidth="1"/>
    <col min="9" max="16384" width="8.83203125" style="1"/>
  </cols>
  <sheetData>
    <row r="1" spans="1:15" x14ac:dyDescent="0.2">
      <c r="A1" s="1" t="s">
        <v>915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187</v>
      </c>
      <c r="C2" s="1">
        <v>3</v>
      </c>
      <c r="D2" s="1">
        <v>5</v>
      </c>
      <c r="F2" s="1" t="s">
        <v>1443</v>
      </c>
      <c r="G2" s="1">
        <v>6.1</v>
      </c>
      <c r="H2" s="1">
        <v>0</v>
      </c>
      <c r="I2" s="1">
        <f>D2*20</f>
        <v>100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5</v>
      </c>
      <c r="O2" s="1">
        <f>IF(COUNTBLANK(G2)=0, E2, "" )</f>
        <v>0</v>
      </c>
    </row>
    <row r="3" spans="1:15" x14ac:dyDescent="0.2">
      <c r="A3" s="1" t="s">
        <v>89</v>
      </c>
      <c r="B3" s="1" t="s">
        <v>210</v>
      </c>
      <c r="C3" s="1">
        <v>5</v>
      </c>
      <c r="D3" s="1">
        <v>5</v>
      </c>
      <c r="E3" s="1">
        <v>4</v>
      </c>
      <c r="F3" s="1" t="s">
        <v>1209</v>
      </c>
      <c r="G3" s="1">
        <v>84.2</v>
      </c>
      <c r="H3" s="1">
        <v>80</v>
      </c>
      <c r="I3" s="1">
        <f t="shared" ref="I3:I51" si="0">D3*20</f>
        <v>100</v>
      </c>
      <c r="K3" s="1" t="str">
        <f t="shared" ref="K3:K51" si="1">IF(COUNTBLANK(G3)=1, D3, "" )</f>
        <v/>
      </c>
      <c r="L3" s="1" t="str">
        <f t="shared" ref="L3:L51" si="2">IF(COUNTBLANK(G3)=1, E3, "" )</f>
        <v/>
      </c>
      <c r="N3" s="1">
        <f t="shared" ref="N3:N51" si="3">IF(COUNTBLANK(G3)=0, D3, "" )</f>
        <v>5</v>
      </c>
      <c r="O3" s="1">
        <f t="shared" ref="O3:O51" si="4">IF(COUNTBLANK(G3)=0, E3, "" )</f>
        <v>4</v>
      </c>
    </row>
    <row r="4" spans="1:15" x14ac:dyDescent="0.2">
      <c r="A4" s="1" t="s">
        <v>89</v>
      </c>
      <c r="B4" s="1" t="s">
        <v>361</v>
      </c>
      <c r="C4" s="1">
        <v>2</v>
      </c>
      <c r="D4" s="1">
        <v>2</v>
      </c>
      <c r="E4" s="1">
        <v>1</v>
      </c>
      <c r="F4" s="1" t="s">
        <v>2115</v>
      </c>
      <c r="G4" s="1"/>
      <c r="H4" s="1">
        <v>20</v>
      </c>
      <c r="I4" s="1">
        <f t="shared" si="0"/>
        <v>40</v>
      </c>
      <c r="K4" s="1">
        <f t="shared" si="1"/>
        <v>2</v>
      </c>
      <c r="L4" s="1">
        <f t="shared" si="2"/>
        <v>1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89</v>
      </c>
      <c r="B5" s="1" t="s">
        <v>366</v>
      </c>
      <c r="C5" s="1">
        <v>1</v>
      </c>
      <c r="D5" s="1">
        <v>1</v>
      </c>
      <c r="E5" s="1">
        <v>1</v>
      </c>
      <c r="F5" s="1" t="s">
        <v>2116</v>
      </c>
      <c r="G5" s="1"/>
      <c r="H5" s="1">
        <v>20</v>
      </c>
      <c r="I5" s="1">
        <f t="shared" si="0"/>
        <v>20</v>
      </c>
      <c r="K5" s="1">
        <f>IF(COUNTBLANK(G5)=1, D5, "" )</f>
        <v>1</v>
      </c>
      <c r="L5" s="1">
        <f t="shared" si="2"/>
        <v>1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180</v>
      </c>
      <c r="C6" s="1">
        <v>2</v>
      </c>
      <c r="D6" s="1">
        <v>2</v>
      </c>
      <c r="E6" s="1">
        <v>2</v>
      </c>
      <c r="F6" s="1" t="s">
        <v>1212</v>
      </c>
      <c r="G6" s="1"/>
      <c r="H6" s="1">
        <v>40</v>
      </c>
      <c r="I6" s="1">
        <f t="shared" si="0"/>
        <v>40</v>
      </c>
      <c r="K6" s="1">
        <f t="shared" si="1"/>
        <v>2</v>
      </c>
      <c r="L6" s="1">
        <f t="shared" si="2"/>
        <v>2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75</v>
      </c>
      <c r="B7" s="1" t="s">
        <v>374</v>
      </c>
      <c r="C7" s="1">
        <v>3</v>
      </c>
      <c r="D7" s="1">
        <v>3</v>
      </c>
      <c r="E7" s="1">
        <v>2</v>
      </c>
      <c r="F7" s="1" t="s">
        <v>2117</v>
      </c>
      <c r="G7" s="1"/>
      <c r="H7" s="1">
        <v>40</v>
      </c>
      <c r="I7" s="1">
        <f t="shared" si="0"/>
        <v>60</v>
      </c>
      <c r="K7" s="1">
        <f t="shared" si="1"/>
        <v>3</v>
      </c>
      <c r="L7" s="1">
        <f t="shared" si="2"/>
        <v>2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75</v>
      </c>
      <c r="B8" s="1" t="s">
        <v>363</v>
      </c>
      <c r="C8" s="1">
        <v>1</v>
      </c>
      <c r="D8" s="1">
        <v>3</v>
      </c>
      <c r="E8" s="1">
        <v>1</v>
      </c>
      <c r="F8" s="1" t="s">
        <v>2118</v>
      </c>
      <c r="G8" s="1"/>
      <c r="H8" s="1">
        <v>20</v>
      </c>
      <c r="I8" s="1">
        <f t="shared" si="0"/>
        <v>60</v>
      </c>
      <c r="K8" s="1">
        <f t="shared" si="1"/>
        <v>3</v>
      </c>
      <c r="L8" s="1">
        <f t="shared" si="2"/>
        <v>1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106</v>
      </c>
      <c r="B9" s="1" t="s">
        <v>160</v>
      </c>
      <c r="C9" s="1">
        <v>4</v>
      </c>
      <c r="D9" s="1">
        <v>5</v>
      </c>
      <c r="E9" s="1">
        <v>5</v>
      </c>
      <c r="F9" s="1" t="s">
        <v>1213</v>
      </c>
      <c r="G9" s="1">
        <v>85.9</v>
      </c>
      <c r="H9" s="1">
        <v>100</v>
      </c>
      <c r="I9" s="1">
        <f t="shared" si="0"/>
        <v>100</v>
      </c>
      <c r="K9" s="1" t="str">
        <f t="shared" si="1"/>
        <v/>
      </c>
      <c r="L9" s="1" t="str">
        <f t="shared" si="2"/>
        <v/>
      </c>
      <c r="N9" s="1">
        <f t="shared" si="3"/>
        <v>5</v>
      </c>
      <c r="O9" s="1">
        <f t="shared" si="4"/>
        <v>5</v>
      </c>
    </row>
    <row r="10" spans="1:15" x14ac:dyDescent="0.2">
      <c r="A10" s="1" t="s">
        <v>106</v>
      </c>
      <c r="B10" s="1" t="s">
        <v>360</v>
      </c>
      <c r="C10" s="1">
        <v>1</v>
      </c>
      <c r="D10" s="1">
        <v>1</v>
      </c>
      <c r="E10" s="1">
        <v>1</v>
      </c>
      <c r="F10" s="1" t="s">
        <v>2119</v>
      </c>
      <c r="G10" s="1"/>
      <c r="H10" s="1">
        <v>20</v>
      </c>
      <c r="I10" s="1">
        <f t="shared" si="0"/>
        <v>20</v>
      </c>
      <c r="K10" s="1">
        <f t="shared" si="1"/>
        <v>1</v>
      </c>
      <c r="L10" s="1">
        <f t="shared" si="2"/>
        <v>1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106</v>
      </c>
      <c r="B11" s="1" t="s">
        <v>372</v>
      </c>
      <c r="C11" s="1">
        <v>1</v>
      </c>
      <c r="D11" s="1">
        <v>1</v>
      </c>
      <c r="E11" s="1">
        <v>2</v>
      </c>
      <c r="F11" s="1" t="s">
        <v>2120</v>
      </c>
      <c r="G11" s="1"/>
      <c r="H11" s="1">
        <v>40</v>
      </c>
      <c r="I11" s="1">
        <f t="shared" si="0"/>
        <v>20</v>
      </c>
      <c r="K11" s="1">
        <f t="shared" si="1"/>
        <v>1</v>
      </c>
      <c r="L11" s="1">
        <f t="shared" si="2"/>
        <v>2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106</v>
      </c>
      <c r="B12" s="1" t="s">
        <v>44</v>
      </c>
      <c r="C12" s="1">
        <v>2</v>
      </c>
      <c r="D12" s="1">
        <v>2</v>
      </c>
      <c r="E12" s="1">
        <v>2</v>
      </c>
      <c r="F12" s="1" t="s">
        <v>1480</v>
      </c>
      <c r="G12" s="1"/>
      <c r="H12" s="1">
        <v>40</v>
      </c>
      <c r="I12" s="1">
        <f t="shared" si="0"/>
        <v>40</v>
      </c>
      <c r="K12" s="1">
        <f t="shared" si="1"/>
        <v>2</v>
      </c>
      <c r="L12" s="1">
        <f t="shared" si="2"/>
        <v>2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124</v>
      </c>
      <c r="B13" s="1" t="s">
        <v>47</v>
      </c>
      <c r="C13" s="1">
        <v>4</v>
      </c>
      <c r="D13" s="1">
        <v>5</v>
      </c>
      <c r="E13" s="1">
        <v>5</v>
      </c>
      <c r="F13" s="1" t="s">
        <v>1216</v>
      </c>
      <c r="G13" s="1">
        <v>74.7</v>
      </c>
      <c r="H13" s="1">
        <v>100</v>
      </c>
      <c r="I13" s="1">
        <f t="shared" si="0"/>
        <v>100</v>
      </c>
      <c r="K13" s="1" t="str">
        <f t="shared" si="1"/>
        <v/>
      </c>
      <c r="L13" s="1" t="str">
        <f t="shared" si="2"/>
        <v/>
      </c>
      <c r="N13" s="1">
        <f t="shared" si="3"/>
        <v>5</v>
      </c>
      <c r="O13" s="1">
        <f t="shared" si="4"/>
        <v>5</v>
      </c>
    </row>
    <row r="14" spans="1:15" x14ac:dyDescent="0.2">
      <c r="A14" s="1" t="s">
        <v>124</v>
      </c>
      <c r="B14" s="1" t="s">
        <v>345</v>
      </c>
      <c r="C14" s="1">
        <v>1</v>
      </c>
      <c r="D14" s="1">
        <v>1</v>
      </c>
      <c r="E14" s="1">
        <v>4</v>
      </c>
      <c r="F14" s="1" t="s">
        <v>1387</v>
      </c>
      <c r="G14" s="1"/>
      <c r="H14" s="1">
        <v>80</v>
      </c>
      <c r="I14" s="1">
        <f t="shared" si="0"/>
        <v>20</v>
      </c>
      <c r="K14" s="1">
        <f t="shared" si="1"/>
        <v>1</v>
      </c>
      <c r="L14" s="1">
        <f t="shared" si="2"/>
        <v>4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124</v>
      </c>
      <c r="B15" s="1" t="s">
        <v>152</v>
      </c>
      <c r="C15" s="1">
        <v>3</v>
      </c>
      <c r="D15" s="1">
        <v>3</v>
      </c>
      <c r="E15" s="1">
        <v>1</v>
      </c>
      <c r="F15" s="1" t="s">
        <v>1590</v>
      </c>
      <c r="G15" s="1"/>
      <c r="H15" s="1">
        <v>20</v>
      </c>
      <c r="I15" s="1">
        <f t="shared" si="0"/>
        <v>60</v>
      </c>
      <c r="K15" s="1">
        <f t="shared" si="1"/>
        <v>3</v>
      </c>
      <c r="L15" s="1">
        <f t="shared" si="2"/>
        <v>1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124</v>
      </c>
      <c r="B16" s="1" t="s">
        <v>362</v>
      </c>
      <c r="C16" s="1">
        <v>2</v>
      </c>
      <c r="D16" s="1">
        <v>1</v>
      </c>
      <c r="E16" s="1">
        <v>1</v>
      </c>
      <c r="F16" s="1" t="s">
        <v>1698</v>
      </c>
      <c r="G16" s="1"/>
      <c r="H16" s="1">
        <v>20</v>
      </c>
      <c r="I16" s="1">
        <f t="shared" si="0"/>
        <v>20</v>
      </c>
      <c r="K16" s="1">
        <f t="shared" si="1"/>
        <v>1</v>
      </c>
      <c r="L16" s="1">
        <f t="shared" si="2"/>
        <v>1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72</v>
      </c>
      <c r="B17" s="1" t="s">
        <v>145</v>
      </c>
      <c r="C17" s="1">
        <v>2</v>
      </c>
      <c r="D17" s="1">
        <v>4</v>
      </c>
      <c r="E17" s="1">
        <v>2</v>
      </c>
      <c r="F17" s="1" t="s">
        <v>2121</v>
      </c>
      <c r="G17" s="1">
        <v>1.4000000000000001</v>
      </c>
      <c r="H17" s="1">
        <v>40</v>
      </c>
      <c r="I17" s="1">
        <f t="shared" si="0"/>
        <v>80</v>
      </c>
      <c r="K17" s="1" t="str">
        <f t="shared" si="1"/>
        <v/>
      </c>
      <c r="L17" s="1" t="str">
        <f t="shared" si="2"/>
        <v/>
      </c>
      <c r="N17" s="1">
        <f t="shared" si="3"/>
        <v>4</v>
      </c>
      <c r="O17" s="1">
        <f t="shared" si="4"/>
        <v>2</v>
      </c>
    </row>
    <row r="18" spans="1:15" x14ac:dyDescent="0.2">
      <c r="A18" s="1" t="s">
        <v>79</v>
      </c>
      <c r="B18" s="1" t="s">
        <v>64</v>
      </c>
      <c r="C18" s="1">
        <v>3</v>
      </c>
      <c r="D18" s="1">
        <v>5</v>
      </c>
      <c r="E18" s="1">
        <v>5</v>
      </c>
      <c r="F18" s="1" t="s">
        <v>1512</v>
      </c>
      <c r="G18" s="1">
        <v>11.1</v>
      </c>
      <c r="H18" s="1">
        <v>100</v>
      </c>
      <c r="I18" s="1">
        <f t="shared" si="0"/>
        <v>100</v>
      </c>
      <c r="K18" s="1" t="str">
        <f t="shared" si="1"/>
        <v/>
      </c>
      <c r="L18" s="1" t="str">
        <f t="shared" si="2"/>
        <v/>
      </c>
      <c r="N18" s="1">
        <f t="shared" si="3"/>
        <v>5</v>
      </c>
      <c r="O18" s="1">
        <f t="shared" si="4"/>
        <v>5</v>
      </c>
    </row>
    <row r="19" spans="1:15" x14ac:dyDescent="0.2">
      <c r="A19" s="1" t="s">
        <v>79</v>
      </c>
      <c r="B19" s="1" t="s">
        <v>301</v>
      </c>
      <c r="C19" s="1">
        <v>4</v>
      </c>
      <c r="D19" s="1">
        <v>3</v>
      </c>
      <c r="E19" s="1">
        <v>2</v>
      </c>
      <c r="F19" s="1" t="s">
        <v>2122</v>
      </c>
      <c r="G19" s="1">
        <v>2.1999999999999997</v>
      </c>
      <c r="H19" s="1">
        <v>40</v>
      </c>
      <c r="I19" s="1">
        <f t="shared" si="0"/>
        <v>60</v>
      </c>
      <c r="K19" s="1" t="str">
        <f t="shared" si="1"/>
        <v/>
      </c>
      <c r="L19" s="1" t="str">
        <f t="shared" si="2"/>
        <v/>
      </c>
      <c r="N19" s="1">
        <f t="shared" si="3"/>
        <v>3</v>
      </c>
      <c r="O19" s="1">
        <f t="shared" si="4"/>
        <v>2</v>
      </c>
    </row>
    <row r="20" spans="1:15" x14ac:dyDescent="0.2">
      <c r="A20" s="1" t="s">
        <v>92</v>
      </c>
      <c r="B20" s="1" t="s">
        <v>369</v>
      </c>
      <c r="C20" s="1">
        <v>1</v>
      </c>
      <c r="D20" s="1">
        <v>1</v>
      </c>
      <c r="E20" s="1">
        <v>1</v>
      </c>
      <c r="F20" s="1" t="s">
        <v>2123</v>
      </c>
      <c r="G20" s="1"/>
      <c r="H20" s="1">
        <v>20</v>
      </c>
      <c r="I20" s="1">
        <f t="shared" si="0"/>
        <v>20</v>
      </c>
      <c r="K20" s="1">
        <f t="shared" si="1"/>
        <v>1</v>
      </c>
      <c r="L20" s="1">
        <f t="shared" si="2"/>
        <v>1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111</v>
      </c>
      <c r="B21" s="1" t="s">
        <v>129</v>
      </c>
      <c r="C21" s="1">
        <v>3</v>
      </c>
      <c r="D21" s="1">
        <v>2</v>
      </c>
      <c r="E21" s="1">
        <v>2</v>
      </c>
      <c r="F21" s="1" t="s">
        <v>2124</v>
      </c>
      <c r="G21" s="1"/>
      <c r="H21" s="1">
        <v>40</v>
      </c>
      <c r="I21" s="1">
        <f t="shared" si="0"/>
        <v>40</v>
      </c>
      <c r="K21" s="1">
        <f t="shared" si="1"/>
        <v>2</v>
      </c>
      <c r="L21" s="1">
        <f t="shared" si="2"/>
        <v>2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111</v>
      </c>
      <c r="B22" s="1" t="s">
        <v>52</v>
      </c>
      <c r="C22" s="1">
        <v>4</v>
      </c>
      <c r="D22" s="1">
        <v>1</v>
      </c>
      <c r="E22" s="1">
        <v>1</v>
      </c>
      <c r="F22" s="1" t="s">
        <v>1397</v>
      </c>
      <c r="G22" s="1"/>
      <c r="H22" s="1">
        <v>20</v>
      </c>
      <c r="I22" s="1">
        <f t="shared" si="0"/>
        <v>20</v>
      </c>
      <c r="K22" s="1">
        <f t="shared" si="1"/>
        <v>1</v>
      </c>
      <c r="L22" s="1">
        <f t="shared" si="2"/>
        <v>1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94</v>
      </c>
      <c r="B23" s="1" t="s">
        <v>162</v>
      </c>
      <c r="C23" s="1">
        <v>5</v>
      </c>
      <c r="D23" s="1">
        <v>5</v>
      </c>
      <c r="E23" s="1">
        <v>2</v>
      </c>
      <c r="F23" s="1" t="s">
        <v>1232</v>
      </c>
      <c r="G23" s="1">
        <v>75.5</v>
      </c>
      <c r="H23" s="1">
        <v>40</v>
      </c>
      <c r="I23" s="1">
        <f t="shared" si="0"/>
        <v>100</v>
      </c>
      <c r="K23" s="1" t="str">
        <f t="shared" si="1"/>
        <v/>
      </c>
      <c r="L23" s="1" t="str">
        <f t="shared" si="2"/>
        <v/>
      </c>
      <c r="N23" s="1">
        <f t="shared" si="3"/>
        <v>5</v>
      </c>
      <c r="O23" s="1">
        <f t="shared" si="4"/>
        <v>2</v>
      </c>
    </row>
    <row r="24" spans="1:15" x14ac:dyDescent="0.2">
      <c r="A24" s="1" t="s">
        <v>94</v>
      </c>
      <c r="B24" s="1" t="s">
        <v>252</v>
      </c>
      <c r="C24" s="1">
        <v>5</v>
      </c>
      <c r="D24" s="1">
        <v>5</v>
      </c>
      <c r="E24" s="1">
        <v>1</v>
      </c>
      <c r="F24" s="1" t="s">
        <v>1234</v>
      </c>
      <c r="G24" s="1">
        <v>12.9</v>
      </c>
      <c r="H24" s="1">
        <v>20</v>
      </c>
      <c r="I24" s="1">
        <f t="shared" si="0"/>
        <v>100</v>
      </c>
      <c r="K24" s="1" t="str">
        <f t="shared" si="1"/>
        <v/>
      </c>
      <c r="L24" s="1" t="str">
        <f t="shared" si="2"/>
        <v/>
      </c>
      <c r="N24" s="1">
        <f t="shared" si="3"/>
        <v>5</v>
      </c>
      <c r="O24" s="1">
        <f t="shared" si="4"/>
        <v>1</v>
      </c>
    </row>
    <row r="25" spans="1:15" x14ac:dyDescent="0.2">
      <c r="A25" s="1" t="s">
        <v>77</v>
      </c>
      <c r="B25" s="1" t="s">
        <v>33</v>
      </c>
      <c r="C25" s="1">
        <v>5</v>
      </c>
      <c r="D25" s="1">
        <v>2</v>
      </c>
      <c r="E25" s="1">
        <v>4</v>
      </c>
      <c r="F25" s="1" t="s">
        <v>1283</v>
      </c>
      <c r="G25" s="1">
        <v>79.3</v>
      </c>
      <c r="H25" s="1">
        <v>80</v>
      </c>
      <c r="I25" s="1">
        <f t="shared" si="0"/>
        <v>40</v>
      </c>
      <c r="K25" s="1" t="str">
        <f t="shared" si="1"/>
        <v/>
      </c>
      <c r="L25" s="1" t="str">
        <f t="shared" si="2"/>
        <v/>
      </c>
      <c r="N25" s="1">
        <f t="shared" si="3"/>
        <v>2</v>
      </c>
      <c r="O25" s="1">
        <f t="shared" si="4"/>
        <v>4</v>
      </c>
    </row>
    <row r="26" spans="1:15" x14ac:dyDescent="0.2">
      <c r="A26" s="1" t="s">
        <v>77</v>
      </c>
      <c r="B26" s="1" t="s">
        <v>287</v>
      </c>
      <c r="C26" s="1">
        <v>4</v>
      </c>
      <c r="D26" s="1">
        <v>3</v>
      </c>
      <c r="E26" s="1">
        <v>4</v>
      </c>
      <c r="F26" s="1" t="s">
        <v>1457</v>
      </c>
      <c r="G26" s="1"/>
      <c r="H26" s="1">
        <v>80</v>
      </c>
      <c r="I26" s="1">
        <f t="shared" si="0"/>
        <v>60</v>
      </c>
      <c r="K26" s="1">
        <f t="shared" si="1"/>
        <v>3</v>
      </c>
      <c r="L26" s="1">
        <f t="shared" si="2"/>
        <v>4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77</v>
      </c>
      <c r="B27" s="1" t="s">
        <v>310</v>
      </c>
      <c r="C27" s="1">
        <v>3</v>
      </c>
      <c r="D27" s="1">
        <v>5</v>
      </c>
      <c r="E27" s="1">
        <v>5</v>
      </c>
      <c r="F27" s="1" t="s">
        <v>1398</v>
      </c>
      <c r="G27" s="1">
        <v>5.3</v>
      </c>
      <c r="H27" s="1">
        <v>100</v>
      </c>
      <c r="I27" s="1">
        <f t="shared" si="0"/>
        <v>100</v>
      </c>
      <c r="K27" s="1" t="str">
        <f t="shared" si="1"/>
        <v/>
      </c>
      <c r="L27" s="1" t="str">
        <f t="shared" si="2"/>
        <v/>
      </c>
      <c r="N27" s="1">
        <f t="shared" si="3"/>
        <v>5</v>
      </c>
      <c r="O27" s="1">
        <f t="shared" si="4"/>
        <v>5</v>
      </c>
    </row>
    <row r="28" spans="1:15" x14ac:dyDescent="0.2">
      <c r="A28" s="1" t="s">
        <v>73</v>
      </c>
      <c r="B28" s="1" t="s">
        <v>163</v>
      </c>
      <c r="C28" s="1">
        <v>5</v>
      </c>
      <c r="D28" s="1">
        <v>2</v>
      </c>
      <c r="E28" s="1">
        <v>4</v>
      </c>
      <c r="F28" s="1" t="s">
        <v>1427</v>
      </c>
      <c r="G28" s="1">
        <v>7.1999999999999993</v>
      </c>
      <c r="H28" s="1">
        <v>80</v>
      </c>
      <c r="I28" s="1">
        <f t="shared" si="0"/>
        <v>40</v>
      </c>
      <c r="K28" s="1" t="str">
        <f t="shared" si="1"/>
        <v/>
      </c>
      <c r="L28" s="1" t="str">
        <f t="shared" si="2"/>
        <v/>
      </c>
      <c r="N28" s="1">
        <f t="shared" si="3"/>
        <v>2</v>
      </c>
      <c r="O28" s="1">
        <f t="shared" si="4"/>
        <v>4</v>
      </c>
    </row>
    <row r="29" spans="1:15" x14ac:dyDescent="0.2">
      <c r="A29" s="1" t="s">
        <v>73</v>
      </c>
      <c r="B29" s="1" t="s">
        <v>150</v>
      </c>
      <c r="C29" s="1">
        <v>3</v>
      </c>
      <c r="D29" s="1">
        <v>5</v>
      </c>
      <c r="E29" s="1">
        <v>3</v>
      </c>
      <c r="F29" s="1" t="s">
        <v>1236</v>
      </c>
      <c r="G29" s="1">
        <v>67.800000000000011</v>
      </c>
      <c r="H29" s="1">
        <v>60</v>
      </c>
      <c r="I29" s="1">
        <f t="shared" si="0"/>
        <v>100</v>
      </c>
      <c r="K29" s="1" t="str">
        <f t="shared" si="1"/>
        <v/>
      </c>
      <c r="L29" s="1" t="str">
        <f t="shared" si="2"/>
        <v/>
      </c>
      <c r="N29" s="1">
        <f t="shared" si="3"/>
        <v>5</v>
      </c>
      <c r="O29" s="1">
        <f t="shared" si="4"/>
        <v>3</v>
      </c>
    </row>
    <row r="30" spans="1:15" x14ac:dyDescent="0.2">
      <c r="A30" s="1" t="s">
        <v>73</v>
      </c>
      <c r="B30" s="1" t="s">
        <v>116</v>
      </c>
      <c r="C30" s="1">
        <v>1</v>
      </c>
      <c r="D30" s="1">
        <v>2</v>
      </c>
      <c r="E30" s="1">
        <v>3</v>
      </c>
      <c r="F30" s="1" t="s">
        <v>1286</v>
      </c>
      <c r="G30" s="1">
        <v>2.6</v>
      </c>
      <c r="H30" s="1">
        <v>60</v>
      </c>
      <c r="I30" s="1">
        <f t="shared" si="0"/>
        <v>40</v>
      </c>
      <c r="K30" s="1" t="str">
        <f t="shared" si="1"/>
        <v/>
      </c>
      <c r="L30" s="1" t="str">
        <f t="shared" si="2"/>
        <v/>
      </c>
      <c r="N30" s="1">
        <f t="shared" si="3"/>
        <v>2</v>
      </c>
      <c r="O30" s="1">
        <f t="shared" si="4"/>
        <v>3</v>
      </c>
    </row>
    <row r="31" spans="1:15" x14ac:dyDescent="0.2">
      <c r="A31" s="1" t="s">
        <v>73</v>
      </c>
      <c r="B31" s="1" t="s">
        <v>294</v>
      </c>
      <c r="C31" s="1">
        <v>4</v>
      </c>
      <c r="D31" s="1">
        <v>4</v>
      </c>
      <c r="E31" s="1">
        <v>1</v>
      </c>
      <c r="F31" s="1" t="s">
        <v>1633</v>
      </c>
      <c r="G31" s="1"/>
      <c r="H31" s="1">
        <v>20</v>
      </c>
      <c r="I31" s="1">
        <f t="shared" si="0"/>
        <v>80</v>
      </c>
      <c r="K31" s="1">
        <f t="shared" si="1"/>
        <v>4</v>
      </c>
      <c r="L31" s="1">
        <f t="shared" si="2"/>
        <v>1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87</v>
      </c>
      <c r="B32" s="1" t="s">
        <v>43</v>
      </c>
      <c r="C32" s="1">
        <v>3</v>
      </c>
      <c r="D32" s="1">
        <v>5</v>
      </c>
      <c r="E32" s="1">
        <v>3</v>
      </c>
      <c r="F32" s="1" t="s">
        <v>2006</v>
      </c>
      <c r="G32" s="1">
        <v>18.2</v>
      </c>
      <c r="H32" s="1">
        <v>60</v>
      </c>
      <c r="I32" s="1">
        <f t="shared" si="0"/>
        <v>100</v>
      </c>
      <c r="K32" s="1" t="str">
        <f t="shared" si="1"/>
        <v/>
      </c>
      <c r="L32" s="1" t="str">
        <f t="shared" si="2"/>
        <v/>
      </c>
      <c r="N32" s="1">
        <f t="shared" si="3"/>
        <v>5</v>
      </c>
      <c r="O32" s="1">
        <f t="shared" si="4"/>
        <v>3</v>
      </c>
    </row>
    <row r="33" spans="1:15" x14ac:dyDescent="0.2">
      <c r="A33" s="1" t="s">
        <v>87</v>
      </c>
      <c r="B33" s="1" t="s">
        <v>103</v>
      </c>
      <c r="C33" s="1">
        <v>2</v>
      </c>
      <c r="D33" s="1">
        <v>1</v>
      </c>
      <c r="E33" s="1">
        <v>3</v>
      </c>
      <c r="F33" s="1" t="s">
        <v>1363</v>
      </c>
      <c r="G33" s="1"/>
      <c r="H33" s="1">
        <v>60</v>
      </c>
      <c r="I33" s="1">
        <f t="shared" si="0"/>
        <v>20</v>
      </c>
      <c r="K33" s="1">
        <f t="shared" si="1"/>
        <v>1</v>
      </c>
      <c r="L33" s="1">
        <f t="shared" si="2"/>
        <v>3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108</v>
      </c>
      <c r="B34" s="1" t="s">
        <v>368</v>
      </c>
      <c r="C34" s="1">
        <v>4</v>
      </c>
      <c r="D34" s="1">
        <v>3</v>
      </c>
      <c r="E34" s="1">
        <v>2</v>
      </c>
      <c r="F34" s="1" t="s">
        <v>2009</v>
      </c>
      <c r="G34" s="1">
        <v>2.1</v>
      </c>
      <c r="H34" s="1">
        <v>40</v>
      </c>
      <c r="I34" s="1">
        <f t="shared" si="0"/>
        <v>60</v>
      </c>
      <c r="K34" s="1" t="str">
        <f t="shared" si="1"/>
        <v/>
      </c>
      <c r="L34" s="1" t="str">
        <f t="shared" si="2"/>
        <v/>
      </c>
      <c r="N34" s="1">
        <f t="shared" si="3"/>
        <v>3</v>
      </c>
      <c r="O34" s="1">
        <f t="shared" si="4"/>
        <v>2</v>
      </c>
    </row>
    <row r="35" spans="1:15" x14ac:dyDescent="0.2">
      <c r="A35" s="1" t="s">
        <v>108</v>
      </c>
      <c r="B35" s="1" t="s">
        <v>371</v>
      </c>
      <c r="C35" s="1">
        <v>3</v>
      </c>
      <c r="D35" s="1">
        <v>2</v>
      </c>
      <c r="E35" s="1">
        <v>1</v>
      </c>
      <c r="F35" s="1" t="s">
        <v>2125</v>
      </c>
      <c r="G35" s="1">
        <v>2.7</v>
      </c>
      <c r="H35" s="1">
        <v>20</v>
      </c>
      <c r="I35" s="1">
        <f t="shared" si="0"/>
        <v>40</v>
      </c>
      <c r="K35" s="1" t="str">
        <f t="shared" si="1"/>
        <v/>
      </c>
      <c r="L35" s="1" t="str">
        <f t="shared" si="2"/>
        <v/>
      </c>
      <c r="N35" s="1">
        <f t="shared" si="3"/>
        <v>2</v>
      </c>
      <c r="O35" s="1">
        <f t="shared" si="4"/>
        <v>1</v>
      </c>
    </row>
    <row r="36" spans="1:15" x14ac:dyDescent="0.2">
      <c r="A36" s="1" t="s">
        <v>108</v>
      </c>
      <c r="B36" s="1" t="s">
        <v>373</v>
      </c>
      <c r="C36" s="1">
        <v>1</v>
      </c>
      <c r="D36" s="1">
        <v>1</v>
      </c>
      <c r="E36" s="1">
        <v>1</v>
      </c>
      <c r="F36" s="1" t="s">
        <v>2126</v>
      </c>
      <c r="G36" s="1">
        <v>2.1</v>
      </c>
      <c r="H36" s="1">
        <v>20</v>
      </c>
      <c r="I36" s="1">
        <f t="shared" si="0"/>
        <v>20</v>
      </c>
      <c r="K36" s="1" t="str">
        <f t="shared" si="1"/>
        <v/>
      </c>
      <c r="L36" s="1" t="str">
        <f t="shared" si="2"/>
        <v/>
      </c>
      <c r="N36" s="1">
        <f t="shared" si="3"/>
        <v>1</v>
      </c>
      <c r="O36" s="1">
        <f t="shared" si="4"/>
        <v>1</v>
      </c>
    </row>
    <row r="37" spans="1:15" x14ac:dyDescent="0.2">
      <c r="A37" s="1" t="s">
        <v>70</v>
      </c>
      <c r="B37" s="1" t="s">
        <v>158</v>
      </c>
      <c r="C37" s="1">
        <v>4</v>
      </c>
      <c r="D37" s="1">
        <v>4</v>
      </c>
      <c r="E37" s="1">
        <v>2</v>
      </c>
      <c r="F37" s="1" t="s">
        <v>2127</v>
      </c>
      <c r="G37" s="1"/>
      <c r="H37" s="1">
        <v>40</v>
      </c>
      <c r="I37" s="1">
        <f t="shared" si="0"/>
        <v>80</v>
      </c>
      <c r="K37" s="1">
        <f t="shared" si="1"/>
        <v>4</v>
      </c>
      <c r="L37" s="1">
        <f t="shared" si="2"/>
        <v>2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98</v>
      </c>
      <c r="B38" s="1" t="s">
        <v>308</v>
      </c>
      <c r="C38" s="1">
        <v>1</v>
      </c>
      <c r="D38" s="1">
        <v>1</v>
      </c>
      <c r="E38" s="1">
        <v>1</v>
      </c>
      <c r="F38" s="1" t="s">
        <v>1403</v>
      </c>
      <c r="G38" s="1"/>
      <c r="H38" s="1">
        <v>20</v>
      </c>
      <c r="I38" s="1">
        <f t="shared" si="0"/>
        <v>20</v>
      </c>
      <c r="K38" s="1">
        <f t="shared" si="1"/>
        <v>1</v>
      </c>
      <c r="L38" s="1">
        <f t="shared" si="2"/>
        <v>1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98</v>
      </c>
      <c r="B39" s="1" t="s">
        <v>159</v>
      </c>
      <c r="C39" s="1">
        <v>2</v>
      </c>
      <c r="D39" s="1">
        <v>2</v>
      </c>
      <c r="E39" s="1">
        <v>1</v>
      </c>
      <c r="F39" s="1" t="s">
        <v>1404</v>
      </c>
      <c r="G39" s="1">
        <v>2</v>
      </c>
      <c r="H39" s="1">
        <v>20</v>
      </c>
      <c r="I39" s="1">
        <f t="shared" si="0"/>
        <v>40</v>
      </c>
      <c r="K39" s="1" t="str">
        <f t="shared" si="1"/>
        <v/>
      </c>
      <c r="L39" s="1" t="str">
        <f t="shared" si="2"/>
        <v/>
      </c>
      <c r="N39" s="1">
        <f t="shared" si="3"/>
        <v>2</v>
      </c>
      <c r="O39" s="1">
        <f t="shared" si="4"/>
        <v>1</v>
      </c>
    </row>
    <row r="40" spans="1:15" x14ac:dyDescent="0.2">
      <c r="A40" s="1" t="s">
        <v>98</v>
      </c>
      <c r="B40" s="1" t="s">
        <v>21</v>
      </c>
      <c r="C40" s="1">
        <v>4</v>
      </c>
      <c r="D40" s="1">
        <v>4</v>
      </c>
      <c r="E40" s="1">
        <v>3</v>
      </c>
      <c r="F40" s="1" t="s">
        <v>1496</v>
      </c>
      <c r="G40" s="1">
        <v>5.2</v>
      </c>
      <c r="H40" s="1">
        <v>60</v>
      </c>
      <c r="I40" s="1">
        <f t="shared" si="0"/>
        <v>80</v>
      </c>
      <c r="K40" s="1" t="str">
        <f t="shared" si="1"/>
        <v/>
      </c>
      <c r="L40" s="1" t="str">
        <f t="shared" si="2"/>
        <v/>
      </c>
      <c r="N40" s="1">
        <f t="shared" si="3"/>
        <v>4</v>
      </c>
      <c r="O40" s="1">
        <f t="shared" si="4"/>
        <v>3</v>
      </c>
    </row>
    <row r="41" spans="1:15" x14ac:dyDescent="0.2">
      <c r="A41" s="1" t="s">
        <v>34</v>
      </c>
      <c r="B41" s="1" t="s">
        <v>100</v>
      </c>
      <c r="C41" s="1">
        <v>4</v>
      </c>
      <c r="D41" s="1">
        <v>5</v>
      </c>
      <c r="E41" s="1">
        <v>5</v>
      </c>
      <c r="F41" s="1" t="s">
        <v>1249</v>
      </c>
      <c r="G41" s="1"/>
      <c r="H41" s="1">
        <v>100</v>
      </c>
      <c r="I41" s="1">
        <f t="shared" si="0"/>
        <v>100</v>
      </c>
      <c r="K41" s="1">
        <f t="shared" si="1"/>
        <v>5</v>
      </c>
      <c r="L41" s="1">
        <f t="shared" si="2"/>
        <v>5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52</v>
      </c>
      <c r="C42" s="1">
        <v>5</v>
      </c>
      <c r="D42" s="1">
        <v>5</v>
      </c>
      <c r="E42" s="1">
        <v>4</v>
      </c>
      <c r="F42" s="1" t="s">
        <v>1250</v>
      </c>
      <c r="G42" s="1">
        <v>59.4</v>
      </c>
      <c r="H42" s="1">
        <v>80</v>
      </c>
      <c r="I42" s="1">
        <f t="shared" si="0"/>
        <v>100</v>
      </c>
      <c r="K42" s="1" t="str">
        <f t="shared" si="1"/>
        <v/>
      </c>
      <c r="L42" s="1" t="str">
        <f t="shared" si="2"/>
        <v/>
      </c>
      <c r="N42" s="1">
        <f t="shared" si="3"/>
        <v>5</v>
      </c>
      <c r="O42" s="1">
        <f t="shared" si="4"/>
        <v>4</v>
      </c>
    </row>
    <row r="43" spans="1:15" x14ac:dyDescent="0.2">
      <c r="A43" s="1" t="s">
        <v>34</v>
      </c>
      <c r="B43" s="1" t="s">
        <v>263</v>
      </c>
      <c r="C43" s="1">
        <v>2</v>
      </c>
      <c r="D43" s="1">
        <v>2</v>
      </c>
      <c r="E43" s="1">
        <v>2</v>
      </c>
      <c r="F43" s="1" t="s">
        <v>2128</v>
      </c>
      <c r="G43" s="1"/>
      <c r="H43" s="1">
        <v>40</v>
      </c>
      <c r="I43" s="1">
        <f t="shared" si="0"/>
        <v>40</v>
      </c>
      <c r="K43" s="1">
        <f t="shared" si="1"/>
        <v>2</v>
      </c>
      <c r="L43" s="1">
        <f t="shared" si="2"/>
        <v>2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81</v>
      </c>
      <c r="B44" s="1" t="s">
        <v>21</v>
      </c>
      <c r="C44" s="1">
        <v>5</v>
      </c>
      <c r="D44" s="1">
        <v>5</v>
      </c>
      <c r="E44" s="1">
        <v>4</v>
      </c>
      <c r="F44" s="1" t="s">
        <v>1253</v>
      </c>
      <c r="G44" s="1">
        <v>24.3</v>
      </c>
      <c r="H44" s="1">
        <v>80</v>
      </c>
      <c r="I44" s="1">
        <f t="shared" si="0"/>
        <v>100</v>
      </c>
      <c r="K44" s="1" t="str">
        <f t="shared" si="1"/>
        <v/>
      </c>
      <c r="L44" s="1" t="str">
        <f t="shared" si="2"/>
        <v/>
      </c>
      <c r="N44" s="1">
        <f t="shared" si="3"/>
        <v>5</v>
      </c>
      <c r="O44" s="1">
        <f t="shared" si="4"/>
        <v>4</v>
      </c>
    </row>
    <row r="45" spans="1:15" x14ac:dyDescent="0.2">
      <c r="A45" s="1" t="s">
        <v>83</v>
      </c>
      <c r="B45" s="1" t="s">
        <v>148</v>
      </c>
      <c r="C45" s="1">
        <v>3</v>
      </c>
      <c r="D45" s="1">
        <v>4</v>
      </c>
      <c r="E45" s="1">
        <v>2</v>
      </c>
      <c r="F45" s="1" t="s">
        <v>1687</v>
      </c>
      <c r="G45" s="1"/>
      <c r="H45" s="1">
        <v>40</v>
      </c>
      <c r="I45" s="1">
        <f t="shared" si="0"/>
        <v>80</v>
      </c>
      <c r="K45" s="1">
        <f t="shared" si="1"/>
        <v>4</v>
      </c>
      <c r="L45" s="1">
        <f t="shared" si="2"/>
        <v>2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83</v>
      </c>
      <c r="B46" s="1" t="s">
        <v>364</v>
      </c>
      <c r="C46" s="1">
        <v>4</v>
      </c>
      <c r="D46" s="1">
        <v>3</v>
      </c>
      <c r="E46" s="1">
        <v>4</v>
      </c>
      <c r="F46" s="1" t="s">
        <v>2129</v>
      </c>
      <c r="G46" s="1">
        <v>1.4000000000000001</v>
      </c>
      <c r="H46" s="1">
        <v>80</v>
      </c>
      <c r="I46" s="1">
        <f t="shared" si="0"/>
        <v>60</v>
      </c>
      <c r="K46" s="1" t="str">
        <f t="shared" si="1"/>
        <v/>
      </c>
      <c r="L46" s="1" t="str">
        <f t="shared" si="2"/>
        <v/>
      </c>
      <c r="N46" s="1">
        <f t="shared" si="3"/>
        <v>3</v>
      </c>
      <c r="O46" s="1">
        <f t="shared" si="4"/>
        <v>4</v>
      </c>
    </row>
    <row r="47" spans="1:15" x14ac:dyDescent="0.2">
      <c r="A47" s="1" t="s">
        <v>83</v>
      </c>
      <c r="B47" s="1" t="s">
        <v>303</v>
      </c>
      <c r="C47" s="1">
        <v>2</v>
      </c>
      <c r="D47" s="1">
        <v>3</v>
      </c>
      <c r="E47" s="1">
        <v>4</v>
      </c>
      <c r="F47" s="1" t="s">
        <v>1410</v>
      </c>
      <c r="G47" s="1"/>
      <c r="H47" s="1">
        <v>80</v>
      </c>
      <c r="I47" s="1">
        <f t="shared" si="0"/>
        <v>60</v>
      </c>
      <c r="K47" s="1">
        <f t="shared" si="1"/>
        <v>3</v>
      </c>
      <c r="L47" s="1">
        <f t="shared" si="2"/>
        <v>4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83</v>
      </c>
      <c r="B48" s="1" t="s">
        <v>365</v>
      </c>
      <c r="C48" s="1">
        <v>5</v>
      </c>
      <c r="D48" s="1">
        <v>3</v>
      </c>
      <c r="E48" s="1">
        <v>2</v>
      </c>
      <c r="F48" s="1" t="s">
        <v>1688</v>
      </c>
      <c r="G48" s="1"/>
      <c r="H48" s="1">
        <v>40</v>
      </c>
      <c r="I48" s="1">
        <f t="shared" si="0"/>
        <v>60</v>
      </c>
      <c r="K48" s="1">
        <f t="shared" si="1"/>
        <v>3</v>
      </c>
      <c r="L48" s="1">
        <f t="shared" si="2"/>
        <v>2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121</v>
      </c>
      <c r="B49" s="1" t="s">
        <v>370</v>
      </c>
      <c r="C49" s="1">
        <v>2</v>
      </c>
      <c r="D49" s="1">
        <v>1</v>
      </c>
      <c r="E49" s="1">
        <v>3</v>
      </c>
      <c r="F49" s="1" t="s">
        <v>1533</v>
      </c>
      <c r="G49" s="1"/>
      <c r="H49" s="1">
        <v>60</v>
      </c>
      <c r="I49" s="1">
        <f t="shared" si="0"/>
        <v>20</v>
      </c>
      <c r="K49" s="1">
        <f t="shared" si="1"/>
        <v>1</v>
      </c>
      <c r="L49" s="1">
        <f t="shared" si="2"/>
        <v>3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121</v>
      </c>
      <c r="B50" s="1" t="s">
        <v>39</v>
      </c>
      <c r="C50" s="1">
        <v>5</v>
      </c>
      <c r="D50" s="1">
        <v>4</v>
      </c>
      <c r="E50" s="1">
        <v>5</v>
      </c>
      <c r="F50" s="1" t="s">
        <v>1441</v>
      </c>
      <c r="G50" s="1">
        <v>16.7</v>
      </c>
      <c r="H50" s="1">
        <v>100</v>
      </c>
      <c r="I50" s="1">
        <f t="shared" si="0"/>
        <v>80</v>
      </c>
      <c r="K50" s="1" t="str">
        <f t="shared" si="1"/>
        <v/>
      </c>
      <c r="L50" s="1" t="str">
        <f t="shared" si="2"/>
        <v/>
      </c>
      <c r="N50" s="1">
        <f t="shared" si="3"/>
        <v>4</v>
      </c>
      <c r="O50" s="1">
        <f t="shared" si="4"/>
        <v>5</v>
      </c>
    </row>
    <row r="51" spans="1:15" x14ac:dyDescent="0.2">
      <c r="A51" s="1" t="s">
        <v>121</v>
      </c>
      <c r="B51" s="1" t="s">
        <v>367</v>
      </c>
      <c r="C51" s="1">
        <v>1</v>
      </c>
      <c r="D51" s="1">
        <v>1</v>
      </c>
      <c r="E51" s="1">
        <v>2</v>
      </c>
      <c r="F51" s="1" t="s">
        <v>1258</v>
      </c>
      <c r="G51" s="1">
        <v>8.6999999999999993</v>
      </c>
      <c r="H51" s="1">
        <v>40</v>
      </c>
      <c r="I51" s="1">
        <f t="shared" si="0"/>
        <v>20</v>
      </c>
      <c r="K51" s="1" t="str">
        <f t="shared" si="1"/>
        <v/>
      </c>
      <c r="L51" s="1" t="str">
        <f t="shared" si="2"/>
        <v/>
      </c>
      <c r="N51" s="1">
        <f t="shared" si="3"/>
        <v>1</v>
      </c>
      <c r="O51" s="1">
        <f t="shared" si="4"/>
        <v>2</v>
      </c>
    </row>
    <row r="52" spans="1:15" x14ac:dyDescent="0.2">
      <c r="D52" s="1">
        <f>SLOPE(D2:D51,$C$2:$C$51)</f>
        <v>0.71107444833986388</v>
      </c>
      <c r="E52" s="1">
        <f>SLOPE(E2:E51,$C$2:$C$51)</f>
        <v>0.42866161616161602</v>
      </c>
      <c r="G52" s="1">
        <f>SLOPE(H2:H51,G2:G51)</f>
        <v>0.40396169373737095</v>
      </c>
      <c r="I52" s="1">
        <f>SLOPE(I2:I51,G2:G51)</f>
        <v>0.39468589859061703</v>
      </c>
      <c r="K52" s="1">
        <f>SLOPE(K2:K51,C2:C51)</f>
        <v>0.66666666666666652</v>
      </c>
      <c r="L52" s="1">
        <f>SLOPE(L2:L51,C2:C51)</f>
        <v>0.21111111111111105</v>
      </c>
      <c r="N52" s="1">
        <f>SLOPE(N2:N51,$C$2:$C$51)</f>
        <v>0.51902173913043481</v>
      </c>
      <c r="O52" s="1">
        <f>SLOPE(O2:O51,$C$2:$C$51)</f>
        <v>0.45289855072463758</v>
      </c>
    </row>
    <row r="53" spans="1:15" x14ac:dyDescent="0.2">
      <c r="D53" s="1">
        <f>INTERCEPT(D2:D51,$C$2:$C$51)*20</f>
        <v>16.819962878944111</v>
      </c>
      <c r="E53" s="1">
        <f>INTERCEPT(E2:E51,$C$2:$C$51)*20</f>
        <v>25.883838383838395</v>
      </c>
      <c r="G53" s="1">
        <f>INTERCEPT(H2:H51,G2:G51)</f>
        <v>49.351569753082899</v>
      </c>
      <c r="I53" s="1">
        <f>INTERCEPT(I2:I51,G2:G51)</f>
        <v>63.996079713151339</v>
      </c>
      <c r="K53" s="1">
        <f>INTERCEPT(K2:K51,C2:C51)*20</f>
        <v>12.000000000000011</v>
      </c>
      <c r="L53" s="1">
        <f>INTERCEPT(L2:L51,C2:C51)*20</f>
        <v>30.666666666666671</v>
      </c>
      <c r="N53" s="1">
        <f>INTERCEPT(N2:N51,$C$2:$C$51)*20</f>
        <v>37.445652173913047</v>
      </c>
      <c r="O53" s="1">
        <f>INTERCEPT(O2:O51,$C$2:$C$51)*20</f>
        <v>27.753623188405804</v>
      </c>
    </row>
  </sheetData>
  <sortState ref="A1:G10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abSelected="1" topLeftCell="A24" workbookViewId="0">
      <selection activeCell="E2" sqref="E2:E51"/>
    </sheetView>
  </sheetViews>
  <sheetFormatPr baseColWidth="10" defaultColWidth="8.83203125" defaultRowHeight="15" x14ac:dyDescent="0.2"/>
  <cols>
    <col min="1" max="1" width="9.83203125" style="1" bestFit="1" customWidth="1"/>
    <col min="2" max="2" width="12.5" style="1" bestFit="1" customWidth="1"/>
    <col min="3" max="3" width="13.5" style="1" bestFit="1" customWidth="1"/>
    <col min="4" max="4" width="16.5" style="1" bestFit="1" customWidth="1"/>
    <col min="5" max="5" width="13.1640625" style="1" customWidth="1"/>
    <col min="6" max="16384" width="8.83203125" style="1"/>
  </cols>
  <sheetData>
    <row r="1" spans="1:15" x14ac:dyDescent="0.2">
      <c r="A1" s="1" t="s">
        <v>911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75</v>
      </c>
      <c r="B2" s="1" t="s">
        <v>180</v>
      </c>
      <c r="C2" s="1">
        <v>5</v>
      </c>
      <c r="D2" s="1">
        <v>5</v>
      </c>
      <c r="E2" s="1">
        <v>2</v>
      </c>
      <c r="F2" s="1" t="s">
        <v>1212</v>
      </c>
      <c r="H2" s="1">
        <v>40</v>
      </c>
      <c r="I2" s="1">
        <f>D2*20</f>
        <v>100</v>
      </c>
      <c r="K2" s="1">
        <f>IF(COUNTBLANK(G2)=1, D2, "" )</f>
        <v>5</v>
      </c>
      <c r="L2" s="1">
        <f>IF(COUNTBLANK(G2)=1, E2, "" )</f>
        <v>2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75</v>
      </c>
      <c r="B3" s="1" t="s">
        <v>249</v>
      </c>
      <c r="C3" s="1">
        <v>4</v>
      </c>
      <c r="D3" s="1">
        <v>5</v>
      </c>
      <c r="E3" s="1">
        <v>3</v>
      </c>
      <c r="F3" s="1" t="s">
        <v>2082</v>
      </c>
      <c r="H3" s="1">
        <v>60</v>
      </c>
      <c r="I3" s="1">
        <f t="shared" ref="I3:I51" si="0">D3*20</f>
        <v>100</v>
      </c>
      <c r="K3" s="1">
        <f t="shared" ref="K3:K51" si="1">IF(COUNTBLANK(G3)=1, D3, "" )</f>
        <v>5</v>
      </c>
      <c r="L3" s="1">
        <f t="shared" ref="L3:L51" si="2">IF(COUNTBLANK(G3)=1, E3, "" )</f>
        <v>3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106</v>
      </c>
      <c r="B4" s="1" t="s">
        <v>391</v>
      </c>
      <c r="C4" s="1">
        <v>2</v>
      </c>
      <c r="D4" s="1">
        <v>2</v>
      </c>
      <c r="E4" s="1">
        <v>5</v>
      </c>
      <c r="F4" s="1" t="s">
        <v>2083</v>
      </c>
      <c r="H4" s="1">
        <v>100</v>
      </c>
      <c r="I4" s="1">
        <f t="shared" si="0"/>
        <v>40</v>
      </c>
      <c r="K4" s="1">
        <f t="shared" si="1"/>
        <v>2</v>
      </c>
      <c r="L4" s="1">
        <f t="shared" si="2"/>
        <v>5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124</v>
      </c>
      <c r="B5" s="1" t="s">
        <v>396</v>
      </c>
      <c r="C5" s="1">
        <v>2</v>
      </c>
      <c r="D5" s="1">
        <v>1</v>
      </c>
      <c r="E5" s="1">
        <v>2</v>
      </c>
      <c r="F5" s="1" t="s">
        <v>2084</v>
      </c>
      <c r="H5" s="1">
        <v>40</v>
      </c>
      <c r="I5" s="1">
        <f t="shared" si="0"/>
        <v>20</v>
      </c>
      <c r="K5" s="1">
        <f>IF(COUNTBLANK(G5)=1, D5, "" )</f>
        <v>1</v>
      </c>
      <c r="L5" s="1">
        <f t="shared" si="2"/>
        <v>2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124</v>
      </c>
      <c r="B6" s="1" t="s">
        <v>379</v>
      </c>
      <c r="C6" s="1">
        <v>1</v>
      </c>
      <c r="D6" s="1">
        <v>4</v>
      </c>
      <c r="E6" s="1">
        <v>5</v>
      </c>
      <c r="F6" s="1" t="s">
        <v>2085</v>
      </c>
      <c r="H6" s="1">
        <v>100</v>
      </c>
      <c r="I6" s="1">
        <f t="shared" si="0"/>
        <v>80</v>
      </c>
      <c r="K6" s="1">
        <f t="shared" si="1"/>
        <v>4</v>
      </c>
      <c r="L6" s="1">
        <f t="shared" si="2"/>
        <v>5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72</v>
      </c>
      <c r="B7" s="1" t="s">
        <v>377</v>
      </c>
      <c r="C7" s="1">
        <v>1</v>
      </c>
      <c r="D7" s="1">
        <v>1</v>
      </c>
      <c r="E7" s="1">
        <v>1</v>
      </c>
      <c r="F7" s="1" t="s">
        <v>2086</v>
      </c>
      <c r="H7" s="1">
        <v>20</v>
      </c>
      <c r="I7" s="1">
        <f t="shared" si="0"/>
        <v>20</v>
      </c>
      <c r="K7" s="1">
        <f t="shared" si="1"/>
        <v>1</v>
      </c>
      <c r="L7" s="1">
        <f t="shared" si="2"/>
        <v>1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72</v>
      </c>
      <c r="B8" s="1" t="s">
        <v>378</v>
      </c>
      <c r="C8" s="1">
        <v>5</v>
      </c>
      <c r="D8" s="1">
        <v>5</v>
      </c>
      <c r="E8" s="1">
        <v>1</v>
      </c>
      <c r="F8" s="1" t="s">
        <v>2087</v>
      </c>
      <c r="H8" s="1">
        <v>20</v>
      </c>
      <c r="I8" s="1">
        <f t="shared" si="0"/>
        <v>100</v>
      </c>
      <c r="K8" s="1">
        <f t="shared" si="1"/>
        <v>5</v>
      </c>
      <c r="L8" s="1">
        <f t="shared" si="2"/>
        <v>1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85</v>
      </c>
      <c r="B9" s="1" t="s">
        <v>385</v>
      </c>
      <c r="C9" s="1">
        <v>2</v>
      </c>
      <c r="D9" s="1">
        <v>1</v>
      </c>
      <c r="E9" s="1">
        <v>1</v>
      </c>
      <c r="F9" s="1" t="s">
        <v>2088</v>
      </c>
      <c r="H9" s="1">
        <v>20</v>
      </c>
      <c r="I9" s="1">
        <f t="shared" si="0"/>
        <v>20</v>
      </c>
      <c r="K9" s="1">
        <f t="shared" si="1"/>
        <v>1</v>
      </c>
      <c r="L9" s="1">
        <f t="shared" si="2"/>
        <v>1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79</v>
      </c>
      <c r="B10" s="1" t="s">
        <v>388</v>
      </c>
      <c r="C10" s="1">
        <v>3</v>
      </c>
      <c r="D10" s="1">
        <v>5</v>
      </c>
      <c r="E10" s="1">
        <v>5</v>
      </c>
      <c r="F10" s="1" t="s">
        <v>1393</v>
      </c>
      <c r="H10" s="1">
        <v>100</v>
      </c>
      <c r="I10" s="1">
        <f t="shared" si="0"/>
        <v>100</v>
      </c>
      <c r="K10" s="1">
        <f t="shared" si="1"/>
        <v>5</v>
      </c>
      <c r="L10" s="1">
        <f t="shared" si="2"/>
        <v>5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79</v>
      </c>
      <c r="B11" s="1" t="s">
        <v>392</v>
      </c>
      <c r="C11" s="1">
        <v>2</v>
      </c>
      <c r="D11" s="1">
        <v>1</v>
      </c>
      <c r="E11" s="1">
        <v>1</v>
      </c>
      <c r="F11" s="1" t="s">
        <v>1485</v>
      </c>
      <c r="G11" s="1">
        <v>3.9</v>
      </c>
      <c r="H11" s="1">
        <v>20</v>
      </c>
      <c r="I11" s="1">
        <f t="shared" si="0"/>
        <v>20</v>
      </c>
      <c r="K11" s="1" t="str">
        <f t="shared" si="1"/>
        <v/>
      </c>
      <c r="L11" s="1" t="str">
        <f t="shared" si="2"/>
        <v/>
      </c>
      <c r="N11" s="1">
        <f t="shared" si="3"/>
        <v>1</v>
      </c>
      <c r="O11" s="1">
        <f t="shared" si="4"/>
        <v>1</v>
      </c>
    </row>
    <row r="12" spans="1:15" x14ac:dyDescent="0.2">
      <c r="A12" s="1" t="s">
        <v>79</v>
      </c>
      <c r="B12" s="1" t="s">
        <v>380</v>
      </c>
      <c r="C12" s="1">
        <v>1</v>
      </c>
      <c r="D12" s="1">
        <v>1</v>
      </c>
      <c r="E12" s="1">
        <v>5</v>
      </c>
      <c r="F12" s="1" t="s">
        <v>2089</v>
      </c>
      <c r="H12" s="1">
        <v>100</v>
      </c>
      <c r="I12" s="1">
        <f t="shared" si="0"/>
        <v>20</v>
      </c>
      <c r="K12" s="1">
        <f t="shared" si="1"/>
        <v>1</v>
      </c>
      <c r="L12" s="1">
        <f t="shared" si="2"/>
        <v>5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79</v>
      </c>
      <c r="B13" s="1" t="s">
        <v>375</v>
      </c>
      <c r="C13" s="1">
        <v>1</v>
      </c>
      <c r="D13" s="1">
        <v>2</v>
      </c>
      <c r="E13" s="1">
        <v>1</v>
      </c>
      <c r="F13" s="1" t="s">
        <v>2090</v>
      </c>
      <c r="G13" s="1">
        <v>1.0999999999999999</v>
      </c>
      <c r="H13" s="1">
        <v>20</v>
      </c>
      <c r="I13" s="1">
        <f t="shared" si="0"/>
        <v>40</v>
      </c>
      <c r="K13" s="1" t="str">
        <f t="shared" si="1"/>
        <v/>
      </c>
      <c r="L13" s="1" t="str">
        <f t="shared" si="2"/>
        <v/>
      </c>
      <c r="N13" s="1">
        <f t="shared" si="3"/>
        <v>2</v>
      </c>
      <c r="O13" s="1">
        <f t="shared" si="4"/>
        <v>1</v>
      </c>
    </row>
    <row r="14" spans="1:15" x14ac:dyDescent="0.2">
      <c r="A14" s="1" t="s">
        <v>92</v>
      </c>
      <c r="B14" s="1" t="s">
        <v>284</v>
      </c>
      <c r="C14" s="1">
        <v>1</v>
      </c>
      <c r="D14" s="1">
        <v>5</v>
      </c>
      <c r="E14" s="1">
        <v>1</v>
      </c>
      <c r="F14" s="1" t="s">
        <v>2091</v>
      </c>
      <c r="H14" s="1">
        <v>20</v>
      </c>
      <c r="I14" s="1">
        <f t="shared" si="0"/>
        <v>100</v>
      </c>
      <c r="K14" s="1">
        <f t="shared" si="1"/>
        <v>5</v>
      </c>
      <c r="L14" s="1">
        <f t="shared" si="2"/>
        <v>1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92</v>
      </c>
      <c r="B15" s="1" t="s">
        <v>43</v>
      </c>
      <c r="C15" s="1">
        <v>4</v>
      </c>
      <c r="D15" s="1">
        <v>5</v>
      </c>
      <c r="E15" s="1">
        <v>1</v>
      </c>
      <c r="F15" s="1" t="s">
        <v>1961</v>
      </c>
      <c r="G15" s="1">
        <v>9.5</v>
      </c>
      <c r="H15" s="1">
        <v>20</v>
      </c>
      <c r="I15" s="1">
        <f t="shared" si="0"/>
        <v>100</v>
      </c>
      <c r="K15" s="1" t="str">
        <f t="shared" si="1"/>
        <v/>
      </c>
      <c r="L15" s="1" t="str">
        <f t="shared" si="2"/>
        <v/>
      </c>
      <c r="N15" s="1">
        <f t="shared" si="3"/>
        <v>5</v>
      </c>
      <c r="O15" s="1">
        <f t="shared" si="4"/>
        <v>1</v>
      </c>
    </row>
    <row r="16" spans="1:15" x14ac:dyDescent="0.2">
      <c r="A16" s="1" t="s">
        <v>92</v>
      </c>
      <c r="B16" s="1" t="s">
        <v>142</v>
      </c>
      <c r="C16" s="1">
        <v>3</v>
      </c>
      <c r="D16" s="1">
        <v>2</v>
      </c>
      <c r="E16" s="1">
        <v>3</v>
      </c>
      <c r="F16" s="1" t="s">
        <v>2092</v>
      </c>
      <c r="G16" s="1">
        <v>2.7</v>
      </c>
      <c r="H16" s="1">
        <v>60</v>
      </c>
      <c r="I16" s="1">
        <f t="shared" si="0"/>
        <v>40</v>
      </c>
      <c r="K16" s="1" t="str">
        <f t="shared" si="1"/>
        <v/>
      </c>
      <c r="L16" s="1" t="str">
        <f t="shared" si="2"/>
        <v/>
      </c>
      <c r="N16" s="1">
        <f t="shared" si="3"/>
        <v>2</v>
      </c>
      <c r="O16" s="1">
        <f t="shared" si="4"/>
        <v>3</v>
      </c>
    </row>
    <row r="17" spans="1:15" x14ac:dyDescent="0.2">
      <c r="A17" s="1" t="s">
        <v>111</v>
      </c>
      <c r="B17" s="1" t="s">
        <v>66</v>
      </c>
      <c r="C17" s="1">
        <v>2</v>
      </c>
      <c r="D17" s="1">
        <v>4</v>
      </c>
      <c r="E17" s="1">
        <v>4</v>
      </c>
      <c r="F17" s="1" t="s">
        <v>2093</v>
      </c>
      <c r="H17" s="1">
        <v>80</v>
      </c>
      <c r="I17" s="1">
        <f t="shared" si="0"/>
        <v>80</v>
      </c>
      <c r="K17" s="1">
        <f t="shared" si="1"/>
        <v>4</v>
      </c>
      <c r="L17" s="1">
        <f t="shared" si="2"/>
        <v>4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111</v>
      </c>
      <c r="B18" s="1" t="s">
        <v>263</v>
      </c>
      <c r="C18" s="1">
        <v>3</v>
      </c>
      <c r="D18" s="1">
        <v>4</v>
      </c>
      <c r="E18" s="1">
        <v>1</v>
      </c>
      <c r="F18" s="1" t="s">
        <v>2094</v>
      </c>
      <c r="H18" s="1">
        <v>20</v>
      </c>
      <c r="I18" s="1">
        <f t="shared" si="0"/>
        <v>80</v>
      </c>
      <c r="K18" s="1">
        <f t="shared" si="1"/>
        <v>4</v>
      </c>
      <c r="L18" s="1">
        <f t="shared" si="2"/>
        <v>1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111</v>
      </c>
      <c r="B19" s="1" t="s">
        <v>378</v>
      </c>
      <c r="C19" s="1">
        <v>4</v>
      </c>
      <c r="D19" s="1">
        <v>5</v>
      </c>
      <c r="E19" s="1">
        <v>4</v>
      </c>
      <c r="F19" s="1" t="s">
        <v>2095</v>
      </c>
      <c r="H19" s="1">
        <v>80</v>
      </c>
      <c r="I19" s="1">
        <f t="shared" si="0"/>
        <v>100</v>
      </c>
      <c r="K19" s="1">
        <f t="shared" si="1"/>
        <v>5</v>
      </c>
      <c r="L19" s="1">
        <f t="shared" si="2"/>
        <v>4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94</v>
      </c>
      <c r="B20" s="1" t="s">
        <v>398</v>
      </c>
      <c r="C20" s="1">
        <v>2</v>
      </c>
      <c r="D20" s="1">
        <v>1</v>
      </c>
      <c r="E20" s="1">
        <v>3</v>
      </c>
      <c r="F20" s="1" t="s">
        <v>2025</v>
      </c>
      <c r="H20" s="1">
        <v>60</v>
      </c>
      <c r="I20" s="1">
        <f t="shared" si="0"/>
        <v>20</v>
      </c>
      <c r="K20" s="1">
        <f t="shared" si="1"/>
        <v>1</v>
      </c>
      <c r="L20" s="1">
        <f t="shared" si="2"/>
        <v>3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94</v>
      </c>
      <c r="B21" s="1" t="s">
        <v>162</v>
      </c>
      <c r="C21" s="1">
        <v>4</v>
      </c>
      <c r="D21" s="1">
        <v>5</v>
      </c>
      <c r="E21" s="1">
        <v>1</v>
      </c>
      <c r="F21" s="1" t="s">
        <v>1232</v>
      </c>
      <c r="G21" s="1">
        <v>75.5</v>
      </c>
      <c r="H21" s="1">
        <v>20</v>
      </c>
      <c r="I21" s="1">
        <f t="shared" si="0"/>
        <v>100</v>
      </c>
      <c r="K21" s="1" t="str">
        <f t="shared" si="1"/>
        <v/>
      </c>
      <c r="L21" s="1" t="str">
        <f t="shared" si="2"/>
        <v/>
      </c>
      <c r="N21" s="1">
        <f t="shared" si="3"/>
        <v>5</v>
      </c>
      <c r="O21" s="1">
        <f t="shared" si="4"/>
        <v>1</v>
      </c>
    </row>
    <row r="22" spans="1:15" x14ac:dyDescent="0.2">
      <c r="A22" s="1" t="s">
        <v>94</v>
      </c>
      <c r="B22" s="1" t="s">
        <v>252</v>
      </c>
      <c r="C22" s="1">
        <v>4</v>
      </c>
      <c r="D22" s="1">
        <v>1</v>
      </c>
      <c r="E22" s="1">
        <v>5</v>
      </c>
      <c r="F22" s="1" t="s">
        <v>1234</v>
      </c>
      <c r="G22" s="1">
        <v>12.9</v>
      </c>
      <c r="H22" s="1">
        <v>100</v>
      </c>
      <c r="I22" s="1">
        <f t="shared" si="0"/>
        <v>20</v>
      </c>
      <c r="K22" s="1" t="str">
        <f t="shared" si="1"/>
        <v/>
      </c>
      <c r="L22" s="1" t="str">
        <f t="shared" si="2"/>
        <v/>
      </c>
      <c r="N22" s="1">
        <f t="shared" si="3"/>
        <v>1</v>
      </c>
      <c r="O22" s="1">
        <f t="shared" si="4"/>
        <v>5</v>
      </c>
    </row>
    <row r="23" spans="1:15" x14ac:dyDescent="0.2">
      <c r="A23" s="1" t="s">
        <v>77</v>
      </c>
      <c r="B23" s="1" t="s">
        <v>382</v>
      </c>
      <c r="C23" s="1">
        <v>1</v>
      </c>
      <c r="D23" s="1">
        <v>4</v>
      </c>
      <c r="E23" s="1">
        <v>1</v>
      </c>
      <c r="F23" s="1" t="s">
        <v>2096</v>
      </c>
      <c r="H23" s="1">
        <v>20</v>
      </c>
      <c r="I23" s="1">
        <f t="shared" si="0"/>
        <v>80</v>
      </c>
      <c r="K23" s="1">
        <f t="shared" si="1"/>
        <v>4</v>
      </c>
      <c r="L23" s="1">
        <f t="shared" si="2"/>
        <v>1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77</v>
      </c>
      <c r="B24" s="1" t="s">
        <v>393</v>
      </c>
      <c r="C24" s="1">
        <v>2</v>
      </c>
      <c r="D24" s="1">
        <v>2</v>
      </c>
      <c r="E24" s="1">
        <v>1</v>
      </c>
      <c r="F24" s="1" t="s">
        <v>2097</v>
      </c>
      <c r="H24" s="1">
        <v>20</v>
      </c>
      <c r="I24" s="1">
        <f t="shared" si="0"/>
        <v>40</v>
      </c>
      <c r="K24" s="1">
        <f t="shared" si="1"/>
        <v>2</v>
      </c>
      <c r="L24" s="1">
        <f t="shared" si="2"/>
        <v>1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77</v>
      </c>
      <c r="B25" s="1" t="s">
        <v>273</v>
      </c>
      <c r="C25" s="1">
        <v>5</v>
      </c>
      <c r="D25" s="1">
        <v>5</v>
      </c>
      <c r="E25" s="1">
        <v>2</v>
      </c>
      <c r="F25" s="1" t="s">
        <v>1358</v>
      </c>
      <c r="H25" s="1">
        <v>40</v>
      </c>
      <c r="I25" s="1">
        <f t="shared" si="0"/>
        <v>100</v>
      </c>
      <c r="K25" s="1">
        <f t="shared" si="1"/>
        <v>5</v>
      </c>
      <c r="L25" s="1">
        <f t="shared" si="2"/>
        <v>2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77</v>
      </c>
      <c r="B26" s="1" t="s">
        <v>287</v>
      </c>
      <c r="C26" s="1">
        <v>4</v>
      </c>
      <c r="D26" s="1">
        <v>5</v>
      </c>
      <c r="E26" s="1">
        <v>5</v>
      </c>
      <c r="F26" s="1" t="s">
        <v>1457</v>
      </c>
      <c r="H26" s="1">
        <v>100</v>
      </c>
      <c r="I26" s="1">
        <f t="shared" si="0"/>
        <v>100</v>
      </c>
      <c r="K26" s="1">
        <f t="shared" si="1"/>
        <v>5</v>
      </c>
      <c r="L26" s="1">
        <f t="shared" si="2"/>
        <v>5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73</v>
      </c>
      <c r="B27" s="1" t="s">
        <v>381</v>
      </c>
      <c r="C27" s="1">
        <v>4</v>
      </c>
      <c r="D27" s="1">
        <v>5</v>
      </c>
      <c r="E27" s="1">
        <v>3</v>
      </c>
      <c r="F27" s="1" t="s">
        <v>2098</v>
      </c>
      <c r="H27" s="1">
        <v>60</v>
      </c>
      <c r="I27" s="1">
        <f t="shared" si="0"/>
        <v>100</v>
      </c>
      <c r="K27" s="1">
        <f t="shared" si="1"/>
        <v>5</v>
      </c>
      <c r="L27" s="1">
        <f t="shared" si="2"/>
        <v>3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73</v>
      </c>
      <c r="B28" s="1" t="s">
        <v>397</v>
      </c>
      <c r="C28" s="1">
        <v>2</v>
      </c>
      <c r="D28" s="1">
        <v>1</v>
      </c>
      <c r="E28" s="1">
        <v>3</v>
      </c>
      <c r="F28" s="1" t="s">
        <v>2099</v>
      </c>
      <c r="H28" s="1">
        <v>60</v>
      </c>
      <c r="I28" s="1">
        <f t="shared" si="0"/>
        <v>20</v>
      </c>
      <c r="K28" s="1">
        <f t="shared" si="1"/>
        <v>1</v>
      </c>
      <c r="L28" s="1">
        <f t="shared" si="2"/>
        <v>3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87</v>
      </c>
      <c r="B29" s="1" t="s">
        <v>400</v>
      </c>
      <c r="C29" s="1">
        <v>4</v>
      </c>
      <c r="D29" s="1">
        <v>5</v>
      </c>
      <c r="E29" s="1">
        <v>3</v>
      </c>
      <c r="F29" s="1" t="s">
        <v>2100</v>
      </c>
      <c r="H29" s="1">
        <v>60</v>
      </c>
      <c r="I29" s="1">
        <f t="shared" si="0"/>
        <v>100</v>
      </c>
      <c r="K29" s="1">
        <f t="shared" si="1"/>
        <v>5</v>
      </c>
      <c r="L29" s="1">
        <f t="shared" si="2"/>
        <v>3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87</v>
      </c>
      <c r="B30" s="1" t="s">
        <v>389</v>
      </c>
      <c r="C30" s="1">
        <v>2</v>
      </c>
      <c r="D30" s="1">
        <v>1</v>
      </c>
      <c r="E30" s="1">
        <v>1</v>
      </c>
      <c r="F30" s="1" t="s">
        <v>2101</v>
      </c>
      <c r="H30" s="1">
        <v>20</v>
      </c>
      <c r="I30" s="1">
        <f t="shared" si="0"/>
        <v>20</v>
      </c>
      <c r="K30" s="1">
        <f t="shared" si="1"/>
        <v>1</v>
      </c>
      <c r="L30" s="1">
        <f t="shared" si="2"/>
        <v>1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108</v>
      </c>
      <c r="B31" s="1" t="s">
        <v>401</v>
      </c>
      <c r="C31" s="1">
        <v>2</v>
      </c>
      <c r="D31" s="1">
        <v>2</v>
      </c>
      <c r="E31" s="1">
        <v>2</v>
      </c>
      <c r="F31" s="1" t="s">
        <v>2102</v>
      </c>
      <c r="H31" s="1">
        <v>40</v>
      </c>
      <c r="I31" s="1">
        <f t="shared" si="0"/>
        <v>40</v>
      </c>
      <c r="K31" s="1">
        <f t="shared" si="1"/>
        <v>2</v>
      </c>
      <c r="L31" s="1">
        <f t="shared" si="2"/>
        <v>2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108</v>
      </c>
      <c r="B32" s="1" t="s">
        <v>386</v>
      </c>
      <c r="C32" s="1">
        <v>3</v>
      </c>
      <c r="D32" s="1">
        <v>3</v>
      </c>
      <c r="E32" s="1">
        <v>1</v>
      </c>
      <c r="F32" s="1" t="s">
        <v>2103</v>
      </c>
      <c r="H32" s="1">
        <v>20</v>
      </c>
      <c r="I32" s="1">
        <f t="shared" si="0"/>
        <v>60</v>
      </c>
      <c r="K32" s="1">
        <f t="shared" si="1"/>
        <v>3</v>
      </c>
      <c r="L32" s="1">
        <f t="shared" si="2"/>
        <v>1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70</v>
      </c>
      <c r="B33" s="1" t="s">
        <v>387</v>
      </c>
      <c r="C33" s="1">
        <v>4</v>
      </c>
      <c r="D33" s="1">
        <v>5</v>
      </c>
      <c r="E33" s="1">
        <v>4</v>
      </c>
      <c r="F33" s="1" t="s">
        <v>1291</v>
      </c>
      <c r="H33" s="1">
        <v>80</v>
      </c>
      <c r="I33" s="1">
        <f t="shared" si="0"/>
        <v>100</v>
      </c>
      <c r="K33" s="1">
        <f t="shared" si="1"/>
        <v>5</v>
      </c>
      <c r="L33" s="1">
        <f t="shared" si="2"/>
        <v>4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70</v>
      </c>
      <c r="B34" s="1" t="s">
        <v>254</v>
      </c>
      <c r="C34" s="1">
        <v>3</v>
      </c>
      <c r="D34" s="1">
        <v>4</v>
      </c>
      <c r="E34" s="1">
        <v>3</v>
      </c>
      <c r="F34" s="1" t="s">
        <v>1293</v>
      </c>
      <c r="H34" s="1">
        <v>60</v>
      </c>
      <c r="I34" s="1">
        <f t="shared" si="0"/>
        <v>80</v>
      </c>
      <c r="K34" s="1">
        <f t="shared" si="1"/>
        <v>4</v>
      </c>
      <c r="L34" s="1">
        <f t="shared" si="2"/>
        <v>3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98</v>
      </c>
      <c r="B35" s="1" t="s">
        <v>394</v>
      </c>
      <c r="C35" s="1">
        <v>1</v>
      </c>
      <c r="D35" s="1">
        <v>1</v>
      </c>
      <c r="E35" s="1">
        <v>2</v>
      </c>
      <c r="F35" s="1" t="s">
        <v>2104</v>
      </c>
      <c r="H35" s="1">
        <v>40</v>
      </c>
      <c r="I35" s="1">
        <f t="shared" si="0"/>
        <v>20</v>
      </c>
      <c r="K35" s="1">
        <f t="shared" si="1"/>
        <v>1</v>
      </c>
      <c r="L35" s="1">
        <f t="shared" si="2"/>
        <v>2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98</v>
      </c>
      <c r="B36" s="1" t="s">
        <v>376</v>
      </c>
      <c r="C36" s="1">
        <v>3</v>
      </c>
      <c r="D36" s="1">
        <v>5</v>
      </c>
      <c r="E36" s="1">
        <v>1</v>
      </c>
      <c r="F36" s="1" t="s">
        <v>1720</v>
      </c>
      <c r="H36" s="1">
        <v>20</v>
      </c>
      <c r="I36" s="1">
        <f t="shared" si="0"/>
        <v>100</v>
      </c>
      <c r="K36" s="1">
        <f t="shared" si="1"/>
        <v>5</v>
      </c>
      <c r="L36" s="1">
        <f t="shared" si="2"/>
        <v>1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98</v>
      </c>
      <c r="B37" s="1" t="s">
        <v>399</v>
      </c>
      <c r="C37" s="1">
        <v>1</v>
      </c>
      <c r="D37" s="1">
        <v>5</v>
      </c>
      <c r="E37" s="1">
        <v>3</v>
      </c>
      <c r="F37" s="1" t="s">
        <v>2105</v>
      </c>
      <c r="G37" s="1">
        <v>1.3</v>
      </c>
      <c r="H37" s="1">
        <v>60</v>
      </c>
      <c r="I37" s="1">
        <f t="shared" si="0"/>
        <v>100</v>
      </c>
      <c r="K37" s="1" t="str">
        <f t="shared" si="1"/>
        <v/>
      </c>
      <c r="L37" s="1" t="str">
        <f t="shared" si="2"/>
        <v/>
      </c>
      <c r="N37" s="1">
        <f t="shared" si="3"/>
        <v>5</v>
      </c>
      <c r="O37" s="1">
        <f t="shared" si="4"/>
        <v>3</v>
      </c>
    </row>
    <row r="38" spans="1:15" x14ac:dyDescent="0.2">
      <c r="A38" s="1" t="s">
        <v>34</v>
      </c>
      <c r="B38" s="1" t="s">
        <v>52</v>
      </c>
      <c r="C38" s="1">
        <v>2</v>
      </c>
      <c r="D38" s="1">
        <v>5</v>
      </c>
      <c r="E38" s="1">
        <v>5</v>
      </c>
      <c r="F38" s="1" t="s">
        <v>1250</v>
      </c>
      <c r="G38" s="1">
        <v>59.4</v>
      </c>
      <c r="H38" s="1">
        <v>100</v>
      </c>
      <c r="I38" s="1">
        <f t="shared" si="0"/>
        <v>100</v>
      </c>
      <c r="K38" s="1" t="str">
        <f t="shared" si="1"/>
        <v/>
      </c>
      <c r="L38" s="1" t="str">
        <f t="shared" si="2"/>
        <v/>
      </c>
      <c r="N38" s="1">
        <f t="shared" si="3"/>
        <v>5</v>
      </c>
      <c r="O38" s="1">
        <f t="shared" si="4"/>
        <v>5</v>
      </c>
    </row>
    <row r="39" spans="1:15" x14ac:dyDescent="0.2">
      <c r="A39" s="1" t="s">
        <v>34</v>
      </c>
      <c r="B39" s="1" t="s">
        <v>384</v>
      </c>
      <c r="C39" s="1">
        <v>1</v>
      </c>
      <c r="D39" s="1">
        <v>1</v>
      </c>
      <c r="E39" s="1">
        <v>1</v>
      </c>
      <c r="F39" s="1" t="s">
        <v>2106</v>
      </c>
      <c r="H39" s="1">
        <v>20</v>
      </c>
      <c r="I39" s="1">
        <f t="shared" si="0"/>
        <v>20</v>
      </c>
      <c r="K39" s="1">
        <f t="shared" si="1"/>
        <v>1</v>
      </c>
      <c r="L39" s="1">
        <f t="shared" si="2"/>
        <v>1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34</v>
      </c>
      <c r="B40" s="1" t="s">
        <v>276</v>
      </c>
      <c r="C40" s="1">
        <v>1</v>
      </c>
      <c r="D40" s="1">
        <v>4</v>
      </c>
      <c r="E40" s="1">
        <v>5</v>
      </c>
      <c r="F40" s="1" t="s">
        <v>2107</v>
      </c>
      <c r="H40" s="1">
        <v>100</v>
      </c>
      <c r="I40" s="1">
        <f t="shared" si="0"/>
        <v>80</v>
      </c>
      <c r="K40" s="1">
        <f t="shared" si="1"/>
        <v>4</v>
      </c>
      <c r="L40" s="1">
        <f t="shared" si="2"/>
        <v>5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34</v>
      </c>
      <c r="B41" s="1" t="s">
        <v>378</v>
      </c>
      <c r="C41" s="1">
        <v>3</v>
      </c>
      <c r="D41" s="1">
        <v>5</v>
      </c>
      <c r="E41" s="1">
        <v>5</v>
      </c>
      <c r="F41" s="1" t="s">
        <v>2108</v>
      </c>
      <c r="H41" s="1">
        <v>100</v>
      </c>
      <c r="I41" s="1">
        <f t="shared" si="0"/>
        <v>100</v>
      </c>
      <c r="K41" s="1">
        <f t="shared" si="1"/>
        <v>5</v>
      </c>
      <c r="L41" s="1">
        <f t="shared" si="2"/>
        <v>5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81</v>
      </c>
      <c r="B42" s="1" t="s">
        <v>390</v>
      </c>
      <c r="C42" s="1">
        <v>1</v>
      </c>
      <c r="D42" s="1">
        <v>1</v>
      </c>
      <c r="E42" s="1">
        <v>1</v>
      </c>
      <c r="F42" s="1" t="s">
        <v>2109</v>
      </c>
      <c r="H42" s="1">
        <v>20</v>
      </c>
      <c r="I42" s="1">
        <f t="shared" si="0"/>
        <v>20</v>
      </c>
      <c r="K42" s="1">
        <f t="shared" si="1"/>
        <v>1</v>
      </c>
      <c r="L42" s="1">
        <f t="shared" si="2"/>
        <v>1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81</v>
      </c>
      <c r="B43" s="1" t="s">
        <v>142</v>
      </c>
      <c r="C43" s="1">
        <v>3</v>
      </c>
      <c r="D43" s="1">
        <v>1</v>
      </c>
      <c r="E43" s="1">
        <v>5</v>
      </c>
      <c r="F43" s="1" t="s">
        <v>2110</v>
      </c>
      <c r="H43" s="1">
        <v>100</v>
      </c>
      <c r="I43" s="1">
        <f t="shared" si="0"/>
        <v>20</v>
      </c>
      <c r="K43" s="1">
        <f t="shared" si="1"/>
        <v>1</v>
      </c>
      <c r="L43" s="1">
        <f t="shared" si="2"/>
        <v>5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81</v>
      </c>
      <c r="B44" s="1" t="s">
        <v>21</v>
      </c>
      <c r="C44" s="1">
        <v>4</v>
      </c>
      <c r="D44" s="1">
        <v>5</v>
      </c>
      <c r="E44" s="1">
        <v>1</v>
      </c>
      <c r="F44" s="1" t="s">
        <v>1253</v>
      </c>
      <c r="G44" s="1">
        <v>24.3</v>
      </c>
      <c r="H44" s="1">
        <v>20</v>
      </c>
      <c r="I44" s="1">
        <f t="shared" si="0"/>
        <v>100</v>
      </c>
      <c r="K44" s="1" t="str">
        <f t="shared" si="1"/>
        <v/>
      </c>
      <c r="L44" s="1" t="str">
        <f t="shared" si="2"/>
        <v/>
      </c>
      <c r="N44" s="1">
        <f t="shared" si="3"/>
        <v>5</v>
      </c>
      <c r="O44" s="1">
        <f t="shared" si="4"/>
        <v>1</v>
      </c>
    </row>
    <row r="45" spans="1:15" x14ac:dyDescent="0.2">
      <c r="A45" s="1" t="s">
        <v>83</v>
      </c>
      <c r="B45" s="1" t="s">
        <v>383</v>
      </c>
      <c r="C45" s="1">
        <v>2</v>
      </c>
      <c r="D45" s="1">
        <v>3</v>
      </c>
      <c r="E45" s="1">
        <v>1</v>
      </c>
      <c r="F45" s="1" t="s">
        <v>2111</v>
      </c>
      <c r="H45" s="1">
        <v>20</v>
      </c>
      <c r="I45" s="1">
        <f t="shared" si="0"/>
        <v>60</v>
      </c>
      <c r="K45" s="1">
        <f t="shared" si="1"/>
        <v>3</v>
      </c>
      <c r="L45" s="1">
        <f t="shared" si="2"/>
        <v>1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83</v>
      </c>
      <c r="B46" s="1" t="s">
        <v>393</v>
      </c>
      <c r="C46" s="1">
        <v>1</v>
      </c>
      <c r="D46" s="1">
        <v>2</v>
      </c>
      <c r="E46" s="1">
        <v>2</v>
      </c>
      <c r="F46" s="1" t="s">
        <v>2112</v>
      </c>
      <c r="H46" s="1">
        <v>40</v>
      </c>
      <c r="I46" s="1">
        <f t="shared" si="0"/>
        <v>40</v>
      </c>
      <c r="K46" s="1">
        <f t="shared" si="1"/>
        <v>2</v>
      </c>
      <c r="L46" s="1">
        <f t="shared" si="2"/>
        <v>2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83</v>
      </c>
      <c r="B47" s="1" t="s">
        <v>175</v>
      </c>
      <c r="C47" s="1">
        <v>3</v>
      </c>
      <c r="D47" s="1">
        <v>5</v>
      </c>
      <c r="E47" s="1">
        <v>4</v>
      </c>
      <c r="F47" s="1" t="s">
        <v>1565</v>
      </c>
      <c r="G47" s="1">
        <v>1.4000000000000001</v>
      </c>
      <c r="H47" s="1">
        <v>80</v>
      </c>
      <c r="I47" s="1">
        <f t="shared" si="0"/>
        <v>100</v>
      </c>
      <c r="K47" s="1" t="str">
        <f t="shared" si="1"/>
        <v/>
      </c>
      <c r="L47" s="1" t="str">
        <f t="shared" si="2"/>
        <v/>
      </c>
      <c r="N47" s="1">
        <f t="shared" si="3"/>
        <v>5</v>
      </c>
      <c r="O47" s="1">
        <f t="shared" si="4"/>
        <v>4</v>
      </c>
    </row>
    <row r="48" spans="1:15" x14ac:dyDescent="0.2">
      <c r="A48" s="1" t="s">
        <v>121</v>
      </c>
      <c r="B48" s="1" t="s">
        <v>39</v>
      </c>
      <c r="C48" s="1">
        <v>5</v>
      </c>
      <c r="D48" s="1">
        <v>5</v>
      </c>
      <c r="E48" s="1">
        <v>1</v>
      </c>
      <c r="F48" s="1" t="s">
        <v>1441</v>
      </c>
      <c r="G48" s="1">
        <v>16.7</v>
      </c>
      <c r="H48" s="1">
        <v>20</v>
      </c>
      <c r="I48" s="1">
        <f t="shared" si="0"/>
        <v>100</v>
      </c>
      <c r="K48" s="1" t="str">
        <f t="shared" si="1"/>
        <v/>
      </c>
      <c r="L48" s="1" t="str">
        <f t="shared" si="2"/>
        <v/>
      </c>
      <c r="N48" s="1">
        <f t="shared" si="3"/>
        <v>5</v>
      </c>
      <c r="O48" s="1">
        <f t="shared" si="4"/>
        <v>1</v>
      </c>
    </row>
    <row r="49" spans="1:15" x14ac:dyDescent="0.2">
      <c r="A49" s="1" t="s">
        <v>121</v>
      </c>
      <c r="B49" s="1" t="s">
        <v>395</v>
      </c>
      <c r="C49" s="1">
        <v>1</v>
      </c>
      <c r="D49" s="1">
        <v>1</v>
      </c>
      <c r="E49" s="1">
        <v>5</v>
      </c>
      <c r="F49" s="1" t="s">
        <v>2113</v>
      </c>
      <c r="H49" s="1">
        <v>100</v>
      </c>
      <c r="I49" s="1">
        <f t="shared" si="0"/>
        <v>20</v>
      </c>
      <c r="K49" s="1">
        <f t="shared" si="1"/>
        <v>1</v>
      </c>
      <c r="L49" s="1">
        <f t="shared" si="2"/>
        <v>5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121</v>
      </c>
      <c r="B50" s="1" t="s">
        <v>402</v>
      </c>
      <c r="C50" s="1">
        <v>3</v>
      </c>
      <c r="D50" s="1">
        <v>3</v>
      </c>
      <c r="E50" s="1">
        <v>1</v>
      </c>
      <c r="F50" s="1" t="s">
        <v>2114</v>
      </c>
      <c r="H50" s="1">
        <v>20</v>
      </c>
      <c r="I50" s="1">
        <f t="shared" si="0"/>
        <v>60</v>
      </c>
      <c r="K50" s="1">
        <f t="shared" si="1"/>
        <v>3</v>
      </c>
      <c r="L50" s="1">
        <f t="shared" si="2"/>
        <v>1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225</v>
      </c>
      <c r="C51" s="1">
        <v>4</v>
      </c>
      <c r="D51" s="1">
        <v>5</v>
      </c>
      <c r="E51" s="1">
        <v>1</v>
      </c>
      <c r="F51" s="1" t="s">
        <v>1343</v>
      </c>
      <c r="G51" s="1">
        <v>68.300000000000011</v>
      </c>
      <c r="H51" s="1">
        <v>20</v>
      </c>
      <c r="I51" s="1">
        <f t="shared" si="0"/>
        <v>100</v>
      </c>
      <c r="K51" s="1" t="str">
        <f t="shared" si="1"/>
        <v/>
      </c>
      <c r="L51" s="1" t="str">
        <f t="shared" si="2"/>
        <v/>
      </c>
      <c r="N51" s="1">
        <f t="shared" si="3"/>
        <v>5</v>
      </c>
      <c r="O51" s="1">
        <f t="shared" si="4"/>
        <v>1</v>
      </c>
    </row>
    <row r="52" spans="1:15" x14ac:dyDescent="0.2">
      <c r="D52" s="1">
        <f>SLOPE(D2:D51,$C$2:$C$51)</f>
        <v>0.77966101694915257</v>
      </c>
      <c r="E52" s="1">
        <f>SLOPE(E2:E51,$C$2:$C$51)</f>
        <v>-4.0105037001671041E-2</v>
      </c>
      <c r="G52" s="1">
        <f>SLOPE(H2:H51,G2:G51)</f>
        <v>-0.10366566570808357</v>
      </c>
      <c r="I52" s="1">
        <f>SLOPE(I2:I51,G2:G51)</f>
        <v>0.56528798907484834</v>
      </c>
      <c r="K52" s="1">
        <f>SLOPE(K2:K51,C2:C51)</f>
        <v>0.88013698630136994</v>
      </c>
      <c r="L52" s="1">
        <f>SLOPE(L2:L51,C2:C51)</f>
        <v>6.7636986301369814E-2</v>
      </c>
      <c r="N52" s="1">
        <f>SLOPE(N2:N51,$C$2:$C$51)</f>
        <v>0.37885462555066085</v>
      </c>
      <c r="O52" s="1">
        <f>SLOPE(O2:O51,$C$2:$C$51)</f>
        <v>-0.27753303964757703</v>
      </c>
    </row>
    <row r="53" spans="1:15" x14ac:dyDescent="0.2">
      <c r="D53" s="1">
        <f>INTERCEPT(D2:D51,$C$2:$C$51)*20</f>
        <v>24.745762711864401</v>
      </c>
      <c r="E53" s="1">
        <f>INTERCEPT(E2:E51,$C$2:$C$51)*20</f>
        <v>53.301503938887564</v>
      </c>
      <c r="G53" s="1">
        <f>INTERCEPT(H2:H51,G2:G51)</f>
        <v>47.392949116761599</v>
      </c>
      <c r="I53" s="1">
        <f>INTERCEPT(I2:I51,G2:G51)</f>
        <v>63.617935585522254</v>
      </c>
      <c r="K53" s="1">
        <f>INTERCEPT(K2:K51,C2:C51)*20</f>
        <v>18.561643835616426</v>
      </c>
      <c r="L53" s="1">
        <f>INTERCEPT(L2:L51,C2:C51)*20</f>
        <v>49.811643835616444</v>
      </c>
      <c r="N53" s="1">
        <f>INTERCEPT(N2:N51,$C$2:$C$51)*20</f>
        <v>53.303964757709252</v>
      </c>
      <c r="O53" s="1">
        <f>INTERCEPT(O2:O51,$C$2:$C$51)*20</f>
        <v>62.114537444933916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9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4.1640625" style="1" bestFit="1" customWidth="1"/>
    <col min="3" max="3" width="13.5" style="1" bestFit="1" customWidth="1"/>
    <col min="4" max="4" width="16.5" style="1" bestFit="1" customWidth="1"/>
    <col min="5" max="5" width="14.83203125" style="1" customWidth="1"/>
    <col min="6" max="16384" width="8.83203125" style="1"/>
  </cols>
  <sheetData>
    <row r="1" spans="1:15" x14ac:dyDescent="0.2">
      <c r="A1" s="1" t="s">
        <v>912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408</v>
      </c>
      <c r="C2" s="1">
        <v>3</v>
      </c>
      <c r="D2" s="1">
        <v>3</v>
      </c>
      <c r="E2" s="1">
        <v>1</v>
      </c>
      <c r="F2" s="1" t="s">
        <v>1978</v>
      </c>
      <c r="H2" s="1">
        <v>20</v>
      </c>
      <c r="I2" s="1">
        <f>D2*20</f>
        <v>60</v>
      </c>
      <c r="K2" s="1">
        <f>IF(COUNTBLANK(G2)=1, D2, "" )</f>
        <v>3</v>
      </c>
      <c r="L2" s="1">
        <f>IF(COUNTBLANK(G2)=1, E2, "" )</f>
        <v>1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210</v>
      </c>
      <c r="C3" s="1">
        <v>5</v>
      </c>
      <c r="D3" s="1">
        <v>4</v>
      </c>
      <c r="E3" s="1">
        <v>2</v>
      </c>
      <c r="F3" s="1" t="s">
        <v>1209</v>
      </c>
      <c r="G3" s="1">
        <v>84.2</v>
      </c>
      <c r="H3" s="1">
        <v>40</v>
      </c>
      <c r="I3" s="1">
        <f t="shared" ref="I3:I51" si="0">D3*20</f>
        <v>80</v>
      </c>
      <c r="K3" s="1" t="str">
        <f t="shared" ref="K3:K51" si="1">IF(COUNTBLANK(G3)=1, D3, "" )</f>
        <v/>
      </c>
      <c r="L3" s="1" t="str">
        <f t="shared" ref="L3:L51" si="2">IF(COUNTBLANK(G3)=1, E3, "" )</f>
        <v/>
      </c>
      <c r="N3" s="1">
        <f t="shared" ref="N3:N51" si="3">IF(COUNTBLANK(G3)=0, D3, "" )</f>
        <v>4</v>
      </c>
      <c r="O3" s="1">
        <f t="shared" ref="O3:O51" si="4">IF(COUNTBLANK(G3)=0, E3, "" )</f>
        <v>2</v>
      </c>
    </row>
    <row r="4" spans="1:15" x14ac:dyDescent="0.2">
      <c r="A4" s="1" t="s">
        <v>75</v>
      </c>
      <c r="B4" s="1" t="s">
        <v>404</v>
      </c>
      <c r="C4" s="1">
        <v>3</v>
      </c>
      <c r="D4" s="1">
        <v>1</v>
      </c>
      <c r="E4" s="1">
        <v>2</v>
      </c>
      <c r="F4" s="1" t="s">
        <v>1384</v>
      </c>
      <c r="H4" s="1">
        <v>40</v>
      </c>
      <c r="I4" s="1">
        <f t="shared" si="0"/>
        <v>20</v>
      </c>
      <c r="K4" s="1">
        <f t="shared" si="1"/>
        <v>1</v>
      </c>
      <c r="L4" s="1">
        <f t="shared" si="2"/>
        <v>2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106</v>
      </c>
      <c r="B5" s="1" t="s">
        <v>160</v>
      </c>
      <c r="C5" s="1">
        <v>5</v>
      </c>
      <c r="D5" s="1">
        <v>5</v>
      </c>
      <c r="E5" s="1">
        <v>5</v>
      </c>
      <c r="F5" s="1" t="s">
        <v>1213</v>
      </c>
      <c r="G5" s="1">
        <v>85.9</v>
      </c>
      <c r="H5" s="1">
        <v>100</v>
      </c>
      <c r="I5" s="1">
        <f t="shared" si="0"/>
        <v>100</v>
      </c>
      <c r="K5" s="1" t="str">
        <f>IF(COUNTBLANK(G5)=1, D5, "" )</f>
        <v/>
      </c>
      <c r="L5" s="1" t="str">
        <f t="shared" si="2"/>
        <v/>
      </c>
      <c r="N5" s="1">
        <f t="shared" si="3"/>
        <v>5</v>
      </c>
      <c r="O5" s="1">
        <f t="shared" si="4"/>
        <v>5</v>
      </c>
    </row>
    <row r="6" spans="1:15" x14ac:dyDescent="0.2">
      <c r="A6" s="1" t="s">
        <v>106</v>
      </c>
      <c r="B6" s="1" t="s">
        <v>403</v>
      </c>
      <c r="C6" s="1">
        <v>2</v>
      </c>
      <c r="D6" s="1">
        <v>1</v>
      </c>
      <c r="E6" s="1">
        <v>1</v>
      </c>
      <c r="F6" s="1" t="s">
        <v>2064</v>
      </c>
      <c r="H6" s="1">
        <v>20</v>
      </c>
      <c r="I6" s="1">
        <f t="shared" si="0"/>
        <v>20</v>
      </c>
      <c r="K6" s="1">
        <f t="shared" si="1"/>
        <v>1</v>
      </c>
      <c r="L6" s="1">
        <f t="shared" si="2"/>
        <v>1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106</v>
      </c>
      <c r="B7" s="1" t="s">
        <v>413</v>
      </c>
      <c r="C7" s="1">
        <v>3</v>
      </c>
      <c r="D7" s="1">
        <v>2</v>
      </c>
      <c r="E7" s="1">
        <v>1</v>
      </c>
      <c r="F7" s="1" t="s">
        <v>1347</v>
      </c>
      <c r="G7" s="1">
        <v>1.3</v>
      </c>
      <c r="H7" s="1">
        <v>20</v>
      </c>
      <c r="I7" s="1">
        <f t="shared" si="0"/>
        <v>40</v>
      </c>
      <c r="K7" s="1" t="str">
        <f t="shared" si="1"/>
        <v/>
      </c>
      <c r="L7" s="1" t="str">
        <f t="shared" si="2"/>
        <v/>
      </c>
      <c r="N7" s="1">
        <f t="shared" si="3"/>
        <v>2</v>
      </c>
      <c r="O7" s="1">
        <f t="shared" si="4"/>
        <v>1</v>
      </c>
    </row>
    <row r="8" spans="1:15" x14ac:dyDescent="0.2">
      <c r="A8" s="1" t="s">
        <v>124</v>
      </c>
      <c r="B8" s="1" t="s">
        <v>152</v>
      </c>
      <c r="C8" s="1">
        <v>2</v>
      </c>
      <c r="D8" s="1">
        <v>2</v>
      </c>
      <c r="E8" s="1">
        <v>1</v>
      </c>
      <c r="F8" s="1" t="s">
        <v>1590</v>
      </c>
      <c r="H8" s="1">
        <v>20</v>
      </c>
      <c r="I8" s="1">
        <f t="shared" si="0"/>
        <v>40</v>
      </c>
      <c r="K8" s="1">
        <f t="shared" si="1"/>
        <v>2</v>
      </c>
      <c r="L8" s="1">
        <f t="shared" si="2"/>
        <v>1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124</v>
      </c>
      <c r="B9" s="1" t="s">
        <v>51</v>
      </c>
      <c r="C9" s="1">
        <v>5</v>
      </c>
      <c r="D9" s="1">
        <v>5</v>
      </c>
      <c r="E9" s="1">
        <v>2</v>
      </c>
      <c r="F9" s="1" t="s">
        <v>1265</v>
      </c>
      <c r="G9" s="1">
        <v>15.8</v>
      </c>
      <c r="H9" s="1">
        <v>40</v>
      </c>
      <c r="I9" s="1">
        <f t="shared" si="0"/>
        <v>100</v>
      </c>
      <c r="K9" s="1" t="str">
        <f t="shared" si="1"/>
        <v/>
      </c>
      <c r="L9" s="1" t="str">
        <f t="shared" si="2"/>
        <v/>
      </c>
      <c r="N9" s="1">
        <f t="shared" si="3"/>
        <v>5</v>
      </c>
      <c r="O9" s="1">
        <f t="shared" si="4"/>
        <v>2</v>
      </c>
    </row>
    <row r="10" spans="1:15" x14ac:dyDescent="0.2">
      <c r="A10" s="1" t="s">
        <v>72</v>
      </c>
      <c r="B10" s="1" t="s">
        <v>414</v>
      </c>
      <c r="C10" s="1">
        <v>2</v>
      </c>
      <c r="D10" s="1">
        <v>2</v>
      </c>
      <c r="E10" s="1">
        <v>1</v>
      </c>
      <c r="F10" s="1" t="s">
        <v>2065</v>
      </c>
      <c r="H10" s="1">
        <v>20</v>
      </c>
      <c r="I10" s="1">
        <f t="shared" si="0"/>
        <v>40</v>
      </c>
      <c r="K10" s="1">
        <f t="shared" si="1"/>
        <v>2</v>
      </c>
      <c r="L10" s="1">
        <f t="shared" si="2"/>
        <v>1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85</v>
      </c>
      <c r="B11" s="1" t="s">
        <v>420</v>
      </c>
      <c r="C11" s="1">
        <v>1</v>
      </c>
      <c r="D11" s="1">
        <v>2</v>
      </c>
      <c r="E11" s="1">
        <v>1</v>
      </c>
      <c r="F11" s="1" t="s">
        <v>2066</v>
      </c>
      <c r="H11" s="1">
        <v>20</v>
      </c>
      <c r="I11" s="1">
        <f t="shared" si="0"/>
        <v>40</v>
      </c>
      <c r="K11" s="1">
        <f t="shared" si="1"/>
        <v>2</v>
      </c>
      <c r="L11" s="1">
        <f t="shared" si="2"/>
        <v>1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85</v>
      </c>
      <c r="B12" s="1" t="s">
        <v>44</v>
      </c>
      <c r="C12" s="1">
        <v>2</v>
      </c>
      <c r="D12" s="1">
        <v>2</v>
      </c>
      <c r="E12" s="1">
        <v>1</v>
      </c>
      <c r="F12" s="1" t="s">
        <v>1484</v>
      </c>
      <c r="H12" s="1">
        <v>20</v>
      </c>
      <c r="I12" s="1">
        <f t="shared" si="0"/>
        <v>40</v>
      </c>
      <c r="K12" s="1">
        <f t="shared" si="1"/>
        <v>2</v>
      </c>
      <c r="L12" s="1">
        <f t="shared" si="2"/>
        <v>1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79</v>
      </c>
      <c r="B13" s="1" t="s">
        <v>317</v>
      </c>
      <c r="C13" s="1">
        <v>3</v>
      </c>
      <c r="D13" s="1">
        <v>4</v>
      </c>
      <c r="E13" s="1">
        <v>1</v>
      </c>
      <c r="F13" s="1" t="s">
        <v>1226</v>
      </c>
      <c r="H13" s="1">
        <v>20</v>
      </c>
      <c r="I13" s="1">
        <f t="shared" si="0"/>
        <v>80</v>
      </c>
      <c r="K13" s="1">
        <f t="shared" si="1"/>
        <v>4</v>
      </c>
      <c r="L13" s="1">
        <f t="shared" si="2"/>
        <v>1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79</v>
      </c>
      <c r="B14" s="1" t="s">
        <v>64</v>
      </c>
      <c r="C14" s="1">
        <v>5</v>
      </c>
      <c r="D14" s="1">
        <v>5</v>
      </c>
      <c r="E14" s="1">
        <v>4</v>
      </c>
      <c r="F14" s="1" t="s">
        <v>1512</v>
      </c>
      <c r="G14" s="1">
        <v>11.1</v>
      </c>
      <c r="H14" s="1">
        <v>80</v>
      </c>
      <c r="I14" s="1">
        <f t="shared" si="0"/>
        <v>100</v>
      </c>
      <c r="K14" s="1" t="str">
        <f t="shared" si="1"/>
        <v/>
      </c>
      <c r="L14" s="1" t="str">
        <f t="shared" si="2"/>
        <v/>
      </c>
      <c r="N14" s="1">
        <f t="shared" si="3"/>
        <v>5</v>
      </c>
      <c r="O14" s="1">
        <f t="shared" si="4"/>
        <v>4</v>
      </c>
    </row>
    <row r="15" spans="1:15" x14ac:dyDescent="0.2">
      <c r="A15" s="1" t="s">
        <v>79</v>
      </c>
      <c r="B15" s="1" t="s">
        <v>91</v>
      </c>
      <c r="C15" s="1">
        <v>2</v>
      </c>
      <c r="D15" s="1">
        <v>4</v>
      </c>
      <c r="E15" s="1">
        <v>2</v>
      </c>
      <c r="F15" s="1" t="s">
        <v>1228</v>
      </c>
      <c r="H15" s="1">
        <v>40</v>
      </c>
      <c r="I15" s="1">
        <f t="shared" si="0"/>
        <v>80</v>
      </c>
      <c r="K15" s="1">
        <f t="shared" si="1"/>
        <v>4</v>
      </c>
      <c r="L15" s="1">
        <f t="shared" si="2"/>
        <v>2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92</v>
      </c>
      <c r="B16" s="1" t="s">
        <v>416</v>
      </c>
      <c r="C16" s="1">
        <v>4</v>
      </c>
      <c r="D16" s="1">
        <v>3</v>
      </c>
      <c r="E16" s="1">
        <v>1</v>
      </c>
      <c r="F16" s="1" t="s">
        <v>1318</v>
      </c>
      <c r="H16" s="1">
        <v>20</v>
      </c>
      <c r="I16" s="1">
        <f t="shared" si="0"/>
        <v>60</v>
      </c>
      <c r="K16" s="1">
        <f t="shared" si="1"/>
        <v>3</v>
      </c>
      <c r="L16" s="1">
        <f t="shared" si="2"/>
        <v>1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111</v>
      </c>
      <c r="B17" s="1" t="s">
        <v>238</v>
      </c>
      <c r="C17" s="1">
        <v>2</v>
      </c>
      <c r="D17" s="1">
        <v>1</v>
      </c>
      <c r="E17" s="1">
        <v>3</v>
      </c>
      <c r="F17" s="1" t="s">
        <v>2067</v>
      </c>
      <c r="H17" s="1">
        <v>60</v>
      </c>
      <c r="I17" s="1">
        <f t="shared" si="0"/>
        <v>20</v>
      </c>
      <c r="K17" s="1">
        <f t="shared" si="1"/>
        <v>1</v>
      </c>
      <c r="L17" s="1">
        <f t="shared" si="2"/>
        <v>3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111</v>
      </c>
      <c r="B18" s="1" t="s">
        <v>107</v>
      </c>
      <c r="C18" s="1">
        <v>3</v>
      </c>
      <c r="D18" s="1">
        <v>5</v>
      </c>
      <c r="E18" s="1">
        <v>4</v>
      </c>
      <c r="F18" s="1" t="s">
        <v>1277</v>
      </c>
      <c r="H18" s="1">
        <v>80</v>
      </c>
      <c r="I18" s="1">
        <f t="shared" si="0"/>
        <v>100</v>
      </c>
      <c r="K18" s="1">
        <f t="shared" si="1"/>
        <v>5</v>
      </c>
      <c r="L18" s="1">
        <f t="shared" si="2"/>
        <v>4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111</v>
      </c>
      <c r="B19" s="1" t="s">
        <v>410</v>
      </c>
      <c r="C19" s="1">
        <v>1</v>
      </c>
      <c r="D19" s="1">
        <v>1</v>
      </c>
      <c r="E19" s="1">
        <v>1</v>
      </c>
      <c r="F19" s="1" t="s">
        <v>1518</v>
      </c>
      <c r="H19" s="1">
        <v>20</v>
      </c>
      <c r="I19" s="1">
        <f t="shared" si="0"/>
        <v>20</v>
      </c>
      <c r="K19" s="1">
        <f t="shared" si="1"/>
        <v>1</v>
      </c>
      <c r="L19" s="1">
        <f t="shared" si="2"/>
        <v>1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94</v>
      </c>
      <c r="B20" s="1" t="s">
        <v>421</v>
      </c>
      <c r="C20" s="1">
        <v>1</v>
      </c>
      <c r="D20" s="1">
        <v>1</v>
      </c>
      <c r="E20" s="1">
        <v>1</v>
      </c>
      <c r="F20" s="1" t="s">
        <v>2068</v>
      </c>
      <c r="H20" s="1">
        <v>20</v>
      </c>
      <c r="I20" s="1">
        <f t="shared" si="0"/>
        <v>20</v>
      </c>
      <c r="K20" s="1">
        <f t="shared" si="1"/>
        <v>1</v>
      </c>
      <c r="L20" s="1">
        <f t="shared" si="2"/>
        <v>1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94</v>
      </c>
      <c r="B21" s="1" t="s">
        <v>252</v>
      </c>
      <c r="C21" s="1">
        <v>4</v>
      </c>
      <c r="D21" s="1">
        <v>5</v>
      </c>
      <c r="E21" s="1">
        <v>2</v>
      </c>
      <c r="F21" s="1" t="s">
        <v>1234</v>
      </c>
      <c r="G21" s="1">
        <v>12.9</v>
      </c>
      <c r="H21" s="1">
        <v>40</v>
      </c>
      <c r="I21" s="1">
        <f t="shared" si="0"/>
        <v>100</v>
      </c>
      <c r="K21" s="1" t="str">
        <f t="shared" si="1"/>
        <v/>
      </c>
      <c r="L21" s="1" t="str">
        <f t="shared" si="2"/>
        <v/>
      </c>
      <c r="N21" s="1">
        <f t="shared" si="3"/>
        <v>5</v>
      </c>
      <c r="O21" s="1">
        <f t="shared" si="4"/>
        <v>2</v>
      </c>
    </row>
    <row r="22" spans="1:15" x14ac:dyDescent="0.2">
      <c r="A22" s="1" t="s">
        <v>77</v>
      </c>
      <c r="B22" s="1" t="s">
        <v>199</v>
      </c>
      <c r="C22" s="1">
        <v>2</v>
      </c>
      <c r="D22" s="1">
        <v>2</v>
      </c>
      <c r="E22" s="1">
        <v>1</v>
      </c>
      <c r="F22" s="1" t="s">
        <v>2069</v>
      </c>
      <c r="H22" s="1">
        <v>20</v>
      </c>
      <c r="I22" s="1">
        <f t="shared" si="0"/>
        <v>40</v>
      </c>
      <c r="K22" s="1">
        <f t="shared" si="1"/>
        <v>2</v>
      </c>
      <c r="L22" s="1">
        <f t="shared" si="2"/>
        <v>1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77</v>
      </c>
      <c r="B23" s="1" t="s">
        <v>287</v>
      </c>
      <c r="C23" s="1">
        <v>4</v>
      </c>
      <c r="D23" s="1">
        <v>3</v>
      </c>
      <c r="E23" s="1">
        <v>2</v>
      </c>
      <c r="F23" s="1" t="s">
        <v>1457</v>
      </c>
      <c r="H23" s="1">
        <v>40</v>
      </c>
      <c r="I23" s="1">
        <f t="shared" si="0"/>
        <v>60</v>
      </c>
      <c r="K23" s="1">
        <f t="shared" si="1"/>
        <v>3</v>
      </c>
      <c r="L23" s="1">
        <f t="shared" si="2"/>
        <v>2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77</v>
      </c>
      <c r="B24" s="1" t="s">
        <v>183</v>
      </c>
      <c r="C24" s="1">
        <v>3</v>
      </c>
      <c r="D24" s="1">
        <v>1</v>
      </c>
      <c r="E24" s="1">
        <v>1</v>
      </c>
      <c r="F24" s="1" t="s">
        <v>1493</v>
      </c>
      <c r="H24" s="1">
        <v>20</v>
      </c>
      <c r="I24" s="1">
        <f t="shared" si="0"/>
        <v>20</v>
      </c>
      <c r="K24" s="1">
        <f t="shared" si="1"/>
        <v>1</v>
      </c>
      <c r="L24" s="1">
        <f t="shared" si="2"/>
        <v>1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77</v>
      </c>
      <c r="B25" s="1" t="s">
        <v>310</v>
      </c>
      <c r="C25" s="1">
        <v>1</v>
      </c>
      <c r="D25" s="1">
        <v>2</v>
      </c>
      <c r="E25" s="1">
        <v>4</v>
      </c>
      <c r="F25" s="1" t="s">
        <v>1398</v>
      </c>
      <c r="G25" s="1">
        <v>5.3</v>
      </c>
      <c r="H25" s="1">
        <v>80</v>
      </c>
      <c r="I25" s="1">
        <f t="shared" si="0"/>
        <v>40</v>
      </c>
      <c r="K25" s="1" t="str">
        <f t="shared" si="1"/>
        <v/>
      </c>
      <c r="L25" s="1" t="str">
        <f t="shared" si="2"/>
        <v/>
      </c>
      <c r="N25" s="1">
        <f t="shared" si="3"/>
        <v>2</v>
      </c>
      <c r="O25" s="1">
        <f t="shared" si="4"/>
        <v>4</v>
      </c>
    </row>
    <row r="26" spans="1:15" x14ac:dyDescent="0.2">
      <c r="A26" s="1" t="s">
        <v>73</v>
      </c>
      <c r="B26" s="1" t="s">
        <v>116</v>
      </c>
      <c r="C26" s="1">
        <v>5</v>
      </c>
      <c r="D26" s="1">
        <v>5</v>
      </c>
      <c r="E26" s="1">
        <v>2</v>
      </c>
      <c r="F26" s="1" t="s">
        <v>1286</v>
      </c>
      <c r="G26" s="1">
        <v>2.6</v>
      </c>
      <c r="H26" s="1">
        <v>40</v>
      </c>
      <c r="I26" s="1">
        <f t="shared" si="0"/>
        <v>100</v>
      </c>
      <c r="K26" s="1" t="str">
        <f t="shared" si="1"/>
        <v/>
      </c>
      <c r="L26" s="1" t="str">
        <f t="shared" si="2"/>
        <v/>
      </c>
      <c r="N26" s="1">
        <f t="shared" si="3"/>
        <v>5</v>
      </c>
      <c r="O26" s="1">
        <f t="shared" si="4"/>
        <v>2</v>
      </c>
    </row>
    <row r="27" spans="1:15" x14ac:dyDescent="0.2">
      <c r="A27" s="1" t="s">
        <v>73</v>
      </c>
      <c r="B27" s="1" t="s">
        <v>422</v>
      </c>
      <c r="C27" s="1">
        <v>4</v>
      </c>
      <c r="D27" s="1">
        <v>2</v>
      </c>
      <c r="E27" s="1">
        <v>1</v>
      </c>
      <c r="F27" s="1" t="s">
        <v>2070</v>
      </c>
      <c r="H27" s="1">
        <v>20</v>
      </c>
      <c r="I27" s="1">
        <f t="shared" si="0"/>
        <v>40</v>
      </c>
      <c r="K27" s="1">
        <f t="shared" si="1"/>
        <v>2</v>
      </c>
      <c r="L27" s="1">
        <f t="shared" si="2"/>
        <v>1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87</v>
      </c>
      <c r="B28" s="1" t="s">
        <v>312</v>
      </c>
      <c r="C28" s="1">
        <v>5</v>
      </c>
      <c r="D28" s="1">
        <v>5</v>
      </c>
      <c r="E28" s="1">
        <v>4</v>
      </c>
      <c r="F28" s="1" t="s">
        <v>1460</v>
      </c>
      <c r="H28" s="1">
        <v>80</v>
      </c>
      <c r="I28" s="1">
        <f t="shared" si="0"/>
        <v>100</v>
      </c>
      <c r="K28" s="1">
        <f t="shared" si="1"/>
        <v>5</v>
      </c>
      <c r="L28" s="1">
        <f t="shared" si="2"/>
        <v>4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87</v>
      </c>
      <c r="B29" s="1" t="s">
        <v>419</v>
      </c>
      <c r="C29" s="1">
        <v>4</v>
      </c>
      <c r="D29" s="1">
        <v>5</v>
      </c>
      <c r="E29" s="1">
        <v>1</v>
      </c>
      <c r="F29" s="1" t="s">
        <v>2071</v>
      </c>
      <c r="H29" s="1">
        <v>20</v>
      </c>
      <c r="I29" s="1">
        <f t="shared" si="0"/>
        <v>100</v>
      </c>
      <c r="K29" s="1">
        <f t="shared" si="1"/>
        <v>5</v>
      </c>
      <c r="L29" s="1">
        <f t="shared" si="2"/>
        <v>1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108</v>
      </c>
      <c r="B30" s="1" t="s">
        <v>407</v>
      </c>
      <c r="C30" s="1">
        <v>4</v>
      </c>
      <c r="D30" s="1">
        <v>4</v>
      </c>
      <c r="E30" s="1">
        <v>3</v>
      </c>
      <c r="F30" s="1" t="s">
        <v>2072</v>
      </c>
      <c r="H30" s="1">
        <v>60</v>
      </c>
      <c r="I30" s="1">
        <f t="shared" si="0"/>
        <v>80</v>
      </c>
      <c r="K30" s="1">
        <f t="shared" si="1"/>
        <v>4</v>
      </c>
      <c r="L30" s="1">
        <f t="shared" si="2"/>
        <v>3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108</v>
      </c>
      <c r="B31" s="1" t="s">
        <v>417</v>
      </c>
      <c r="C31" s="1">
        <v>1</v>
      </c>
      <c r="D31" s="1">
        <v>4</v>
      </c>
      <c r="E31" s="1">
        <v>1</v>
      </c>
      <c r="F31" s="1" t="s">
        <v>2073</v>
      </c>
      <c r="H31" s="1">
        <v>20</v>
      </c>
      <c r="I31" s="1">
        <f t="shared" si="0"/>
        <v>80</v>
      </c>
      <c r="K31" s="1">
        <f t="shared" si="1"/>
        <v>4</v>
      </c>
      <c r="L31" s="1">
        <f t="shared" si="2"/>
        <v>1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108</v>
      </c>
      <c r="B32" s="1" t="s">
        <v>248</v>
      </c>
      <c r="C32" s="1">
        <v>2</v>
      </c>
      <c r="D32" s="1">
        <v>2</v>
      </c>
      <c r="E32" s="1">
        <v>4</v>
      </c>
      <c r="F32" s="1" t="s">
        <v>1465</v>
      </c>
      <c r="G32" s="1">
        <v>3.4000000000000004</v>
      </c>
      <c r="H32" s="1">
        <v>80</v>
      </c>
      <c r="I32" s="1">
        <f t="shared" si="0"/>
        <v>40</v>
      </c>
      <c r="K32" s="1" t="str">
        <f t="shared" si="1"/>
        <v/>
      </c>
      <c r="L32" s="1" t="str">
        <f t="shared" si="2"/>
        <v/>
      </c>
      <c r="N32" s="1">
        <f t="shared" si="3"/>
        <v>2</v>
      </c>
      <c r="O32" s="1">
        <f t="shared" si="4"/>
        <v>4</v>
      </c>
    </row>
    <row r="33" spans="1:15" x14ac:dyDescent="0.2">
      <c r="A33" s="1" t="s">
        <v>70</v>
      </c>
      <c r="B33" s="1" t="s">
        <v>411</v>
      </c>
      <c r="C33" s="1">
        <v>1</v>
      </c>
      <c r="D33" s="1">
        <v>1</v>
      </c>
      <c r="E33" s="1">
        <v>3</v>
      </c>
      <c r="F33" s="1" t="s">
        <v>2074</v>
      </c>
      <c r="H33" s="1">
        <v>60</v>
      </c>
      <c r="I33" s="1">
        <f t="shared" si="0"/>
        <v>20</v>
      </c>
      <c r="K33" s="1">
        <f t="shared" si="1"/>
        <v>1</v>
      </c>
      <c r="L33" s="1">
        <f t="shared" si="2"/>
        <v>3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70</v>
      </c>
      <c r="B34" s="1" t="s">
        <v>176</v>
      </c>
      <c r="C34" s="1">
        <v>5</v>
      </c>
      <c r="D34" s="1">
        <v>4</v>
      </c>
      <c r="E34" s="1">
        <v>2</v>
      </c>
      <c r="F34" s="1" t="s">
        <v>2075</v>
      </c>
      <c r="H34" s="1">
        <v>40</v>
      </c>
      <c r="I34" s="1">
        <f t="shared" si="0"/>
        <v>80</v>
      </c>
      <c r="K34" s="1">
        <f t="shared" si="1"/>
        <v>4</v>
      </c>
      <c r="L34" s="1">
        <f t="shared" si="2"/>
        <v>2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70</v>
      </c>
      <c r="B35" s="1" t="s">
        <v>282</v>
      </c>
      <c r="C35" s="1">
        <v>4</v>
      </c>
      <c r="D35" s="1">
        <v>3</v>
      </c>
      <c r="E35" s="1">
        <v>2</v>
      </c>
      <c r="F35" s="1" t="s">
        <v>2076</v>
      </c>
      <c r="G35" s="1">
        <v>1.4000000000000001</v>
      </c>
      <c r="H35" s="1">
        <v>40</v>
      </c>
      <c r="I35" s="1">
        <f t="shared" si="0"/>
        <v>60</v>
      </c>
      <c r="K35" s="1" t="str">
        <f t="shared" si="1"/>
        <v/>
      </c>
      <c r="L35" s="1" t="str">
        <f t="shared" si="2"/>
        <v/>
      </c>
      <c r="N35" s="1">
        <f t="shared" si="3"/>
        <v>3</v>
      </c>
      <c r="O35" s="1">
        <f t="shared" si="4"/>
        <v>2</v>
      </c>
    </row>
    <row r="36" spans="1:15" x14ac:dyDescent="0.2">
      <c r="A36" s="1" t="s">
        <v>98</v>
      </c>
      <c r="B36" s="1" t="s">
        <v>415</v>
      </c>
      <c r="C36" s="1">
        <v>2</v>
      </c>
      <c r="D36" s="1">
        <v>2</v>
      </c>
      <c r="E36" s="1">
        <v>1</v>
      </c>
      <c r="F36" s="1" t="s">
        <v>1684</v>
      </c>
      <c r="H36" s="1">
        <v>20</v>
      </c>
      <c r="I36" s="1">
        <f t="shared" si="0"/>
        <v>40</v>
      </c>
      <c r="K36" s="1">
        <f t="shared" si="1"/>
        <v>2</v>
      </c>
      <c r="L36" s="1">
        <f t="shared" si="2"/>
        <v>1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98</v>
      </c>
      <c r="B37" s="1" t="s">
        <v>99</v>
      </c>
      <c r="C37" s="1">
        <v>3</v>
      </c>
      <c r="D37" s="1">
        <v>4</v>
      </c>
      <c r="E37" s="1">
        <v>1</v>
      </c>
      <c r="F37" s="1" t="s">
        <v>1247</v>
      </c>
      <c r="H37" s="1">
        <v>20</v>
      </c>
      <c r="I37" s="1">
        <f t="shared" si="0"/>
        <v>80</v>
      </c>
      <c r="K37" s="1">
        <f t="shared" si="1"/>
        <v>4</v>
      </c>
      <c r="L37" s="1">
        <f t="shared" si="2"/>
        <v>1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98</v>
      </c>
      <c r="B38" s="1" t="s">
        <v>21</v>
      </c>
      <c r="C38" s="1">
        <v>5</v>
      </c>
      <c r="D38" s="1">
        <v>5</v>
      </c>
      <c r="E38" s="1">
        <v>3</v>
      </c>
      <c r="F38" s="1" t="s">
        <v>1496</v>
      </c>
      <c r="G38" s="1">
        <v>5.2</v>
      </c>
      <c r="H38" s="1">
        <v>60</v>
      </c>
      <c r="I38" s="1">
        <f t="shared" si="0"/>
        <v>100</v>
      </c>
      <c r="K38" s="1" t="str">
        <f t="shared" si="1"/>
        <v/>
      </c>
      <c r="L38" s="1" t="str">
        <f t="shared" si="2"/>
        <v/>
      </c>
      <c r="N38" s="1">
        <f t="shared" si="3"/>
        <v>5</v>
      </c>
      <c r="O38" s="1">
        <f t="shared" si="4"/>
        <v>3</v>
      </c>
    </row>
    <row r="39" spans="1:15" x14ac:dyDescent="0.2">
      <c r="A39" s="1" t="s">
        <v>98</v>
      </c>
      <c r="B39" s="1" t="s">
        <v>423</v>
      </c>
      <c r="C39" s="1">
        <v>1</v>
      </c>
      <c r="D39" s="1">
        <v>1</v>
      </c>
      <c r="E39" s="1">
        <v>1</v>
      </c>
      <c r="F39" s="1" t="s">
        <v>2077</v>
      </c>
      <c r="H39" s="1">
        <v>20</v>
      </c>
      <c r="I39" s="1">
        <f t="shared" si="0"/>
        <v>20</v>
      </c>
      <c r="K39" s="1">
        <f t="shared" si="1"/>
        <v>1</v>
      </c>
      <c r="L39" s="1">
        <f t="shared" si="2"/>
        <v>1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34</v>
      </c>
      <c r="B40" s="1" t="s">
        <v>107</v>
      </c>
      <c r="C40" s="1">
        <v>4</v>
      </c>
      <c r="D40" s="1">
        <v>5</v>
      </c>
      <c r="E40" s="1">
        <v>4</v>
      </c>
      <c r="F40" s="1" t="s">
        <v>1407</v>
      </c>
      <c r="H40" s="1">
        <v>80</v>
      </c>
      <c r="I40" s="1">
        <f t="shared" si="0"/>
        <v>100</v>
      </c>
      <c r="K40" s="1">
        <f t="shared" si="1"/>
        <v>5</v>
      </c>
      <c r="L40" s="1">
        <f t="shared" si="2"/>
        <v>4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81</v>
      </c>
      <c r="B41" s="1" t="s">
        <v>307</v>
      </c>
      <c r="C41" s="1">
        <v>5</v>
      </c>
      <c r="D41" s="1">
        <v>5</v>
      </c>
      <c r="E41" s="1">
        <v>2</v>
      </c>
      <c r="F41" s="1" t="s">
        <v>1561</v>
      </c>
      <c r="G41" s="1">
        <v>9.3000000000000007</v>
      </c>
      <c r="H41" s="1">
        <v>40</v>
      </c>
      <c r="I41" s="1">
        <f t="shared" si="0"/>
        <v>100</v>
      </c>
      <c r="K41" s="1" t="str">
        <f t="shared" si="1"/>
        <v/>
      </c>
      <c r="L41" s="1" t="str">
        <f t="shared" si="2"/>
        <v/>
      </c>
      <c r="N41" s="1">
        <f t="shared" si="3"/>
        <v>5</v>
      </c>
      <c r="O41" s="1">
        <f t="shared" si="4"/>
        <v>2</v>
      </c>
    </row>
    <row r="42" spans="1:15" x14ac:dyDescent="0.2">
      <c r="A42" s="1" t="s">
        <v>81</v>
      </c>
      <c r="B42" s="1" t="s">
        <v>406</v>
      </c>
      <c r="C42" s="1">
        <v>3</v>
      </c>
      <c r="D42" s="1">
        <v>4</v>
      </c>
      <c r="E42" s="1">
        <v>1</v>
      </c>
      <c r="F42" s="1" t="s">
        <v>2078</v>
      </c>
      <c r="H42" s="1">
        <v>20</v>
      </c>
      <c r="I42" s="1">
        <f t="shared" si="0"/>
        <v>80</v>
      </c>
      <c r="K42" s="1">
        <f t="shared" si="1"/>
        <v>4</v>
      </c>
      <c r="L42" s="1">
        <f t="shared" si="2"/>
        <v>1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81</v>
      </c>
      <c r="B43" s="1" t="s">
        <v>147</v>
      </c>
      <c r="C43" s="1">
        <v>1</v>
      </c>
      <c r="D43" s="1">
        <v>1</v>
      </c>
      <c r="E43" s="1">
        <v>2</v>
      </c>
      <c r="F43" s="1" t="s">
        <v>1254</v>
      </c>
      <c r="H43" s="1">
        <v>40</v>
      </c>
      <c r="I43" s="1">
        <f t="shared" si="0"/>
        <v>20</v>
      </c>
      <c r="K43" s="1">
        <f t="shared" si="1"/>
        <v>1</v>
      </c>
      <c r="L43" s="1">
        <f t="shared" si="2"/>
        <v>2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83</v>
      </c>
      <c r="B44" s="1" t="s">
        <v>409</v>
      </c>
      <c r="C44" s="1">
        <v>1</v>
      </c>
      <c r="D44" s="1">
        <v>2</v>
      </c>
      <c r="E44" s="1">
        <v>1</v>
      </c>
      <c r="F44" s="1" t="s">
        <v>2079</v>
      </c>
      <c r="H44" s="1">
        <v>20</v>
      </c>
      <c r="I44" s="1">
        <f t="shared" si="0"/>
        <v>40</v>
      </c>
      <c r="K44" s="1">
        <f t="shared" si="1"/>
        <v>2</v>
      </c>
      <c r="L44" s="1">
        <f t="shared" si="2"/>
        <v>1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83</v>
      </c>
      <c r="B45" s="1" t="s">
        <v>412</v>
      </c>
      <c r="C45" s="1">
        <v>3</v>
      </c>
      <c r="D45" s="1">
        <v>3</v>
      </c>
      <c r="E45" s="1">
        <v>1</v>
      </c>
      <c r="F45" s="1" t="s">
        <v>2080</v>
      </c>
      <c r="H45" s="1">
        <v>20</v>
      </c>
      <c r="I45" s="1">
        <f t="shared" si="0"/>
        <v>60</v>
      </c>
      <c r="K45" s="1">
        <f t="shared" si="1"/>
        <v>3</v>
      </c>
      <c r="L45" s="1">
        <f t="shared" si="2"/>
        <v>1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83</v>
      </c>
      <c r="B46" s="1" t="s">
        <v>373</v>
      </c>
      <c r="C46" s="1">
        <v>2</v>
      </c>
      <c r="D46" s="1">
        <v>3</v>
      </c>
      <c r="E46" s="1">
        <v>1</v>
      </c>
      <c r="F46" s="1" t="s">
        <v>2081</v>
      </c>
      <c r="H46" s="1">
        <v>20</v>
      </c>
      <c r="I46" s="1">
        <f t="shared" si="0"/>
        <v>60</v>
      </c>
      <c r="K46" s="1">
        <f t="shared" si="1"/>
        <v>3</v>
      </c>
      <c r="L46" s="1">
        <f t="shared" si="2"/>
        <v>1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83</v>
      </c>
      <c r="B47" s="1" t="s">
        <v>206</v>
      </c>
      <c r="C47" s="1">
        <v>3</v>
      </c>
      <c r="D47" s="1">
        <v>3</v>
      </c>
      <c r="E47" s="1">
        <v>2</v>
      </c>
      <c r="F47" s="1" t="s">
        <v>1976</v>
      </c>
      <c r="H47" s="1">
        <v>40</v>
      </c>
      <c r="I47" s="1">
        <f t="shared" si="0"/>
        <v>60</v>
      </c>
      <c r="K47" s="1">
        <f t="shared" si="1"/>
        <v>3</v>
      </c>
      <c r="L47" s="1">
        <f t="shared" si="2"/>
        <v>2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83</v>
      </c>
      <c r="B48" s="1" t="s">
        <v>418</v>
      </c>
      <c r="C48" s="1">
        <v>4</v>
      </c>
      <c r="D48" s="1">
        <v>4</v>
      </c>
      <c r="E48" s="1">
        <v>2</v>
      </c>
      <c r="F48" s="1" t="s">
        <v>1584</v>
      </c>
      <c r="G48" s="1">
        <v>3.4000000000000004</v>
      </c>
      <c r="H48" s="1">
        <v>40</v>
      </c>
      <c r="I48" s="1">
        <f t="shared" si="0"/>
        <v>80</v>
      </c>
      <c r="K48" s="1" t="str">
        <f t="shared" si="1"/>
        <v/>
      </c>
      <c r="L48" s="1" t="str">
        <f t="shared" si="2"/>
        <v/>
      </c>
      <c r="N48" s="1">
        <f t="shared" si="3"/>
        <v>4</v>
      </c>
      <c r="O48" s="1">
        <f t="shared" si="4"/>
        <v>2</v>
      </c>
    </row>
    <row r="49" spans="1:15" x14ac:dyDescent="0.2">
      <c r="A49" s="1" t="s">
        <v>121</v>
      </c>
      <c r="B49" s="1" t="s">
        <v>370</v>
      </c>
      <c r="C49" s="1">
        <v>5</v>
      </c>
      <c r="D49" s="1">
        <v>5</v>
      </c>
      <c r="E49" s="1">
        <v>1</v>
      </c>
      <c r="F49" s="1" t="s">
        <v>1533</v>
      </c>
      <c r="H49" s="1">
        <v>20</v>
      </c>
      <c r="I49" s="1">
        <f t="shared" si="0"/>
        <v>100</v>
      </c>
      <c r="K49" s="1">
        <f t="shared" si="1"/>
        <v>5</v>
      </c>
      <c r="L49" s="1">
        <f t="shared" si="2"/>
        <v>1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121</v>
      </c>
      <c r="B50" s="1" t="s">
        <v>405</v>
      </c>
      <c r="C50" s="1">
        <v>1</v>
      </c>
      <c r="D50" s="1">
        <v>1</v>
      </c>
      <c r="E50" s="1">
        <v>1</v>
      </c>
      <c r="F50" s="1" t="s">
        <v>1378</v>
      </c>
      <c r="H50" s="1">
        <v>20</v>
      </c>
      <c r="I50" s="1">
        <f t="shared" si="0"/>
        <v>20</v>
      </c>
      <c r="K50" s="1">
        <f t="shared" si="1"/>
        <v>1</v>
      </c>
      <c r="L50" s="1">
        <f t="shared" si="2"/>
        <v>1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65</v>
      </c>
      <c r="C51" s="1">
        <v>4</v>
      </c>
      <c r="D51" s="1">
        <v>3</v>
      </c>
      <c r="E51" s="1">
        <v>1</v>
      </c>
      <c r="F51" s="1" t="s">
        <v>1257</v>
      </c>
      <c r="H51" s="1">
        <v>20</v>
      </c>
      <c r="I51" s="1">
        <f t="shared" si="0"/>
        <v>60</v>
      </c>
      <c r="K51" s="1">
        <f t="shared" si="1"/>
        <v>3</v>
      </c>
      <c r="L51" s="1">
        <f t="shared" si="2"/>
        <v>1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0.79999999999999982</v>
      </c>
      <c r="E52" s="1">
        <f>SLOPE(E2:E51,$C$2:$C$51)</f>
        <v>0.25</v>
      </c>
      <c r="G52" s="1">
        <f>SLOPE(H2:H51,G2:G51)</f>
        <v>0.25043564197061779</v>
      </c>
      <c r="I52" s="1">
        <f>SLOPE(I2:I51,G2:G51)</f>
        <v>0.22722635975510461</v>
      </c>
      <c r="K52" s="1">
        <f>SLOPE(K2:K51,C2:C51)</f>
        <v>0.74677716390423565</v>
      </c>
      <c r="L52" s="1">
        <f>SLOPE(L2:L51,C2:C51)</f>
        <v>0.22053406998158373</v>
      </c>
      <c r="N52" s="1">
        <f>SLOPE(N2:N51,$C$2:$C$51)</f>
        <v>0.86029411764705865</v>
      </c>
      <c r="O52" s="1">
        <f>SLOPE(O2:O51,$C$2:$C$51)</f>
        <v>-0.17647058823529418</v>
      </c>
    </row>
    <row r="53" spans="1:15" x14ac:dyDescent="0.2">
      <c r="D53" s="1">
        <f>INTERCEPT(D2:D51,$C$2:$C$51)*20</f>
        <v>12.800000000000011</v>
      </c>
      <c r="E53" s="1">
        <f>INTERCEPT(E2:E51,$C$2:$C$51)*20</f>
        <v>22.200000000000003</v>
      </c>
      <c r="G53" s="1">
        <f>INTERCEPT(H2:H51,G2:G51)</f>
        <v>49.188050905500354</v>
      </c>
      <c r="I53" s="1">
        <f>INTERCEPT(I2:I51,G2:G51)</f>
        <v>75.77358970855505</v>
      </c>
      <c r="K53" s="1">
        <f>INTERCEPT(K2:K51,C2:C51)*20</f>
        <v>14.898710865561696</v>
      </c>
      <c r="L53" s="1">
        <f>INTERCEPT(L2:L51,C2:C51)*20</f>
        <v>19.788213627992636</v>
      </c>
      <c r="N53" s="1">
        <f>INTERCEPT(N2:N51,$C$2:$C$51)*20</f>
        <v>9.8529411764706065</v>
      </c>
      <c r="O53" s="1">
        <f>INTERCEPT(O2:O51,$C$2:$C$51)*20</f>
        <v>68.235294117647072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D34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3.83203125" style="1" bestFit="1" customWidth="1"/>
    <col min="3" max="3" width="13.5" style="1" bestFit="1" customWidth="1"/>
    <col min="4" max="4" width="16.5" style="1" bestFit="1" customWidth="1"/>
    <col min="5" max="5" width="13.1640625" style="1" customWidth="1"/>
    <col min="6" max="16384" width="8.83203125" style="1"/>
  </cols>
  <sheetData>
    <row r="1" spans="1:15" x14ac:dyDescent="0.2">
      <c r="A1" s="1" t="s">
        <v>913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210</v>
      </c>
      <c r="C2" s="1">
        <v>5</v>
      </c>
      <c r="D2" s="1">
        <v>5</v>
      </c>
      <c r="E2" s="1">
        <v>4</v>
      </c>
      <c r="F2" s="1" t="s">
        <v>1209</v>
      </c>
      <c r="G2" s="1">
        <v>84.2</v>
      </c>
      <c r="H2" s="1">
        <v>80</v>
      </c>
      <c r="I2" s="1">
        <f>D2*20</f>
        <v>100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5</v>
      </c>
      <c r="O2" s="1">
        <f>IF(COUNTBLANK(G2)=0, E2, "" )</f>
        <v>4</v>
      </c>
    </row>
    <row r="3" spans="1:15" x14ac:dyDescent="0.2">
      <c r="A3" s="1" t="s">
        <v>89</v>
      </c>
      <c r="B3" s="1" t="s">
        <v>425</v>
      </c>
      <c r="C3" s="1">
        <v>1</v>
      </c>
      <c r="D3" s="1">
        <v>3</v>
      </c>
      <c r="E3" s="1">
        <v>1</v>
      </c>
      <c r="F3" s="1" t="s">
        <v>2036</v>
      </c>
      <c r="H3" s="1">
        <v>20</v>
      </c>
      <c r="I3" s="1">
        <f t="shared" ref="I3:I51" si="0">D3*20</f>
        <v>60</v>
      </c>
      <c r="K3" s="1">
        <f t="shared" ref="K3:K51" si="1">IF(COUNTBLANK(G3)=1, D3, "" )</f>
        <v>3</v>
      </c>
      <c r="L3" s="1">
        <f t="shared" ref="L3:L51" si="2">IF(COUNTBLANK(G3)=1, E3, "" )</f>
        <v>1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89</v>
      </c>
      <c r="B4" s="1" t="s">
        <v>19</v>
      </c>
      <c r="C4" s="1">
        <v>3</v>
      </c>
      <c r="D4" s="1">
        <v>3</v>
      </c>
      <c r="E4" s="1">
        <v>1</v>
      </c>
      <c r="F4" s="1" t="s">
        <v>2037</v>
      </c>
      <c r="H4" s="1">
        <v>20</v>
      </c>
      <c r="I4" s="1">
        <f t="shared" si="0"/>
        <v>60</v>
      </c>
      <c r="K4" s="1">
        <f t="shared" si="1"/>
        <v>3</v>
      </c>
      <c r="L4" s="1">
        <f t="shared" si="2"/>
        <v>1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46</v>
      </c>
      <c r="C5" s="1">
        <v>5</v>
      </c>
      <c r="D5" s="1">
        <v>4</v>
      </c>
      <c r="E5" s="1">
        <v>3</v>
      </c>
      <c r="F5" s="1" t="s">
        <v>1308</v>
      </c>
      <c r="G5" s="1">
        <v>73</v>
      </c>
      <c r="H5" s="1">
        <v>60</v>
      </c>
      <c r="I5" s="1">
        <f t="shared" si="0"/>
        <v>80</v>
      </c>
      <c r="K5" s="1" t="str">
        <f>IF(COUNTBLANK(G5)=1, D5, "" )</f>
        <v/>
      </c>
      <c r="L5" s="1" t="str">
        <f t="shared" si="2"/>
        <v/>
      </c>
      <c r="N5" s="1">
        <f t="shared" si="3"/>
        <v>4</v>
      </c>
      <c r="O5" s="1">
        <f t="shared" si="4"/>
        <v>3</v>
      </c>
    </row>
    <row r="6" spans="1:15" x14ac:dyDescent="0.2">
      <c r="A6" s="1" t="s">
        <v>106</v>
      </c>
      <c r="B6" s="1" t="s">
        <v>431</v>
      </c>
      <c r="C6" s="1">
        <v>3</v>
      </c>
      <c r="D6" s="1">
        <v>4</v>
      </c>
      <c r="E6" s="1">
        <v>2</v>
      </c>
      <c r="F6" s="1" t="s">
        <v>2038</v>
      </c>
      <c r="H6" s="1">
        <v>40</v>
      </c>
      <c r="I6" s="1">
        <f t="shared" si="0"/>
        <v>80</v>
      </c>
      <c r="K6" s="1">
        <f t="shared" si="1"/>
        <v>4</v>
      </c>
      <c r="L6" s="1">
        <f t="shared" si="2"/>
        <v>2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106</v>
      </c>
      <c r="B7" s="1" t="s">
        <v>41</v>
      </c>
      <c r="C7" s="1">
        <v>4</v>
      </c>
      <c r="D7" s="1">
        <v>3</v>
      </c>
      <c r="E7" s="1">
        <v>4</v>
      </c>
      <c r="F7" s="1" t="s">
        <v>2017</v>
      </c>
      <c r="H7" s="1">
        <v>80</v>
      </c>
      <c r="I7" s="1">
        <f t="shared" si="0"/>
        <v>60</v>
      </c>
      <c r="K7" s="1">
        <f t="shared" si="1"/>
        <v>3</v>
      </c>
      <c r="L7" s="1">
        <f t="shared" si="2"/>
        <v>4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124</v>
      </c>
      <c r="B8" s="1" t="s">
        <v>47</v>
      </c>
      <c r="C8" s="1">
        <v>2</v>
      </c>
      <c r="D8" s="1">
        <v>3</v>
      </c>
      <c r="E8" s="1">
        <v>5</v>
      </c>
      <c r="F8" s="1" t="s">
        <v>1216</v>
      </c>
      <c r="G8" s="1">
        <v>74.7</v>
      </c>
      <c r="H8" s="1">
        <v>100</v>
      </c>
      <c r="I8" s="1">
        <f t="shared" si="0"/>
        <v>60</v>
      </c>
      <c r="K8" s="1" t="str">
        <f t="shared" si="1"/>
        <v/>
      </c>
      <c r="L8" s="1" t="str">
        <f t="shared" si="2"/>
        <v/>
      </c>
      <c r="N8" s="1">
        <f t="shared" si="3"/>
        <v>3</v>
      </c>
      <c r="O8" s="1">
        <f t="shared" si="4"/>
        <v>5</v>
      </c>
    </row>
    <row r="9" spans="1:15" x14ac:dyDescent="0.2">
      <c r="A9" s="1" t="s">
        <v>124</v>
      </c>
      <c r="B9" s="1" t="s">
        <v>51</v>
      </c>
      <c r="C9" s="1">
        <v>5</v>
      </c>
      <c r="D9" s="1">
        <v>5</v>
      </c>
      <c r="E9" s="1">
        <v>5</v>
      </c>
      <c r="F9" s="1" t="s">
        <v>1265</v>
      </c>
      <c r="G9" s="1">
        <v>15.8</v>
      </c>
      <c r="H9" s="1">
        <v>100</v>
      </c>
      <c r="I9" s="1">
        <f t="shared" si="0"/>
        <v>100</v>
      </c>
      <c r="K9" s="1" t="str">
        <f t="shared" si="1"/>
        <v/>
      </c>
      <c r="L9" s="1" t="str">
        <f t="shared" si="2"/>
        <v/>
      </c>
      <c r="N9" s="1">
        <f t="shared" si="3"/>
        <v>5</v>
      </c>
      <c r="O9" s="1">
        <f t="shared" si="4"/>
        <v>5</v>
      </c>
    </row>
    <row r="10" spans="1:15" x14ac:dyDescent="0.2">
      <c r="A10" s="1" t="s">
        <v>72</v>
      </c>
      <c r="B10" s="1" t="s">
        <v>406</v>
      </c>
      <c r="C10" s="1">
        <v>5</v>
      </c>
      <c r="D10" s="1">
        <v>5</v>
      </c>
      <c r="E10" s="1">
        <v>2</v>
      </c>
      <c r="F10" s="1" t="s">
        <v>2039</v>
      </c>
      <c r="H10" s="1">
        <v>40</v>
      </c>
      <c r="I10" s="1">
        <f t="shared" si="0"/>
        <v>100</v>
      </c>
      <c r="K10" s="1">
        <f t="shared" si="1"/>
        <v>5</v>
      </c>
      <c r="L10" s="1">
        <f t="shared" si="2"/>
        <v>2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72</v>
      </c>
      <c r="B11" s="1" t="s">
        <v>432</v>
      </c>
      <c r="C11" s="1">
        <v>2</v>
      </c>
      <c r="D11" s="1">
        <v>3</v>
      </c>
      <c r="E11" s="1">
        <v>1</v>
      </c>
      <c r="F11" s="1" t="s">
        <v>2040</v>
      </c>
      <c r="H11" s="1">
        <v>20</v>
      </c>
      <c r="I11" s="1">
        <f t="shared" si="0"/>
        <v>60</v>
      </c>
      <c r="K11" s="1">
        <f t="shared" si="1"/>
        <v>3</v>
      </c>
      <c r="L11" s="1">
        <f t="shared" si="2"/>
        <v>1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72</v>
      </c>
      <c r="B12" s="1" t="s">
        <v>439</v>
      </c>
      <c r="C12" s="1">
        <v>4</v>
      </c>
      <c r="D12" s="1">
        <v>4</v>
      </c>
      <c r="E12" s="1">
        <v>5</v>
      </c>
      <c r="F12" s="1" t="s">
        <v>2002</v>
      </c>
      <c r="G12" s="1">
        <v>2</v>
      </c>
      <c r="H12" s="1">
        <v>100</v>
      </c>
      <c r="I12" s="1">
        <f t="shared" si="0"/>
        <v>80</v>
      </c>
      <c r="K12" s="1" t="str">
        <f t="shared" si="1"/>
        <v/>
      </c>
      <c r="L12" s="1" t="str">
        <f t="shared" si="2"/>
        <v/>
      </c>
      <c r="N12" s="1">
        <f t="shared" si="3"/>
        <v>4</v>
      </c>
      <c r="O12" s="1">
        <f t="shared" si="4"/>
        <v>5</v>
      </c>
    </row>
    <row r="13" spans="1:15" x14ac:dyDescent="0.2">
      <c r="A13" s="1" t="s">
        <v>72</v>
      </c>
      <c r="B13" s="1" t="s">
        <v>426</v>
      </c>
      <c r="C13" s="1">
        <v>1</v>
      </c>
      <c r="D13" s="1">
        <v>3</v>
      </c>
      <c r="E13" s="1">
        <v>1</v>
      </c>
      <c r="F13" s="1" t="s">
        <v>2041</v>
      </c>
      <c r="H13" s="1">
        <v>20</v>
      </c>
      <c r="I13" s="1">
        <f t="shared" si="0"/>
        <v>60</v>
      </c>
      <c r="K13" s="1">
        <f t="shared" si="1"/>
        <v>3</v>
      </c>
      <c r="L13" s="1">
        <f t="shared" si="2"/>
        <v>1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85</v>
      </c>
      <c r="B14" s="1" t="s">
        <v>435</v>
      </c>
      <c r="C14" s="1">
        <v>4</v>
      </c>
      <c r="D14" s="1">
        <v>4</v>
      </c>
      <c r="E14" s="1">
        <v>2</v>
      </c>
      <c r="F14" s="1" t="s">
        <v>2042</v>
      </c>
      <c r="H14" s="1">
        <v>40</v>
      </c>
      <c r="I14" s="1">
        <f t="shared" si="0"/>
        <v>80</v>
      </c>
      <c r="K14" s="1">
        <f t="shared" si="1"/>
        <v>4</v>
      </c>
      <c r="L14" s="1">
        <f t="shared" si="2"/>
        <v>2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85</v>
      </c>
      <c r="B15" s="1" t="s">
        <v>441</v>
      </c>
      <c r="C15" s="1">
        <v>1</v>
      </c>
      <c r="D15" s="1">
        <v>4</v>
      </c>
      <c r="E15" s="1">
        <v>4</v>
      </c>
      <c r="F15" s="1" t="s">
        <v>2043</v>
      </c>
      <c r="H15" s="1">
        <v>80</v>
      </c>
      <c r="I15" s="1">
        <f t="shared" si="0"/>
        <v>80</v>
      </c>
      <c r="K15" s="1">
        <f t="shared" si="1"/>
        <v>4</v>
      </c>
      <c r="L15" s="1">
        <f t="shared" si="2"/>
        <v>4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79</v>
      </c>
      <c r="B16" s="1" t="s">
        <v>444</v>
      </c>
      <c r="C16" s="1">
        <v>1</v>
      </c>
      <c r="D16" s="1">
        <v>2</v>
      </c>
      <c r="E16" s="1">
        <v>3</v>
      </c>
      <c r="F16" s="1" t="s">
        <v>2044</v>
      </c>
      <c r="H16" s="1">
        <v>60</v>
      </c>
      <c r="I16" s="1">
        <f t="shared" si="0"/>
        <v>40</v>
      </c>
      <c r="K16" s="1">
        <f t="shared" si="1"/>
        <v>2</v>
      </c>
      <c r="L16" s="1">
        <f t="shared" si="2"/>
        <v>3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79</v>
      </c>
      <c r="B17" s="1" t="s">
        <v>257</v>
      </c>
      <c r="C17" s="1">
        <v>5</v>
      </c>
      <c r="D17" s="1">
        <v>3</v>
      </c>
      <c r="E17" s="1">
        <v>4</v>
      </c>
      <c r="F17" s="1" t="s">
        <v>1511</v>
      </c>
      <c r="G17" s="1">
        <v>3.3000000000000003</v>
      </c>
      <c r="H17" s="1">
        <v>80</v>
      </c>
      <c r="I17" s="1">
        <f t="shared" si="0"/>
        <v>60</v>
      </c>
      <c r="K17" s="1" t="str">
        <f t="shared" si="1"/>
        <v/>
      </c>
      <c r="L17" s="1" t="str">
        <f t="shared" si="2"/>
        <v/>
      </c>
      <c r="N17" s="1">
        <f t="shared" si="3"/>
        <v>3</v>
      </c>
      <c r="O17" s="1">
        <f t="shared" si="4"/>
        <v>4</v>
      </c>
    </row>
    <row r="18" spans="1:15" x14ac:dyDescent="0.2">
      <c r="A18" s="1" t="s">
        <v>79</v>
      </c>
      <c r="B18" s="1" t="s">
        <v>443</v>
      </c>
      <c r="C18" s="1">
        <v>3</v>
      </c>
      <c r="D18" s="1">
        <v>3</v>
      </c>
      <c r="E18" s="1">
        <v>4</v>
      </c>
      <c r="F18" s="1" t="s">
        <v>2045</v>
      </c>
      <c r="H18" s="1">
        <v>80</v>
      </c>
      <c r="I18" s="1">
        <f t="shared" si="0"/>
        <v>60</v>
      </c>
      <c r="K18" s="1">
        <f t="shared" si="1"/>
        <v>3</v>
      </c>
      <c r="L18" s="1">
        <f t="shared" si="2"/>
        <v>4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79</v>
      </c>
      <c r="B19" s="1" t="s">
        <v>91</v>
      </c>
      <c r="C19" s="1">
        <v>2</v>
      </c>
      <c r="D19" s="1">
        <v>3</v>
      </c>
      <c r="E19" s="1">
        <v>5</v>
      </c>
      <c r="F19" s="1" t="s">
        <v>1228</v>
      </c>
      <c r="H19" s="1">
        <v>100</v>
      </c>
      <c r="I19" s="1">
        <f t="shared" si="0"/>
        <v>60</v>
      </c>
      <c r="K19" s="1">
        <f t="shared" si="1"/>
        <v>3</v>
      </c>
      <c r="L19" s="1">
        <f t="shared" si="2"/>
        <v>5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92</v>
      </c>
      <c r="B20" s="1" t="s">
        <v>434</v>
      </c>
      <c r="C20" s="1">
        <v>5</v>
      </c>
      <c r="D20" s="1">
        <v>4</v>
      </c>
      <c r="E20" s="1">
        <v>4</v>
      </c>
      <c r="F20" s="1" t="s">
        <v>2046</v>
      </c>
      <c r="H20" s="1">
        <v>80</v>
      </c>
      <c r="I20" s="1">
        <f t="shared" si="0"/>
        <v>80</v>
      </c>
      <c r="K20" s="1">
        <f t="shared" si="1"/>
        <v>4</v>
      </c>
      <c r="L20" s="1">
        <f t="shared" si="2"/>
        <v>4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92</v>
      </c>
      <c r="B21" s="1" t="s">
        <v>36</v>
      </c>
      <c r="C21" s="1">
        <v>2</v>
      </c>
      <c r="D21" s="1">
        <v>4</v>
      </c>
      <c r="E21" s="1">
        <v>2</v>
      </c>
      <c r="F21" s="1" t="s">
        <v>1678</v>
      </c>
      <c r="G21" s="1">
        <v>6.8000000000000007</v>
      </c>
      <c r="H21" s="1">
        <v>40</v>
      </c>
      <c r="I21" s="1">
        <f t="shared" si="0"/>
        <v>80</v>
      </c>
      <c r="K21" s="1" t="str">
        <f t="shared" si="1"/>
        <v/>
      </c>
      <c r="L21" s="1" t="str">
        <f t="shared" si="2"/>
        <v/>
      </c>
      <c r="N21" s="1">
        <f t="shared" si="3"/>
        <v>4</v>
      </c>
      <c r="O21" s="1">
        <f t="shared" si="4"/>
        <v>2</v>
      </c>
    </row>
    <row r="22" spans="1:15" x14ac:dyDescent="0.2">
      <c r="A22" s="1" t="s">
        <v>92</v>
      </c>
      <c r="B22" s="1" t="s">
        <v>437</v>
      </c>
      <c r="C22" s="1">
        <v>1</v>
      </c>
      <c r="D22" s="1">
        <v>3</v>
      </c>
      <c r="E22" s="1">
        <v>3</v>
      </c>
      <c r="F22" s="1" t="s">
        <v>1489</v>
      </c>
      <c r="H22" s="1">
        <v>60</v>
      </c>
      <c r="I22" s="1">
        <f t="shared" si="0"/>
        <v>60</v>
      </c>
      <c r="K22" s="1">
        <f t="shared" si="1"/>
        <v>3</v>
      </c>
      <c r="L22" s="1">
        <f t="shared" si="2"/>
        <v>3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111</v>
      </c>
      <c r="B23" s="1" t="s">
        <v>34</v>
      </c>
      <c r="C23" s="1">
        <v>2</v>
      </c>
      <c r="D23" s="1">
        <v>5</v>
      </c>
      <c r="E23" s="1">
        <v>5</v>
      </c>
      <c r="F23" s="1" t="s">
        <v>1231</v>
      </c>
      <c r="H23" s="1">
        <v>100</v>
      </c>
      <c r="I23" s="1">
        <f t="shared" si="0"/>
        <v>100</v>
      </c>
      <c r="K23" s="1">
        <f t="shared" si="1"/>
        <v>5</v>
      </c>
      <c r="L23" s="1">
        <f t="shared" si="2"/>
        <v>5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111</v>
      </c>
      <c r="B24" s="1" t="s">
        <v>436</v>
      </c>
      <c r="C24" s="1">
        <v>1</v>
      </c>
      <c r="D24" s="1">
        <v>2</v>
      </c>
      <c r="E24" s="1">
        <v>2</v>
      </c>
      <c r="F24" s="1" t="s">
        <v>2047</v>
      </c>
      <c r="H24" s="1">
        <v>40</v>
      </c>
      <c r="I24" s="1">
        <f t="shared" si="0"/>
        <v>40</v>
      </c>
      <c r="K24" s="1">
        <f t="shared" si="1"/>
        <v>2</v>
      </c>
      <c r="L24" s="1">
        <f t="shared" si="2"/>
        <v>2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111</v>
      </c>
      <c r="B25" s="1" t="s">
        <v>19</v>
      </c>
      <c r="C25" s="1">
        <v>4</v>
      </c>
      <c r="D25" s="1">
        <v>3</v>
      </c>
      <c r="E25" s="1">
        <v>1</v>
      </c>
      <c r="F25" s="1" t="s">
        <v>2048</v>
      </c>
      <c r="H25" s="1">
        <v>20</v>
      </c>
      <c r="I25" s="1">
        <f t="shared" si="0"/>
        <v>60</v>
      </c>
      <c r="K25" s="1">
        <f t="shared" si="1"/>
        <v>3</v>
      </c>
      <c r="L25" s="1">
        <f t="shared" si="2"/>
        <v>1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94</v>
      </c>
      <c r="B26" s="1" t="s">
        <v>252</v>
      </c>
      <c r="C26" s="1">
        <v>4</v>
      </c>
      <c r="D26" s="1">
        <v>5</v>
      </c>
      <c r="E26" s="1">
        <v>4</v>
      </c>
      <c r="F26" s="1" t="s">
        <v>1234</v>
      </c>
      <c r="G26" s="1">
        <v>12.9</v>
      </c>
      <c r="H26" s="1">
        <v>80</v>
      </c>
      <c r="I26" s="1">
        <f t="shared" si="0"/>
        <v>100</v>
      </c>
      <c r="K26" s="1" t="str">
        <f t="shared" si="1"/>
        <v/>
      </c>
      <c r="L26" s="1" t="str">
        <f t="shared" si="2"/>
        <v/>
      </c>
      <c r="N26" s="1">
        <f t="shared" si="3"/>
        <v>5</v>
      </c>
      <c r="O26" s="1">
        <f t="shared" si="4"/>
        <v>4</v>
      </c>
    </row>
    <row r="27" spans="1:15" x14ac:dyDescent="0.2">
      <c r="A27" s="1" t="s">
        <v>94</v>
      </c>
      <c r="B27" s="1" t="s">
        <v>95</v>
      </c>
      <c r="C27" s="1">
        <v>4</v>
      </c>
      <c r="D27" s="1">
        <v>4</v>
      </c>
      <c r="E27" s="1">
        <v>1</v>
      </c>
      <c r="F27" s="1" t="s">
        <v>1320</v>
      </c>
      <c r="H27" s="1">
        <v>20</v>
      </c>
      <c r="I27" s="1">
        <f t="shared" si="0"/>
        <v>80</v>
      </c>
      <c r="K27" s="1">
        <f t="shared" si="1"/>
        <v>4</v>
      </c>
      <c r="L27" s="1">
        <f t="shared" si="2"/>
        <v>1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77</v>
      </c>
      <c r="B28" s="1" t="s">
        <v>273</v>
      </c>
      <c r="C28" s="1">
        <v>2</v>
      </c>
      <c r="D28" s="1">
        <v>4</v>
      </c>
      <c r="E28" s="1">
        <v>4</v>
      </c>
      <c r="F28" s="1" t="s">
        <v>1358</v>
      </c>
      <c r="H28" s="1">
        <v>80</v>
      </c>
      <c r="I28" s="1">
        <f t="shared" si="0"/>
        <v>80</v>
      </c>
      <c r="K28" s="1">
        <f t="shared" si="1"/>
        <v>4</v>
      </c>
      <c r="L28" s="1">
        <f t="shared" si="2"/>
        <v>4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77</v>
      </c>
      <c r="B29" s="1" t="s">
        <v>310</v>
      </c>
      <c r="C29" s="1">
        <v>3</v>
      </c>
      <c r="D29" s="1">
        <v>5</v>
      </c>
      <c r="E29" s="1">
        <v>4</v>
      </c>
      <c r="F29" s="1" t="s">
        <v>1398</v>
      </c>
      <c r="G29" s="1">
        <v>5.3</v>
      </c>
      <c r="H29" s="1">
        <v>80</v>
      </c>
      <c r="I29" s="1">
        <f t="shared" si="0"/>
        <v>100</v>
      </c>
      <c r="K29" s="1" t="str">
        <f t="shared" si="1"/>
        <v/>
      </c>
      <c r="L29" s="1" t="str">
        <f t="shared" si="2"/>
        <v/>
      </c>
      <c r="N29" s="1">
        <f t="shared" si="3"/>
        <v>5</v>
      </c>
      <c r="O29" s="1">
        <f t="shared" si="4"/>
        <v>4</v>
      </c>
    </row>
    <row r="30" spans="1:15" x14ac:dyDescent="0.2">
      <c r="A30" s="1" t="s">
        <v>73</v>
      </c>
      <c r="B30" s="1" t="s">
        <v>150</v>
      </c>
      <c r="C30" s="1">
        <v>5</v>
      </c>
      <c r="D30" s="1">
        <v>4</v>
      </c>
      <c r="E30" s="1">
        <v>4</v>
      </c>
      <c r="F30" s="1" t="s">
        <v>1236</v>
      </c>
      <c r="G30" s="1">
        <v>67.800000000000011</v>
      </c>
      <c r="H30" s="1">
        <v>80</v>
      </c>
      <c r="I30" s="1">
        <f t="shared" si="0"/>
        <v>80</v>
      </c>
      <c r="K30" s="1" t="str">
        <f t="shared" si="1"/>
        <v/>
      </c>
      <c r="L30" s="1" t="str">
        <f t="shared" si="2"/>
        <v/>
      </c>
      <c r="N30" s="1">
        <f t="shared" si="3"/>
        <v>4</v>
      </c>
      <c r="O30" s="1">
        <f t="shared" si="4"/>
        <v>4</v>
      </c>
    </row>
    <row r="31" spans="1:15" x14ac:dyDescent="0.2">
      <c r="A31" s="1" t="s">
        <v>87</v>
      </c>
      <c r="B31" s="1" t="s">
        <v>312</v>
      </c>
      <c r="C31" s="1">
        <v>2</v>
      </c>
      <c r="D31" s="1">
        <v>5</v>
      </c>
      <c r="E31" s="1">
        <v>3</v>
      </c>
      <c r="F31" s="1" t="s">
        <v>1460</v>
      </c>
      <c r="H31" s="1">
        <v>60</v>
      </c>
      <c r="I31" s="1">
        <f t="shared" si="0"/>
        <v>100</v>
      </c>
      <c r="K31" s="1">
        <f t="shared" si="1"/>
        <v>5</v>
      </c>
      <c r="L31" s="1">
        <f t="shared" si="2"/>
        <v>3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87</v>
      </c>
      <c r="B32" s="1" t="s">
        <v>205</v>
      </c>
      <c r="C32" s="1">
        <v>5</v>
      </c>
      <c r="D32" s="1">
        <v>3</v>
      </c>
      <c r="E32" s="1">
        <v>3</v>
      </c>
      <c r="F32" s="1" t="s">
        <v>2049</v>
      </c>
      <c r="G32" s="1">
        <v>20.599999999999998</v>
      </c>
      <c r="H32" s="1">
        <v>60</v>
      </c>
      <c r="I32" s="1">
        <f t="shared" si="0"/>
        <v>60</v>
      </c>
      <c r="K32" s="1" t="str">
        <f t="shared" si="1"/>
        <v/>
      </c>
      <c r="L32" s="1" t="str">
        <f t="shared" si="2"/>
        <v/>
      </c>
      <c r="N32" s="1">
        <f t="shared" si="3"/>
        <v>3</v>
      </c>
      <c r="O32" s="1">
        <f t="shared" si="4"/>
        <v>3</v>
      </c>
    </row>
    <row r="33" spans="1:15" x14ac:dyDescent="0.2">
      <c r="A33" s="1" t="s">
        <v>87</v>
      </c>
      <c r="B33" s="1" t="s">
        <v>128</v>
      </c>
      <c r="C33" s="1">
        <v>4</v>
      </c>
      <c r="D33" s="1">
        <v>4</v>
      </c>
      <c r="E33" s="1">
        <v>2</v>
      </c>
      <c r="F33" s="1" t="s">
        <v>2050</v>
      </c>
      <c r="H33" s="1">
        <v>40</v>
      </c>
      <c r="I33" s="1">
        <f t="shared" si="0"/>
        <v>80</v>
      </c>
      <c r="K33" s="1">
        <f t="shared" si="1"/>
        <v>4</v>
      </c>
      <c r="L33" s="1">
        <f t="shared" si="2"/>
        <v>2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108</v>
      </c>
      <c r="B34" s="1" t="s">
        <v>430</v>
      </c>
      <c r="C34" s="1">
        <v>3</v>
      </c>
      <c r="D34" s="1">
        <v>3</v>
      </c>
      <c r="E34" s="1">
        <v>4</v>
      </c>
      <c r="F34" s="1" t="s">
        <v>2051</v>
      </c>
      <c r="H34" s="1">
        <v>80</v>
      </c>
      <c r="I34" s="1">
        <f t="shared" si="0"/>
        <v>60</v>
      </c>
      <c r="K34" s="1">
        <f t="shared" si="1"/>
        <v>3</v>
      </c>
      <c r="L34" s="1">
        <f t="shared" si="2"/>
        <v>4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108</v>
      </c>
      <c r="B35" s="1" t="s">
        <v>429</v>
      </c>
      <c r="C35" s="1">
        <v>1</v>
      </c>
      <c r="D35" s="1">
        <v>3</v>
      </c>
      <c r="E35" s="1">
        <v>2</v>
      </c>
      <c r="F35" s="1" t="s">
        <v>2052</v>
      </c>
      <c r="H35" s="1">
        <v>40</v>
      </c>
      <c r="I35" s="1">
        <f t="shared" si="0"/>
        <v>60</v>
      </c>
      <c r="K35" s="1">
        <f t="shared" si="1"/>
        <v>3</v>
      </c>
      <c r="L35" s="1">
        <f t="shared" si="2"/>
        <v>2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70</v>
      </c>
      <c r="B36" s="1" t="s">
        <v>428</v>
      </c>
      <c r="C36" s="1">
        <v>3</v>
      </c>
      <c r="D36" s="1">
        <v>4</v>
      </c>
      <c r="E36" s="1">
        <v>2</v>
      </c>
      <c r="F36" s="1" t="s">
        <v>2053</v>
      </c>
      <c r="H36" s="1">
        <v>40</v>
      </c>
      <c r="I36" s="1">
        <f t="shared" si="0"/>
        <v>80</v>
      </c>
      <c r="K36" s="1">
        <f t="shared" si="1"/>
        <v>4</v>
      </c>
      <c r="L36" s="1">
        <f t="shared" si="2"/>
        <v>2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70</v>
      </c>
      <c r="B37" s="1" t="s">
        <v>97</v>
      </c>
      <c r="C37" s="1">
        <v>2</v>
      </c>
      <c r="D37" s="1">
        <v>4</v>
      </c>
      <c r="E37" s="1">
        <v>2</v>
      </c>
      <c r="F37" s="1" t="s">
        <v>2054</v>
      </c>
      <c r="G37" s="1">
        <v>4.1000000000000005</v>
      </c>
      <c r="H37" s="1">
        <v>40</v>
      </c>
      <c r="I37" s="1">
        <f t="shared" si="0"/>
        <v>80</v>
      </c>
      <c r="K37" s="1" t="str">
        <f t="shared" si="1"/>
        <v/>
      </c>
      <c r="L37" s="1" t="str">
        <f t="shared" si="2"/>
        <v/>
      </c>
      <c r="N37" s="1">
        <f t="shared" si="3"/>
        <v>4</v>
      </c>
      <c r="O37" s="1">
        <f t="shared" si="4"/>
        <v>2</v>
      </c>
    </row>
    <row r="38" spans="1:15" x14ac:dyDescent="0.2">
      <c r="A38" s="1" t="s">
        <v>70</v>
      </c>
      <c r="B38" s="1" t="s">
        <v>442</v>
      </c>
      <c r="C38" s="1">
        <v>1</v>
      </c>
      <c r="D38" s="1">
        <v>3</v>
      </c>
      <c r="E38" s="1">
        <v>1</v>
      </c>
      <c r="F38" s="1" t="s">
        <v>2055</v>
      </c>
      <c r="H38" s="1">
        <v>20</v>
      </c>
      <c r="I38" s="1">
        <f t="shared" si="0"/>
        <v>60</v>
      </c>
      <c r="K38" s="1">
        <f t="shared" si="1"/>
        <v>3</v>
      </c>
      <c r="L38" s="1">
        <f t="shared" si="2"/>
        <v>1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98</v>
      </c>
      <c r="B39" s="1" t="s">
        <v>425</v>
      </c>
      <c r="C39" s="1">
        <v>5</v>
      </c>
      <c r="D39" s="1">
        <v>5</v>
      </c>
      <c r="E39" s="1">
        <v>2</v>
      </c>
      <c r="F39" s="1" t="s">
        <v>2056</v>
      </c>
      <c r="H39" s="1">
        <v>40</v>
      </c>
      <c r="I39" s="1">
        <f t="shared" si="0"/>
        <v>100</v>
      </c>
      <c r="K39" s="1">
        <f t="shared" si="1"/>
        <v>5</v>
      </c>
      <c r="L39" s="1">
        <f t="shared" si="2"/>
        <v>2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34</v>
      </c>
      <c r="B40" s="1" t="s">
        <v>427</v>
      </c>
      <c r="C40" s="1">
        <v>2</v>
      </c>
      <c r="D40" s="1">
        <v>5</v>
      </c>
      <c r="E40" s="1">
        <v>1</v>
      </c>
      <c r="F40" s="1" t="s">
        <v>2057</v>
      </c>
      <c r="H40" s="1">
        <v>20</v>
      </c>
      <c r="I40" s="1">
        <f t="shared" si="0"/>
        <v>100</v>
      </c>
      <c r="K40" s="1">
        <f t="shared" si="1"/>
        <v>5</v>
      </c>
      <c r="L40" s="1">
        <f t="shared" si="2"/>
        <v>1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34</v>
      </c>
      <c r="B41" s="1" t="s">
        <v>52</v>
      </c>
      <c r="C41" s="1">
        <v>4</v>
      </c>
      <c r="D41" s="1">
        <v>5</v>
      </c>
      <c r="E41" s="1">
        <v>5</v>
      </c>
      <c r="F41" s="1" t="s">
        <v>1250</v>
      </c>
      <c r="G41" s="1">
        <v>59.4</v>
      </c>
      <c r="H41" s="1">
        <v>100</v>
      </c>
      <c r="I41" s="1">
        <f t="shared" si="0"/>
        <v>100</v>
      </c>
      <c r="K41" s="1" t="str">
        <f t="shared" si="1"/>
        <v/>
      </c>
      <c r="L41" s="1" t="str">
        <f t="shared" si="2"/>
        <v/>
      </c>
      <c r="N41" s="1">
        <f t="shared" si="3"/>
        <v>5</v>
      </c>
      <c r="O41" s="1">
        <f t="shared" si="4"/>
        <v>5</v>
      </c>
    </row>
    <row r="42" spans="1:15" x14ac:dyDescent="0.2">
      <c r="A42" s="1" t="s">
        <v>81</v>
      </c>
      <c r="B42" s="1" t="s">
        <v>439</v>
      </c>
      <c r="C42" s="1">
        <v>4</v>
      </c>
      <c r="D42" s="1">
        <v>4</v>
      </c>
      <c r="E42" s="1">
        <v>3</v>
      </c>
      <c r="F42" s="1" t="s">
        <v>2058</v>
      </c>
      <c r="H42" s="1">
        <v>60</v>
      </c>
      <c r="I42" s="1">
        <f t="shared" si="0"/>
        <v>80</v>
      </c>
      <c r="K42" s="1">
        <f t="shared" si="1"/>
        <v>4</v>
      </c>
      <c r="L42" s="1">
        <f t="shared" si="2"/>
        <v>3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81</v>
      </c>
      <c r="B43" s="1" t="s">
        <v>122</v>
      </c>
      <c r="C43" s="1">
        <v>4</v>
      </c>
      <c r="D43" s="1">
        <v>5</v>
      </c>
      <c r="E43" s="1">
        <v>2</v>
      </c>
      <c r="F43" s="1" t="s">
        <v>1297</v>
      </c>
      <c r="G43" s="1">
        <v>41.4</v>
      </c>
      <c r="H43" s="1">
        <v>40</v>
      </c>
      <c r="I43" s="1">
        <f t="shared" si="0"/>
        <v>100</v>
      </c>
      <c r="K43" s="1" t="str">
        <f t="shared" si="1"/>
        <v/>
      </c>
      <c r="L43" s="1" t="str">
        <f t="shared" si="2"/>
        <v/>
      </c>
      <c r="N43" s="1">
        <f t="shared" si="3"/>
        <v>5</v>
      </c>
      <c r="O43" s="1">
        <f t="shared" si="4"/>
        <v>2</v>
      </c>
    </row>
    <row r="44" spans="1:15" x14ac:dyDescent="0.2">
      <c r="A44" s="1" t="s">
        <v>81</v>
      </c>
      <c r="B44" s="1" t="s">
        <v>445</v>
      </c>
      <c r="C44" s="1">
        <v>1</v>
      </c>
      <c r="D44" s="1">
        <v>2</v>
      </c>
      <c r="E44" s="1">
        <v>3</v>
      </c>
      <c r="F44" s="1" t="s">
        <v>2059</v>
      </c>
      <c r="H44" s="1">
        <v>60</v>
      </c>
      <c r="I44" s="1">
        <f t="shared" si="0"/>
        <v>40</v>
      </c>
      <c r="K44" s="1">
        <f t="shared" si="1"/>
        <v>2</v>
      </c>
      <c r="L44" s="1">
        <f t="shared" si="2"/>
        <v>3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83</v>
      </c>
      <c r="B45" s="1" t="s">
        <v>438</v>
      </c>
      <c r="C45" s="1">
        <v>1</v>
      </c>
      <c r="D45" s="1">
        <v>2</v>
      </c>
      <c r="E45" s="1">
        <v>1</v>
      </c>
      <c r="F45" s="1" t="s">
        <v>2060</v>
      </c>
      <c r="H45" s="1">
        <v>20</v>
      </c>
      <c r="I45" s="1">
        <f t="shared" si="0"/>
        <v>40</v>
      </c>
      <c r="K45" s="1">
        <f t="shared" si="1"/>
        <v>2</v>
      </c>
      <c r="L45" s="1">
        <f t="shared" si="2"/>
        <v>1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83</v>
      </c>
      <c r="B46" s="1" t="s">
        <v>62</v>
      </c>
      <c r="C46" s="1">
        <v>4</v>
      </c>
      <c r="D46" s="1">
        <v>3</v>
      </c>
      <c r="E46" s="1">
        <v>2</v>
      </c>
      <c r="F46" s="1" t="s">
        <v>1299</v>
      </c>
      <c r="G46" s="1">
        <v>9</v>
      </c>
      <c r="H46" s="1">
        <v>40</v>
      </c>
      <c r="I46" s="1">
        <f t="shared" si="0"/>
        <v>60</v>
      </c>
      <c r="K46" s="1" t="str">
        <f t="shared" si="1"/>
        <v/>
      </c>
      <c r="L46" s="1" t="str">
        <f t="shared" si="2"/>
        <v/>
      </c>
      <c r="N46" s="1">
        <f t="shared" si="3"/>
        <v>3</v>
      </c>
      <c r="O46" s="1">
        <f t="shared" si="4"/>
        <v>2</v>
      </c>
    </row>
    <row r="47" spans="1:15" x14ac:dyDescent="0.2">
      <c r="A47" s="1" t="s">
        <v>83</v>
      </c>
      <c r="B47" s="1" t="s">
        <v>440</v>
      </c>
      <c r="C47" s="1">
        <v>3</v>
      </c>
      <c r="D47" s="1">
        <v>2</v>
      </c>
      <c r="E47" s="1">
        <v>3</v>
      </c>
      <c r="F47" s="1" t="s">
        <v>2061</v>
      </c>
      <c r="H47" s="1">
        <v>60</v>
      </c>
      <c r="I47" s="1">
        <f t="shared" si="0"/>
        <v>40</v>
      </c>
      <c r="K47" s="1">
        <f t="shared" si="1"/>
        <v>2</v>
      </c>
      <c r="L47" s="1">
        <f t="shared" si="2"/>
        <v>3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121</v>
      </c>
      <c r="B48" s="1" t="s">
        <v>433</v>
      </c>
      <c r="C48" s="1">
        <v>2</v>
      </c>
      <c r="D48" s="1">
        <v>4</v>
      </c>
      <c r="E48" s="1">
        <v>2</v>
      </c>
      <c r="F48" s="1" t="s">
        <v>2062</v>
      </c>
      <c r="H48" s="1">
        <v>40</v>
      </c>
      <c r="I48" s="1">
        <f t="shared" si="0"/>
        <v>80</v>
      </c>
      <c r="K48" s="1">
        <f t="shared" si="1"/>
        <v>4</v>
      </c>
      <c r="L48" s="1">
        <f t="shared" si="2"/>
        <v>2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121</v>
      </c>
      <c r="B49" s="1" t="s">
        <v>425</v>
      </c>
      <c r="C49" s="1">
        <v>4</v>
      </c>
      <c r="D49" s="1">
        <v>3</v>
      </c>
      <c r="E49" s="1">
        <v>3</v>
      </c>
      <c r="F49" s="1" t="s">
        <v>1534</v>
      </c>
      <c r="H49" s="1">
        <v>60</v>
      </c>
      <c r="I49" s="1">
        <f t="shared" si="0"/>
        <v>60</v>
      </c>
      <c r="K49" s="1">
        <f t="shared" si="1"/>
        <v>3</v>
      </c>
      <c r="L49" s="1">
        <f t="shared" si="2"/>
        <v>3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121</v>
      </c>
      <c r="B50" s="1" t="s">
        <v>225</v>
      </c>
      <c r="C50" s="1">
        <v>4</v>
      </c>
      <c r="D50" s="1">
        <v>4</v>
      </c>
      <c r="E50" s="1">
        <v>3</v>
      </c>
      <c r="F50" s="1" t="s">
        <v>1343</v>
      </c>
      <c r="G50" s="1">
        <v>68.300000000000011</v>
      </c>
      <c r="H50" s="1">
        <v>60</v>
      </c>
      <c r="I50" s="1">
        <f t="shared" si="0"/>
        <v>80</v>
      </c>
      <c r="K50" s="1" t="str">
        <f t="shared" si="1"/>
        <v/>
      </c>
      <c r="L50" s="1" t="str">
        <f t="shared" si="2"/>
        <v/>
      </c>
      <c r="N50" s="1">
        <f t="shared" si="3"/>
        <v>4</v>
      </c>
      <c r="O50" s="1">
        <f t="shared" si="4"/>
        <v>3</v>
      </c>
    </row>
    <row r="51" spans="1:15" x14ac:dyDescent="0.2">
      <c r="A51" s="1" t="s">
        <v>121</v>
      </c>
      <c r="B51" s="1" t="s">
        <v>424</v>
      </c>
      <c r="C51" s="1">
        <v>3</v>
      </c>
      <c r="D51" s="1">
        <v>3</v>
      </c>
      <c r="E51" s="1">
        <v>1</v>
      </c>
      <c r="F51" s="1" t="s">
        <v>2063</v>
      </c>
      <c r="H51" s="1">
        <v>20</v>
      </c>
      <c r="I51" s="1">
        <f t="shared" si="0"/>
        <v>60</v>
      </c>
      <c r="K51" s="1">
        <f t="shared" si="1"/>
        <v>3</v>
      </c>
      <c r="L51" s="1">
        <f t="shared" si="2"/>
        <v>1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0.29642351990301091</v>
      </c>
      <c r="E52" s="1">
        <f>SLOPE(E2:E51,$C$2:$C$51)</f>
        <v>0.24449383713881603</v>
      </c>
      <c r="G52" s="1">
        <f>SLOPE(H2:H51,G2:G51)</f>
        <v>0.14593993008538156</v>
      </c>
      <c r="I52" s="1">
        <f>SLOPE(I2:I51,G2:G51)</f>
        <v>5.8185755902771683E-2</v>
      </c>
      <c r="K52" s="1">
        <f>SLOPE(K2:K51,C2:C51)</f>
        <v>0.30175781249999994</v>
      </c>
      <c r="L52" s="1">
        <f>SLOPE(L2:L51,C2:C51)</f>
        <v>5.2734375E-2</v>
      </c>
      <c r="N52" s="1">
        <f>SLOPE(N2:N51,$C$2:$C$51)</f>
        <v>5.9405940594059403E-2</v>
      </c>
      <c r="O52" s="1">
        <f>SLOPE(O2:O51,$C$2:$C$51)</f>
        <v>0.24092409240924093</v>
      </c>
    </row>
    <row r="53" spans="1:15" x14ac:dyDescent="0.2">
      <c r="D53" s="1">
        <f>INTERCEPT(D2:D51,$C$2:$C$51)*20</f>
        <v>55.296019397858139</v>
      </c>
      <c r="E53" s="1">
        <f>INTERCEPT(E2:E51,$C$2:$C$51)*20</f>
        <v>41.2325722368155</v>
      </c>
      <c r="G53" s="1">
        <f>INTERCEPT(H2:H51,G2:G51)</f>
        <v>66.246084647197478</v>
      </c>
      <c r="I53" s="1">
        <f>INTERCEPT(I2:I51,G2:G51)</f>
        <v>80.504955894483714</v>
      </c>
      <c r="K53" s="1">
        <f>INTERCEPT(K2:K51,C2:C51)*20</f>
        <v>53.203125000000007</v>
      </c>
      <c r="L53" s="1">
        <f>INTERCEPT(L2:L51,C2:C51)*20</f>
        <v>46.09375</v>
      </c>
      <c r="N53" s="1">
        <f>INTERCEPT(N2:N51,$C$2:$C$51)*20</f>
        <v>77.821782178217816</v>
      </c>
      <c r="O53" s="1">
        <f>INTERCEPT(O2:O51,$C$2:$C$51)*20</f>
        <v>52.277227722772281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30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9.6640625" style="1" bestFit="1" customWidth="1"/>
    <col min="3" max="3" width="13.5" style="1" bestFit="1" customWidth="1"/>
    <col min="4" max="4" width="16.5" style="1" bestFit="1" customWidth="1"/>
    <col min="5" max="5" width="13.83203125" style="1" customWidth="1"/>
    <col min="6" max="16384" width="8.83203125" style="1"/>
  </cols>
  <sheetData>
    <row r="1" spans="1:15" x14ac:dyDescent="0.2">
      <c r="A1" s="1" t="s">
        <v>914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210</v>
      </c>
      <c r="C2" s="1">
        <v>5</v>
      </c>
      <c r="D2" s="1">
        <v>5</v>
      </c>
      <c r="E2" s="1">
        <v>5</v>
      </c>
      <c r="F2" s="1" t="s">
        <v>1209</v>
      </c>
      <c r="G2" s="1">
        <v>84.2</v>
      </c>
      <c r="H2" s="1">
        <v>100</v>
      </c>
      <c r="I2" s="1">
        <f>D2*20</f>
        <v>100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5</v>
      </c>
      <c r="O2" s="1">
        <f>IF(COUNTBLANK(G2)=0, E2, "" )</f>
        <v>5</v>
      </c>
    </row>
    <row r="3" spans="1:15" x14ac:dyDescent="0.2">
      <c r="A3" s="1" t="s">
        <v>89</v>
      </c>
      <c r="B3" s="1" t="s">
        <v>464</v>
      </c>
      <c r="C3" s="1">
        <v>1</v>
      </c>
      <c r="D3" s="1">
        <v>4</v>
      </c>
      <c r="E3" s="1">
        <v>2</v>
      </c>
      <c r="F3" s="1" t="s">
        <v>1306</v>
      </c>
      <c r="H3" s="1">
        <v>40</v>
      </c>
      <c r="I3" s="1">
        <f t="shared" ref="I3:I51" si="0">D3*20</f>
        <v>80</v>
      </c>
      <c r="K3" s="1">
        <f t="shared" ref="K3:K51" si="1">IF(COUNTBLANK(G3)=1, D3, "" )</f>
        <v>4</v>
      </c>
      <c r="L3" s="1">
        <f t="shared" ref="L3:L51" si="2">IF(COUNTBLANK(G3)=1, E3, "" )</f>
        <v>2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75</v>
      </c>
      <c r="B4" s="1" t="s">
        <v>168</v>
      </c>
      <c r="C4" s="1">
        <v>3</v>
      </c>
      <c r="D4" s="1">
        <v>5</v>
      </c>
      <c r="E4" s="1">
        <v>4</v>
      </c>
      <c r="F4" s="1" t="s">
        <v>1691</v>
      </c>
      <c r="G4" s="1">
        <v>1.3</v>
      </c>
      <c r="H4" s="1">
        <v>80</v>
      </c>
      <c r="I4" s="1">
        <f t="shared" si="0"/>
        <v>100</v>
      </c>
      <c r="K4" s="1" t="str">
        <f t="shared" si="1"/>
        <v/>
      </c>
      <c r="L4" s="1" t="str">
        <f t="shared" si="2"/>
        <v/>
      </c>
      <c r="N4" s="1">
        <f t="shared" si="3"/>
        <v>5</v>
      </c>
      <c r="O4" s="1">
        <f t="shared" si="4"/>
        <v>4</v>
      </c>
    </row>
    <row r="5" spans="1:15" x14ac:dyDescent="0.2">
      <c r="A5" s="1" t="s">
        <v>75</v>
      </c>
      <c r="B5" s="1" t="s">
        <v>46</v>
      </c>
      <c r="C5" s="1">
        <v>5</v>
      </c>
      <c r="D5" s="1">
        <v>5</v>
      </c>
      <c r="E5" s="1">
        <v>5</v>
      </c>
      <c r="F5" s="1" t="s">
        <v>1308</v>
      </c>
      <c r="G5" s="1">
        <v>73</v>
      </c>
      <c r="H5" s="1">
        <v>100</v>
      </c>
      <c r="I5" s="1">
        <f t="shared" si="0"/>
        <v>100</v>
      </c>
      <c r="K5" s="1" t="str">
        <f>IF(COUNTBLANK(G5)=1, D5, "" )</f>
        <v/>
      </c>
      <c r="L5" s="1" t="str">
        <f t="shared" si="2"/>
        <v/>
      </c>
      <c r="N5" s="1">
        <f t="shared" si="3"/>
        <v>5</v>
      </c>
      <c r="O5" s="1">
        <f t="shared" si="4"/>
        <v>5</v>
      </c>
    </row>
    <row r="6" spans="1:15" x14ac:dyDescent="0.2">
      <c r="A6" s="1" t="s">
        <v>106</v>
      </c>
      <c r="B6" s="1" t="s">
        <v>155</v>
      </c>
      <c r="C6" s="1">
        <v>3</v>
      </c>
      <c r="D6" s="1">
        <v>5</v>
      </c>
      <c r="E6" s="1">
        <v>5</v>
      </c>
      <c r="F6" s="1" t="s">
        <v>1310</v>
      </c>
      <c r="G6" s="1">
        <v>1.3</v>
      </c>
      <c r="H6" s="1">
        <v>100</v>
      </c>
      <c r="I6" s="1">
        <f t="shared" si="0"/>
        <v>100</v>
      </c>
      <c r="K6" s="1" t="str">
        <f t="shared" si="1"/>
        <v/>
      </c>
      <c r="L6" s="1" t="str">
        <f t="shared" si="2"/>
        <v/>
      </c>
      <c r="N6" s="1">
        <f t="shared" si="3"/>
        <v>5</v>
      </c>
      <c r="O6" s="1">
        <f t="shared" si="4"/>
        <v>5</v>
      </c>
    </row>
    <row r="7" spans="1:15" x14ac:dyDescent="0.2">
      <c r="A7" s="1" t="s">
        <v>106</v>
      </c>
      <c r="B7" s="1" t="s">
        <v>41</v>
      </c>
      <c r="C7" s="1">
        <v>4</v>
      </c>
      <c r="D7" s="1">
        <v>5</v>
      </c>
      <c r="E7" s="1">
        <v>5</v>
      </c>
      <c r="F7" s="1" t="s">
        <v>2017</v>
      </c>
      <c r="H7" s="1">
        <v>100</v>
      </c>
      <c r="I7" s="1">
        <f t="shared" si="0"/>
        <v>100</v>
      </c>
      <c r="K7" s="1">
        <f t="shared" si="1"/>
        <v>5</v>
      </c>
      <c r="L7" s="1">
        <f t="shared" si="2"/>
        <v>5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106</v>
      </c>
      <c r="B8" s="1" t="s">
        <v>469</v>
      </c>
      <c r="C8" s="1">
        <v>5</v>
      </c>
      <c r="D8" s="1">
        <v>5</v>
      </c>
      <c r="E8" s="1">
        <v>1</v>
      </c>
      <c r="F8" s="1" t="s">
        <v>2018</v>
      </c>
      <c r="G8" s="1">
        <v>1.3</v>
      </c>
      <c r="H8" s="1">
        <v>20</v>
      </c>
      <c r="I8" s="1">
        <f t="shared" si="0"/>
        <v>100</v>
      </c>
      <c r="K8" s="1" t="str">
        <f t="shared" si="1"/>
        <v/>
      </c>
      <c r="L8" s="1" t="str">
        <f t="shared" si="2"/>
        <v/>
      </c>
      <c r="N8" s="1">
        <f t="shared" si="3"/>
        <v>5</v>
      </c>
      <c r="O8" s="1">
        <f t="shared" si="4"/>
        <v>1</v>
      </c>
    </row>
    <row r="9" spans="1:15" x14ac:dyDescent="0.2">
      <c r="A9" s="1" t="s">
        <v>124</v>
      </c>
      <c r="B9" s="1" t="s">
        <v>13</v>
      </c>
      <c r="C9" s="1">
        <v>2</v>
      </c>
      <c r="D9" s="1">
        <v>5</v>
      </c>
      <c r="E9" s="1">
        <v>5</v>
      </c>
      <c r="F9" s="1" t="s">
        <v>1507</v>
      </c>
      <c r="G9" s="1">
        <v>1.4000000000000001</v>
      </c>
      <c r="H9" s="1">
        <v>100</v>
      </c>
      <c r="I9" s="1">
        <f t="shared" si="0"/>
        <v>100</v>
      </c>
      <c r="K9" s="1" t="str">
        <f t="shared" si="1"/>
        <v/>
      </c>
      <c r="L9" s="1" t="str">
        <f t="shared" si="2"/>
        <v/>
      </c>
      <c r="N9" s="1">
        <f t="shared" si="3"/>
        <v>5</v>
      </c>
      <c r="O9" s="1">
        <f t="shared" si="4"/>
        <v>5</v>
      </c>
    </row>
    <row r="10" spans="1:15" x14ac:dyDescent="0.2">
      <c r="A10" s="1" t="s">
        <v>124</v>
      </c>
      <c r="B10" s="1" t="s">
        <v>447</v>
      </c>
      <c r="C10" s="1">
        <v>1</v>
      </c>
      <c r="D10" s="1">
        <v>1</v>
      </c>
      <c r="E10" s="1">
        <v>1</v>
      </c>
      <c r="F10" s="1" t="s">
        <v>2019</v>
      </c>
      <c r="H10" s="1">
        <v>20</v>
      </c>
      <c r="I10" s="1">
        <f t="shared" si="0"/>
        <v>20</v>
      </c>
      <c r="K10" s="1">
        <f t="shared" si="1"/>
        <v>1</v>
      </c>
      <c r="L10" s="1">
        <f t="shared" si="2"/>
        <v>1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124</v>
      </c>
      <c r="B11" s="1" t="s">
        <v>51</v>
      </c>
      <c r="C11" s="1">
        <v>5</v>
      </c>
      <c r="D11" s="1">
        <v>5</v>
      </c>
      <c r="E11" s="1">
        <v>5</v>
      </c>
      <c r="F11" s="1" t="s">
        <v>1265</v>
      </c>
      <c r="G11" s="1">
        <v>15.8</v>
      </c>
      <c r="H11" s="1">
        <v>100</v>
      </c>
      <c r="I11" s="1">
        <f t="shared" si="0"/>
        <v>100</v>
      </c>
      <c r="K11" s="1" t="str">
        <f t="shared" si="1"/>
        <v/>
      </c>
      <c r="L11" s="1" t="str">
        <f t="shared" si="2"/>
        <v/>
      </c>
      <c r="N11" s="1">
        <f t="shared" si="3"/>
        <v>5</v>
      </c>
      <c r="O11" s="1">
        <f t="shared" si="4"/>
        <v>5</v>
      </c>
    </row>
    <row r="12" spans="1:15" x14ac:dyDescent="0.2">
      <c r="A12" s="1" t="s">
        <v>72</v>
      </c>
      <c r="B12" s="1" t="s">
        <v>466</v>
      </c>
      <c r="C12" s="1">
        <v>1</v>
      </c>
      <c r="D12" s="1">
        <v>4</v>
      </c>
      <c r="E12" s="1">
        <v>5</v>
      </c>
      <c r="F12" s="1" t="s">
        <v>1954</v>
      </c>
      <c r="H12" s="1">
        <v>100</v>
      </c>
      <c r="I12" s="1">
        <f t="shared" si="0"/>
        <v>80</v>
      </c>
      <c r="K12" s="1">
        <f t="shared" si="1"/>
        <v>4</v>
      </c>
      <c r="L12" s="1">
        <f t="shared" si="2"/>
        <v>5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72</v>
      </c>
      <c r="B13" s="1" t="s">
        <v>454</v>
      </c>
      <c r="C13" s="1">
        <v>5</v>
      </c>
      <c r="D13" s="1">
        <v>5</v>
      </c>
      <c r="E13" s="1">
        <v>4</v>
      </c>
      <c r="F13" s="1" t="s">
        <v>2020</v>
      </c>
      <c r="H13" s="1">
        <v>80</v>
      </c>
      <c r="I13" s="1">
        <f t="shared" si="0"/>
        <v>100</v>
      </c>
      <c r="K13" s="1">
        <f t="shared" si="1"/>
        <v>5</v>
      </c>
      <c r="L13" s="1">
        <f t="shared" si="2"/>
        <v>4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72</v>
      </c>
      <c r="B14" s="1" t="s">
        <v>449</v>
      </c>
      <c r="C14" s="1">
        <v>3</v>
      </c>
      <c r="D14" s="1">
        <v>5</v>
      </c>
      <c r="E14" s="1">
        <v>5</v>
      </c>
      <c r="F14" s="1" t="s">
        <v>1267</v>
      </c>
      <c r="H14" s="1">
        <v>100</v>
      </c>
      <c r="I14" s="1">
        <f t="shared" si="0"/>
        <v>100</v>
      </c>
      <c r="K14" s="1">
        <f t="shared" si="1"/>
        <v>5</v>
      </c>
      <c r="L14" s="1">
        <f t="shared" si="2"/>
        <v>5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85</v>
      </c>
      <c r="B15" s="1" t="s">
        <v>460</v>
      </c>
      <c r="C15" s="1">
        <v>1</v>
      </c>
      <c r="D15" s="1">
        <v>4</v>
      </c>
      <c r="E15" s="1">
        <v>4</v>
      </c>
      <c r="F15" s="1" t="s">
        <v>2021</v>
      </c>
      <c r="G15" s="1">
        <v>1.0999999999999999</v>
      </c>
      <c r="H15" s="1">
        <v>80</v>
      </c>
      <c r="I15" s="1">
        <f t="shared" si="0"/>
        <v>80</v>
      </c>
      <c r="K15" s="1" t="str">
        <f t="shared" si="1"/>
        <v/>
      </c>
      <c r="L15" s="1" t="str">
        <f t="shared" si="2"/>
        <v/>
      </c>
      <c r="N15" s="1">
        <f t="shared" si="3"/>
        <v>4</v>
      </c>
      <c r="O15" s="1">
        <f t="shared" si="4"/>
        <v>4</v>
      </c>
    </row>
    <row r="16" spans="1:15" x14ac:dyDescent="0.2">
      <c r="A16" s="1" t="s">
        <v>85</v>
      </c>
      <c r="B16" s="1" t="s">
        <v>458</v>
      </c>
      <c r="C16" s="1">
        <v>2</v>
      </c>
      <c r="D16" s="1">
        <v>5</v>
      </c>
      <c r="E16" s="1">
        <v>5</v>
      </c>
      <c r="F16" s="1" t="s">
        <v>1312</v>
      </c>
      <c r="H16" s="1">
        <v>100</v>
      </c>
      <c r="I16" s="1">
        <f t="shared" si="0"/>
        <v>100</v>
      </c>
      <c r="K16" s="1">
        <f t="shared" si="1"/>
        <v>5</v>
      </c>
      <c r="L16" s="1">
        <f t="shared" si="2"/>
        <v>5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79</v>
      </c>
      <c r="B17" s="1" t="s">
        <v>461</v>
      </c>
      <c r="C17" s="1">
        <v>3</v>
      </c>
      <c r="D17" s="1">
        <v>3</v>
      </c>
      <c r="E17" s="1">
        <v>1</v>
      </c>
      <c r="F17" s="1" t="s">
        <v>2022</v>
      </c>
      <c r="H17" s="1">
        <v>20</v>
      </c>
      <c r="I17" s="1">
        <f t="shared" si="0"/>
        <v>60</v>
      </c>
      <c r="K17" s="1">
        <f t="shared" si="1"/>
        <v>3</v>
      </c>
      <c r="L17" s="1">
        <f t="shared" si="2"/>
        <v>1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79</v>
      </c>
      <c r="B18" s="1" t="s">
        <v>392</v>
      </c>
      <c r="C18" s="1">
        <v>1</v>
      </c>
      <c r="D18" s="1">
        <v>4</v>
      </c>
      <c r="E18" s="1">
        <v>5</v>
      </c>
      <c r="F18" s="1" t="s">
        <v>1485</v>
      </c>
      <c r="G18" s="1">
        <v>3.9</v>
      </c>
      <c r="H18" s="1">
        <v>100</v>
      </c>
      <c r="I18" s="1">
        <f t="shared" si="0"/>
        <v>80</v>
      </c>
      <c r="K18" s="1" t="str">
        <f t="shared" si="1"/>
        <v/>
      </c>
      <c r="L18" s="1" t="str">
        <f t="shared" si="2"/>
        <v/>
      </c>
      <c r="N18" s="1">
        <f t="shared" si="3"/>
        <v>4</v>
      </c>
      <c r="O18" s="1">
        <f t="shared" si="4"/>
        <v>5</v>
      </c>
    </row>
    <row r="19" spans="1:15" x14ac:dyDescent="0.2">
      <c r="A19" s="1" t="s">
        <v>92</v>
      </c>
      <c r="B19" s="1" t="s">
        <v>416</v>
      </c>
      <c r="C19" s="1">
        <v>4</v>
      </c>
      <c r="D19" s="1">
        <v>5</v>
      </c>
      <c r="E19" s="1">
        <v>4</v>
      </c>
      <c r="F19" s="1" t="s">
        <v>1318</v>
      </c>
      <c r="H19" s="1">
        <v>80</v>
      </c>
      <c r="I19" s="1">
        <f t="shared" si="0"/>
        <v>100</v>
      </c>
      <c r="K19" s="1">
        <f t="shared" si="1"/>
        <v>5</v>
      </c>
      <c r="L19" s="1">
        <f t="shared" si="2"/>
        <v>4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111</v>
      </c>
      <c r="B20" s="1" t="s">
        <v>457</v>
      </c>
      <c r="C20" s="1">
        <v>2</v>
      </c>
      <c r="D20" s="1">
        <v>5</v>
      </c>
      <c r="E20" s="1">
        <v>1</v>
      </c>
      <c r="F20" s="1" t="s">
        <v>2023</v>
      </c>
      <c r="H20" s="1">
        <v>20</v>
      </c>
      <c r="I20" s="1">
        <f t="shared" si="0"/>
        <v>100</v>
      </c>
      <c r="K20" s="1">
        <f t="shared" si="1"/>
        <v>5</v>
      </c>
      <c r="L20" s="1">
        <f t="shared" si="2"/>
        <v>1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111</v>
      </c>
      <c r="B21" s="1" t="s">
        <v>468</v>
      </c>
      <c r="C21" s="1">
        <v>4</v>
      </c>
      <c r="D21" s="1">
        <v>5</v>
      </c>
      <c r="E21" s="1">
        <v>2</v>
      </c>
      <c r="F21" s="1" t="s">
        <v>2024</v>
      </c>
      <c r="H21" s="1">
        <v>40</v>
      </c>
      <c r="I21" s="1">
        <f t="shared" si="0"/>
        <v>100</v>
      </c>
      <c r="K21" s="1">
        <f t="shared" si="1"/>
        <v>5</v>
      </c>
      <c r="L21" s="1">
        <f t="shared" si="2"/>
        <v>2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94</v>
      </c>
      <c r="B22" s="1" t="s">
        <v>398</v>
      </c>
      <c r="C22" s="1">
        <v>5</v>
      </c>
      <c r="D22" s="1">
        <v>5</v>
      </c>
      <c r="E22" s="1">
        <v>1</v>
      </c>
      <c r="F22" s="1" t="s">
        <v>2025</v>
      </c>
      <c r="H22" s="1">
        <v>20</v>
      </c>
      <c r="I22" s="1">
        <f t="shared" si="0"/>
        <v>100</v>
      </c>
      <c r="K22" s="1">
        <f t="shared" si="1"/>
        <v>5</v>
      </c>
      <c r="L22" s="1">
        <f t="shared" si="2"/>
        <v>1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94</v>
      </c>
      <c r="B23" s="1" t="s">
        <v>448</v>
      </c>
      <c r="C23" s="1">
        <v>2</v>
      </c>
      <c r="D23" s="1">
        <v>5</v>
      </c>
      <c r="E23" s="1">
        <v>1</v>
      </c>
      <c r="F23" s="1" t="s">
        <v>1492</v>
      </c>
      <c r="H23" s="1">
        <v>20</v>
      </c>
      <c r="I23" s="1">
        <f t="shared" si="0"/>
        <v>100</v>
      </c>
      <c r="K23" s="1">
        <f t="shared" si="1"/>
        <v>5</v>
      </c>
      <c r="L23" s="1">
        <f t="shared" si="2"/>
        <v>1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94</v>
      </c>
      <c r="B24" s="1" t="s">
        <v>450</v>
      </c>
      <c r="C24" s="1">
        <v>3</v>
      </c>
      <c r="D24" s="1">
        <v>5</v>
      </c>
      <c r="E24" s="1">
        <v>1</v>
      </c>
      <c r="F24" s="1" t="s">
        <v>2026</v>
      </c>
      <c r="H24" s="1">
        <v>20</v>
      </c>
      <c r="I24" s="1">
        <f t="shared" si="0"/>
        <v>100</v>
      </c>
      <c r="K24" s="1">
        <f t="shared" si="1"/>
        <v>5</v>
      </c>
      <c r="L24" s="1">
        <f t="shared" si="2"/>
        <v>1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94</v>
      </c>
      <c r="B25" s="1" t="s">
        <v>144</v>
      </c>
      <c r="C25" s="1">
        <v>4</v>
      </c>
      <c r="D25" s="1">
        <v>5</v>
      </c>
      <c r="E25" s="1">
        <v>2</v>
      </c>
      <c r="F25" s="1" t="s">
        <v>1424</v>
      </c>
      <c r="H25" s="1">
        <v>40</v>
      </c>
      <c r="I25" s="1">
        <f t="shared" si="0"/>
        <v>100</v>
      </c>
      <c r="K25" s="1">
        <f t="shared" si="1"/>
        <v>5</v>
      </c>
      <c r="L25" s="1">
        <f t="shared" si="2"/>
        <v>2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77</v>
      </c>
      <c r="B26" s="1" t="s">
        <v>452</v>
      </c>
      <c r="C26" s="1">
        <v>1</v>
      </c>
      <c r="D26" s="1">
        <v>5</v>
      </c>
      <c r="E26" s="1">
        <v>5</v>
      </c>
      <c r="F26" s="1" t="s">
        <v>1357</v>
      </c>
      <c r="G26" s="1">
        <v>3.3000000000000003</v>
      </c>
      <c r="H26" s="1">
        <v>100</v>
      </c>
      <c r="I26" s="1">
        <f t="shared" si="0"/>
        <v>100</v>
      </c>
      <c r="K26" s="1" t="str">
        <f t="shared" si="1"/>
        <v/>
      </c>
      <c r="L26" s="1" t="str">
        <f t="shared" si="2"/>
        <v/>
      </c>
      <c r="N26" s="1">
        <f t="shared" si="3"/>
        <v>5</v>
      </c>
      <c r="O26" s="1">
        <f t="shared" si="4"/>
        <v>5</v>
      </c>
    </row>
    <row r="27" spans="1:15" x14ac:dyDescent="0.2">
      <c r="A27" s="1" t="s">
        <v>77</v>
      </c>
      <c r="B27" s="1" t="s">
        <v>33</v>
      </c>
      <c r="C27" s="1">
        <v>5</v>
      </c>
      <c r="D27" s="1">
        <v>5</v>
      </c>
      <c r="E27" s="1">
        <v>5</v>
      </c>
      <c r="F27" s="1" t="s">
        <v>1283</v>
      </c>
      <c r="G27" s="1">
        <v>79.3</v>
      </c>
      <c r="H27" s="1">
        <v>100</v>
      </c>
      <c r="I27" s="1">
        <f t="shared" si="0"/>
        <v>100</v>
      </c>
      <c r="K27" s="1" t="str">
        <f t="shared" si="1"/>
        <v/>
      </c>
      <c r="L27" s="1" t="str">
        <f t="shared" si="2"/>
        <v/>
      </c>
      <c r="N27" s="1">
        <f t="shared" si="3"/>
        <v>5</v>
      </c>
      <c r="O27" s="1">
        <f t="shared" si="4"/>
        <v>5</v>
      </c>
    </row>
    <row r="28" spans="1:15" x14ac:dyDescent="0.2">
      <c r="A28" s="1" t="s">
        <v>77</v>
      </c>
      <c r="B28" s="1" t="s">
        <v>287</v>
      </c>
      <c r="C28" s="1">
        <v>2</v>
      </c>
      <c r="D28" s="1">
        <v>4</v>
      </c>
      <c r="E28" s="1">
        <v>5</v>
      </c>
      <c r="F28" s="1" t="s">
        <v>1457</v>
      </c>
      <c r="H28" s="1">
        <v>100</v>
      </c>
      <c r="I28" s="1">
        <f t="shared" si="0"/>
        <v>80</v>
      </c>
      <c r="K28" s="1">
        <f t="shared" si="1"/>
        <v>4</v>
      </c>
      <c r="L28" s="1">
        <f t="shared" si="2"/>
        <v>5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73</v>
      </c>
      <c r="B29" s="1" t="s">
        <v>451</v>
      </c>
      <c r="C29" s="1">
        <v>3</v>
      </c>
      <c r="D29" s="1">
        <v>5</v>
      </c>
      <c r="E29" s="1">
        <v>2</v>
      </c>
      <c r="F29" s="1" t="s">
        <v>2027</v>
      </c>
      <c r="H29" s="1">
        <v>40</v>
      </c>
      <c r="I29" s="1">
        <f t="shared" si="0"/>
        <v>100</v>
      </c>
      <c r="K29" s="1">
        <f t="shared" si="1"/>
        <v>5</v>
      </c>
      <c r="L29" s="1">
        <f t="shared" si="2"/>
        <v>2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73</v>
      </c>
      <c r="B30" s="1" t="s">
        <v>116</v>
      </c>
      <c r="C30" s="1">
        <v>4</v>
      </c>
      <c r="D30" s="1">
        <v>5</v>
      </c>
      <c r="E30" s="1">
        <v>5</v>
      </c>
      <c r="F30" s="1" t="s">
        <v>1286</v>
      </c>
      <c r="G30" s="1">
        <v>2.6</v>
      </c>
      <c r="H30" s="1">
        <v>100</v>
      </c>
      <c r="I30" s="1">
        <f t="shared" si="0"/>
        <v>100</v>
      </c>
      <c r="K30" s="1" t="str">
        <f t="shared" si="1"/>
        <v/>
      </c>
      <c r="L30" s="1" t="str">
        <f t="shared" si="2"/>
        <v/>
      </c>
      <c r="N30" s="1">
        <f t="shared" si="3"/>
        <v>5</v>
      </c>
      <c r="O30" s="1">
        <f t="shared" si="4"/>
        <v>5</v>
      </c>
    </row>
    <row r="31" spans="1:15" x14ac:dyDescent="0.2">
      <c r="A31" s="1" t="s">
        <v>87</v>
      </c>
      <c r="B31" s="1" t="s">
        <v>467</v>
      </c>
      <c r="C31" s="1">
        <v>2</v>
      </c>
      <c r="D31" s="1">
        <v>5</v>
      </c>
      <c r="E31" s="1">
        <v>1</v>
      </c>
      <c r="F31" s="1" t="s">
        <v>2028</v>
      </c>
      <c r="H31" s="1">
        <v>20</v>
      </c>
      <c r="I31" s="1">
        <f t="shared" si="0"/>
        <v>100</v>
      </c>
      <c r="K31" s="1">
        <f t="shared" si="1"/>
        <v>5</v>
      </c>
      <c r="L31" s="1">
        <f t="shared" si="2"/>
        <v>1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87</v>
      </c>
      <c r="B32" s="1" t="s">
        <v>463</v>
      </c>
      <c r="C32" s="1">
        <v>1</v>
      </c>
      <c r="D32" s="1">
        <v>5</v>
      </c>
      <c r="E32" s="1">
        <v>1</v>
      </c>
      <c r="F32" s="1" t="s">
        <v>2029</v>
      </c>
      <c r="H32" s="1">
        <v>20</v>
      </c>
      <c r="I32" s="1">
        <f t="shared" si="0"/>
        <v>100</v>
      </c>
      <c r="K32" s="1">
        <f t="shared" si="1"/>
        <v>5</v>
      </c>
      <c r="L32" s="1">
        <f t="shared" si="2"/>
        <v>1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87</v>
      </c>
      <c r="B33" s="1" t="s">
        <v>470</v>
      </c>
      <c r="C33" s="1">
        <v>3</v>
      </c>
      <c r="D33" s="1">
        <v>5</v>
      </c>
      <c r="E33" s="1">
        <v>2</v>
      </c>
      <c r="F33" s="1" t="s">
        <v>1326</v>
      </c>
      <c r="H33" s="1">
        <v>40</v>
      </c>
      <c r="I33" s="1">
        <f t="shared" si="0"/>
        <v>100</v>
      </c>
      <c r="K33" s="1">
        <f t="shared" si="1"/>
        <v>5</v>
      </c>
      <c r="L33" s="1">
        <f t="shared" si="2"/>
        <v>2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108</v>
      </c>
      <c r="B34" s="1" t="s">
        <v>117</v>
      </c>
      <c r="C34" s="1">
        <v>4</v>
      </c>
      <c r="D34" s="1">
        <v>5</v>
      </c>
      <c r="E34" s="1">
        <v>2</v>
      </c>
      <c r="F34" s="1" t="s">
        <v>1662</v>
      </c>
      <c r="H34" s="1">
        <v>40</v>
      </c>
      <c r="I34" s="1">
        <f t="shared" si="0"/>
        <v>100</v>
      </c>
      <c r="K34" s="1">
        <f t="shared" si="1"/>
        <v>5</v>
      </c>
      <c r="L34" s="1">
        <f t="shared" si="2"/>
        <v>2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108</v>
      </c>
      <c r="B35" s="1" t="s">
        <v>359</v>
      </c>
      <c r="C35" s="1">
        <v>1</v>
      </c>
      <c r="D35" s="1">
        <v>4</v>
      </c>
      <c r="E35" s="1">
        <v>4</v>
      </c>
      <c r="F35" s="1" t="s">
        <v>1240</v>
      </c>
      <c r="G35" s="1">
        <v>4.1000000000000005</v>
      </c>
      <c r="H35" s="1">
        <v>80</v>
      </c>
      <c r="I35" s="1">
        <f t="shared" si="0"/>
        <v>80</v>
      </c>
      <c r="K35" s="1" t="str">
        <f t="shared" si="1"/>
        <v/>
      </c>
      <c r="L35" s="1" t="str">
        <f t="shared" si="2"/>
        <v/>
      </c>
      <c r="N35" s="1">
        <f t="shared" si="3"/>
        <v>4</v>
      </c>
      <c r="O35" s="1">
        <f t="shared" si="4"/>
        <v>4</v>
      </c>
    </row>
    <row r="36" spans="1:15" x14ac:dyDescent="0.2">
      <c r="A36" s="1" t="s">
        <v>108</v>
      </c>
      <c r="B36" s="1" t="s">
        <v>109</v>
      </c>
      <c r="C36" s="1">
        <v>5</v>
      </c>
      <c r="D36" s="1">
        <v>5</v>
      </c>
      <c r="E36" s="1">
        <v>4</v>
      </c>
      <c r="F36" s="1" t="s">
        <v>1429</v>
      </c>
      <c r="H36" s="1">
        <v>80</v>
      </c>
      <c r="I36" s="1">
        <f t="shared" si="0"/>
        <v>100</v>
      </c>
      <c r="K36" s="1">
        <f t="shared" si="1"/>
        <v>5</v>
      </c>
      <c r="L36" s="1">
        <f t="shared" si="2"/>
        <v>4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70</v>
      </c>
      <c r="B37" s="1" t="s">
        <v>453</v>
      </c>
      <c r="C37" s="1">
        <v>5</v>
      </c>
      <c r="D37" s="1">
        <v>5</v>
      </c>
      <c r="E37" s="1">
        <v>5</v>
      </c>
      <c r="F37" s="1" t="s">
        <v>1401</v>
      </c>
      <c r="H37" s="1">
        <v>100</v>
      </c>
      <c r="I37" s="1">
        <f t="shared" si="0"/>
        <v>100</v>
      </c>
      <c r="K37" s="1">
        <f t="shared" si="1"/>
        <v>5</v>
      </c>
      <c r="L37" s="1">
        <f t="shared" si="2"/>
        <v>5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70</v>
      </c>
      <c r="B38" s="1" t="s">
        <v>462</v>
      </c>
      <c r="C38" s="1">
        <v>4</v>
      </c>
      <c r="D38" s="1">
        <v>5</v>
      </c>
      <c r="E38" s="1">
        <v>5</v>
      </c>
      <c r="F38" s="1" t="s">
        <v>2030</v>
      </c>
      <c r="H38" s="1">
        <v>100</v>
      </c>
      <c r="I38" s="1">
        <f t="shared" si="0"/>
        <v>100</v>
      </c>
      <c r="K38" s="1">
        <f t="shared" si="1"/>
        <v>5</v>
      </c>
      <c r="L38" s="1">
        <f t="shared" si="2"/>
        <v>5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98</v>
      </c>
      <c r="B39" s="1" t="s">
        <v>189</v>
      </c>
      <c r="C39" s="1">
        <v>3</v>
      </c>
      <c r="D39" s="1">
        <v>5</v>
      </c>
      <c r="E39" s="1">
        <v>5</v>
      </c>
      <c r="F39" s="1" t="s">
        <v>1246</v>
      </c>
      <c r="G39" s="1">
        <v>25.5</v>
      </c>
      <c r="H39" s="1">
        <v>100</v>
      </c>
      <c r="I39" s="1">
        <f t="shared" si="0"/>
        <v>100</v>
      </c>
      <c r="K39" s="1" t="str">
        <f t="shared" si="1"/>
        <v/>
      </c>
      <c r="L39" s="1" t="str">
        <f t="shared" si="2"/>
        <v/>
      </c>
      <c r="N39" s="1">
        <f t="shared" si="3"/>
        <v>5</v>
      </c>
      <c r="O39" s="1">
        <f t="shared" si="4"/>
        <v>5</v>
      </c>
    </row>
    <row r="40" spans="1:15" x14ac:dyDescent="0.2">
      <c r="A40" s="1" t="s">
        <v>98</v>
      </c>
      <c r="B40" s="1" t="s">
        <v>119</v>
      </c>
      <c r="C40" s="1">
        <v>5</v>
      </c>
      <c r="D40" s="1">
        <v>4</v>
      </c>
      <c r="E40" s="1">
        <v>5</v>
      </c>
      <c r="F40" s="1" t="s">
        <v>1664</v>
      </c>
      <c r="G40" s="1">
        <v>2</v>
      </c>
      <c r="H40" s="1">
        <v>100</v>
      </c>
      <c r="I40" s="1">
        <f t="shared" si="0"/>
        <v>80</v>
      </c>
      <c r="K40" s="1" t="str">
        <f t="shared" si="1"/>
        <v/>
      </c>
      <c r="L40" s="1" t="str">
        <f t="shared" si="2"/>
        <v/>
      </c>
      <c r="N40" s="1">
        <f t="shared" si="3"/>
        <v>4</v>
      </c>
      <c r="O40" s="1">
        <f t="shared" si="4"/>
        <v>5</v>
      </c>
    </row>
    <row r="41" spans="1:15" x14ac:dyDescent="0.2">
      <c r="A41" s="1" t="s">
        <v>34</v>
      </c>
      <c r="B41" s="1" t="s">
        <v>111</v>
      </c>
      <c r="C41" s="1">
        <v>3</v>
      </c>
      <c r="D41" s="1">
        <v>4</v>
      </c>
      <c r="E41" s="1">
        <v>5</v>
      </c>
      <c r="F41" s="1" t="s">
        <v>1248</v>
      </c>
      <c r="H41" s="1">
        <v>100</v>
      </c>
      <c r="I41" s="1">
        <f t="shared" si="0"/>
        <v>80</v>
      </c>
      <c r="K41" s="1">
        <f t="shared" si="1"/>
        <v>4</v>
      </c>
      <c r="L41" s="1">
        <f t="shared" si="2"/>
        <v>5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455</v>
      </c>
      <c r="C42" s="1">
        <v>1</v>
      </c>
      <c r="D42" s="1">
        <v>4</v>
      </c>
      <c r="E42" s="1">
        <v>2</v>
      </c>
      <c r="F42" s="1" t="s">
        <v>2031</v>
      </c>
      <c r="H42" s="1">
        <v>40</v>
      </c>
      <c r="I42" s="1">
        <f t="shared" si="0"/>
        <v>80</v>
      </c>
      <c r="K42" s="1">
        <f t="shared" si="1"/>
        <v>4</v>
      </c>
      <c r="L42" s="1">
        <f t="shared" si="2"/>
        <v>2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34</v>
      </c>
      <c r="B43" s="1" t="s">
        <v>410</v>
      </c>
      <c r="C43" s="1">
        <v>2</v>
      </c>
      <c r="D43" s="1">
        <v>5</v>
      </c>
      <c r="E43" s="1">
        <v>5</v>
      </c>
      <c r="F43" s="1" t="s">
        <v>1996</v>
      </c>
      <c r="H43" s="1">
        <v>100</v>
      </c>
      <c r="I43" s="1">
        <f t="shared" si="0"/>
        <v>100</v>
      </c>
      <c r="K43" s="1">
        <f t="shared" si="1"/>
        <v>5</v>
      </c>
      <c r="L43" s="1">
        <f t="shared" si="2"/>
        <v>5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81</v>
      </c>
      <c r="B44" s="1" t="s">
        <v>465</v>
      </c>
      <c r="C44" s="1">
        <v>4</v>
      </c>
      <c r="D44" s="1">
        <v>5</v>
      </c>
      <c r="E44" s="1">
        <v>4</v>
      </c>
      <c r="F44" s="1" t="s">
        <v>2032</v>
      </c>
      <c r="H44" s="1">
        <v>80</v>
      </c>
      <c r="I44" s="1">
        <f t="shared" si="0"/>
        <v>100</v>
      </c>
      <c r="K44" s="1">
        <f t="shared" si="1"/>
        <v>5</v>
      </c>
      <c r="L44" s="1">
        <f t="shared" si="2"/>
        <v>4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147</v>
      </c>
      <c r="C45" s="1">
        <v>2</v>
      </c>
      <c r="D45" s="1">
        <v>4</v>
      </c>
      <c r="E45" s="1">
        <v>3</v>
      </c>
      <c r="F45" s="1" t="s">
        <v>1254</v>
      </c>
      <c r="H45" s="1">
        <v>60</v>
      </c>
      <c r="I45" s="1">
        <f t="shared" si="0"/>
        <v>80</v>
      </c>
      <c r="K45" s="1">
        <f t="shared" si="1"/>
        <v>4</v>
      </c>
      <c r="L45" s="1">
        <f t="shared" si="2"/>
        <v>3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83</v>
      </c>
      <c r="B46" s="1" t="s">
        <v>446</v>
      </c>
      <c r="C46" s="1">
        <v>2</v>
      </c>
      <c r="D46" s="1">
        <v>4</v>
      </c>
      <c r="E46" s="1">
        <v>3</v>
      </c>
      <c r="F46" s="1" t="s">
        <v>2033</v>
      </c>
      <c r="H46" s="1">
        <v>60</v>
      </c>
      <c r="I46" s="1">
        <f t="shared" si="0"/>
        <v>80</v>
      </c>
      <c r="K46" s="1">
        <f t="shared" si="1"/>
        <v>4</v>
      </c>
      <c r="L46" s="1">
        <f t="shared" si="2"/>
        <v>3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83</v>
      </c>
      <c r="B47" s="1" t="s">
        <v>365</v>
      </c>
      <c r="C47" s="1">
        <v>3</v>
      </c>
      <c r="D47" s="1">
        <v>5</v>
      </c>
      <c r="E47" s="1">
        <v>5</v>
      </c>
      <c r="F47" s="1" t="s">
        <v>1688</v>
      </c>
      <c r="H47" s="1">
        <v>100</v>
      </c>
      <c r="I47" s="1">
        <f t="shared" si="0"/>
        <v>100</v>
      </c>
      <c r="K47" s="1">
        <f t="shared" si="1"/>
        <v>5</v>
      </c>
      <c r="L47" s="1">
        <f t="shared" si="2"/>
        <v>5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83</v>
      </c>
      <c r="B48" s="1" t="s">
        <v>456</v>
      </c>
      <c r="C48" s="1">
        <v>1</v>
      </c>
      <c r="D48" s="1">
        <v>4</v>
      </c>
      <c r="E48" s="1">
        <v>2</v>
      </c>
      <c r="F48" s="1" t="s">
        <v>2034</v>
      </c>
      <c r="G48" s="1">
        <v>1.4000000000000001</v>
      </c>
      <c r="H48" s="1">
        <v>40</v>
      </c>
      <c r="I48" s="1">
        <f t="shared" si="0"/>
        <v>80</v>
      </c>
      <c r="K48" s="1" t="str">
        <f t="shared" si="1"/>
        <v/>
      </c>
      <c r="L48" s="1" t="str">
        <f t="shared" si="2"/>
        <v/>
      </c>
      <c r="N48" s="1">
        <f t="shared" si="3"/>
        <v>4</v>
      </c>
      <c r="O48" s="1">
        <f t="shared" si="4"/>
        <v>2</v>
      </c>
    </row>
    <row r="49" spans="1:15" x14ac:dyDescent="0.2">
      <c r="A49" s="1" t="s">
        <v>83</v>
      </c>
      <c r="B49" s="1" t="s">
        <v>206</v>
      </c>
      <c r="C49" s="1">
        <v>4</v>
      </c>
      <c r="D49" s="1">
        <v>5</v>
      </c>
      <c r="E49" s="1">
        <v>4</v>
      </c>
      <c r="F49" s="1" t="s">
        <v>1976</v>
      </c>
      <c r="H49" s="1">
        <v>80</v>
      </c>
      <c r="I49" s="1">
        <f t="shared" si="0"/>
        <v>100</v>
      </c>
      <c r="K49" s="1">
        <f t="shared" si="1"/>
        <v>5</v>
      </c>
      <c r="L49" s="1">
        <f t="shared" si="2"/>
        <v>4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121</v>
      </c>
      <c r="B50" s="1" t="s">
        <v>459</v>
      </c>
      <c r="C50" s="1">
        <v>2</v>
      </c>
      <c r="D50" s="1">
        <v>4</v>
      </c>
      <c r="E50" s="1">
        <v>1</v>
      </c>
      <c r="F50" s="1" t="s">
        <v>2035</v>
      </c>
      <c r="H50" s="1">
        <v>20</v>
      </c>
      <c r="I50" s="1">
        <f t="shared" si="0"/>
        <v>80</v>
      </c>
      <c r="K50" s="1">
        <f t="shared" si="1"/>
        <v>4</v>
      </c>
      <c r="L50" s="1">
        <f t="shared" si="2"/>
        <v>1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225</v>
      </c>
      <c r="C51" s="1">
        <v>4</v>
      </c>
      <c r="D51" s="1">
        <v>4</v>
      </c>
      <c r="E51" s="1">
        <v>2</v>
      </c>
      <c r="F51" s="1" t="s">
        <v>1343</v>
      </c>
      <c r="G51" s="1">
        <v>68.300000000000011</v>
      </c>
      <c r="H51" s="1">
        <v>40</v>
      </c>
      <c r="I51" s="1">
        <f t="shared" si="0"/>
        <v>80</v>
      </c>
      <c r="K51" s="1" t="str">
        <f t="shared" si="1"/>
        <v/>
      </c>
      <c r="L51" s="1" t="str">
        <f t="shared" si="2"/>
        <v/>
      </c>
      <c r="N51" s="1">
        <f t="shared" si="3"/>
        <v>4</v>
      </c>
      <c r="O51" s="1">
        <f t="shared" si="4"/>
        <v>2</v>
      </c>
    </row>
    <row r="52" spans="1:15" x14ac:dyDescent="0.2">
      <c r="D52" s="1">
        <f>SLOPE(D2:D51,$C$2:$C$51)</f>
        <v>0.23000000000000007</v>
      </c>
      <c r="E52" s="1">
        <f>SLOPE(E2:E51,$C$2:$C$51)</f>
        <v>0.23000000000000007</v>
      </c>
      <c r="G52" s="1">
        <f>SLOPE(H2:H51,G2:G51)</f>
        <v>7.6098670035285629E-2</v>
      </c>
      <c r="I52" s="1">
        <f>SLOPE(I2:I51,G2:G51)</f>
        <v>6.1034917359862849E-2</v>
      </c>
      <c r="K52" s="1">
        <f>SLOPE(K2:K51,C2:C51)</f>
        <v>0.31724137931034502</v>
      </c>
      <c r="L52" s="1">
        <f>SLOPE(L2:L51,C2:C51)</f>
        <v>0.34137931034482749</v>
      </c>
      <c r="N52" s="1">
        <f>SLOPE(N2:N51,$C$2:$C$51)</f>
        <v>0.13037974683544304</v>
      </c>
      <c r="O52" s="1">
        <f>SLOPE(O2:O51,$C$2:$C$51)</f>
        <v>2.7848101265822826E-2</v>
      </c>
    </row>
    <row r="53" spans="1:15" x14ac:dyDescent="0.2">
      <c r="D53" s="1">
        <f>INTERCEPT(D2:D51,$C$2:$C$51)*20</f>
        <v>78.199999999999989</v>
      </c>
      <c r="E53" s="1">
        <f>INTERCEPT(E2:E51,$C$2:$C$51)*20</f>
        <v>54.599999999999994</v>
      </c>
      <c r="G53" s="1">
        <f>INTERCEPT(H2:H51,G2:G51)</f>
        <v>83.050512460055955</v>
      </c>
      <c r="I53" s="1">
        <f>INTERCEPT(I2:I51,G2:G51)</f>
        <v>91.613487503548384</v>
      </c>
      <c r="K53" s="1">
        <f>INTERCEPT(K2:K51,C2:C51)*20</f>
        <v>73.05747126436782</v>
      </c>
      <c r="L53" s="1">
        <f>INTERCEPT(L2:L51,C2:C51)*20</f>
        <v>40.137931034482762</v>
      </c>
      <c r="N53" s="1">
        <f>INTERCEPT(N2:N51,$C$2:$C$51)*20</f>
        <v>84.658227848101276</v>
      </c>
      <c r="O53" s="1">
        <f>INTERCEPT(O2:O51,$C$2:$C$51)*20</f>
        <v>82.936708860759495</v>
      </c>
    </row>
  </sheetData>
  <sortState ref="A1:F10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8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0.83203125" style="1" bestFit="1" customWidth="1"/>
    <col min="3" max="3" width="13.5" style="1" bestFit="1" customWidth="1"/>
    <col min="4" max="4" width="16.5" style="1" bestFit="1" customWidth="1"/>
    <col min="5" max="5" width="14.83203125" style="1" customWidth="1"/>
    <col min="6" max="16384" width="8.83203125" style="1"/>
  </cols>
  <sheetData>
    <row r="1" spans="1:15" x14ac:dyDescent="0.2">
      <c r="A1" s="1" t="s">
        <v>917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210</v>
      </c>
      <c r="C2" s="1">
        <v>5</v>
      </c>
      <c r="D2" s="1">
        <v>5</v>
      </c>
      <c r="E2" s="1">
        <v>4</v>
      </c>
      <c r="F2" s="1" t="s">
        <v>1209</v>
      </c>
      <c r="G2" s="1">
        <v>84.2</v>
      </c>
      <c r="H2" s="1">
        <v>80</v>
      </c>
      <c r="I2" s="1">
        <f>D2*20</f>
        <v>100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5</v>
      </c>
      <c r="O2" s="1">
        <f>IF(COUNTBLANK(G2)=0, E2, "" )</f>
        <v>4</v>
      </c>
    </row>
    <row r="3" spans="1:15" x14ac:dyDescent="0.2">
      <c r="A3" s="1" t="s">
        <v>89</v>
      </c>
      <c r="B3" s="1" t="s">
        <v>480</v>
      </c>
      <c r="C3" s="1">
        <v>2</v>
      </c>
      <c r="D3" s="1">
        <v>1</v>
      </c>
      <c r="E3" s="1">
        <v>1</v>
      </c>
      <c r="F3" s="1" t="s">
        <v>1998</v>
      </c>
      <c r="H3" s="1">
        <v>20</v>
      </c>
      <c r="I3" s="1">
        <f t="shared" ref="I3:I51" si="0">D3*20</f>
        <v>20</v>
      </c>
      <c r="K3" s="1">
        <f t="shared" ref="K3:K51" si="1">IF(COUNTBLANK(G3)=1, D3, "" )</f>
        <v>1</v>
      </c>
      <c r="L3" s="1">
        <f t="shared" ref="L3:L51" si="2">IF(COUNTBLANK(G3)=1, E3, "" )</f>
        <v>1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75</v>
      </c>
      <c r="B4" s="1" t="s">
        <v>483</v>
      </c>
      <c r="C4" s="1">
        <v>2</v>
      </c>
      <c r="D4" s="1">
        <v>1</v>
      </c>
      <c r="E4" s="1">
        <v>1</v>
      </c>
      <c r="F4" s="1" t="s">
        <v>1999</v>
      </c>
      <c r="H4" s="1">
        <v>20</v>
      </c>
      <c r="I4" s="1">
        <f t="shared" si="0"/>
        <v>20</v>
      </c>
      <c r="K4" s="1">
        <f t="shared" si="1"/>
        <v>1</v>
      </c>
      <c r="L4" s="1">
        <f t="shared" si="2"/>
        <v>1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472</v>
      </c>
      <c r="C5" s="1">
        <v>1</v>
      </c>
      <c r="D5" s="1">
        <v>1</v>
      </c>
      <c r="E5" s="1">
        <v>1</v>
      </c>
      <c r="F5" s="1" t="s">
        <v>2000</v>
      </c>
      <c r="H5" s="1">
        <v>20</v>
      </c>
      <c r="I5" s="1">
        <f t="shared" si="0"/>
        <v>20</v>
      </c>
      <c r="K5" s="1">
        <f>IF(COUNTBLANK(G5)=1, D5, "" )</f>
        <v>1</v>
      </c>
      <c r="L5" s="1">
        <f t="shared" si="2"/>
        <v>1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106</v>
      </c>
      <c r="B6" s="1" t="s">
        <v>160</v>
      </c>
      <c r="C6" s="1">
        <v>5</v>
      </c>
      <c r="D6" s="1">
        <v>5</v>
      </c>
      <c r="E6" s="1">
        <v>4</v>
      </c>
      <c r="F6" s="1" t="s">
        <v>1213</v>
      </c>
      <c r="G6" s="1">
        <v>85.9</v>
      </c>
      <c r="H6" s="1">
        <v>80</v>
      </c>
      <c r="I6" s="1">
        <f t="shared" si="0"/>
        <v>100</v>
      </c>
      <c r="K6" s="1" t="str">
        <f t="shared" si="1"/>
        <v/>
      </c>
      <c r="L6" s="1" t="str">
        <f t="shared" si="2"/>
        <v/>
      </c>
      <c r="N6" s="1">
        <f t="shared" si="3"/>
        <v>5</v>
      </c>
      <c r="O6" s="1">
        <f t="shared" si="4"/>
        <v>4</v>
      </c>
    </row>
    <row r="7" spans="1:15" x14ac:dyDescent="0.2">
      <c r="A7" s="1" t="s">
        <v>106</v>
      </c>
      <c r="B7" s="1" t="s">
        <v>124</v>
      </c>
      <c r="C7" s="1">
        <v>3</v>
      </c>
      <c r="D7" s="1">
        <v>5</v>
      </c>
      <c r="E7" s="1">
        <v>4</v>
      </c>
      <c r="F7" s="1" t="s">
        <v>1214</v>
      </c>
      <c r="H7" s="1">
        <v>80</v>
      </c>
      <c r="I7" s="1">
        <f t="shared" si="0"/>
        <v>100</v>
      </c>
      <c r="K7" s="1">
        <f t="shared" si="1"/>
        <v>5</v>
      </c>
      <c r="L7" s="1">
        <f t="shared" si="2"/>
        <v>4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106</v>
      </c>
      <c r="B8" s="1" t="s">
        <v>485</v>
      </c>
      <c r="C8" s="1">
        <v>1</v>
      </c>
      <c r="D8" s="1">
        <v>1</v>
      </c>
      <c r="E8" s="1">
        <v>1</v>
      </c>
      <c r="F8" s="1" t="s">
        <v>2001</v>
      </c>
      <c r="H8" s="1">
        <v>20</v>
      </c>
      <c r="I8" s="1">
        <f t="shared" si="0"/>
        <v>20</v>
      </c>
      <c r="K8" s="1">
        <f t="shared" si="1"/>
        <v>1</v>
      </c>
      <c r="L8" s="1">
        <f t="shared" si="2"/>
        <v>1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106</v>
      </c>
      <c r="B9" s="1" t="s">
        <v>44</v>
      </c>
      <c r="C9" s="1">
        <v>2</v>
      </c>
      <c r="D9" s="1">
        <v>3</v>
      </c>
      <c r="E9" s="1">
        <v>1</v>
      </c>
      <c r="F9" s="1" t="s">
        <v>1480</v>
      </c>
      <c r="H9" s="1">
        <v>20</v>
      </c>
      <c r="I9" s="1">
        <f t="shared" si="0"/>
        <v>60</v>
      </c>
      <c r="K9" s="1">
        <f t="shared" si="1"/>
        <v>3</v>
      </c>
      <c r="L9" s="1">
        <f t="shared" si="2"/>
        <v>1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124</v>
      </c>
      <c r="B10" s="1" t="s">
        <v>345</v>
      </c>
      <c r="C10" s="1">
        <v>3</v>
      </c>
      <c r="D10" s="1">
        <v>3</v>
      </c>
      <c r="E10" s="1">
        <v>4</v>
      </c>
      <c r="F10" s="1" t="s">
        <v>1387</v>
      </c>
      <c r="H10" s="1">
        <v>80</v>
      </c>
      <c r="I10" s="1">
        <f t="shared" si="0"/>
        <v>60</v>
      </c>
      <c r="K10" s="1">
        <f t="shared" si="1"/>
        <v>3</v>
      </c>
      <c r="L10" s="1">
        <f t="shared" si="2"/>
        <v>4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124</v>
      </c>
      <c r="B11" s="1" t="s">
        <v>51</v>
      </c>
      <c r="C11" s="1">
        <v>5</v>
      </c>
      <c r="D11" s="1">
        <v>5</v>
      </c>
      <c r="E11" s="1">
        <v>4</v>
      </c>
      <c r="F11" s="1" t="s">
        <v>1265</v>
      </c>
      <c r="G11" s="1">
        <v>15.8</v>
      </c>
      <c r="H11" s="1">
        <v>80</v>
      </c>
      <c r="I11" s="1">
        <f t="shared" si="0"/>
        <v>100</v>
      </c>
      <c r="K11" s="1" t="str">
        <f t="shared" si="1"/>
        <v/>
      </c>
      <c r="L11" s="1" t="str">
        <f t="shared" si="2"/>
        <v/>
      </c>
      <c r="N11" s="1">
        <f t="shared" si="3"/>
        <v>5</v>
      </c>
      <c r="O11" s="1">
        <f t="shared" si="4"/>
        <v>4</v>
      </c>
    </row>
    <row r="12" spans="1:15" x14ac:dyDescent="0.2">
      <c r="A12" s="1" t="s">
        <v>72</v>
      </c>
      <c r="B12" s="1" t="s">
        <v>354</v>
      </c>
      <c r="C12" s="1">
        <v>3</v>
      </c>
      <c r="D12" s="1">
        <v>3</v>
      </c>
      <c r="E12" s="1">
        <v>1</v>
      </c>
      <c r="F12" s="1" t="s">
        <v>1673</v>
      </c>
      <c r="G12" s="1">
        <v>4.7</v>
      </c>
      <c r="H12" s="1">
        <v>20</v>
      </c>
      <c r="I12" s="1">
        <f t="shared" si="0"/>
        <v>60</v>
      </c>
      <c r="K12" s="1" t="str">
        <f t="shared" si="1"/>
        <v/>
      </c>
      <c r="L12" s="1" t="str">
        <f t="shared" si="2"/>
        <v/>
      </c>
      <c r="N12" s="1">
        <f t="shared" si="3"/>
        <v>3</v>
      </c>
      <c r="O12" s="1">
        <f t="shared" si="4"/>
        <v>1</v>
      </c>
    </row>
    <row r="13" spans="1:15" x14ac:dyDescent="0.2">
      <c r="A13" s="1" t="s">
        <v>72</v>
      </c>
      <c r="B13" s="1" t="s">
        <v>439</v>
      </c>
      <c r="C13" s="1">
        <v>1</v>
      </c>
      <c r="D13" s="1">
        <v>1</v>
      </c>
      <c r="E13" s="1">
        <v>1</v>
      </c>
      <c r="F13" s="1" t="s">
        <v>2002</v>
      </c>
      <c r="G13" s="1">
        <v>2</v>
      </c>
      <c r="H13" s="1">
        <v>20</v>
      </c>
      <c r="I13" s="1">
        <f t="shared" si="0"/>
        <v>20</v>
      </c>
      <c r="K13" s="1" t="str">
        <f t="shared" si="1"/>
        <v/>
      </c>
      <c r="L13" s="1" t="str">
        <f t="shared" si="2"/>
        <v/>
      </c>
      <c r="N13" s="1">
        <f t="shared" si="3"/>
        <v>1</v>
      </c>
      <c r="O13" s="1">
        <f t="shared" si="4"/>
        <v>1</v>
      </c>
    </row>
    <row r="14" spans="1:15" x14ac:dyDescent="0.2">
      <c r="A14" s="1" t="s">
        <v>72</v>
      </c>
      <c r="B14" s="1" t="s">
        <v>481</v>
      </c>
      <c r="C14" s="1">
        <v>2</v>
      </c>
      <c r="D14" s="1">
        <v>1</v>
      </c>
      <c r="E14" s="1">
        <v>1</v>
      </c>
      <c r="F14" s="1" t="s">
        <v>2003</v>
      </c>
      <c r="H14" s="1">
        <v>20</v>
      </c>
      <c r="I14" s="1">
        <f t="shared" si="0"/>
        <v>20</v>
      </c>
      <c r="K14" s="1">
        <f t="shared" si="1"/>
        <v>1</v>
      </c>
      <c r="L14" s="1">
        <f t="shared" si="2"/>
        <v>1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85</v>
      </c>
      <c r="B15" s="1" t="s">
        <v>44</v>
      </c>
      <c r="C15" s="1">
        <v>1</v>
      </c>
      <c r="D15" s="1">
        <v>4</v>
      </c>
      <c r="E15" s="1">
        <v>2</v>
      </c>
      <c r="F15" s="1" t="s">
        <v>1484</v>
      </c>
      <c r="H15" s="1">
        <v>40</v>
      </c>
      <c r="I15" s="1">
        <f t="shared" si="0"/>
        <v>80</v>
      </c>
      <c r="K15" s="1">
        <f t="shared" si="1"/>
        <v>4</v>
      </c>
      <c r="L15" s="1">
        <f t="shared" si="2"/>
        <v>2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79</v>
      </c>
      <c r="B16" s="1" t="s">
        <v>475</v>
      </c>
      <c r="C16" s="1">
        <v>4</v>
      </c>
      <c r="D16" s="1">
        <v>3</v>
      </c>
      <c r="E16" s="1">
        <v>3</v>
      </c>
      <c r="F16" s="1" t="s">
        <v>1510</v>
      </c>
      <c r="G16" s="1">
        <v>1.7000000000000002</v>
      </c>
      <c r="H16" s="1">
        <v>60</v>
      </c>
      <c r="I16" s="1">
        <f t="shared" si="0"/>
        <v>60</v>
      </c>
      <c r="K16" s="1" t="str">
        <f t="shared" si="1"/>
        <v/>
      </c>
      <c r="L16" s="1" t="str">
        <f t="shared" si="2"/>
        <v/>
      </c>
      <c r="N16" s="1">
        <f t="shared" si="3"/>
        <v>3</v>
      </c>
      <c r="O16" s="1">
        <f t="shared" si="4"/>
        <v>3</v>
      </c>
    </row>
    <row r="17" spans="1:15" x14ac:dyDescent="0.2">
      <c r="A17" s="1" t="s">
        <v>92</v>
      </c>
      <c r="B17" s="1" t="s">
        <v>486</v>
      </c>
      <c r="C17" s="1">
        <v>3</v>
      </c>
      <c r="D17" s="1">
        <v>4</v>
      </c>
      <c r="E17" s="1">
        <v>2</v>
      </c>
      <c r="F17" s="1" t="s">
        <v>1273</v>
      </c>
      <c r="H17" s="1">
        <v>40</v>
      </c>
      <c r="I17" s="1">
        <f t="shared" si="0"/>
        <v>80</v>
      </c>
      <c r="K17" s="1">
        <f t="shared" si="1"/>
        <v>4</v>
      </c>
      <c r="L17" s="1">
        <f t="shared" si="2"/>
        <v>2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92</v>
      </c>
      <c r="B18" s="1" t="s">
        <v>36</v>
      </c>
      <c r="C18" s="1">
        <v>4</v>
      </c>
      <c r="D18" s="1">
        <v>5</v>
      </c>
      <c r="E18" s="1">
        <v>2</v>
      </c>
      <c r="F18" s="1" t="s">
        <v>1678</v>
      </c>
      <c r="G18" s="1">
        <v>6.8000000000000007</v>
      </c>
      <c r="H18" s="1">
        <v>40</v>
      </c>
      <c r="I18" s="1">
        <f t="shared" si="0"/>
        <v>100</v>
      </c>
      <c r="K18" s="1" t="str">
        <f t="shared" si="1"/>
        <v/>
      </c>
      <c r="L18" s="1" t="str">
        <f t="shared" si="2"/>
        <v/>
      </c>
      <c r="N18" s="1">
        <f t="shared" si="3"/>
        <v>5</v>
      </c>
      <c r="O18" s="1">
        <f t="shared" si="4"/>
        <v>2</v>
      </c>
    </row>
    <row r="19" spans="1:15" x14ac:dyDescent="0.2">
      <c r="A19" s="1" t="s">
        <v>111</v>
      </c>
      <c r="B19" s="1" t="s">
        <v>52</v>
      </c>
      <c r="C19" s="1">
        <v>4</v>
      </c>
      <c r="D19" s="1">
        <v>5</v>
      </c>
      <c r="E19" s="1">
        <v>5</v>
      </c>
      <c r="F19" s="1" t="s">
        <v>1397</v>
      </c>
      <c r="H19" s="1">
        <v>100</v>
      </c>
      <c r="I19" s="1">
        <f t="shared" si="0"/>
        <v>100</v>
      </c>
      <c r="K19" s="1">
        <f t="shared" si="1"/>
        <v>5</v>
      </c>
      <c r="L19" s="1">
        <f t="shared" si="2"/>
        <v>5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111</v>
      </c>
      <c r="B20" s="1" t="s">
        <v>477</v>
      </c>
      <c r="C20" s="1">
        <v>2</v>
      </c>
      <c r="D20" s="1">
        <v>3</v>
      </c>
      <c r="E20" s="1">
        <v>1</v>
      </c>
      <c r="F20" s="1" t="s">
        <v>2004</v>
      </c>
      <c r="H20" s="1">
        <v>20</v>
      </c>
      <c r="I20" s="1">
        <f t="shared" si="0"/>
        <v>60</v>
      </c>
      <c r="K20" s="1">
        <f t="shared" si="1"/>
        <v>3</v>
      </c>
      <c r="L20" s="1">
        <f t="shared" si="2"/>
        <v>1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111</v>
      </c>
      <c r="B21" s="1" t="s">
        <v>410</v>
      </c>
      <c r="C21" s="1">
        <v>1</v>
      </c>
      <c r="D21" s="1">
        <v>2</v>
      </c>
      <c r="E21" s="1">
        <v>1</v>
      </c>
      <c r="F21" s="1" t="s">
        <v>1518</v>
      </c>
      <c r="H21" s="1">
        <v>20</v>
      </c>
      <c r="I21" s="1">
        <f t="shared" si="0"/>
        <v>40</v>
      </c>
      <c r="K21" s="1">
        <f t="shared" si="1"/>
        <v>2</v>
      </c>
      <c r="L21" s="1">
        <f t="shared" si="2"/>
        <v>1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77</v>
      </c>
      <c r="B22" s="1" t="s">
        <v>452</v>
      </c>
      <c r="C22" s="1">
        <v>3</v>
      </c>
      <c r="D22" s="1">
        <v>5</v>
      </c>
      <c r="E22" s="1">
        <v>4</v>
      </c>
      <c r="F22" s="1" t="s">
        <v>1357</v>
      </c>
      <c r="G22" s="1">
        <v>3.3000000000000003</v>
      </c>
      <c r="H22" s="1">
        <v>80</v>
      </c>
      <c r="I22" s="1">
        <f t="shared" si="0"/>
        <v>100</v>
      </c>
      <c r="K22" s="1" t="str">
        <f t="shared" si="1"/>
        <v/>
      </c>
      <c r="L22" s="1" t="str">
        <f t="shared" si="2"/>
        <v/>
      </c>
      <c r="N22" s="1">
        <f t="shared" si="3"/>
        <v>5</v>
      </c>
      <c r="O22" s="1">
        <f t="shared" si="4"/>
        <v>4</v>
      </c>
    </row>
    <row r="23" spans="1:15" x14ac:dyDescent="0.2">
      <c r="A23" s="1" t="s">
        <v>77</v>
      </c>
      <c r="B23" s="1" t="s">
        <v>33</v>
      </c>
      <c r="C23" s="1">
        <v>5</v>
      </c>
      <c r="D23" s="1">
        <v>5</v>
      </c>
      <c r="E23" s="1">
        <v>4</v>
      </c>
      <c r="F23" s="1" t="s">
        <v>1283</v>
      </c>
      <c r="G23" s="1">
        <v>79.3</v>
      </c>
      <c r="H23" s="1">
        <v>80</v>
      </c>
      <c r="I23" s="1">
        <f t="shared" si="0"/>
        <v>100</v>
      </c>
      <c r="K23" s="1" t="str">
        <f t="shared" si="1"/>
        <v/>
      </c>
      <c r="L23" s="1" t="str">
        <f t="shared" si="2"/>
        <v/>
      </c>
      <c r="N23" s="1">
        <f t="shared" si="3"/>
        <v>5</v>
      </c>
      <c r="O23" s="1">
        <f t="shared" si="4"/>
        <v>4</v>
      </c>
    </row>
    <row r="24" spans="1:15" x14ac:dyDescent="0.2">
      <c r="A24" s="1" t="s">
        <v>73</v>
      </c>
      <c r="B24" s="1" t="s">
        <v>27</v>
      </c>
      <c r="C24" s="1">
        <v>1</v>
      </c>
      <c r="D24" s="1">
        <v>5</v>
      </c>
      <c r="E24" s="1">
        <v>5</v>
      </c>
      <c r="F24" s="1" t="s">
        <v>2005</v>
      </c>
      <c r="H24" s="1">
        <v>100</v>
      </c>
      <c r="I24" s="1">
        <f t="shared" si="0"/>
        <v>100</v>
      </c>
      <c r="K24" s="1">
        <f t="shared" si="1"/>
        <v>5</v>
      </c>
      <c r="L24" s="1">
        <f t="shared" si="2"/>
        <v>5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73</v>
      </c>
      <c r="B25" s="1" t="s">
        <v>150</v>
      </c>
      <c r="C25" s="1">
        <v>5</v>
      </c>
      <c r="D25" s="1">
        <v>5</v>
      </c>
      <c r="E25" s="1">
        <v>3</v>
      </c>
      <c r="F25" s="1" t="s">
        <v>1236</v>
      </c>
      <c r="G25" s="1">
        <v>67.800000000000011</v>
      </c>
      <c r="H25" s="1">
        <v>60</v>
      </c>
      <c r="I25" s="1">
        <f t="shared" si="0"/>
        <v>100</v>
      </c>
      <c r="K25" s="1" t="str">
        <f t="shared" si="1"/>
        <v/>
      </c>
      <c r="L25" s="1" t="str">
        <f t="shared" si="2"/>
        <v/>
      </c>
      <c r="N25" s="1">
        <f t="shared" si="3"/>
        <v>5</v>
      </c>
      <c r="O25" s="1">
        <f t="shared" si="4"/>
        <v>3</v>
      </c>
    </row>
    <row r="26" spans="1:15" x14ac:dyDescent="0.2">
      <c r="A26" s="1" t="s">
        <v>73</v>
      </c>
      <c r="B26" s="1" t="s">
        <v>116</v>
      </c>
      <c r="C26" s="1">
        <v>4</v>
      </c>
      <c r="D26" s="1">
        <v>4</v>
      </c>
      <c r="E26" s="1">
        <v>4</v>
      </c>
      <c r="F26" s="1" t="s">
        <v>1286</v>
      </c>
      <c r="G26" s="1">
        <v>2.6</v>
      </c>
      <c r="H26" s="1">
        <v>80</v>
      </c>
      <c r="I26" s="1">
        <f t="shared" si="0"/>
        <v>80</v>
      </c>
      <c r="K26" s="1" t="str">
        <f t="shared" si="1"/>
        <v/>
      </c>
      <c r="L26" s="1" t="str">
        <f t="shared" si="2"/>
        <v/>
      </c>
      <c r="N26" s="1">
        <f t="shared" si="3"/>
        <v>4</v>
      </c>
      <c r="O26" s="1">
        <f t="shared" si="4"/>
        <v>4</v>
      </c>
    </row>
    <row r="27" spans="1:15" x14ac:dyDescent="0.2">
      <c r="A27" s="1" t="s">
        <v>87</v>
      </c>
      <c r="B27" s="1" t="s">
        <v>43</v>
      </c>
      <c r="C27" s="1">
        <v>4</v>
      </c>
      <c r="D27" s="1">
        <v>5</v>
      </c>
      <c r="E27" s="1">
        <v>2</v>
      </c>
      <c r="F27" s="1" t="s">
        <v>2006</v>
      </c>
      <c r="G27" s="1">
        <v>18.2</v>
      </c>
      <c r="H27" s="1">
        <v>40</v>
      </c>
      <c r="I27" s="1">
        <f t="shared" si="0"/>
        <v>100</v>
      </c>
      <c r="K27" s="1" t="str">
        <f t="shared" si="1"/>
        <v/>
      </c>
      <c r="L27" s="1" t="str">
        <f t="shared" si="2"/>
        <v/>
      </c>
      <c r="N27" s="1">
        <f t="shared" si="3"/>
        <v>5</v>
      </c>
      <c r="O27" s="1">
        <f t="shared" si="4"/>
        <v>2</v>
      </c>
    </row>
    <row r="28" spans="1:15" x14ac:dyDescent="0.2">
      <c r="A28" s="1" t="s">
        <v>87</v>
      </c>
      <c r="B28" s="1" t="s">
        <v>471</v>
      </c>
      <c r="C28" s="1">
        <v>4</v>
      </c>
      <c r="D28" s="1">
        <v>3</v>
      </c>
      <c r="E28" s="1">
        <v>3</v>
      </c>
      <c r="F28" s="1" t="s">
        <v>1237</v>
      </c>
      <c r="G28" s="1">
        <v>3</v>
      </c>
      <c r="H28" s="1">
        <v>60</v>
      </c>
      <c r="I28" s="1">
        <f t="shared" si="0"/>
        <v>60</v>
      </c>
      <c r="K28" s="1" t="str">
        <f t="shared" si="1"/>
        <v/>
      </c>
      <c r="L28" s="1" t="str">
        <f t="shared" si="2"/>
        <v/>
      </c>
      <c r="N28" s="1">
        <f t="shared" si="3"/>
        <v>3</v>
      </c>
      <c r="O28" s="1">
        <f t="shared" si="4"/>
        <v>3</v>
      </c>
    </row>
    <row r="29" spans="1:15" x14ac:dyDescent="0.2">
      <c r="A29" s="1" t="s">
        <v>87</v>
      </c>
      <c r="B29" s="1" t="s">
        <v>479</v>
      </c>
      <c r="C29" s="1">
        <v>3</v>
      </c>
      <c r="D29" s="1">
        <v>1</v>
      </c>
      <c r="E29" s="1">
        <v>3</v>
      </c>
      <c r="F29" s="1" t="s">
        <v>2007</v>
      </c>
      <c r="G29" s="1">
        <v>2.4</v>
      </c>
      <c r="H29" s="1">
        <v>60</v>
      </c>
      <c r="I29" s="1">
        <f t="shared" si="0"/>
        <v>20</v>
      </c>
      <c r="K29" s="1" t="str">
        <f t="shared" si="1"/>
        <v/>
      </c>
      <c r="L29" s="1" t="str">
        <f t="shared" si="2"/>
        <v/>
      </c>
      <c r="N29" s="1">
        <f t="shared" si="3"/>
        <v>1</v>
      </c>
      <c r="O29" s="1">
        <f t="shared" si="4"/>
        <v>3</v>
      </c>
    </row>
    <row r="30" spans="1:15" x14ac:dyDescent="0.2">
      <c r="A30" s="1" t="s">
        <v>87</v>
      </c>
      <c r="B30" s="1" t="s">
        <v>482</v>
      </c>
      <c r="C30" s="1">
        <v>5</v>
      </c>
      <c r="D30" s="1">
        <v>3</v>
      </c>
      <c r="E30" s="1">
        <v>1</v>
      </c>
      <c r="F30" s="1" t="s">
        <v>2008</v>
      </c>
      <c r="H30" s="1">
        <v>20</v>
      </c>
      <c r="I30" s="1">
        <f t="shared" si="0"/>
        <v>60</v>
      </c>
      <c r="K30" s="1">
        <f t="shared" si="1"/>
        <v>3</v>
      </c>
      <c r="L30" s="1">
        <f t="shared" si="2"/>
        <v>1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108</v>
      </c>
      <c r="B31" s="1" t="s">
        <v>368</v>
      </c>
      <c r="C31" s="1">
        <v>1</v>
      </c>
      <c r="D31" s="1">
        <v>5</v>
      </c>
      <c r="E31" s="1">
        <v>1</v>
      </c>
      <c r="F31" s="1" t="s">
        <v>2009</v>
      </c>
      <c r="G31" s="1">
        <v>2.1</v>
      </c>
      <c r="H31" s="1">
        <v>20</v>
      </c>
      <c r="I31" s="1">
        <f t="shared" si="0"/>
        <v>100</v>
      </c>
      <c r="K31" s="1" t="str">
        <f t="shared" si="1"/>
        <v/>
      </c>
      <c r="L31" s="1" t="str">
        <f t="shared" si="2"/>
        <v/>
      </c>
      <c r="N31" s="1">
        <f t="shared" si="3"/>
        <v>5</v>
      </c>
      <c r="O31" s="1">
        <f t="shared" si="4"/>
        <v>1</v>
      </c>
    </row>
    <row r="32" spans="1:15" x14ac:dyDescent="0.2">
      <c r="A32" s="1" t="s">
        <v>108</v>
      </c>
      <c r="B32" s="1" t="s">
        <v>242</v>
      </c>
      <c r="C32" s="1">
        <v>5</v>
      </c>
      <c r="D32" s="1">
        <v>5</v>
      </c>
      <c r="E32" s="1">
        <v>2</v>
      </c>
      <c r="F32" s="1" t="s">
        <v>2010</v>
      </c>
      <c r="G32" s="1">
        <v>4.8</v>
      </c>
      <c r="H32" s="1">
        <v>40</v>
      </c>
      <c r="I32" s="1">
        <f t="shared" si="0"/>
        <v>100</v>
      </c>
      <c r="K32" s="1" t="str">
        <f t="shared" si="1"/>
        <v/>
      </c>
      <c r="L32" s="1" t="str">
        <f t="shared" si="2"/>
        <v/>
      </c>
      <c r="N32" s="1">
        <f t="shared" si="3"/>
        <v>5</v>
      </c>
      <c r="O32" s="1">
        <f t="shared" si="4"/>
        <v>2</v>
      </c>
    </row>
    <row r="33" spans="1:15" x14ac:dyDescent="0.2">
      <c r="A33" s="1" t="s">
        <v>108</v>
      </c>
      <c r="B33" s="1" t="s">
        <v>248</v>
      </c>
      <c r="C33" s="1">
        <v>3</v>
      </c>
      <c r="D33" s="1">
        <v>2</v>
      </c>
      <c r="E33" s="1">
        <v>2</v>
      </c>
      <c r="F33" s="1" t="s">
        <v>1465</v>
      </c>
      <c r="G33" s="1">
        <v>3.4000000000000004</v>
      </c>
      <c r="H33" s="1">
        <v>40</v>
      </c>
      <c r="I33" s="1">
        <f t="shared" si="0"/>
        <v>40</v>
      </c>
      <c r="K33" s="1" t="str">
        <f t="shared" si="1"/>
        <v/>
      </c>
      <c r="L33" s="1" t="str">
        <f t="shared" si="2"/>
        <v/>
      </c>
      <c r="N33" s="1">
        <f t="shared" si="3"/>
        <v>2</v>
      </c>
      <c r="O33" s="1">
        <f t="shared" si="4"/>
        <v>2</v>
      </c>
    </row>
    <row r="34" spans="1:15" x14ac:dyDescent="0.2">
      <c r="A34" s="1" t="s">
        <v>108</v>
      </c>
      <c r="B34" s="1" t="s">
        <v>218</v>
      </c>
      <c r="C34" s="1">
        <v>2</v>
      </c>
      <c r="D34" s="1">
        <v>5</v>
      </c>
      <c r="E34" s="1">
        <v>1</v>
      </c>
      <c r="F34" s="1" t="s">
        <v>1366</v>
      </c>
      <c r="G34" s="1">
        <v>4.1000000000000005</v>
      </c>
      <c r="H34" s="1">
        <v>20</v>
      </c>
      <c r="I34" s="1">
        <f t="shared" si="0"/>
        <v>100</v>
      </c>
      <c r="K34" s="1" t="str">
        <f t="shared" si="1"/>
        <v/>
      </c>
      <c r="L34" s="1" t="str">
        <f t="shared" si="2"/>
        <v/>
      </c>
      <c r="N34" s="1">
        <f t="shared" si="3"/>
        <v>5</v>
      </c>
      <c r="O34" s="1">
        <f t="shared" si="4"/>
        <v>1</v>
      </c>
    </row>
    <row r="35" spans="1:15" x14ac:dyDescent="0.2">
      <c r="A35" s="1" t="s">
        <v>70</v>
      </c>
      <c r="B35" s="1" t="s">
        <v>475</v>
      </c>
      <c r="C35" s="1">
        <v>1</v>
      </c>
      <c r="D35" s="1">
        <v>2</v>
      </c>
      <c r="E35" s="1">
        <v>1</v>
      </c>
      <c r="F35" s="1" t="s">
        <v>1332</v>
      </c>
      <c r="G35" s="1">
        <v>1.4000000000000001</v>
      </c>
      <c r="H35" s="1">
        <v>20</v>
      </c>
      <c r="I35" s="1">
        <f t="shared" si="0"/>
        <v>40</v>
      </c>
      <c r="K35" s="1" t="str">
        <f t="shared" si="1"/>
        <v/>
      </c>
      <c r="L35" s="1" t="str">
        <f t="shared" si="2"/>
        <v/>
      </c>
      <c r="N35" s="1">
        <f t="shared" si="3"/>
        <v>2</v>
      </c>
      <c r="O35" s="1">
        <f t="shared" si="4"/>
        <v>1</v>
      </c>
    </row>
    <row r="36" spans="1:15" x14ac:dyDescent="0.2">
      <c r="A36" s="1" t="s">
        <v>70</v>
      </c>
      <c r="B36" s="1" t="s">
        <v>183</v>
      </c>
      <c r="C36" s="1">
        <v>4</v>
      </c>
      <c r="D36" s="1">
        <v>5</v>
      </c>
      <c r="E36" s="1">
        <v>2</v>
      </c>
      <c r="F36" s="1" t="s">
        <v>1402</v>
      </c>
      <c r="G36" s="1">
        <v>2.7</v>
      </c>
      <c r="H36" s="1">
        <v>40</v>
      </c>
      <c r="I36" s="1">
        <f t="shared" si="0"/>
        <v>100</v>
      </c>
      <c r="K36" s="1" t="str">
        <f t="shared" si="1"/>
        <v/>
      </c>
      <c r="L36" s="1" t="str">
        <f t="shared" si="2"/>
        <v/>
      </c>
      <c r="N36" s="1">
        <f t="shared" si="3"/>
        <v>5</v>
      </c>
      <c r="O36" s="1">
        <f t="shared" si="4"/>
        <v>2</v>
      </c>
    </row>
    <row r="37" spans="1:15" x14ac:dyDescent="0.2">
      <c r="A37" s="1" t="s">
        <v>70</v>
      </c>
      <c r="B37" s="1" t="s">
        <v>341</v>
      </c>
      <c r="C37" s="1">
        <v>2</v>
      </c>
      <c r="D37" s="1">
        <v>3</v>
      </c>
      <c r="E37" s="1">
        <v>4</v>
      </c>
      <c r="F37" s="1" t="s">
        <v>1467</v>
      </c>
      <c r="G37" s="1">
        <v>3.4000000000000004</v>
      </c>
      <c r="H37" s="1">
        <v>80</v>
      </c>
      <c r="I37" s="1">
        <f t="shared" si="0"/>
        <v>60</v>
      </c>
      <c r="K37" s="1" t="str">
        <f t="shared" si="1"/>
        <v/>
      </c>
      <c r="L37" s="1" t="str">
        <f t="shared" si="2"/>
        <v/>
      </c>
      <c r="N37" s="1">
        <f t="shared" si="3"/>
        <v>3</v>
      </c>
      <c r="O37" s="1">
        <f t="shared" si="4"/>
        <v>4</v>
      </c>
    </row>
    <row r="38" spans="1:15" x14ac:dyDescent="0.2">
      <c r="A38" s="1" t="s">
        <v>98</v>
      </c>
      <c r="B38" s="1" t="s">
        <v>484</v>
      </c>
      <c r="C38" s="1">
        <v>3</v>
      </c>
      <c r="D38" s="1">
        <v>3</v>
      </c>
      <c r="E38" s="1">
        <v>1</v>
      </c>
      <c r="F38" s="1" t="s">
        <v>2011</v>
      </c>
      <c r="H38" s="1">
        <v>20</v>
      </c>
      <c r="I38" s="1">
        <f t="shared" si="0"/>
        <v>60</v>
      </c>
      <c r="K38" s="1">
        <f t="shared" si="1"/>
        <v>3</v>
      </c>
      <c r="L38" s="1">
        <f t="shared" si="2"/>
        <v>1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98</v>
      </c>
      <c r="B39" s="1" t="s">
        <v>415</v>
      </c>
      <c r="C39" s="1">
        <v>2</v>
      </c>
      <c r="D39" s="1">
        <v>5</v>
      </c>
      <c r="E39" s="1">
        <v>2</v>
      </c>
      <c r="F39" s="1" t="s">
        <v>1684</v>
      </c>
      <c r="H39" s="1">
        <v>40</v>
      </c>
      <c r="I39" s="1">
        <f t="shared" si="0"/>
        <v>100</v>
      </c>
      <c r="K39" s="1">
        <f t="shared" si="1"/>
        <v>5</v>
      </c>
      <c r="L39" s="1">
        <f t="shared" si="2"/>
        <v>2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98</v>
      </c>
      <c r="B40" s="1" t="s">
        <v>478</v>
      </c>
      <c r="C40" s="1">
        <v>5</v>
      </c>
      <c r="D40" s="1">
        <v>5</v>
      </c>
      <c r="E40" s="1">
        <v>1</v>
      </c>
      <c r="F40" s="1" t="s">
        <v>2012</v>
      </c>
      <c r="G40" s="1">
        <v>1.3</v>
      </c>
      <c r="H40" s="1">
        <v>20</v>
      </c>
      <c r="I40" s="1">
        <f t="shared" si="0"/>
        <v>100</v>
      </c>
      <c r="K40" s="1" t="str">
        <f t="shared" si="1"/>
        <v/>
      </c>
      <c r="L40" s="1" t="str">
        <f t="shared" si="2"/>
        <v/>
      </c>
      <c r="N40" s="1">
        <f t="shared" si="3"/>
        <v>5</v>
      </c>
      <c r="O40" s="1">
        <f t="shared" si="4"/>
        <v>1</v>
      </c>
    </row>
    <row r="41" spans="1:15" x14ac:dyDescent="0.2">
      <c r="A41" s="1" t="s">
        <v>34</v>
      </c>
      <c r="B41" s="1" t="s">
        <v>474</v>
      </c>
      <c r="C41" s="1">
        <v>3</v>
      </c>
      <c r="D41" s="1">
        <v>4</v>
      </c>
      <c r="E41" s="1">
        <v>2</v>
      </c>
      <c r="F41" s="1" t="s">
        <v>2013</v>
      </c>
      <c r="H41" s="1">
        <v>40</v>
      </c>
      <c r="I41" s="1">
        <f t="shared" si="0"/>
        <v>80</v>
      </c>
      <c r="K41" s="1">
        <f t="shared" si="1"/>
        <v>4</v>
      </c>
      <c r="L41" s="1">
        <f t="shared" si="2"/>
        <v>2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52</v>
      </c>
      <c r="C42" s="1">
        <v>5</v>
      </c>
      <c r="D42" s="1">
        <v>5</v>
      </c>
      <c r="E42" s="1">
        <v>5</v>
      </c>
      <c r="F42" s="1" t="s">
        <v>1250</v>
      </c>
      <c r="G42" s="1">
        <v>59.4</v>
      </c>
      <c r="H42" s="1">
        <v>100</v>
      </c>
      <c r="I42" s="1">
        <f t="shared" si="0"/>
        <v>100</v>
      </c>
      <c r="K42" s="1" t="str">
        <f t="shared" si="1"/>
        <v/>
      </c>
      <c r="L42" s="1" t="str">
        <f t="shared" si="2"/>
        <v/>
      </c>
      <c r="N42" s="1">
        <f t="shared" si="3"/>
        <v>5</v>
      </c>
      <c r="O42" s="1">
        <f t="shared" si="4"/>
        <v>5</v>
      </c>
    </row>
    <row r="43" spans="1:15" x14ac:dyDescent="0.2">
      <c r="A43" s="1" t="s">
        <v>34</v>
      </c>
      <c r="B43" s="1" t="s">
        <v>473</v>
      </c>
      <c r="C43" s="1">
        <v>1</v>
      </c>
      <c r="D43" s="1">
        <v>5</v>
      </c>
      <c r="E43" s="1">
        <v>3</v>
      </c>
      <c r="F43" s="1" t="s">
        <v>1436</v>
      </c>
      <c r="H43" s="1">
        <v>60</v>
      </c>
      <c r="I43" s="1">
        <f t="shared" si="0"/>
        <v>100</v>
      </c>
      <c r="K43" s="1">
        <f t="shared" si="1"/>
        <v>5</v>
      </c>
      <c r="L43" s="1">
        <f t="shared" si="2"/>
        <v>3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81</v>
      </c>
      <c r="B44" s="1" t="s">
        <v>147</v>
      </c>
      <c r="C44" s="1">
        <v>3</v>
      </c>
      <c r="D44" s="1">
        <v>3</v>
      </c>
      <c r="E44" s="1">
        <v>1</v>
      </c>
      <c r="F44" s="1" t="s">
        <v>1254</v>
      </c>
      <c r="H44" s="1">
        <v>20</v>
      </c>
      <c r="I44" s="1">
        <f t="shared" si="0"/>
        <v>60</v>
      </c>
      <c r="K44" s="1">
        <f t="shared" si="1"/>
        <v>3</v>
      </c>
      <c r="L44" s="1">
        <f t="shared" si="2"/>
        <v>1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122</v>
      </c>
      <c r="C45" s="1">
        <v>5</v>
      </c>
      <c r="D45" s="1">
        <v>5</v>
      </c>
      <c r="E45" s="1">
        <v>1</v>
      </c>
      <c r="F45" s="1" t="s">
        <v>1297</v>
      </c>
      <c r="G45" s="1">
        <v>41.4</v>
      </c>
      <c r="H45" s="1">
        <v>20</v>
      </c>
      <c r="I45" s="1">
        <f t="shared" si="0"/>
        <v>100</v>
      </c>
      <c r="K45" s="1" t="str">
        <f t="shared" si="1"/>
        <v/>
      </c>
      <c r="L45" s="1" t="str">
        <f t="shared" si="2"/>
        <v/>
      </c>
      <c r="N45" s="1">
        <f t="shared" si="3"/>
        <v>5</v>
      </c>
      <c r="O45" s="1">
        <f t="shared" si="4"/>
        <v>1</v>
      </c>
    </row>
    <row r="46" spans="1:15" x14ac:dyDescent="0.2">
      <c r="A46" s="1" t="s">
        <v>83</v>
      </c>
      <c r="B46" s="1" t="s">
        <v>62</v>
      </c>
      <c r="C46" s="1">
        <v>5</v>
      </c>
      <c r="D46" s="1">
        <v>5</v>
      </c>
      <c r="E46" s="1">
        <v>4</v>
      </c>
      <c r="F46" s="1" t="s">
        <v>1299</v>
      </c>
      <c r="G46" s="1">
        <v>9</v>
      </c>
      <c r="H46" s="1">
        <v>80</v>
      </c>
      <c r="I46" s="1">
        <f t="shared" si="0"/>
        <v>100</v>
      </c>
      <c r="K46" s="1" t="str">
        <f t="shared" si="1"/>
        <v/>
      </c>
      <c r="L46" s="1" t="str">
        <f t="shared" si="2"/>
        <v/>
      </c>
      <c r="N46" s="1">
        <f t="shared" si="3"/>
        <v>5</v>
      </c>
      <c r="O46" s="1">
        <f t="shared" si="4"/>
        <v>4</v>
      </c>
    </row>
    <row r="47" spans="1:15" x14ac:dyDescent="0.2">
      <c r="A47" s="1" t="s">
        <v>83</v>
      </c>
      <c r="B47" s="1" t="s">
        <v>487</v>
      </c>
      <c r="C47" s="1">
        <v>2</v>
      </c>
      <c r="D47" s="1">
        <v>3</v>
      </c>
      <c r="E47" s="1">
        <v>1</v>
      </c>
      <c r="F47" s="1" t="s">
        <v>2014</v>
      </c>
      <c r="G47" s="1">
        <v>1.4000000000000001</v>
      </c>
      <c r="H47" s="1">
        <v>20</v>
      </c>
      <c r="I47" s="1">
        <f t="shared" si="0"/>
        <v>60</v>
      </c>
      <c r="K47" s="1" t="str">
        <f t="shared" si="1"/>
        <v/>
      </c>
      <c r="L47" s="1" t="str">
        <f t="shared" si="2"/>
        <v/>
      </c>
      <c r="N47" s="1">
        <f t="shared" si="3"/>
        <v>3</v>
      </c>
      <c r="O47" s="1">
        <f t="shared" si="4"/>
        <v>1</v>
      </c>
    </row>
    <row r="48" spans="1:15" x14ac:dyDescent="0.2">
      <c r="A48" s="1" t="s">
        <v>83</v>
      </c>
      <c r="B48" s="1" t="s">
        <v>488</v>
      </c>
      <c r="C48" s="1">
        <v>4</v>
      </c>
      <c r="D48" s="1">
        <v>5</v>
      </c>
      <c r="E48" s="1">
        <v>3</v>
      </c>
      <c r="F48" s="1" t="s">
        <v>2015</v>
      </c>
      <c r="H48" s="1">
        <v>60</v>
      </c>
      <c r="I48" s="1">
        <f t="shared" si="0"/>
        <v>100</v>
      </c>
      <c r="K48" s="1">
        <f t="shared" si="1"/>
        <v>5</v>
      </c>
      <c r="L48" s="1">
        <f t="shared" si="2"/>
        <v>3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121</v>
      </c>
      <c r="B49" s="1" t="s">
        <v>476</v>
      </c>
      <c r="C49" s="1">
        <v>2</v>
      </c>
      <c r="D49" s="1">
        <v>5</v>
      </c>
      <c r="E49" s="1">
        <v>1</v>
      </c>
      <c r="F49" s="1" t="s">
        <v>2016</v>
      </c>
      <c r="H49" s="1">
        <v>20</v>
      </c>
      <c r="I49" s="1">
        <f t="shared" si="0"/>
        <v>100</v>
      </c>
      <c r="K49" s="1">
        <f t="shared" si="1"/>
        <v>5</v>
      </c>
      <c r="L49" s="1">
        <f t="shared" si="2"/>
        <v>1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121</v>
      </c>
      <c r="B50" s="1" t="s">
        <v>39</v>
      </c>
      <c r="C50" s="1">
        <v>5</v>
      </c>
      <c r="D50" s="1">
        <v>5</v>
      </c>
      <c r="E50" s="1">
        <v>4</v>
      </c>
      <c r="F50" s="1" t="s">
        <v>1441</v>
      </c>
      <c r="G50" s="1">
        <v>16.7</v>
      </c>
      <c r="H50" s="1">
        <v>80</v>
      </c>
      <c r="I50" s="1">
        <f t="shared" si="0"/>
        <v>100</v>
      </c>
      <c r="K50" s="1" t="str">
        <f t="shared" si="1"/>
        <v/>
      </c>
      <c r="L50" s="1" t="str">
        <f t="shared" si="2"/>
        <v/>
      </c>
      <c r="N50" s="1">
        <f t="shared" si="3"/>
        <v>5</v>
      </c>
      <c r="O50" s="1">
        <f t="shared" si="4"/>
        <v>4</v>
      </c>
    </row>
    <row r="51" spans="1:15" x14ac:dyDescent="0.2">
      <c r="A51" s="1" t="s">
        <v>121</v>
      </c>
      <c r="B51" s="1" t="s">
        <v>65</v>
      </c>
      <c r="C51" s="1">
        <v>1</v>
      </c>
      <c r="D51" s="1">
        <v>4</v>
      </c>
      <c r="E51" s="1">
        <v>3</v>
      </c>
      <c r="F51" s="1" t="s">
        <v>1257</v>
      </c>
      <c r="H51" s="1">
        <v>60</v>
      </c>
      <c r="I51" s="1">
        <f t="shared" si="0"/>
        <v>80</v>
      </c>
      <c r="K51" s="1">
        <f t="shared" si="1"/>
        <v>4</v>
      </c>
      <c r="L51" s="1">
        <f t="shared" si="2"/>
        <v>3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0.5056646525679761</v>
      </c>
      <c r="E52" s="1">
        <f>SLOPE(E2:E51,$C$2:$C$51)</f>
        <v>0.38972809667673758</v>
      </c>
      <c r="G52" s="1">
        <f>SLOPE(H2:H51,G2:G51)</f>
        <v>0.43256172976991952</v>
      </c>
      <c r="I52" s="1">
        <f>SLOPE(I2:I51,G2:G51)</f>
        <v>0.39931388314083904</v>
      </c>
      <c r="K52" s="1">
        <f>SLOPE(K2:K51,C2:C51)</f>
        <v>0.32262996941896022</v>
      </c>
      <c r="L52" s="1">
        <f>SLOPE(L2:L51,C2:C51)</f>
        <v>0.16666666666666663</v>
      </c>
      <c r="N52" s="1">
        <f>SLOPE(N2:N51,$C$2:$C$51)</f>
        <v>0.59253945480631276</v>
      </c>
      <c r="O52" s="1">
        <f>SLOPE(O2:O51,$C$2:$C$51)</f>
        <v>0.50430416068866579</v>
      </c>
    </row>
    <row r="53" spans="1:15" x14ac:dyDescent="0.2">
      <c r="D53" s="1">
        <f>INTERCEPT(D2:D51,$C$2:$C$51)*20</f>
        <v>43.65558912386706</v>
      </c>
      <c r="E53" s="1">
        <f>INTERCEPT(E2:E51,$C$2:$C$51)*20</f>
        <v>23.504531722054352</v>
      </c>
      <c r="G53" s="1">
        <f>INTERCEPT(H2:H51,G2:G51)</f>
        <v>44.120791011024686</v>
      </c>
      <c r="I53" s="1">
        <f>INTERCEPT(I2:I51,G2:G51)</f>
        <v>73.660845133152748</v>
      </c>
      <c r="K53" s="1">
        <f>INTERCEPT(K2:K51,C2:C51)*20</f>
        <v>51.49847094801224</v>
      </c>
      <c r="L53" s="1">
        <f>INTERCEPT(L2:L51,C2:C51)*20</f>
        <v>33.333333333333343</v>
      </c>
      <c r="N53" s="1">
        <f>INTERCEPT(N2:N51,$C$2:$C$51)*20</f>
        <v>37.589670014347206</v>
      </c>
      <c r="O53" s="1">
        <f>INTERCEPT(O2:O51,$C$2:$C$51)*20</f>
        <v>15.236728837876612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2" workbookViewId="0">
      <selection activeCell="N52" sqref="N52:O53"/>
    </sheetView>
  </sheetViews>
  <sheetFormatPr baseColWidth="10" defaultColWidth="8.83203125" defaultRowHeight="15" x14ac:dyDescent="0.2"/>
  <cols>
    <col min="1" max="1" width="11.6640625" style="1" bestFit="1" customWidth="1"/>
    <col min="2" max="2" width="13.83203125" style="1" bestFit="1" customWidth="1"/>
    <col min="3" max="3" width="13.5" style="1" bestFit="1" customWidth="1"/>
    <col min="4" max="4" width="16.5" style="1" bestFit="1" customWidth="1"/>
    <col min="5" max="5" width="13" style="1" customWidth="1"/>
    <col min="6" max="16384" width="8.83203125" style="1"/>
  </cols>
  <sheetData>
    <row r="1" spans="1:15" x14ac:dyDescent="0.2">
      <c r="A1" s="1" t="s">
        <v>918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408</v>
      </c>
      <c r="C2" s="1">
        <v>3</v>
      </c>
      <c r="D2" s="1">
        <v>1</v>
      </c>
      <c r="E2" s="1">
        <v>1</v>
      </c>
      <c r="F2" s="1" t="s">
        <v>1978</v>
      </c>
      <c r="H2" s="1">
        <v>20</v>
      </c>
      <c r="I2" s="1">
        <f>D2*20</f>
        <v>20</v>
      </c>
      <c r="K2" s="1">
        <f>IF(COUNTBLANK(G2)=1, D2, "" )</f>
        <v>1</v>
      </c>
      <c r="L2" s="1">
        <f>IF(COUNTBLANK(G2)=1, E2, "" )</f>
        <v>1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238</v>
      </c>
      <c r="C3" s="1">
        <v>2</v>
      </c>
      <c r="D3" s="1">
        <v>3</v>
      </c>
      <c r="E3" s="1">
        <v>1</v>
      </c>
      <c r="F3" s="1" t="s">
        <v>1979</v>
      </c>
      <c r="H3" s="1">
        <v>20</v>
      </c>
      <c r="I3" s="1">
        <f t="shared" ref="I3:I51" si="0">D3*20</f>
        <v>60</v>
      </c>
      <c r="K3" s="1">
        <f t="shared" ref="K3:K51" si="1">IF(COUNTBLANK(G3)=1, D3, "" )</f>
        <v>3</v>
      </c>
      <c r="L3" s="1">
        <f t="shared" ref="L3:L51" si="2">IF(COUNTBLANK(G3)=1, E3, "" )</f>
        <v>1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89</v>
      </c>
      <c r="B4" s="1" t="s">
        <v>210</v>
      </c>
      <c r="C4" s="1">
        <v>5</v>
      </c>
      <c r="D4" s="1">
        <v>5</v>
      </c>
      <c r="E4" s="1">
        <v>3</v>
      </c>
      <c r="F4" s="1" t="s">
        <v>1209</v>
      </c>
      <c r="G4" s="1">
        <v>84.2</v>
      </c>
      <c r="H4" s="1">
        <v>60</v>
      </c>
      <c r="I4" s="1">
        <f t="shared" si="0"/>
        <v>100</v>
      </c>
      <c r="K4" s="1" t="str">
        <f t="shared" si="1"/>
        <v/>
      </c>
      <c r="L4" s="1" t="str">
        <f t="shared" si="2"/>
        <v/>
      </c>
      <c r="N4" s="1">
        <f t="shared" si="3"/>
        <v>5</v>
      </c>
      <c r="O4" s="1">
        <f t="shared" si="4"/>
        <v>3</v>
      </c>
    </row>
    <row r="5" spans="1:15" x14ac:dyDescent="0.2">
      <c r="A5" s="1" t="s">
        <v>89</v>
      </c>
      <c r="B5" s="1" t="s">
        <v>494</v>
      </c>
      <c r="C5" s="1">
        <v>1</v>
      </c>
      <c r="D5" s="1">
        <v>1</v>
      </c>
      <c r="E5" s="1">
        <v>1</v>
      </c>
      <c r="F5" s="1" t="s">
        <v>1980</v>
      </c>
      <c r="H5" s="1">
        <v>20</v>
      </c>
      <c r="I5" s="1">
        <f t="shared" si="0"/>
        <v>20</v>
      </c>
      <c r="K5" s="1">
        <f>IF(COUNTBLANK(G5)=1, D5, "" )</f>
        <v>1</v>
      </c>
      <c r="L5" s="1">
        <f t="shared" si="2"/>
        <v>1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228</v>
      </c>
      <c r="C6" s="1">
        <v>1</v>
      </c>
      <c r="D6" s="1">
        <v>3</v>
      </c>
      <c r="E6" s="1">
        <v>2</v>
      </c>
      <c r="F6" s="1" t="s">
        <v>1981</v>
      </c>
      <c r="H6" s="1">
        <v>40</v>
      </c>
      <c r="I6" s="1">
        <f t="shared" si="0"/>
        <v>60</v>
      </c>
      <c r="K6" s="1">
        <f t="shared" si="1"/>
        <v>3</v>
      </c>
      <c r="L6" s="1">
        <f t="shared" si="2"/>
        <v>2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75</v>
      </c>
      <c r="B7" s="1" t="s">
        <v>503</v>
      </c>
      <c r="C7" s="1">
        <v>1</v>
      </c>
      <c r="D7" s="1">
        <v>1</v>
      </c>
      <c r="E7" s="1">
        <v>1</v>
      </c>
      <c r="F7" s="1" t="s">
        <v>1982</v>
      </c>
      <c r="H7" s="1">
        <v>20</v>
      </c>
      <c r="I7" s="1">
        <f t="shared" si="0"/>
        <v>20</v>
      </c>
      <c r="K7" s="1">
        <f t="shared" si="1"/>
        <v>1</v>
      </c>
      <c r="L7" s="1">
        <f t="shared" si="2"/>
        <v>1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75</v>
      </c>
      <c r="B8" s="1" t="s">
        <v>502</v>
      </c>
      <c r="C8" s="1">
        <v>5</v>
      </c>
      <c r="D8" s="1">
        <v>3</v>
      </c>
      <c r="E8" s="1">
        <v>1</v>
      </c>
      <c r="F8" s="1" t="s">
        <v>1951</v>
      </c>
      <c r="H8" s="1">
        <v>20</v>
      </c>
      <c r="I8" s="1">
        <f t="shared" si="0"/>
        <v>60</v>
      </c>
      <c r="K8" s="1">
        <f t="shared" si="1"/>
        <v>3</v>
      </c>
      <c r="L8" s="1">
        <f t="shared" si="2"/>
        <v>1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75</v>
      </c>
      <c r="B9" s="1" t="s">
        <v>495</v>
      </c>
      <c r="C9" s="1">
        <v>2</v>
      </c>
      <c r="D9" s="1">
        <v>1</v>
      </c>
      <c r="E9" s="1">
        <v>2</v>
      </c>
      <c r="F9" s="1" t="s">
        <v>1569</v>
      </c>
      <c r="H9" s="1">
        <v>40</v>
      </c>
      <c r="I9" s="1">
        <f t="shared" si="0"/>
        <v>20</v>
      </c>
      <c r="K9" s="1">
        <f t="shared" si="1"/>
        <v>1</v>
      </c>
      <c r="L9" s="1">
        <f t="shared" si="2"/>
        <v>2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75</v>
      </c>
      <c r="B10" s="1" t="s">
        <v>46</v>
      </c>
      <c r="C10" s="1">
        <v>5</v>
      </c>
      <c r="D10" s="1">
        <v>4</v>
      </c>
      <c r="E10" s="1">
        <v>5</v>
      </c>
      <c r="F10" s="1" t="s">
        <v>1308</v>
      </c>
      <c r="G10" s="1">
        <v>73</v>
      </c>
      <c r="H10" s="1">
        <v>100</v>
      </c>
      <c r="I10" s="1">
        <f t="shared" si="0"/>
        <v>80</v>
      </c>
      <c r="K10" s="1" t="str">
        <f t="shared" si="1"/>
        <v/>
      </c>
      <c r="L10" s="1" t="str">
        <f t="shared" si="2"/>
        <v/>
      </c>
      <c r="N10" s="1">
        <f t="shared" si="3"/>
        <v>4</v>
      </c>
      <c r="O10" s="1">
        <f t="shared" si="4"/>
        <v>5</v>
      </c>
    </row>
    <row r="11" spans="1:15" x14ac:dyDescent="0.2">
      <c r="A11" s="1" t="s">
        <v>106</v>
      </c>
      <c r="B11" s="1" t="s">
        <v>331</v>
      </c>
      <c r="C11" s="1">
        <v>1</v>
      </c>
      <c r="D11" s="1">
        <v>1</v>
      </c>
      <c r="E11" s="1">
        <v>1</v>
      </c>
      <c r="F11" s="1" t="s">
        <v>1540</v>
      </c>
      <c r="H11" s="1">
        <v>20</v>
      </c>
      <c r="I11" s="1">
        <f t="shared" si="0"/>
        <v>20</v>
      </c>
      <c r="K11" s="1">
        <f t="shared" si="1"/>
        <v>1</v>
      </c>
      <c r="L11" s="1">
        <f t="shared" si="2"/>
        <v>1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106</v>
      </c>
      <c r="B12" s="1" t="s">
        <v>498</v>
      </c>
      <c r="C12" s="1">
        <v>3</v>
      </c>
      <c r="D12" s="1">
        <v>1</v>
      </c>
      <c r="E12" s="1">
        <v>1</v>
      </c>
      <c r="F12" s="1" t="s">
        <v>1983</v>
      </c>
      <c r="H12" s="1">
        <v>20</v>
      </c>
      <c r="I12" s="1">
        <f t="shared" si="0"/>
        <v>20</v>
      </c>
      <c r="K12" s="1">
        <f t="shared" si="1"/>
        <v>1</v>
      </c>
      <c r="L12" s="1">
        <f t="shared" si="2"/>
        <v>1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124</v>
      </c>
      <c r="B13" s="1" t="s">
        <v>496</v>
      </c>
      <c r="C13" s="1">
        <v>3</v>
      </c>
      <c r="D13" s="1">
        <v>3</v>
      </c>
      <c r="E13" s="1">
        <v>1</v>
      </c>
      <c r="F13" s="1" t="s">
        <v>1696</v>
      </c>
      <c r="H13" s="1">
        <v>20</v>
      </c>
      <c r="I13" s="1">
        <f t="shared" si="0"/>
        <v>60</v>
      </c>
      <c r="K13" s="1">
        <f t="shared" si="1"/>
        <v>3</v>
      </c>
      <c r="L13" s="1">
        <f t="shared" si="2"/>
        <v>1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124</v>
      </c>
      <c r="B14" s="1" t="s">
        <v>51</v>
      </c>
      <c r="C14" s="1">
        <v>4</v>
      </c>
      <c r="D14" s="1">
        <v>4</v>
      </c>
      <c r="E14" s="1">
        <v>3</v>
      </c>
      <c r="F14" s="1" t="s">
        <v>1265</v>
      </c>
      <c r="G14" s="1">
        <v>15.8</v>
      </c>
      <c r="H14" s="1">
        <v>60</v>
      </c>
      <c r="I14" s="1">
        <f t="shared" si="0"/>
        <v>80</v>
      </c>
      <c r="K14" s="1" t="str">
        <f t="shared" si="1"/>
        <v/>
      </c>
      <c r="L14" s="1" t="str">
        <f t="shared" si="2"/>
        <v/>
      </c>
      <c r="N14" s="1">
        <f t="shared" si="3"/>
        <v>4</v>
      </c>
      <c r="O14" s="1">
        <f t="shared" si="4"/>
        <v>3</v>
      </c>
    </row>
    <row r="15" spans="1:15" x14ac:dyDescent="0.2">
      <c r="A15" s="1" t="s">
        <v>72</v>
      </c>
      <c r="B15" s="1" t="s">
        <v>490</v>
      </c>
      <c r="C15" s="1">
        <v>4</v>
      </c>
      <c r="D15" s="1">
        <v>3</v>
      </c>
      <c r="E15" s="1">
        <v>1</v>
      </c>
      <c r="F15" s="1" t="s">
        <v>1984</v>
      </c>
      <c r="H15" s="1">
        <v>20</v>
      </c>
      <c r="I15" s="1">
        <f t="shared" si="0"/>
        <v>60</v>
      </c>
      <c r="K15" s="1">
        <f t="shared" si="1"/>
        <v>3</v>
      </c>
      <c r="L15" s="1">
        <f t="shared" si="2"/>
        <v>1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85</v>
      </c>
      <c r="B16" s="1" t="s">
        <v>500</v>
      </c>
      <c r="C16" s="1">
        <v>4</v>
      </c>
      <c r="D16" s="1">
        <v>2</v>
      </c>
      <c r="E16" s="1">
        <v>1</v>
      </c>
      <c r="F16" s="1" t="s">
        <v>1985</v>
      </c>
      <c r="H16" s="1">
        <v>20</v>
      </c>
      <c r="I16" s="1">
        <f t="shared" si="0"/>
        <v>40</v>
      </c>
      <c r="K16" s="1">
        <f t="shared" si="1"/>
        <v>2</v>
      </c>
      <c r="L16" s="1">
        <f t="shared" si="2"/>
        <v>1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85</v>
      </c>
      <c r="B17" s="1" t="s">
        <v>506</v>
      </c>
      <c r="C17" s="1">
        <v>1</v>
      </c>
      <c r="D17" s="1">
        <v>2</v>
      </c>
      <c r="E17" s="1">
        <v>2</v>
      </c>
      <c r="F17" s="1" t="s">
        <v>1986</v>
      </c>
      <c r="H17" s="1">
        <v>40</v>
      </c>
      <c r="I17" s="1">
        <f t="shared" si="0"/>
        <v>40</v>
      </c>
      <c r="K17" s="1">
        <f t="shared" si="1"/>
        <v>2</v>
      </c>
      <c r="L17" s="1">
        <f t="shared" si="2"/>
        <v>2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85</v>
      </c>
      <c r="B18" s="1" t="s">
        <v>505</v>
      </c>
      <c r="C18" s="1">
        <v>3</v>
      </c>
      <c r="D18" s="1">
        <v>1</v>
      </c>
      <c r="E18" s="1">
        <v>1</v>
      </c>
      <c r="F18" s="1" t="s">
        <v>1987</v>
      </c>
      <c r="H18" s="1">
        <v>20</v>
      </c>
      <c r="I18" s="1">
        <f t="shared" si="0"/>
        <v>20</v>
      </c>
      <c r="K18" s="1">
        <f t="shared" si="1"/>
        <v>1</v>
      </c>
      <c r="L18" s="1">
        <f t="shared" si="2"/>
        <v>1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79</v>
      </c>
      <c r="B19" s="1" t="s">
        <v>475</v>
      </c>
      <c r="C19" s="1">
        <v>1</v>
      </c>
      <c r="D19" s="1">
        <v>1</v>
      </c>
      <c r="E19" s="1">
        <v>2</v>
      </c>
      <c r="F19" s="1" t="s">
        <v>1510</v>
      </c>
      <c r="G19" s="1">
        <v>1.7000000000000002</v>
      </c>
      <c r="H19" s="1">
        <v>40</v>
      </c>
      <c r="I19" s="1">
        <f t="shared" si="0"/>
        <v>20</v>
      </c>
      <c r="K19" s="1" t="str">
        <f t="shared" si="1"/>
        <v/>
      </c>
      <c r="L19" s="1" t="str">
        <f t="shared" si="2"/>
        <v/>
      </c>
      <c r="N19" s="1">
        <f t="shared" si="3"/>
        <v>1</v>
      </c>
      <c r="O19" s="1">
        <f t="shared" si="4"/>
        <v>2</v>
      </c>
    </row>
    <row r="20" spans="1:15" x14ac:dyDescent="0.2">
      <c r="A20" s="1" t="s">
        <v>79</v>
      </c>
      <c r="B20" s="1" t="s">
        <v>257</v>
      </c>
      <c r="C20" s="1">
        <v>4</v>
      </c>
      <c r="D20" s="1">
        <v>5</v>
      </c>
      <c r="E20" s="1">
        <v>1</v>
      </c>
      <c r="F20" s="1" t="s">
        <v>1511</v>
      </c>
      <c r="G20" s="1">
        <v>3.3000000000000003</v>
      </c>
      <c r="H20" s="1">
        <v>20</v>
      </c>
      <c r="I20" s="1">
        <f t="shared" si="0"/>
        <v>100</v>
      </c>
      <c r="K20" s="1" t="str">
        <f t="shared" si="1"/>
        <v/>
      </c>
      <c r="L20" s="1" t="str">
        <f t="shared" si="2"/>
        <v/>
      </c>
      <c r="N20" s="1">
        <f t="shared" si="3"/>
        <v>5</v>
      </c>
      <c r="O20" s="1">
        <f t="shared" si="4"/>
        <v>1</v>
      </c>
    </row>
    <row r="21" spans="1:15" x14ac:dyDescent="0.2">
      <c r="A21" s="1" t="s">
        <v>92</v>
      </c>
      <c r="B21" s="1" t="s">
        <v>499</v>
      </c>
      <c r="C21" s="1">
        <v>1</v>
      </c>
      <c r="D21" s="1">
        <v>2</v>
      </c>
      <c r="E21" s="1">
        <v>2</v>
      </c>
      <c r="F21" s="1" t="s">
        <v>1988</v>
      </c>
      <c r="H21" s="1">
        <v>40</v>
      </c>
      <c r="I21" s="1">
        <f t="shared" si="0"/>
        <v>40</v>
      </c>
      <c r="K21" s="1">
        <f t="shared" si="1"/>
        <v>2</v>
      </c>
      <c r="L21" s="1">
        <f t="shared" si="2"/>
        <v>2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92</v>
      </c>
      <c r="B22" s="1" t="s">
        <v>115</v>
      </c>
      <c r="C22" s="1">
        <v>3</v>
      </c>
      <c r="D22" s="1">
        <v>1</v>
      </c>
      <c r="E22" s="1">
        <v>1</v>
      </c>
      <c r="F22" s="1" t="s">
        <v>1989</v>
      </c>
      <c r="H22" s="1">
        <v>20</v>
      </c>
      <c r="I22" s="1">
        <f t="shared" si="0"/>
        <v>20</v>
      </c>
      <c r="K22" s="1">
        <f t="shared" si="1"/>
        <v>1</v>
      </c>
      <c r="L22" s="1">
        <f t="shared" si="2"/>
        <v>1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92</v>
      </c>
      <c r="B23" s="1" t="s">
        <v>36</v>
      </c>
      <c r="C23" s="1">
        <v>5</v>
      </c>
      <c r="D23" s="1">
        <v>3</v>
      </c>
      <c r="E23" s="1">
        <v>1</v>
      </c>
      <c r="F23" s="1" t="s">
        <v>1678</v>
      </c>
      <c r="G23" s="1">
        <v>6.8000000000000007</v>
      </c>
      <c r="H23" s="1">
        <v>20</v>
      </c>
      <c r="I23" s="1">
        <f t="shared" si="0"/>
        <v>60</v>
      </c>
      <c r="K23" s="1" t="str">
        <f t="shared" si="1"/>
        <v/>
      </c>
      <c r="L23" s="1" t="str">
        <f t="shared" si="2"/>
        <v/>
      </c>
      <c r="N23" s="1">
        <f t="shared" si="3"/>
        <v>3</v>
      </c>
      <c r="O23" s="1">
        <f t="shared" si="4"/>
        <v>1</v>
      </c>
    </row>
    <row r="24" spans="1:15" x14ac:dyDescent="0.2">
      <c r="A24" s="1" t="s">
        <v>111</v>
      </c>
      <c r="B24" s="1" t="s">
        <v>504</v>
      </c>
      <c r="C24" s="1">
        <v>1</v>
      </c>
      <c r="D24" s="1">
        <v>1</v>
      </c>
      <c r="E24" s="1">
        <v>1</v>
      </c>
      <c r="F24" s="1" t="s">
        <v>1990</v>
      </c>
      <c r="H24" s="1">
        <v>20</v>
      </c>
      <c r="I24" s="1">
        <f t="shared" si="0"/>
        <v>20</v>
      </c>
      <c r="K24" s="1">
        <f t="shared" si="1"/>
        <v>1</v>
      </c>
      <c r="L24" s="1">
        <f t="shared" si="2"/>
        <v>1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94</v>
      </c>
      <c r="B25" s="1" t="s">
        <v>492</v>
      </c>
      <c r="C25" s="1">
        <v>2</v>
      </c>
      <c r="D25" s="1">
        <v>5</v>
      </c>
      <c r="E25" s="1">
        <v>1</v>
      </c>
      <c r="F25" s="1" t="s">
        <v>1233</v>
      </c>
      <c r="H25" s="1">
        <v>20</v>
      </c>
      <c r="I25" s="1">
        <f t="shared" si="0"/>
        <v>100</v>
      </c>
      <c r="K25" s="1">
        <f t="shared" si="1"/>
        <v>5</v>
      </c>
      <c r="L25" s="1">
        <f t="shared" si="2"/>
        <v>1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94</v>
      </c>
      <c r="B26" s="1" t="s">
        <v>22</v>
      </c>
      <c r="C26" s="1">
        <v>1</v>
      </c>
      <c r="D26" s="1">
        <v>2</v>
      </c>
      <c r="E26" s="1">
        <v>1</v>
      </c>
      <c r="F26" s="1" t="s">
        <v>1423</v>
      </c>
      <c r="H26" s="1">
        <v>20</v>
      </c>
      <c r="I26" s="1">
        <f t="shared" si="0"/>
        <v>40</v>
      </c>
      <c r="K26" s="1">
        <f t="shared" si="1"/>
        <v>2</v>
      </c>
      <c r="L26" s="1">
        <f t="shared" si="2"/>
        <v>1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94</v>
      </c>
      <c r="B27" s="1" t="s">
        <v>252</v>
      </c>
      <c r="C27" s="1">
        <v>3</v>
      </c>
      <c r="D27" s="1">
        <v>5</v>
      </c>
      <c r="E27" s="1">
        <v>2</v>
      </c>
      <c r="F27" s="1" t="s">
        <v>1234</v>
      </c>
      <c r="G27" s="1">
        <v>12.9</v>
      </c>
      <c r="H27" s="1">
        <v>40</v>
      </c>
      <c r="I27" s="1">
        <f t="shared" si="0"/>
        <v>100</v>
      </c>
      <c r="K27" s="1" t="str">
        <f t="shared" si="1"/>
        <v/>
      </c>
      <c r="L27" s="1" t="str">
        <f t="shared" si="2"/>
        <v/>
      </c>
      <c r="N27" s="1">
        <f t="shared" si="3"/>
        <v>5</v>
      </c>
      <c r="O27" s="1">
        <f t="shared" si="4"/>
        <v>2</v>
      </c>
    </row>
    <row r="28" spans="1:15" x14ac:dyDescent="0.2">
      <c r="A28" s="1" t="s">
        <v>94</v>
      </c>
      <c r="B28" s="1" t="s">
        <v>95</v>
      </c>
      <c r="C28" s="1">
        <v>4</v>
      </c>
      <c r="D28" s="1">
        <v>3</v>
      </c>
      <c r="E28" s="1">
        <v>1</v>
      </c>
      <c r="F28" s="1" t="s">
        <v>1320</v>
      </c>
      <c r="H28" s="1">
        <v>20</v>
      </c>
      <c r="I28" s="1">
        <f t="shared" si="0"/>
        <v>60</v>
      </c>
      <c r="K28" s="1">
        <f t="shared" si="1"/>
        <v>3</v>
      </c>
      <c r="L28" s="1">
        <f t="shared" si="2"/>
        <v>1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77</v>
      </c>
      <c r="B29" s="1" t="s">
        <v>472</v>
      </c>
      <c r="C29" s="1">
        <v>1</v>
      </c>
      <c r="D29" s="1">
        <v>1</v>
      </c>
      <c r="E29" s="1">
        <v>1</v>
      </c>
      <c r="F29" s="1" t="s">
        <v>1282</v>
      </c>
      <c r="G29" s="1">
        <v>1.3</v>
      </c>
      <c r="H29" s="1">
        <v>20</v>
      </c>
      <c r="I29" s="1">
        <f t="shared" si="0"/>
        <v>20</v>
      </c>
      <c r="K29" s="1" t="str">
        <f t="shared" si="1"/>
        <v/>
      </c>
      <c r="L29" s="1" t="str">
        <f t="shared" si="2"/>
        <v/>
      </c>
      <c r="N29" s="1">
        <f t="shared" si="3"/>
        <v>1</v>
      </c>
      <c r="O29" s="1">
        <f t="shared" si="4"/>
        <v>1</v>
      </c>
    </row>
    <row r="30" spans="1:15" x14ac:dyDescent="0.2">
      <c r="A30" s="1" t="s">
        <v>77</v>
      </c>
      <c r="B30" s="1" t="s">
        <v>287</v>
      </c>
      <c r="C30" s="1">
        <v>5</v>
      </c>
      <c r="D30" s="1">
        <v>5</v>
      </c>
      <c r="E30" s="1">
        <v>2</v>
      </c>
      <c r="F30" s="1" t="s">
        <v>1457</v>
      </c>
      <c r="H30" s="1">
        <v>40</v>
      </c>
      <c r="I30" s="1">
        <f t="shared" si="0"/>
        <v>100</v>
      </c>
      <c r="K30" s="1">
        <f t="shared" si="1"/>
        <v>5</v>
      </c>
      <c r="L30" s="1">
        <f t="shared" si="2"/>
        <v>2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77</v>
      </c>
      <c r="B31" s="1" t="s">
        <v>501</v>
      </c>
      <c r="C31" s="1">
        <v>3</v>
      </c>
      <c r="D31" s="1">
        <v>2</v>
      </c>
      <c r="E31" s="1">
        <v>1</v>
      </c>
      <c r="F31" s="1" t="s">
        <v>1991</v>
      </c>
      <c r="H31" s="1">
        <v>20</v>
      </c>
      <c r="I31" s="1">
        <f t="shared" si="0"/>
        <v>40</v>
      </c>
      <c r="K31" s="1">
        <f t="shared" si="1"/>
        <v>2</v>
      </c>
      <c r="L31" s="1">
        <f t="shared" si="2"/>
        <v>1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73</v>
      </c>
      <c r="B32" s="1" t="s">
        <v>284</v>
      </c>
      <c r="C32" s="1">
        <v>2</v>
      </c>
      <c r="D32" s="1">
        <v>2</v>
      </c>
      <c r="E32" s="1">
        <v>1</v>
      </c>
      <c r="F32" s="1" t="s">
        <v>1321</v>
      </c>
      <c r="H32" s="1">
        <v>20</v>
      </c>
      <c r="I32" s="1">
        <f t="shared" si="0"/>
        <v>40</v>
      </c>
      <c r="K32" s="1">
        <f t="shared" si="1"/>
        <v>2</v>
      </c>
      <c r="L32" s="1">
        <f t="shared" si="2"/>
        <v>1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73</v>
      </c>
      <c r="B33" s="1" t="s">
        <v>150</v>
      </c>
      <c r="C33" s="1">
        <v>4</v>
      </c>
      <c r="D33" s="1">
        <v>2</v>
      </c>
      <c r="E33" s="1">
        <v>5</v>
      </c>
      <c r="F33" s="1" t="s">
        <v>1236</v>
      </c>
      <c r="G33" s="1">
        <v>67.800000000000011</v>
      </c>
      <c r="H33" s="1">
        <v>100</v>
      </c>
      <c r="I33" s="1">
        <f t="shared" si="0"/>
        <v>40</v>
      </c>
      <c r="K33" s="1" t="str">
        <f t="shared" si="1"/>
        <v/>
      </c>
      <c r="L33" s="1" t="str">
        <f t="shared" si="2"/>
        <v/>
      </c>
      <c r="N33" s="1">
        <f t="shared" si="3"/>
        <v>2</v>
      </c>
      <c r="O33" s="1">
        <f t="shared" si="4"/>
        <v>5</v>
      </c>
    </row>
    <row r="34" spans="1:15" x14ac:dyDescent="0.2">
      <c r="A34" s="1" t="s">
        <v>73</v>
      </c>
      <c r="B34" s="1" t="s">
        <v>507</v>
      </c>
      <c r="C34" s="1">
        <v>1</v>
      </c>
      <c r="D34" s="1">
        <v>2</v>
      </c>
      <c r="E34" s="1">
        <v>1</v>
      </c>
      <c r="F34" s="1" t="s">
        <v>1992</v>
      </c>
      <c r="H34" s="1">
        <v>20</v>
      </c>
      <c r="I34" s="1">
        <f t="shared" si="0"/>
        <v>40</v>
      </c>
      <c r="K34" s="1">
        <f t="shared" si="1"/>
        <v>2</v>
      </c>
      <c r="L34" s="1">
        <f t="shared" si="2"/>
        <v>1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73</v>
      </c>
      <c r="B35" s="1" t="s">
        <v>294</v>
      </c>
      <c r="C35" s="1">
        <v>3</v>
      </c>
      <c r="D35" s="1">
        <v>5</v>
      </c>
      <c r="E35" s="1">
        <v>1</v>
      </c>
      <c r="F35" s="1" t="s">
        <v>1633</v>
      </c>
      <c r="H35" s="1">
        <v>20</v>
      </c>
      <c r="I35" s="1">
        <f t="shared" si="0"/>
        <v>100</v>
      </c>
      <c r="K35" s="1">
        <f t="shared" si="1"/>
        <v>5</v>
      </c>
      <c r="L35" s="1">
        <f t="shared" si="2"/>
        <v>1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87</v>
      </c>
      <c r="B36" s="1" t="s">
        <v>88</v>
      </c>
      <c r="C36" s="1">
        <v>2</v>
      </c>
      <c r="D36" s="1">
        <v>3</v>
      </c>
      <c r="E36" s="1">
        <v>3</v>
      </c>
      <c r="F36" s="1" t="s">
        <v>1557</v>
      </c>
      <c r="G36" s="1">
        <v>3</v>
      </c>
      <c r="H36" s="1">
        <v>60</v>
      </c>
      <c r="I36" s="1">
        <f t="shared" si="0"/>
        <v>60</v>
      </c>
      <c r="K36" s="1" t="str">
        <f t="shared" si="1"/>
        <v/>
      </c>
      <c r="L36" s="1" t="str">
        <f t="shared" si="2"/>
        <v/>
      </c>
      <c r="N36" s="1">
        <f t="shared" si="3"/>
        <v>3</v>
      </c>
      <c r="O36" s="1">
        <f t="shared" si="4"/>
        <v>3</v>
      </c>
    </row>
    <row r="37" spans="1:15" x14ac:dyDescent="0.2">
      <c r="A37" s="1" t="s">
        <v>108</v>
      </c>
      <c r="B37" s="1" t="s">
        <v>497</v>
      </c>
      <c r="C37" s="1">
        <v>2</v>
      </c>
      <c r="D37" s="1">
        <v>2</v>
      </c>
      <c r="E37" s="1">
        <v>1</v>
      </c>
      <c r="F37" s="1" t="s">
        <v>1523</v>
      </c>
      <c r="H37" s="1">
        <v>20</v>
      </c>
      <c r="I37" s="1">
        <f t="shared" si="0"/>
        <v>40</v>
      </c>
      <c r="K37" s="1">
        <f t="shared" si="1"/>
        <v>2</v>
      </c>
      <c r="L37" s="1">
        <f t="shared" si="2"/>
        <v>1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108</v>
      </c>
      <c r="B38" s="1" t="s">
        <v>142</v>
      </c>
      <c r="C38" s="1">
        <v>3</v>
      </c>
      <c r="D38" s="1">
        <v>3</v>
      </c>
      <c r="E38" s="1">
        <v>1</v>
      </c>
      <c r="F38" s="1" t="s">
        <v>1663</v>
      </c>
      <c r="H38" s="1">
        <v>20</v>
      </c>
      <c r="I38" s="1">
        <f t="shared" si="0"/>
        <v>60</v>
      </c>
      <c r="K38" s="1">
        <f t="shared" si="1"/>
        <v>3</v>
      </c>
      <c r="L38" s="1">
        <f t="shared" si="2"/>
        <v>1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108</v>
      </c>
      <c r="B39" s="1" t="s">
        <v>493</v>
      </c>
      <c r="C39" s="1">
        <v>1</v>
      </c>
      <c r="D39" s="1">
        <v>1</v>
      </c>
      <c r="E39" s="1">
        <v>1</v>
      </c>
      <c r="F39" s="1" t="s">
        <v>1993</v>
      </c>
      <c r="H39" s="1">
        <v>20</v>
      </c>
      <c r="I39" s="1">
        <f t="shared" si="0"/>
        <v>20</v>
      </c>
      <c r="K39" s="1">
        <f t="shared" si="1"/>
        <v>1</v>
      </c>
      <c r="L39" s="1">
        <f t="shared" si="2"/>
        <v>1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70</v>
      </c>
      <c r="B40" s="1" t="s">
        <v>491</v>
      </c>
      <c r="C40" s="1">
        <v>2</v>
      </c>
      <c r="D40" s="1">
        <v>2</v>
      </c>
      <c r="E40" s="1">
        <v>2</v>
      </c>
      <c r="F40" s="1" t="s">
        <v>1994</v>
      </c>
      <c r="H40" s="1">
        <v>40</v>
      </c>
      <c r="I40" s="1">
        <f t="shared" si="0"/>
        <v>40</v>
      </c>
      <c r="K40" s="1">
        <f t="shared" si="1"/>
        <v>2</v>
      </c>
      <c r="L40" s="1">
        <f t="shared" si="2"/>
        <v>2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70</v>
      </c>
      <c r="B41" s="1" t="s">
        <v>254</v>
      </c>
      <c r="C41" s="1">
        <v>4</v>
      </c>
      <c r="D41" s="1">
        <v>4</v>
      </c>
      <c r="E41" s="1">
        <v>2</v>
      </c>
      <c r="F41" s="1" t="s">
        <v>1293</v>
      </c>
      <c r="H41" s="1">
        <v>40</v>
      </c>
      <c r="I41" s="1">
        <f t="shared" si="0"/>
        <v>80</v>
      </c>
      <c r="K41" s="1">
        <f t="shared" si="1"/>
        <v>4</v>
      </c>
      <c r="L41" s="1">
        <f t="shared" si="2"/>
        <v>2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70</v>
      </c>
      <c r="B42" s="1" t="s">
        <v>489</v>
      </c>
      <c r="C42" s="1">
        <v>4</v>
      </c>
      <c r="D42" s="1">
        <v>3</v>
      </c>
      <c r="E42" s="1">
        <v>1</v>
      </c>
      <c r="F42" s="1" t="s">
        <v>1968</v>
      </c>
      <c r="H42" s="1">
        <v>20</v>
      </c>
      <c r="I42" s="1">
        <f t="shared" si="0"/>
        <v>60</v>
      </c>
      <c r="K42" s="1">
        <f t="shared" si="1"/>
        <v>3</v>
      </c>
      <c r="L42" s="1">
        <f t="shared" si="2"/>
        <v>1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98</v>
      </c>
      <c r="B43" s="1" t="s">
        <v>415</v>
      </c>
      <c r="C43" s="1">
        <v>2</v>
      </c>
      <c r="D43" s="1">
        <v>5</v>
      </c>
      <c r="E43" s="1">
        <v>2</v>
      </c>
      <c r="F43" s="1" t="s">
        <v>1684</v>
      </c>
      <c r="H43" s="1">
        <v>40</v>
      </c>
      <c r="I43" s="1">
        <f t="shared" si="0"/>
        <v>100</v>
      </c>
      <c r="K43" s="1">
        <f t="shared" si="1"/>
        <v>5</v>
      </c>
      <c r="L43" s="1">
        <f t="shared" si="2"/>
        <v>2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98</v>
      </c>
      <c r="B44" s="1" t="s">
        <v>449</v>
      </c>
      <c r="C44" s="1">
        <v>5</v>
      </c>
      <c r="D44" s="1">
        <v>4</v>
      </c>
      <c r="E44" s="1">
        <v>2</v>
      </c>
      <c r="F44" s="1" t="s">
        <v>1995</v>
      </c>
      <c r="G44" s="1">
        <v>3.3000000000000003</v>
      </c>
      <c r="H44" s="1">
        <v>40</v>
      </c>
      <c r="I44" s="1">
        <f t="shared" si="0"/>
        <v>80</v>
      </c>
      <c r="K44" s="1" t="str">
        <f t="shared" si="1"/>
        <v/>
      </c>
      <c r="L44" s="1" t="str">
        <f t="shared" si="2"/>
        <v/>
      </c>
      <c r="N44" s="1">
        <f t="shared" si="3"/>
        <v>4</v>
      </c>
      <c r="O44" s="1">
        <f t="shared" si="4"/>
        <v>2</v>
      </c>
    </row>
    <row r="45" spans="1:15" x14ac:dyDescent="0.2">
      <c r="A45" s="1" t="s">
        <v>34</v>
      </c>
      <c r="B45" s="1" t="s">
        <v>100</v>
      </c>
      <c r="C45" s="1">
        <v>3</v>
      </c>
      <c r="D45" s="1">
        <v>4</v>
      </c>
      <c r="E45" s="1">
        <v>2</v>
      </c>
      <c r="F45" s="1" t="s">
        <v>1249</v>
      </c>
      <c r="H45" s="1">
        <v>40</v>
      </c>
      <c r="I45" s="1">
        <f t="shared" si="0"/>
        <v>80</v>
      </c>
      <c r="K45" s="1">
        <f t="shared" si="1"/>
        <v>4</v>
      </c>
      <c r="L45" s="1">
        <f t="shared" si="2"/>
        <v>2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34</v>
      </c>
      <c r="B46" s="1" t="s">
        <v>52</v>
      </c>
      <c r="C46" s="1">
        <v>4</v>
      </c>
      <c r="D46" s="1">
        <v>5</v>
      </c>
      <c r="E46" s="1">
        <v>3</v>
      </c>
      <c r="F46" s="1" t="s">
        <v>1250</v>
      </c>
      <c r="G46" s="1">
        <v>59.4</v>
      </c>
      <c r="H46" s="1">
        <v>60</v>
      </c>
      <c r="I46" s="1">
        <f t="shared" si="0"/>
        <v>100</v>
      </c>
      <c r="K46" s="1" t="str">
        <f t="shared" si="1"/>
        <v/>
      </c>
      <c r="L46" s="1" t="str">
        <f t="shared" si="2"/>
        <v/>
      </c>
      <c r="N46" s="1">
        <f t="shared" si="3"/>
        <v>5</v>
      </c>
      <c r="O46" s="1">
        <f t="shared" si="4"/>
        <v>3</v>
      </c>
    </row>
    <row r="47" spans="1:15" x14ac:dyDescent="0.2">
      <c r="A47" s="1" t="s">
        <v>34</v>
      </c>
      <c r="B47" s="1" t="s">
        <v>410</v>
      </c>
      <c r="C47" s="1">
        <v>2</v>
      </c>
      <c r="D47" s="1">
        <v>3</v>
      </c>
      <c r="E47" s="1">
        <v>1</v>
      </c>
      <c r="F47" s="1" t="s">
        <v>1996</v>
      </c>
      <c r="H47" s="1">
        <v>20</v>
      </c>
      <c r="I47" s="1">
        <f t="shared" si="0"/>
        <v>60</v>
      </c>
      <c r="K47" s="1">
        <f t="shared" si="1"/>
        <v>3</v>
      </c>
      <c r="L47" s="1">
        <f t="shared" si="2"/>
        <v>1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81</v>
      </c>
      <c r="B48" s="1" t="s">
        <v>21</v>
      </c>
      <c r="C48" s="1">
        <v>4</v>
      </c>
      <c r="D48" s="1">
        <v>5</v>
      </c>
      <c r="E48" s="1">
        <v>2</v>
      </c>
      <c r="F48" s="1" t="s">
        <v>1253</v>
      </c>
      <c r="G48" s="1">
        <v>24.3</v>
      </c>
      <c r="H48" s="1">
        <v>40</v>
      </c>
      <c r="I48" s="1">
        <f t="shared" si="0"/>
        <v>100</v>
      </c>
      <c r="K48" s="1" t="str">
        <f t="shared" si="1"/>
        <v/>
      </c>
      <c r="L48" s="1" t="str">
        <f t="shared" si="2"/>
        <v/>
      </c>
      <c r="N48" s="1">
        <f t="shared" si="3"/>
        <v>5</v>
      </c>
      <c r="O48" s="1">
        <f t="shared" si="4"/>
        <v>2</v>
      </c>
    </row>
    <row r="49" spans="1:15" x14ac:dyDescent="0.2">
      <c r="A49" s="1" t="s">
        <v>81</v>
      </c>
      <c r="B49" s="1" t="s">
        <v>122</v>
      </c>
      <c r="C49" s="1">
        <v>2</v>
      </c>
      <c r="D49" s="1">
        <v>5</v>
      </c>
      <c r="E49" s="1">
        <v>4</v>
      </c>
      <c r="F49" s="1" t="s">
        <v>1297</v>
      </c>
      <c r="G49" s="1">
        <v>41.4</v>
      </c>
      <c r="H49" s="1">
        <v>80</v>
      </c>
      <c r="I49" s="1">
        <f t="shared" si="0"/>
        <v>100</v>
      </c>
      <c r="K49" s="1" t="str">
        <f t="shared" si="1"/>
        <v/>
      </c>
      <c r="L49" s="1" t="str">
        <f t="shared" si="2"/>
        <v/>
      </c>
      <c r="N49" s="1">
        <f t="shared" si="3"/>
        <v>5</v>
      </c>
      <c r="O49" s="1">
        <f t="shared" si="4"/>
        <v>4</v>
      </c>
    </row>
    <row r="50" spans="1:15" x14ac:dyDescent="0.2">
      <c r="A50" s="1" t="s">
        <v>121</v>
      </c>
      <c r="B50" s="1" t="s">
        <v>38</v>
      </c>
      <c r="C50" s="1">
        <v>4</v>
      </c>
      <c r="D50" s="1">
        <v>2</v>
      </c>
      <c r="E50" s="1">
        <v>1</v>
      </c>
      <c r="F50" s="1" t="s">
        <v>1440</v>
      </c>
      <c r="H50" s="1">
        <v>20</v>
      </c>
      <c r="I50" s="1">
        <f t="shared" si="0"/>
        <v>40</v>
      </c>
      <c r="K50" s="1">
        <f t="shared" si="1"/>
        <v>2</v>
      </c>
      <c r="L50" s="1">
        <f t="shared" si="2"/>
        <v>1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454</v>
      </c>
      <c r="C51" s="1">
        <v>4</v>
      </c>
      <c r="D51" s="1">
        <v>5</v>
      </c>
      <c r="E51" s="1">
        <v>2</v>
      </c>
      <c r="F51" s="1" t="s">
        <v>1997</v>
      </c>
      <c r="H51" s="1">
        <v>40</v>
      </c>
      <c r="I51" s="1">
        <f t="shared" si="0"/>
        <v>100</v>
      </c>
      <c r="K51" s="1">
        <f t="shared" si="1"/>
        <v>5</v>
      </c>
      <c r="L51" s="1">
        <f t="shared" si="2"/>
        <v>2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0.56956521739130417</v>
      </c>
      <c r="E52" s="1">
        <f>SLOPE(E2:E51,$C$2:$C$51)</f>
        <v>0.19130434782608693</v>
      </c>
      <c r="G52" s="1">
        <f>SLOPE(H2:H51,G2:G51)</f>
        <v>0.66591426950999277</v>
      </c>
      <c r="I52" s="1">
        <f>SLOPE(I2:I51,G2:G51)</f>
        <v>0.30760651657072324</v>
      </c>
      <c r="K52" s="1">
        <f>SLOPE(K2:K51,C2:C51)</f>
        <v>0.4638706417382516</v>
      </c>
      <c r="L52" s="1">
        <f>SLOPE(L2:L51,C2:C51)</f>
        <v>-5.0530570995452303E-3</v>
      </c>
      <c r="N52" s="1">
        <f>SLOPE(N2:N51,$C$2:$C$51)</f>
        <v>0.54545454545454553</v>
      </c>
      <c r="O52" s="1">
        <f>SLOPE(O2:O51,$C$2:$C$51)</f>
        <v>0.16363636363636361</v>
      </c>
    </row>
    <row r="53" spans="1:15" x14ac:dyDescent="0.2">
      <c r="D53" s="1">
        <f>INTERCEPT(D2:D51,$C$2:$C$51)*20</f>
        <v>24.904347826086966</v>
      </c>
      <c r="E53" s="1">
        <f>INTERCEPT(E2:E51,$C$2:$C$51)*20</f>
        <v>22.486956521739128</v>
      </c>
      <c r="G53" s="1">
        <f>INTERCEPT(H2:H51,G2:G51)</f>
        <v>33.916638420080062</v>
      </c>
      <c r="I53" s="1">
        <f>INTERCEPT(I2:I51,G2:G51)</f>
        <v>65.536506078681299</v>
      </c>
      <c r="K53" s="1">
        <f>INTERCEPT(K2:K51,C2:C51)*20</f>
        <v>26.548762001010612</v>
      </c>
      <c r="L53" s="1">
        <f>INTERCEPT(L2:L51,C2:C51)*20</f>
        <v>25.811015664477004</v>
      </c>
      <c r="N53" s="1">
        <f>INTERCEPT(N2:N51,$C$2:$C$51)*20</f>
        <v>36.103896103896098</v>
      </c>
      <c r="O53" s="1">
        <f>INTERCEPT(O2:O51,$C$2:$C$51)*20</f>
        <v>41.402597402597401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1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2" style="1" bestFit="1" customWidth="1"/>
    <col min="3" max="3" width="13.5" style="1" bestFit="1" customWidth="1"/>
    <col min="4" max="4" width="16.5" style="1" bestFit="1" customWidth="1"/>
    <col min="5" max="5" width="13.6640625" style="1" customWidth="1"/>
    <col min="6" max="16384" width="8.83203125" style="1"/>
  </cols>
  <sheetData>
    <row r="1" spans="1:15" x14ac:dyDescent="0.2">
      <c r="A1" s="1" t="s">
        <v>919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187</v>
      </c>
      <c r="C2" s="1">
        <v>4</v>
      </c>
      <c r="D2" s="1">
        <v>3</v>
      </c>
      <c r="E2" s="1">
        <v>3</v>
      </c>
      <c r="F2" s="1" t="s">
        <v>1443</v>
      </c>
      <c r="G2" s="1">
        <v>6.1</v>
      </c>
      <c r="H2" s="1">
        <v>60</v>
      </c>
      <c r="I2" s="1">
        <f>D2*20</f>
        <v>60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3</v>
      </c>
      <c r="O2" s="1">
        <f>IF(COUNTBLANK(G2)=0, E2, "" )</f>
        <v>3</v>
      </c>
    </row>
    <row r="3" spans="1:15" x14ac:dyDescent="0.2">
      <c r="A3" s="1" t="s">
        <v>89</v>
      </c>
      <c r="B3" s="1" t="s">
        <v>516</v>
      </c>
      <c r="C3" s="1">
        <v>2</v>
      </c>
      <c r="D3" s="1">
        <v>3</v>
      </c>
      <c r="E3" s="1">
        <v>4</v>
      </c>
      <c r="F3" s="1" t="s">
        <v>1949</v>
      </c>
      <c r="H3" s="1">
        <v>80</v>
      </c>
      <c r="I3" s="1">
        <f t="shared" ref="I3:I51" si="0">D3*20</f>
        <v>60</v>
      </c>
      <c r="K3" s="1">
        <f t="shared" ref="K3:K51" si="1">IF(COUNTBLANK(G3)=1, D3, "" )</f>
        <v>3</v>
      </c>
      <c r="L3" s="1">
        <f t="shared" ref="L3:L51" si="2">IF(COUNTBLANK(G3)=1, E3, "" )</f>
        <v>4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75</v>
      </c>
      <c r="B4" s="1" t="s">
        <v>224</v>
      </c>
      <c r="C4" s="1">
        <v>1</v>
      </c>
      <c r="D4" s="1">
        <v>4</v>
      </c>
      <c r="E4" s="1">
        <v>4</v>
      </c>
      <c r="F4" s="1" t="s">
        <v>1950</v>
      </c>
      <c r="H4" s="1">
        <v>80</v>
      </c>
      <c r="I4" s="1">
        <f t="shared" si="0"/>
        <v>80</v>
      </c>
      <c r="K4" s="1">
        <f t="shared" si="1"/>
        <v>4</v>
      </c>
      <c r="L4" s="1">
        <f t="shared" si="2"/>
        <v>4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502</v>
      </c>
      <c r="C5" s="1">
        <v>4</v>
      </c>
      <c r="D5" s="1">
        <v>3</v>
      </c>
      <c r="E5" s="1">
        <v>4</v>
      </c>
      <c r="F5" s="1" t="s">
        <v>1951</v>
      </c>
      <c r="H5" s="1">
        <v>80</v>
      </c>
      <c r="I5" s="1">
        <f t="shared" si="0"/>
        <v>60</v>
      </c>
      <c r="K5" s="1">
        <f>IF(COUNTBLANK(G5)=1, D5, "" )</f>
        <v>3</v>
      </c>
      <c r="L5" s="1">
        <f t="shared" si="2"/>
        <v>4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523</v>
      </c>
      <c r="C6" s="1">
        <v>3</v>
      </c>
      <c r="D6" s="1">
        <v>4</v>
      </c>
      <c r="E6" s="1">
        <v>4</v>
      </c>
      <c r="F6" s="1" t="s">
        <v>1952</v>
      </c>
      <c r="H6" s="1">
        <v>80</v>
      </c>
      <c r="I6" s="1">
        <f t="shared" si="0"/>
        <v>80</v>
      </c>
      <c r="K6" s="1">
        <f t="shared" si="1"/>
        <v>4</v>
      </c>
      <c r="L6" s="1">
        <f t="shared" si="2"/>
        <v>4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75</v>
      </c>
      <c r="B7" s="1" t="s">
        <v>326</v>
      </c>
      <c r="C7" s="1">
        <v>2</v>
      </c>
      <c r="D7" s="1">
        <v>2</v>
      </c>
      <c r="E7" s="1">
        <v>4</v>
      </c>
      <c r="F7" s="1" t="s">
        <v>1309</v>
      </c>
      <c r="H7" s="1">
        <v>80</v>
      </c>
      <c r="I7" s="1">
        <f t="shared" si="0"/>
        <v>40</v>
      </c>
      <c r="K7" s="1">
        <f t="shared" si="1"/>
        <v>2</v>
      </c>
      <c r="L7" s="1">
        <f t="shared" si="2"/>
        <v>4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106</v>
      </c>
      <c r="B8" s="1" t="s">
        <v>160</v>
      </c>
      <c r="C8" s="1">
        <v>1</v>
      </c>
      <c r="D8" s="1">
        <v>1</v>
      </c>
      <c r="E8" s="1">
        <v>3</v>
      </c>
      <c r="F8" s="1" t="s">
        <v>1213</v>
      </c>
      <c r="G8" s="1">
        <v>85.9</v>
      </c>
      <c r="H8" s="1">
        <v>60</v>
      </c>
      <c r="I8" s="1">
        <f t="shared" si="0"/>
        <v>20</v>
      </c>
      <c r="K8" s="1" t="str">
        <f t="shared" si="1"/>
        <v/>
      </c>
      <c r="L8" s="1" t="str">
        <f t="shared" si="2"/>
        <v/>
      </c>
      <c r="N8" s="1">
        <f t="shared" si="3"/>
        <v>1</v>
      </c>
      <c r="O8" s="1">
        <f t="shared" si="4"/>
        <v>3</v>
      </c>
    </row>
    <row r="9" spans="1:15" x14ac:dyDescent="0.2">
      <c r="A9" s="1" t="s">
        <v>124</v>
      </c>
      <c r="B9" s="1" t="s">
        <v>511</v>
      </c>
      <c r="C9" s="1">
        <v>1</v>
      </c>
      <c r="D9" s="1">
        <v>2</v>
      </c>
      <c r="E9" s="1">
        <v>4</v>
      </c>
      <c r="F9" s="1" t="s">
        <v>1953</v>
      </c>
      <c r="H9" s="1">
        <v>80</v>
      </c>
      <c r="I9" s="1">
        <f t="shared" si="0"/>
        <v>40</v>
      </c>
      <c r="K9" s="1">
        <f t="shared" si="1"/>
        <v>2</v>
      </c>
      <c r="L9" s="1">
        <f t="shared" si="2"/>
        <v>4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124</v>
      </c>
      <c r="B10" s="1" t="s">
        <v>524</v>
      </c>
      <c r="C10" s="1">
        <v>4</v>
      </c>
      <c r="D10" s="1">
        <v>2</v>
      </c>
      <c r="E10" s="1">
        <v>3</v>
      </c>
      <c r="F10" s="1" t="s">
        <v>1618</v>
      </c>
      <c r="H10" s="1">
        <v>60</v>
      </c>
      <c r="I10" s="1">
        <f t="shared" si="0"/>
        <v>40</v>
      </c>
      <c r="K10" s="1">
        <f t="shared" si="1"/>
        <v>2</v>
      </c>
      <c r="L10" s="1">
        <f t="shared" si="2"/>
        <v>3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124</v>
      </c>
      <c r="B11" s="1" t="s">
        <v>51</v>
      </c>
      <c r="C11" s="1">
        <v>5</v>
      </c>
      <c r="D11" s="1">
        <v>4</v>
      </c>
      <c r="E11" s="1">
        <v>5</v>
      </c>
      <c r="F11" s="1" t="s">
        <v>1265</v>
      </c>
      <c r="G11" s="1">
        <v>15.8</v>
      </c>
      <c r="H11" s="1">
        <v>100</v>
      </c>
      <c r="I11" s="1">
        <f t="shared" si="0"/>
        <v>80</v>
      </c>
      <c r="K11" s="1" t="str">
        <f t="shared" si="1"/>
        <v/>
      </c>
      <c r="L11" s="1" t="str">
        <f t="shared" si="2"/>
        <v/>
      </c>
      <c r="N11" s="1">
        <f t="shared" si="3"/>
        <v>4</v>
      </c>
      <c r="O11" s="1">
        <f t="shared" si="4"/>
        <v>5</v>
      </c>
    </row>
    <row r="12" spans="1:15" x14ac:dyDescent="0.2">
      <c r="A12" s="1" t="s">
        <v>72</v>
      </c>
      <c r="B12" s="1" t="s">
        <v>466</v>
      </c>
      <c r="C12" s="1">
        <v>4</v>
      </c>
      <c r="D12" s="1">
        <v>3</v>
      </c>
      <c r="E12" s="1">
        <v>4</v>
      </c>
      <c r="F12" s="1" t="s">
        <v>1954</v>
      </c>
      <c r="H12" s="1">
        <v>80</v>
      </c>
      <c r="I12" s="1">
        <f t="shared" si="0"/>
        <v>60</v>
      </c>
      <c r="K12" s="1">
        <f t="shared" si="1"/>
        <v>3</v>
      </c>
      <c r="L12" s="1">
        <f t="shared" si="2"/>
        <v>4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72</v>
      </c>
      <c r="B13" s="1" t="s">
        <v>517</v>
      </c>
      <c r="C13" s="1">
        <v>2</v>
      </c>
      <c r="D13" s="1">
        <v>2</v>
      </c>
      <c r="E13" s="1">
        <v>3</v>
      </c>
      <c r="F13" s="1" t="s">
        <v>1955</v>
      </c>
      <c r="H13" s="1">
        <v>60</v>
      </c>
      <c r="I13" s="1">
        <f t="shared" si="0"/>
        <v>40</v>
      </c>
      <c r="K13" s="1">
        <f t="shared" si="1"/>
        <v>2</v>
      </c>
      <c r="L13" s="1">
        <f t="shared" si="2"/>
        <v>3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72</v>
      </c>
      <c r="B14" s="1" t="s">
        <v>518</v>
      </c>
      <c r="C14" s="1">
        <v>2</v>
      </c>
      <c r="D14" s="1">
        <v>2</v>
      </c>
      <c r="E14" s="1">
        <v>3</v>
      </c>
      <c r="F14" s="1" t="s">
        <v>1956</v>
      </c>
      <c r="G14" s="1">
        <v>2</v>
      </c>
      <c r="H14" s="1">
        <v>60</v>
      </c>
      <c r="I14" s="1">
        <f t="shared" si="0"/>
        <v>40</v>
      </c>
      <c r="K14" s="1" t="str">
        <f t="shared" si="1"/>
        <v/>
      </c>
      <c r="L14" s="1" t="str">
        <f t="shared" si="2"/>
        <v/>
      </c>
      <c r="N14" s="1">
        <f t="shared" si="3"/>
        <v>2</v>
      </c>
      <c r="O14" s="1">
        <f t="shared" si="4"/>
        <v>3</v>
      </c>
    </row>
    <row r="15" spans="1:15" x14ac:dyDescent="0.2">
      <c r="A15" s="1" t="s">
        <v>72</v>
      </c>
      <c r="B15" s="1" t="s">
        <v>509</v>
      </c>
      <c r="C15" s="1">
        <v>1</v>
      </c>
      <c r="D15" s="1">
        <v>1</v>
      </c>
      <c r="E15" s="1">
        <v>5</v>
      </c>
      <c r="F15" s="1" t="s">
        <v>1957</v>
      </c>
      <c r="H15" s="1">
        <v>100</v>
      </c>
      <c r="I15" s="1">
        <f t="shared" si="0"/>
        <v>20</v>
      </c>
      <c r="K15" s="1">
        <f t="shared" si="1"/>
        <v>1</v>
      </c>
      <c r="L15" s="1">
        <f t="shared" si="2"/>
        <v>5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85</v>
      </c>
      <c r="B16" s="1" t="s">
        <v>25</v>
      </c>
      <c r="C16" s="1">
        <v>3</v>
      </c>
      <c r="D16" s="1">
        <v>4</v>
      </c>
      <c r="E16" s="1">
        <v>4</v>
      </c>
      <c r="F16" s="1" t="s">
        <v>1269</v>
      </c>
      <c r="G16" s="1">
        <v>6.7</v>
      </c>
      <c r="H16" s="1">
        <v>80</v>
      </c>
      <c r="I16" s="1">
        <f t="shared" si="0"/>
        <v>80</v>
      </c>
      <c r="K16" s="1" t="str">
        <f t="shared" si="1"/>
        <v/>
      </c>
      <c r="L16" s="1" t="str">
        <f t="shared" si="2"/>
        <v/>
      </c>
      <c r="N16" s="1">
        <f t="shared" si="3"/>
        <v>4</v>
      </c>
      <c r="O16" s="1">
        <f t="shared" si="4"/>
        <v>4</v>
      </c>
    </row>
    <row r="17" spans="1:15" x14ac:dyDescent="0.2">
      <c r="A17" s="1" t="s">
        <v>85</v>
      </c>
      <c r="B17" s="1" t="s">
        <v>342</v>
      </c>
      <c r="C17" s="1">
        <v>4</v>
      </c>
      <c r="D17" s="1">
        <v>3</v>
      </c>
      <c r="E17" s="1">
        <v>5</v>
      </c>
      <c r="F17" s="1" t="s">
        <v>1621</v>
      </c>
      <c r="G17" s="1">
        <v>3.9</v>
      </c>
      <c r="H17" s="1">
        <v>100</v>
      </c>
      <c r="I17" s="1">
        <f t="shared" si="0"/>
        <v>60</v>
      </c>
      <c r="K17" s="1" t="str">
        <f t="shared" si="1"/>
        <v/>
      </c>
      <c r="L17" s="1" t="str">
        <f t="shared" si="2"/>
        <v/>
      </c>
      <c r="N17" s="1">
        <f t="shared" si="3"/>
        <v>3</v>
      </c>
      <c r="O17" s="1">
        <f t="shared" si="4"/>
        <v>5</v>
      </c>
    </row>
    <row r="18" spans="1:15" x14ac:dyDescent="0.2">
      <c r="A18" s="1" t="s">
        <v>85</v>
      </c>
      <c r="B18" s="1" t="s">
        <v>1</v>
      </c>
      <c r="C18" s="1">
        <v>5</v>
      </c>
      <c r="D18" s="1">
        <v>3</v>
      </c>
      <c r="E18" s="1">
        <v>3</v>
      </c>
      <c r="F18" s="1" t="s">
        <v>1958</v>
      </c>
      <c r="G18" s="1">
        <v>2.8000000000000003</v>
      </c>
      <c r="H18" s="1">
        <v>60</v>
      </c>
      <c r="I18" s="1">
        <f t="shared" si="0"/>
        <v>60</v>
      </c>
      <c r="K18" s="1" t="str">
        <f t="shared" si="1"/>
        <v/>
      </c>
      <c r="L18" s="1" t="str">
        <f t="shared" si="2"/>
        <v/>
      </c>
      <c r="N18" s="1">
        <f t="shared" si="3"/>
        <v>3</v>
      </c>
      <c r="O18" s="1">
        <f t="shared" si="4"/>
        <v>3</v>
      </c>
    </row>
    <row r="19" spans="1:15" x14ac:dyDescent="0.2">
      <c r="A19" s="1" t="s">
        <v>79</v>
      </c>
      <c r="B19" s="1" t="s">
        <v>525</v>
      </c>
      <c r="C19" s="1">
        <v>4</v>
      </c>
      <c r="D19" s="1">
        <v>4</v>
      </c>
      <c r="E19" s="1">
        <v>2</v>
      </c>
      <c r="F19" s="1" t="s">
        <v>1959</v>
      </c>
      <c r="H19" s="1">
        <v>40</v>
      </c>
      <c r="I19" s="1">
        <f t="shared" si="0"/>
        <v>80</v>
      </c>
      <c r="K19" s="1">
        <f t="shared" si="1"/>
        <v>4</v>
      </c>
      <c r="L19" s="1">
        <f t="shared" si="2"/>
        <v>2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92</v>
      </c>
      <c r="B20" s="1" t="s">
        <v>513</v>
      </c>
      <c r="C20" s="1">
        <v>1</v>
      </c>
      <c r="D20" s="1">
        <v>1</v>
      </c>
      <c r="E20" s="1">
        <v>3</v>
      </c>
      <c r="F20" s="1" t="s">
        <v>1960</v>
      </c>
      <c r="H20" s="1">
        <v>60</v>
      </c>
      <c r="I20" s="1">
        <f t="shared" si="0"/>
        <v>20</v>
      </c>
      <c r="K20" s="1">
        <f t="shared" si="1"/>
        <v>1</v>
      </c>
      <c r="L20" s="1">
        <f t="shared" si="2"/>
        <v>3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92</v>
      </c>
      <c r="B21" s="1" t="s">
        <v>43</v>
      </c>
      <c r="C21" s="1">
        <v>3</v>
      </c>
      <c r="D21" s="1">
        <v>4</v>
      </c>
      <c r="E21" s="1">
        <v>4</v>
      </c>
      <c r="F21" s="1" t="s">
        <v>1961</v>
      </c>
      <c r="G21" s="1">
        <v>9.5</v>
      </c>
      <c r="H21" s="1">
        <v>80</v>
      </c>
      <c r="I21" s="1">
        <f t="shared" si="0"/>
        <v>80</v>
      </c>
      <c r="K21" s="1" t="str">
        <f t="shared" si="1"/>
        <v/>
      </c>
      <c r="L21" s="1" t="str">
        <f t="shared" si="2"/>
        <v/>
      </c>
      <c r="N21" s="1">
        <f t="shared" si="3"/>
        <v>4</v>
      </c>
      <c r="O21" s="1">
        <f t="shared" si="4"/>
        <v>4</v>
      </c>
    </row>
    <row r="22" spans="1:15" x14ac:dyDescent="0.2">
      <c r="A22" s="1" t="s">
        <v>111</v>
      </c>
      <c r="B22" s="1" t="s">
        <v>519</v>
      </c>
      <c r="C22" s="1">
        <v>3</v>
      </c>
      <c r="D22" s="1">
        <v>3</v>
      </c>
      <c r="E22" s="1">
        <v>5</v>
      </c>
      <c r="F22" s="1" t="s">
        <v>1962</v>
      </c>
      <c r="H22" s="1">
        <v>100</v>
      </c>
      <c r="I22" s="1">
        <f t="shared" si="0"/>
        <v>60</v>
      </c>
      <c r="K22" s="1">
        <f t="shared" si="1"/>
        <v>3</v>
      </c>
      <c r="L22" s="1">
        <f t="shared" si="2"/>
        <v>5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111</v>
      </c>
      <c r="B23" s="1" t="s">
        <v>34</v>
      </c>
      <c r="C23" s="1">
        <v>1</v>
      </c>
      <c r="D23" s="1">
        <v>3</v>
      </c>
      <c r="E23" s="1">
        <v>3</v>
      </c>
      <c r="F23" s="1" t="s">
        <v>1231</v>
      </c>
      <c r="H23" s="1">
        <v>60</v>
      </c>
      <c r="I23" s="1">
        <f t="shared" si="0"/>
        <v>60</v>
      </c>
      <c r="K23" s="1">
        <f t="shared" si="1"/>
        <v>3</v>
      </c>
      <c r="L23" s="1">
        <f t="shared" si="2"/>
        <v>3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94</v>
      </c>
      <c r="B24" s="1" t="s">
        <v>514</v>
      </c>
      <c r="C24" s="1">
        <v>2</v>
      </c>
      <c r="D24" s="1">
        <v>5</v>
      </c>
      <c r="E24" s="1">
        <v>2</v>
      </c>
      <c r="F24" s="1" t="s">
        <v>1963</v>
      </c>
      <c r="H24" s="1">
        <v>40</v>
      </c>
      <c r="I24" s="1">
        <f t="shared" si="0"/>
        <v>100</v>
      </c>
      <c r="K24" s="1">
        <f t="shared" si="1"/>
        <v>5</v>
      </c>
      <c r="L24" s="1">
        <f t="shared" si="2"/>
        <v>2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94</v>
      </c>
      <c r="B25" s="1" t="s">
        <v>162</v>
      </c>
      <c r="C25" s="1">
        <v>5</v>
      </c>
      <c r="D25" s="1">
        <v>4</v>
      </c>
      <c r="E25" s="1">
        <v>4</v>
      </c>
      <c r="F25" s="1" t="s">
        <v>1232</v>
      </c>
      <c r="G25" s="1">
        <v>75.5</v>
      </c>
      <c r="H25" s="1">
        <v>80</v>
      </c>
      <c r="I25" s="1">
        <f t="shared" si="0"/>
        <v>80</v>
      </c>
      <c r="K25" s="1" t="str">
        <f t="shared" si="1"/>
        <v/>
      </c>
      <c r="L25" s="1" t="str">
        <f t="shared" si="2"/>
        <v/>
      </c>
      <c r="N25" s="1">
        <f t="shared" si="3"/>
        <v>4</v>
      </c>
      <c r="O25" s="1">
        <f t="shared" si="4"/>
        <v>4</v>
      </c>
    </row>
    <row r="26" spans="1:15" x14ac:dyDescent="0.2">
      <c r="A26" s="1" t="s">
        <v>94</v>
      </c>
      <c r="B26" s="1" t="s">
        <v>252</v>
      </c>
      <c r="C26" s="1">
        <v>4</v>
      </c>
      <c r="D26" s="1">
        <v>4</v>
      </c>
      <c r="E26" s="1">
        <v>3</v>
      </c>
      <c r="F26" s="1" t="s">
        <v>1234</v>
      </c>
      <c r="G26" s="1">
        <v>12.9</v>
      </c>
      <c r="H26" s="1">
        <v>60</v>
      </c>
      <c r="I26" s="1">
        <f t="shared" si="0"/>
        <v>80</v>
      </c>
      <c r="K26" s="1" t="str">
        <f t="shared" si="1"/>
        <v/>
      </c>
      <c r="L26" s="1" t="str">
        <f t="shared" si="2"/>
        <v/>
      </c>
      <c r="N26" s="1">
        <f t="shared" si="3"/>
        <v>4</v>
      </c>
      <c r="O26" s="1">
        <f t="shared" si="4"/>
        <v>3</v>
      </c>
    </row>
    <row r="27" spans="1:15" x14ac:dyDescent="0.2">
      <c r="A27" s="1" t="s">
        <v>94</v>
      </c>
      <c r="B27" s="1" t="s">
        <v>208</v>
      </c>
      <c r="C27" s="1">
        <v>1</v>
      </c>
      <c r="D27" s="1">
        <v>1</v>
      </c>
      <c r="E27" s="1">
        <v>2</v>
      </c>
      <c r="F27" s="1" t="s">
        <v>1964</v>
      </c>
      <c r="H27" s="1">
        <v>40</v>
      </c>
      <c r="I27" s="1">
        <f t="shared" si="0"/>
        <v>20</v>
      </c>
      <c r="K27" s="1">
        <f t="shared" si="1"/>
        <v>1</v>
      </c>
      <c r="L27" s="1">
        <f t="shared" si="2"/>
        <v>2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77</v>
      </c>
      <c r="B28" s="1" t="s">
        <v>287</v>
      </c>
      <c r="C28" s="1">
        <v>3</v>
      </c>
      <c r="D28" s="1">
        <v>5</v>
      </c>
      <c r="E28" s="1">
        <v>4</v>
      </c>
      <c r="F28" s="1" t="s">
        <v>1457</v>
      </c>
      <c r="H28" s="1">
        <v>80</v>
      </c>
      <c r="I28" s="1">
        <f t="shared" si="0"/>
        <v>100</v>
      </c>
      <c r="K28" s="1">
        <f t="shared" si="1"/>
        <v>5</v>
      </c>
      <c r="L28" s="1">
        <f t="shared" si="2"/>
        <v>4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73</v>
      </c>
      <c r="B29" s="1" t="s">
        <v>163</v>
      </c>
      <c r="C29" s="1">
        <v>4</v>
      </c>
      <c r="D29" s="1">
        <v>3</v>
      </c>
      <c r="E29" s="1">
        <v>4</v>
      </c>
      <c r="F29" s="1" t="s">
        <v>1427</v>
      </c>
      <c r="G29" s="1">
        <v>7.1999999999999993</v>
      </c>
      <c r="H29" s="1">
        <v>80</v>
      </c>
      <c r="I29" s="1">
        <f t="shared" si="0"/>
        <v>60</v>
      </c>
      <c r="K29" s="1" t="str">
        <f t="shared" si="1"/>
        <v/>
      </c>
      <c r="L29" s="1" t="str">
        <f t="shared" si="2"/>
        <v/>
      </c>
      <c r="N29" s="1">
        <f t="shared" si="3"/>
        <v>3</v>
      </c>
      <c r="O29" s="1">
        <f t="shared" si="4"/>
        <v>4</v>
      </c>
    </row>
    <row r="30" spans="1:15" x14ac:dyDescent="0.2">
      <c r="A30" s="1" t="s">
        <v>73</v>
      </c>
      <c r="B30" s="1" t="s">
        <v>217</v>
      </c>
      <c r="C30" s="1">
        <v>2</v>
      </c>
      <c r="D30" s="1">
        <v>2</v>
      </c>
      <c r="E30" s="1">
        <v>4</v>
      </c>
      <c r="F30" s="1" t="s">
        <v>1965</v>
      </c>
      <c r="H30" s="1">
        <v>80</v>
      </c>
      <c r="I30" s="1">
        <f t="shared" si="0"/>
        <v>40</v>
      </c>
      <c r="K30" s="1">
        <f t="shared" si="1"/>
        <v>2</v>
      </c>
      <c r="L30" s="1">
        <f t="shared" si="2"/>
        <v>4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73</v>
      </c>
      <c r="B31" s="1" t="s">
        <v>116</v>
      </c>
      <c r="C31" s="1">
        <v>5</v>
      </c>
      <c r="D31" s="1">
        <v>4</v>
      </c>
      <c r="E31" s="1">
        <v>4</v>
      </c>
      <c r="F31" s="1" t="s">
        <v>1286</v>
      </c>
      <c r="G31" s="1">
        <v>2.6</v>
      </c>
      <c r="H31" s="1">
        <v>80</v>
      </c>
      <c r="I31" s="1">
        <f t="shared" si="0"/>
        <v>80</v>
      </c>
      <c r="K31" s="1" t="str">
        <f t="shared" si="1"/>
        <v/>
      </c>
      <c r="L31" s="1" t="str">
        <f t="shared" si="2"/>
        <v/>
      </c>
      <c r="N31" s="1">
        <f t="shared" si="3"/>
        <v>4</v>
      </c>
      <c r="O31" s="1">
        <f t="shared" si="4"/>
        <v>4</v>
      </c>
    </row>
    <row r="32" spans="1:15" x14ac:dyDescent="0.2">
      <c r="A32" s="1" t="s">
        <v>87</v>
      </c>
      <c r="B32" s="1" t="s">
        <v>319</v>
      </c>
      <c r="C32" s="1">
        <v>4</v>
      </c>
      <c r="D32" s="1">
        <v>4</v>
      </c>
      <c r="E32" s="1">
        <v>4</v>
      </c>
      <c r="F32" s="1" t="s">
        <v>1362</v>
      </c>
      <c r="G32" s="1">
        <v>11.5</v>
      </c>
      <c r="H32" s="1">
        <v>80</v>
      </c>
      <c r="I32" s="1">
        <f t="shared" si="0"/>
        <v>80</v>
      </c>
      <c r="K32" s="1" t="str">
        <f t="shared" si="1"/>
        <v/>
      </c>
      <c r="L32" s="1" t="str">
        <f t="shared" si="2"/>
        <v/>
      </c>
      <c r="N32" s="1">
        <f t="shared" si="3"/>
        <v>4</v>
      </c>
      <c r="O32" s="1">
        <f t="shared" si="4"/>
        <v>4</v>
      </c>
    </row>
    <row r="33" spans="1:15" x14ac:dyDescent="0.2">
      <c r="A33" s="1" t="s">
        <v>87</v>
      </c>
      <c r="B33" s="1" t="s">
        <v>510</v>
      </c>
      <c r="C33" s="1">
        <v>1</v>
      </c>
      <c r="D33" s="1">
        <v>1</v>
      </c>
      <c r="E33" s="1">
        <v>2</v>
      </c>
      <c r="F33" s="1" t="s">
        <v>1966</v>
      </c>
      <c r="H33" s="1">
        <v>40</v>
      </c>
      <c r="I33" s="1">
        <f t="shared" si="0"/>
        <v>20</v>
      </c>
      <c r="K33" s="1">
        <f t="shared" si="1"/>
        <v>1</v>
      </c>
      <c r="L33" s="1">
        <f t="shared" si="2"/>
        <v>2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108</v>
      </c>
      <c r="B34" s="1" t="s">
        <v>359</v>
      </c>
      <c r="C34" s="1">
        <v>4</v>
      </c>
      <c r="D34" s="1">
        <v>4</v>
      </c>
      <c r="E34" s="1">
        <v>4</v>
      </c>
      <c r="F34" s="1" t="s">
        <v>1240</v>
      </c>
      <c r="G34" s="1">
        <v>4.1000000000000005</v>
      </c>
      <c r="H34" s="1">
        <v>80</v>
      </c>
      <c r="I34" s="1">
        <f t="shared" si="0"/>
        <v>80</v>
      </c>
      <c r="K34" s="1" t="str">
        <f t="shared" si="1"/>
        <v/>
      </c>
      <c r="L34" s="1" t="str">
        <f t="shared" si="2"/>
        <v/>
      </c>
      <c r="N34" s="1">
        <f t="shared" si="3"/>
        <v>4</v>
      </c>
      <c r="O34" s="1">
        <f t="shared" si="4"/>
        <v>4</v>
      </c>
    </row>
    <row r="35" spans="1:15" x14ac:dyDescent="0.2">
      <c r="A35" s="1" t="s">
        <v>70</v>
      </c>
      <c r="B35" s="1" t="s">
        <v>151</v>
      </c>
      <c r="C35" s="1">
        <v>2</v>
      </c>
      <c r="D35" s="1">
        <v>2</v>
      </c>
      <c r="E35" s="1">
        <v>4</v>
      </c>
      <c r="F35" s="1" t="s">
        <v>1967</v>
      </c>
      <c r="H35" s="1">
        <v>80</v>
      </c>
      <c r="I35" s="1">
        <f t="shared" si="0"/>
        <v>40</v>
      </c>
      <c r="K35" s="1">
        <f t="shared" si="1"/>
        <v>2</v>
      </c>
      <c r="L35" s="1">
        <f t="shared" si="2"/>
        <v>4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70</v>
      </c>
      <c r="B36" s="1" t="s">
        <v>489</v>
      </c>
      <c r="C36" s="1">
        <v>3</v>
      </c>
      <c r="D36" s="1">
        <v>3</v>
      </c>
      <c r="E36" s="1">
        <v>3</v>
      </c>
      <c r="F36" s="1" t="s">
        <v>1968</v>
      </c>
      <c r="H36" s="1">
        <v>60</v>
      </c>
      <c r="I36" s="1">
        <f t="shared" si="0"/>
        <v>60</v>
      </c>
      <c r="K36" s="1">
        <f t="shared" si="1"/>
        <v>3</v>
      </c>
      <c r="L36" s="1">
        <f t="shared" si="2"/>
        <v>3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70</v>
      </c>
      <c r="B37" s="1" t="s">
        <v>526</v>
      </c>
      <c r="C37" s="1">
        <v>4</v>
      </c>
      <c r="D37" s="1">
        <v>3</v>
      </c>
      <c r="E37" s="1">
        <v>3</v>
      </c>
      <c r="F37" s="1" t="s">
        <v>1969</v>
      </c>
      <c r="H37" s="1">
        <v>60</v>
      </c>
      <c r="I37" s="1">
        <f t="shared" si="0"/>
        <v>60</v>
      </c>
      <c r="K37" s="1">
        <f t="shared" si="1"/>
        <v>3</v>
      </c>
      <c r="L37" s="1">
        <f t="shared" si="2"/>
        <v>3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98</v>
      </c>
      <c r="B38" s="1" t="s">
        <v>189</v>
      </c>
      <c r="C38" s="1">
        <v>5</v>
      </c>
      <c r="D38" s="1">
        <v>3</v>
      </c>
      <c r="E38" s="1">
        <v>5</v>
      </c>
      <c r="F38" s="1" t="s">
        <v>1246</v>
      </c>
      <c r="G38" s="1">
        <v>25.5</v>
      </c>
      <c r="H38" s="1">
        <v>100</v>
      </c>
      <c r="I38" s="1">
        <f t="shared" si="0"/>
        <v>60</v>
      </c>
      <c r="K38" s="1" t="str">
        <f t="shared" si="1"/>
        <v/>
      </c>
      <c r="L38" s="1" t="str">
        <f t="shared" si="2"/>
        <v/>
      </c>
      <c r="N38" s="1">
        <f t="shared" si="3"/>
        <v>3</v>
      </c>
      <c r="O38" s="1">
        <f t="shared" si="4"/>
        <v>5</v>
      </c>
    </row>
    <row r="39" spans="1:15" x14ac:dyDescent="0.2">
      <c r="A39" s="1" t="s">
        <v>98</v>
      </c>
      <c r="B39" s="1" t="s">
        <v>521</v>
      </c>
      <c r="C39" s="1">
        <v>3</v>
      </c>
      <c r="D39" s="1">
        <v>3</v>
      </c>
      <c r="E39" s="1">
        <v>2</v>
      </c>
      <c r="F39" s="1" t="s">
        <v>1970</v>
      </c>
      <c r="H39" s="1">
        <v>40</v>
      </c>
      <c r="I39" s="1">
        <f t="shared" si="0"/>
        <v>60</v>
      </c>
      <c r="K39" s="1">
        <f t="shared" si="1"/>
        <v>3</v>
      </c>
      <c r="L39" s="1">
        <f t="shared" si="2"/>
        <v>2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98</v>
      </c>
      <c r="B40" s="1" t="s">
        <v>515</v>
      </c>
      <c r="C40" s="1">
        <v>2</v>
      </c>
      <c r="D40" s="1">
        <v>2</v>
      </c>
      <c r="E40" s="1">
        <v>3</v>
      </c>
      <c r="F40" s="1" t="s">
        <v>1971</v>
      </c>
      <c r="H40" s="1">
        <v>60</v>
      </c>
      <c r="I40" s="1">
        <f t="shared" si="0"/>
        <v>40</v>
      </c>
      <c r="K40" s="1">
        <f t="shared" si="1"/>
        <v>2</v>
      </c>
      <c r="L40" s="1">
        <f t="shared" si="2"/>
        <v>3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34</v>
      </c>
      <c r="B41" s="1" t="s">
        <v>111</v>
      </c>
      <c r="C41" s="1">
        <v>3</v>
      </c>
      <c r="D41" s="1">
        <v>5</v>
      </c>
      <c r="E41" s="1">
        <v>2</v>
      </c>
      <c r="F41" s="1" t="s">
        <v>1248</v>
      </c>
      <c r="H41" s="1">
        <v>40</v>
      </c>
      <c r="I41" s="1">
        <f t="shared" si="0"/>
        <v>100</v>
      </c>
      <c r="K41" s="1">
        <f t="shared" si="1"/>
        <v>5</v>
      </c>
      <c r="L41" s="1">
        <f t="shared" si="2"/>
        <v>2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142</v>
      </c>
      <c r="C42" s="1">
        <v>2</v>
      </c>
      <c r="D42" s="1">
        <v>1</v>
      </c>
      <c r="E42" s="1">
        <v>3</v>
      </c>
      <c r="F42" s="1" t="s">
        <v>1374</v>
      </c>
      <c r="G42" s="1">
        <v>28.299999999999997</v>
      </c>
      <c r="H42" s="1">
        <v>60</v>
      </c>
      <c r="I42" s="1">
        <f t="shared" si="0"/>
        <v>20</v>
      </c>
      <c r="K42" s="1" t="str">
        <f t="shared" si="1"/>
        <v/>
      </c>
      <c r="L42" s="1" t="str">
        <f t="shared" si="2"/>
        <v/>
      </c>
      <c r="N42" s="1">
        <f t="shared" si="3"/>
        <v>1</v>
      </c>
      <c r="O42" s="1">
        <f t="shared" si="4"/>
        <v>3</v>
      </c>
    </row>
    <row r="43" spans="1:15" x14ac:dyDescent="0.2">
      <c r="A43" s="1" t="s">
        <v>81</v>
      </c>
      <c r="B43" s="1" t="s">
        <v>307</v>
      </c>
      <c r="C43" s="1">
        <v>5</v>
      </c>
      <c r="D43" s="1">
        <v>5</v>
      </c>
      <c r="E43" s="1">
        <v>3</v>
      </c>
      <c r="F43" s="1" t="s">
        <v>1561</v>
      </c>
      <c r="G43" s="1">
        <v>9.3000000000000007</v>
      </c>
      <c r="H43" s="1">
        <v>60</v>
      </c>
      <c r="I43" s="1">
        <f t="shared" si="0"/>
        <v>100</v>
      </c>
      <c r="K43" s="1" t="str">
        <f t="shared" si="1"/>
        <v/>
      </c>
      <c r="L43" s="1" t="str">
        <f t="shared" si="2"/>
        <v/>
      </c>
      <c r="N43" s="1">
        <f t="shared" si="3"/>
        <v>5</v>
      </c>
      <c r="O43" s="1">
        <f t="shared" si="4"/>
        <v>3</v>
      </c>
    </row>
    <row r="44" spans="1:15" x14ac:dyDescent="0.2">
      <c r="A44" s="1" t="s">
        <v>81</v>
      </c>
      <c r="B44" s="1" t="s">
        <v>508</v>
      </c>
      <c r="C44" s="1">
        <v>1</v>
      </c>
      <c r="D44" s="1">
        <v>2</v>
      </c>
      <c r="E44" s="1">
        <v>4</v>
      </c>
      <c r="F44" s="1" t="s">
        <v>1972</v>
      </c>
      <c r="H44" s="1">
        <v>80</v>
      </c>
      <c r="I44" s="1">
        <f t="shared" si="0"/>
        <v>40</v>
      </c>
      <c r="K44" s="1">
        <f t="shared" si="1"/>
        <v>2</v>
      </c>
      <c r="L44" s="1">
        <f t="shared" si="2"/>
        <v>4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21</v>
      </c>
      <c r="C45" s="1">
        <v>4</v>
      </c>
      <c r="D45" s="1">
        <v>2</v>
      </c>
      <c r="E45" s="1">
        <v>3</v>
      </c>
      <c r="F45" s="1" t="s">
        <v>1253</v>
      </c>
      <c r="G45" s="1">
        <v>24.3</v>
      </c>
      <c r="H45" s="1">
        <v>60</v>
      </c>
      <c r="I45" s="1">
        <f t="shared" si="0"/>
        <v>40</v>
      </c>
      <c r="K45" s="1" t="str">
        <f t="shared" si="1"/>
        <v/>
      </c>
      <c r="L45" s="1" t="str">
        <f t="shared" si="2"/>
        <v/>
      </c>
      <c r="N45" s="1">
        <f t="shared" si="3"/>
        <v>2</v>
      </c>
      <c r="O45" s="1">
        <f t="shared" si="4"/>
        <v>3</v>
      </c>
    </row>
    <row r="46" spans="1:15" x14ac:dyDescent="0.2">
      <c r="A46" s="1" t="s">
        <v>81</v>
      </c>
      <c r="B46" s="1" t="s">
        <v>236</v>
      </c>
      <c r="C46" s="1">
        <v>2</v>
      </c>
      <c r="D46" s="1">
        <v>2</v>
      </c>
      <c r="E46" s="1">
        <v>4</v>
      </c>
      <c r="F46" s="1" t="s">
        <v>1336</v>
      </c>
      <c r="H46" s="1">
        <v>80</v>
      </c>
      <c r="I46" s="1">
        <f t="shared" si="0"/>
        <v>40</v>
      </c>
      <c r="K46" s="1">
        <f t="shared" si="1"/>
        <v>2</v>
      </c>
      <c r="L46" s="1">
        <f t="shared" si="2"/>
        <v>4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81</v>
      </c>
      <c r="B47" s="1" t="s">
        <v>520</v>
      </c>
      <c r="C47" s="1">
        <v>3</v>
      </c>
      <c r="D47" s="1">
        <v>4</v>
      </c>
      <c r="E47" s="1">
        <v>4</v>
      </c>
      <c r="F47" s="1" t="s">
        <v>1973</v>
      </c>
      <c r="H47" s="1">
        <v>80</v>
      </c>
      <c r="I47" s="1">
        <f t="shared" si="0"/>
        <v>80</v>
      </c>
      <c r="K47" s="1">
        <f t="shared" si="1"/>
        <v>4</v>
      </c>
      <c r="L47" s="1">
        <f t="shared" si="2"/>
        <v>4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83</v>
      </c>
      <c r="B48" s="1" t="s">
        <v>522</v>
      </c>
      <c r="C48" s="1">
        <v>3</v>
      </c>
      <c r="D48" s="1">
        <v>4</v>
      </c>
      <c r="E48" s="1">
        <v>5</v>
      </c>
      <c r="F48" s="1" t="s">
        <v>1974</v>
      </c>
      <c r="G48" s="1">
        <v>3.4000000000000004</v>
      </c>
      <c r="H48" s="1">
        <v>100</v>
      </c>
      <c r="I48" s="1">
        <f t="shared" si="0"/>
        <v>80</v>
      </c>
      <c r="K48" s="1" t="str">
        <f t="shared" si="1"/>
        <v/>
      </c>
      <c r="L48" s="1" t="str">
        <f t="shared" si="2"/>
        <v/>
      </c>
      <c r="N48" s="1">
        <f t="shared" si="3"/>
        <v>4</v>
      </c>
      <c r="O48" s="1">
        <f t="shared" si="4"/>
        <v>5</v>
      </c>
    </row>
    <row r="49" spans="1:15" x14ac:dyDescent="0.2">
      <c r="A49" s="1" t="s">
        <v>83</v>
      </c>
      <c r="B49" s="1" t="s">
        <v>512</v>
      </c>
      <c r="C49" s="1">
        <v>1</v>
      </c>
      <c r="D49" s="1">
        <v>2</v>
      </c>
      <c r="E49" s="1">
        <v>4</v>
      </c>
      <c r="F49" s="1" t="s">
        <v>1975</v>
      </c>
      <c r="H49" s="1">
        <v>80</v>
      </c>
      <c r="I49" s="1">
        <f t="shared" si="0"/>
        <v>40</v>
      </c>
      <c r="K49" s="1">
        <f t="shared" si="1"/>
        <v>2</v>
      </c>
      <c r="L49" s="1">
        <f t="shared" si="2"/>
        <v>4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83</v>
      </c>
      <c r="B50" s="1" t="s">
        <v>206</v>
      </c>
      <c r="C50" s="1">
        <v>4</v>
      </c>
      <c r="D50" s="1">
        <v>4</v>
      </c>
      <c r="E50" s="1">
        <v>4</v>
      </c>
      <c r="F50" s="1" t="s">
        <v>1976</v>
      </c>
      <c r="H50" s="1">
        <v>80</v>
      </c>
      <c r="I50" s="1">
        <f t="shared" si="0"/>
        <v>80</v>
      </c>
      <c r="K50" s="1">
        <f t="shared" si="1"/>
        <v>4</v>
      </c>
      <c r="L50" s="1">
        <f t="shared" si="2"/>
        <v>4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527</v>
      </c>
      <c r="C51" s="1">
        <v>4</v>
      </c>
      <c r="D51" s="1">
        <v>5</v>
      </c>
      <c r="E51" s="1">
        <v>2</v>
      </c>
      <c r="F51" s="1" t="s">
        <v>1977</v>
      </c>
      <c r="H51" s="1">
        <v>40</v>
      </c>
      <c r="I51" s="1">
        <f t="shared" si="0"/>
        <v>100</v>
      </c>
      <c r="K51" s="1">
        <f t="shared" si="1"/>
        <v>5</v>
      </c>
      <c r="L51" s="1">
        <f t="shared" si="2"/>
        <v>2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0.52463503649635024</v>
      </c>
      <c r="E52" s="1">
        <f>SLOPE(E2:E51,$C$2:$C$51)</f>
        <v>9.306569343065689E-2</v>
      </c>
      <c r="G52" s="1">
        <f>SLOPE(H2:H51,G2:G51)</f>
        <v>-0.10342163539151605</v>
      </c>
      <c r="I52" s="1">
        <f>SLOPE(I2:I51,G2:G51)</f>
        <v>-0.36376607613310719</v>
      </c>
      <c r="K52" s="1">
        <f>SLOPE(K2:K51,C2:C51)</f>
        <v>0.6081967213114754</v>
      </c>
      <c r="L52" s="1">
        <f>SLOPE(L2:L51,C2:C51)</f>
        <v>-9.2622950819672131E-2</v>
      </c>
      <c r="N52" s="1">
        <f>SLOPE(N2:N51,$C$2:$C$51)</f>
        <v>0.59832635983263593</v>
      </c>
      <c r="O52" s="1">
        <f>SLOPE(O2:O51,$C$2:$C$51)</f>
        <v>0.20502092050209214</v>
      </c>
    </row>
    <row r="53" spans="1:15" x14ac:dyDescent="0.2">
      <c r="D53" s="1">
        <f>INTERCEPT(D2:D51,$C$2:$C$51)*20</f>
        <v>29.361313868613145</v>
      </c>
      <c r="E53" s="1">
        <f>INTERCEPT(E2:E51,$C$2:$C$51)*20</f>
        <v>65.364963503649633</v>
      </c>
      <c r="G53" s="1">
        <f>INTERCEPT(H2:H51,G2:G51)</f>
        <v>77.625479874608331</v>
      </c>
      <c r="I53" s="1">
        <f>INTERCEPT(I2:I51,G2:G51)</f>
        <v>71.720963025247201</v>
      </c>
      <c r="K53" s="1">
        <f>INTERCEPT(K2:K51,C2:C51)*20</f>
        <v>27.73770491803279</v>
      </c>
      <c r="L53" s="1">
        <f>INTERCEPT(L2:L51,C2:C51)*20</f>
        <v>72.163934426229503</v>
      </c>
      <c r="N53" s="1">
        <f>INTERCEPT(N2:N51,$C$2:$C$51)*20</f>
        <v>19.9163179916318</v>
      </c>
      <c r="O53" s="1">
        <f>INTERCEPT(O2:O51,$C$2:$C$51)*20</f>
        <v>60.251046025104593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6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9.33203125" style="1" bestFit="1" customWidth="1"/>
    <col min="3" max="3" width="13.6640625" style="1" customWidth="1"/>
    <col min="4" max="4" width="16.6640625" style="1" customWidth="1"/>
    <col min="5" max="5" width="16" style="1" customWidth="1"/>
    <col min="6" max="16384" width="8.83203125" style="1"/>
  </cols>
  <sheetData>
    <row r="1" spans="1:15" x14ac:dyDescent="0.2">
      <c r="A1" s="1" t="s">
        <v>69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10</v>
      </c>
      <c r="B2" s="1" t="s">
        <v>11</v>
      </c>
      <c r="C2" s="1">
        <v>2</v>
      </c>
      <c r="D2" s="1">
        <v>2</v>
      </c>
      <c r="E2" s="1">
        <v>4</v>
      </c>
      <c r="F2" s="1" t="s">
        <v>1922</v>
      </c>
      <c r="H2" s="1">
        <v>80</v>
      </c>
      <c r="I2" s="1">
        <f>D2*20</f>
        <v>40</v>
      </c>
      <c r="K2" s="1">
        <f>IF(COUNTBLANK(G2)=1, D2, "" )</f>
        <v>2</v>
      </c>
      <c r="L2" s="1">
        <f>IF(COUNTBLANK(G2)=1, E2, "" )</f>
        <v>4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10</v>
      </c>
      <c r="B3" s="1" t="s">
        <v>55</v>
      </c>
      <c r="C3" s="1">
        <v>5</v>
      </c>
      <c r="D3" s="1">
        <v>4</v>
      </c>
      <c r="E3" s="1">
        <v>3</v>
      </c>
      <c r="F3" s="1" t="s">
        <v>1725</v>
      </c>
      <c r="H3" s="1">
        <v>60</v>
      </c>
      <c r="I3" s="1">
        <f t="shared" ref="I3:I51" si="0">D3*20</f>
        <v>80</v>
      </c>
      <c r="K3" s="1">
        <f t="shared" ref="K3:K51" si="1">IF(COUNTBLANK(G3)=1, D3, "" )</f>
        <v>4</v>
      </c>
      <c r="L3" s="1">
        <f t="shared" ref="L3:L51" si="2">IF(COUNTBLANK(G3)=1, E3, "" )</f>
        <v>3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45</v>
      </c>
      <c r="B4" s="1" t="s">
        <v>46</v>
      </c>
      <c r="C4" s="1">
        <v>5</v>
      </c>
      <c r="D4" s="1">
        <v>3</v>
      </c>
      <c r="E4" s="1">
        <v>4</v>
      </c>
      <c r="F4" s="1" t="s">
        <v>1775</v>
      </c>
      <c r="G4" s="1">
        <v>73</v>
      </c>
      <c r="H4" s="1">
        <v>80</v>
      </c>
      <c r="I4" s="1">
        <f t="shared" si="0"/>
        <v>60</v>
      </c>
      <c r="K4" s="1" t="str">
        <f t="shared" si="1"/>
        <v/>
      </c>
      <c r="L4" s="1" t="str">
        <f t="shared" si="2"/>
        <v/>
      </c>
      <c r="N4" s="1">
        <f t="shared" si="3"/>
        <v>3</v>
      </c>
      <c r="O4" s="1">
        <f t="shared" si="4"/>
        <v>4</v>
      </c>
    </row>
    <row r="5" spans="1:15" x14ac:dyDescent="0.2">
      <c r="A5" s="1" t="s">
        <v>40</v>
      </c>
      <c r="B5" s="1" t="s">
        <v>41</v>
      </c>
      <c r="C5" s="1">
        <v>3</v>
      </c>
      <c r="D5" s="1">
        <v>5</v>
      </c>
      <c r="E5" s="1">
        <v>2</v>
      </c>
      <c r="F5" s="1" t="s">
        <v>1894</v>
      </c>
      <c r="H5" s="1">
        <v>40</v>
      </c>
      <c r="I5" s="1">
        <f t="shared" si="0"/>
        <v>100</v>
      </c>
      <c r="K5" s="1">
        <f>IF(COUNTBLANK(G5)=1, D5, "" )</f>
        <v>5</v>
      </c>
      <c r="L5" s="1">
        <f t="shared" si="2"/>
        <v>2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40</v>
      </c>
      <c r="B6" s="1" t="s">
        <v>44</v>
      </c>
      <c r="C6" s="1">
        <v>5</v>
      </c>
      <c r="D6" s="1">
        <v>2</v>
      </c>
      <c r="E6" s="1">
        <v>3</v>
      </c>
      <c r="F6" s="1" t="s">
        <v>1923</v>
      </c>
      <c r="H6" s="1">
        <v>60</v>
      </c>
      <c r="I6" s="1">
        <f t="shared" si="0"/>
        <v>40</v>
      </c>
      <c r="K6" s="1">
        <f t="shared" si="1"/>
        <v>2</v>
      </c>
      <c r="L6" s="1">
        <f t="shared" si="2"/>
        <v>3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12</v>
      </c>
      <c r="B7" s="1" t="s">
        <v>47</v>
      </c>
      <c r="C7" s="1">
        <v>4</v>
      </c>
      <c r="D7" s="1">
        <v>3</v>
      </c>
      <c r="E7" s="1">
        <v>4</v>
      </c>
      <c r="F7" s="1" t="s">
        <v>1826</v>
      </c>
      <c r="G7" s="1">
        <v>74.7</v>
      </c>
      <c r="H7" s="1">
        <v>80</v>
      </c>
      <c r="I7" s="1">
        <f t="shared" si="0"/>
        <v>60</v>
      </c>
      <c r="K7" s="1" t="str">
        <f t="shared" si="1"/>
        <v/>
      </c>
      <c r="L7" s="1" t="str">
        <f t="shared" si="2"/>
        <v/>
      </c>
      <c r="N7" s="1">
        <f t="shared" si="3"/>
        <v>3</v>
      </c>
      <c r="O7" s="1">
        <f t="shared" si="4"/>
        <v>4</v>
      </c>
    </row>
    <row r="8" spans="1:15" x14ac:dyDescent="0.2">
      <c r="A8" s="1" t="s">
        <v>12</v>
      </c>
      <c r="B8" s="1" t="s">
        <v>27</v>
      </c>
      <c r="C8" s="1">
        <v>3</v>
      </c>
      <c r="D8" s="1">
        <v>1</v>
      </c>
      <c r="E8" s="1">
        <v>4</v>
      </c>
      <c r="F8" s="1" t="s">
        <v>1924</v>
      </c>
      <c r="H8" s="1">
        <v>80</v>
      </c>
      <c r="I8" s="1">
        <f t="shared" si="0"/>
        <v>20</v>
      </c>
      <c r="K8" s="1">
        <f t="shared" si="1"/>
        <v>1</v>
      </c>
      <c r="L8" s="1">
        <f t="shared" si="2"/>
        <v>4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12</v>
      </c>
      <c r="B9" s="1" t="s">
        <v>13</v>
      </c>
      <c r="C9" s="1">
        <v>4</v>
      </c>
      <c r="D9" s="1">
        <v>5</v>
      </c>
      <c r="E9" s="1">
        <v>4</v>
      </c>
      <c r="F9" s="1" t="s">
        <v>1732</v>
      </c>
      <c r="G9" s="1">
        <v>1.4000000000000001</v>
      </c>
      <c r="H9" s="1">
        <v>80</v>
      </c>
      <c r="I9" s="1">
        <f t="shared" si="0"/>
        <v>100</v>
      </c>
      <c r="K9" s="1" t="str">
        <f t="shared" si="1"/>
        <v/>
      </c>
      <c r="L9" s="1" t="str">
        <f t="shared" si="2"/>
        <v/>
      </c>
      <c r="N9" s="1">
        <f t="shared" si="3"/>
        <v>5</v>
      </c>
      <c r="O9" s="1">
        <f t="shared" si="4"/>
        <v>4</v>
      </c>
    </row>
    <row r="10" spans="1:15" x14ac:dyDescent="0.2">
      <c r="A10" s="1" t="s">
        <v>12</v>
      </c>
      <c r="B10" s="1" t="s">
        <v>51</v>
      </c>
      <c r="C10" s="1">
        <v>5</v>
      </c>
      <c r="D10" s="1">
        <v>5</v>
      </c>
      <c r="E10" s="1">
        <v>4</v>
      </c>
      <c r="F10" s="1" t="s">
        <v>1780</v>
      </c>
      <c r="G10" s="1">
        <v>15.8</v>
      </c>
      <c r="H10" s="1">
        <v>80</v>
      </c>
      <c r="I10" s="1">
        <f t="shared" si="0"/>
        <v>100</v>
      </c>
      <c r="K10" s="1" t="str">
        <f t="shared" si="1"/>
        <v/>
      </c>
      <c r="L10" s="1" t="str">
        <f t="shared" si="2"/>
        <v/>
      </c>
      <c r="N10" s="1">
        <f t="shared" si="3"/>
        <v>5</v>
      </c>
      <c r="O10" s="1">
        <f t="shared" si="4"/>
        <v>4</v>
      </c>
    </row>
    <row r="11" spans="1:15" x14ac:dyDescent="0.2">
      <c r="A11" s="1" t="s">
        <v>48</v>
      </c>
      <c r="B11" s="1" t="s">
        <v>49</v>
      </c>
      <c r="C11" s="1">
        <v>4</v>
      </c>
      <c r="D11" s="1">
        <v>3</v>
      </c>
      <c r="E11" s="1">
        <v>4</v>
      </c>
      <c r="F11" s="1" t="s">
        <v>1828</v>
      </c>
      <c r="G11" s="1">
        <v>6.1</v>
      </c>
      <c r="H11" s="1">
        <v>80</v>
      </c>
      <c r="I11" s="1">
        <f t="shared" si="0"/>
        <v>60</v>
      </c>
      <c r="K11" s="1" t="str">
        <f t="shared" si="1"/>
        <v/>
      </c>
      <c r="L11" s="1" t="str">
        <f t="shared" si="2"/>
        <v/>
      </c>
      <c r="N11" s="1">
        <f t="shared" si="3"/>
        <v>3</v>
      </c>
      <c r="O11" s="1">
        <f t="shared" si="4"/>
        <v>4</v>
      </c>
    </row>
    <row r="12" spans="1:15" x14ac:dyDescent="0.2">
      <c r="A12" s="1" t="s">
        <v>48</v>
      </c>
      <c r="B12" s="1" t="s">
        <v>66</v>
      </c>
      <c r="C12" s="1">
        <v>1</v>
      </c>
      <c r="D12" s="1">
        <v>2</v>
      </c>
      <c r="E12" s="1">
        <v>3</v>
      </c>
      <c r="F12" s="1" t="s">
        <v>1925</v>
      </c>
      <c r="H12" s="1">
        <v>60</v>
      </c>
      <c r="I12" s="1">
        <f t="shared" si="0"/>
        <v>40</v>
      </c>
      <c r="K12" s="1">
        <f t="shared" si="1"/>
        <v>2</v>
      </c>
      <c r="L12" s="1">
        <f t="shared" si="2"/>
        <v>3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0</v>
      </c>
      <c r="B13" s="1" t="s">
        <v>56</v>
      </c>
      <c r="C13" s="1">
        <v>1</v>
      </c>
      <c r="D13" s="1">
        <v>1</v>
      </c>
      <c r="E13" s="1">
        <v>2</v>
      </c>
      <c r="F13" s="1" t="s">
        <v>1926</v>
      </c>
      <c r="G13" s="1">
        <v>1.0999999999999999</v>
      </c>
      <c r="H13" s="1">
        <v>40</v>
      </c>
      <c r="I13" s="1">
        <f t="shared" si="0"/>
        <v>20</v>
      </c>
      <c r="K13" s="1" t="str">
        <f t="shared" si="1"/>
        <v/>
      </c>
      <c r="L13" s="1" t="str">
        <f t="shared" si="2"/>
        <v/>
      </c>
      <c r="N13" s="1">
        <f t="shared" si="3"/>
        <v>1</v>
      </c>
      <c r="O13" s="1">
        <f t="shared" si="4"/>
        <v>2</v>
      </c>
    </row>
    <row r="14" spans="1:15" x14ac:dyDescent="0.2">
      <c r="A14" s="1" t="s">
        <v>0</v>
      </c>
      <c r="B14" s="1" t="s">
        <v>25</v>
      </c>
      <c r="C14" s="1">
        <v>2</v>
      </c>
      <c r="D14" s="1">
        <v>3</v>
      </c>
      <c r="E14" s="1">
        <v>3</v>
      </c>
      <c r="F14" s="1" t="s">
        <v>1830</v>
      </c>
      <c r="G14" s="1">
        <v>6.7</v>
      </c>
      <c r="H14" s="1">
        <v>60</v>
      </c>
      <c r="I14" s="1">
        <f t="shared" si="0"/>
        <v>60</v>
      </c>
      <c r="K14" s="1" t="str">
        <f t="shared" si="1"/>
        <v/>
      </c>
      <c r="L14" s="1" t="str">
        <f t="shared" si="2"/>
        <v/>
      </c>
      <c r="N14" s="1">
        <f t="shared" si="3"/>
        <v>3</v>
      </c>
      <c r="O14" s="1">
        <f t="shared" si="4"/>
        <v>3</v>
      </c>
    </row>
    <row r="15" spans="1:15" x14ac:dyDescent="0.2">
      <c r="A15" s="1" t="s">
        <v>0</v>
      </c>
      <c r="B15" s="1" t="s">
        <v>31</v>
      </c>
      <c r="C15" s="1">
        <v>2</v>
      </c>
      <c r="D15" s="1">
        <v>3</v>
      </c>
      <c r="E15" s="1">
        <v>2</v>
      </c>
      <c r="F15" s="1" t="s">
        <v>1737</v>
      </c>
      <c r="H15" s="1">
        <v>40</v>
      </c>
      <c r="I15" s="1">
        <f t="shared" si="0"/>
        <v>60</v>
      </c>
      <c r="K15" s="1">
        <f t="shared" si="1"/>
        <v>3</v>
      </c>
      <c r="L15" s="1">
        <f t="shared" si="2"/>
        <v>2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0</v>
      </c>
      <c r="B16" s="1" t="s">
        <v>57</v>
      </c>
      <c r="C16" s="1">
        <v>2</v>
      </c>
      <c r="D16" s="1">
        <v>2</v>
      </c>
      <c r="E16" s="1">
        <v>2</v>
      </c>
      <c r="F16" s="1" t="s">
        <v>1927</v>
      </c>
      <c r="G16" s="1">
        <v>4.3999999999999995</v>
      </c>
      <c r="H16" s="1">
        <v>40</v>
      </c>
      <c r="I16" s="1">
        <f t="shared" si="0"/>
        <v>40</v>
      </c>
      <c r="K16" s="1" t="str">
        <f t="shared" si="1"/>
        <v/>
      </c>
      <c r="L16" s="1" t="str">
        <f t="shared" si="2"/>
        <v/>
      </c>
      <c r="N16" s="1">
        <f t="shared" si="3"/>
        <v>2</v>
      </c>
      <c r="O16" s="1">
        <f t="shared" si="4"/>
        <v>2</v>
      </c>
    </row>
    <row r="17" spans="1:15" x14ac:dyDescent="0.2">
      <c r="A17" s="1" t="s">
        <v>0</v>
      </c>
      <c r="B17" s="1" t="s">
        <v>1</v>
      </c>
      <c r="C17" s="1">
        <v>5</v>
      </c>
      <c r="D17" s="1">
        <v>4</v>
      </c>
      <c r="E17" s="1">
        <v>3</v>
      </c>
      <c r="F17" s="1" t="s">
        <v>1928</v>
      </c>
      <c r="G17" s="1">
        <v>2.8000000000000003</v>
      </c>
      <c r="H17" s="1">
        <v>60</v>
      </c>
      <c r="I17" s="1">
        <f t="shared" si="0"/>
        <v>80</v>
      </c>
      <c r="K17" s="1" t="str">
        <f t="shared" si="1"/>
        <v/>
      </c>
      <c r="L17" s="1" t="str">
        <f t="shared" si="2"/>
        <v/>
      </c>
      <c r="N17" s="1">
        <f t="shared" si="3"/>
        <v>4</v>
      </c>
      <c r="O17" s="1">
        <f t="shared" si="4"/>
        <v>3</v>
      </c>
    </row>
    <row r="18" spans="1:15" x14ac:dyDescent="0.2">
      <c r="A18" s="1" t="s">
        <v>58</v>
      </c>
      <c r="B18" s="1" t="s">
        <v>59</v>
      </c>
      <c r="C18" s="1">
        <v>1</v>
      </c>
      <c r="D18" s="1">
        <v>2</v>
      </c>
      <c r="E18" s="1">
        <v>1</v>
      </c>
      <c r="F18" s="1" t="s">
        <v>1899</v>
      </c>
      <c r="G18" s="1">
        <v>1.0999999999999999</v>
      </c>
      <c r="H18" s="1">
        <v>20</v>
      </c>
      <c r="I18" s="1">
        <f t="shared" si="0"/>
        <v>40</v>
      </c>
      <c r="K18" s="1" t="str">
        <f t="shared" si="1"/>
        <v/>
      </c>
      <c r="L18" s="1" t="str">
        <f t="shared" si="2"/>
        <v/>
      </c>
      <c r="N18" s="1">
        <f t="shared" si="3"/>
        <v>2</v>
      </c>
      <c r="O18" s="1">
        <f t="shared" si="4"/>
        <v>1</v>
      </c>
    </row>
    <row r="19" spans="1:15" x14ac:dyDescent="0.2">
      <c r="A19" s="1" t="s">
        <v>58</v>
      </c>
      <c r="B19" s="1" t="s">
        <v>64</v>
      </c>
      <c r="C19" s="1">
        <v>1</v>
      </c>
      <c r="D19" s="1">
        <v>2</v>
      </c>
      <c r="E19" s="1">
        <v>2</v>
      </c>
      <c r="F19" s="1" t="s">
        <v>1864</v>
      </c>
      <c r="G19" s="1">
        <v>11.1</v>
      </c>
      <c r="H19" s="1">
        <v>40</v>
      </c>
      <c r="I19" s="1">
        <f t="shared" si="0"/>
        <v>40</v>
      </c>
      <c r="K19" s="1" t="str">
        <f t="shared" si="1"/>
        <v/>
      </c>
      <c r="L19" s="1" t="str">
        <f t="shared" si="2"/>
        <v/>
      </c>
      <c r="N19" s="1">
        <f t="shared" si="3"/>
        <v>2</v>
      </c>
      <c r="O19" s="1">
        <f t="shared" si="4"/>
        <v>2</v>
      </c>
    </row>
    <row r="20" spans="1:15" x14ac:dyDescent="0.2">
      <c r="A20" s="1" t="s">
        <v>35</v>
      </c>
      <c r="B20" s="1" t="s">
        <v>36</v>
      </c>
      <c r="C20" s="1">
        <v>5</v>
      </c>
      <c r="D20" s="1">
        <v>4</v>
      </c>
      <c r="E20" s="1">
        <v>2</v>
      </c>
      <c r="F20" s="1" t="s">
        <v>1929</v>
      </c>
      <c r="G20" s="1">
        <v>6.8000000000000007</v>
      </c>
      <c r="H20" s="1">
        <v>40</v>
      </c>
      <c r="I20" s="1">
        <f t="shared" si="0"/>
        <v>80</v>
      </c>
      <c r="K20" s="1" t="str">
        <f t="shared" si="1"/>
        <v/>
      </c>
      <c r="L20" s="1" t="str">
        <f t="shared" si="2"/>
        <v/>
      </c>
      <c r="N20" s="1">
        <f t="shared" si="3"/>
        <v>4</v>
      </c>
      <c r="O20" s="1">
        <f t="shared" si="4"/>
        <v>2</v>
      </c>
    </row>
    <row r="21" spans="1:15" x14ac:dyDescent="0.2">
      <c r="A21" s="1" t="s">
        <v>6</v>
      </c>
      <c r="B21" s="1" t="s">
        <v>34</v>
      </c>
      <c r="C21" s="1">
        <v>3</v>
      </c>
      <c r="D21" s="1">
        <v>4</v>
      </c>
      <c r="E21" s="1">
        <v>3</v>
      </c>
      <c r="F21" s="1" t="s">
        <v>1901</v>
      </c>
      <c r="H21" s="1">
        <v>60</v>
      </c>
      <c r="I21" s="1">
        <f t="shared" si="0"/>
        <v>80</v>
      </c>
      <c r="K21" s="1">
        <f t="shared" si="1"/>
        <v>4</v>
      </c>
      <c r="L21" s="1">
        <f t="shared" si="2"/>
        <v>3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6</v>
      </c>
      <c r="B22" s="1" t="s">
        <v>52</v>
      </c>
      <c r="C22" s="1">
        <v>5</v>
      </c>
      <c r="D22" s="1">
        <v>4</v>
      </c>
      <c r="E22" s="1">
        <v>4</v>
      </c>
      <c r="F22" s="1" t="s">
        <v>1791</v>
      </c>
      <c r="H22" s="1">
        <v>80</v>
      </c>
      <c r="I22" s="1">
        <f t="shared" si="0"/>
        <v>80</v>
      </c>
      <c r="K22" s="1">
        <f t="shared" si="1"/>
        <v>4</v>
      </c>
      <c r="L22" s="1">
        <f t="shared" si="2"/>
        <v>4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6</v>
      </c>
      <c r="B23" s="1" t="s">
        <v>7</v>
      </c>
      <c r="C23" s="1">
        <v>2</v>
      </c>
      <c r="D23" s="1">
        <v>5</v>
      </c>
      <c r="E23" s="1">
        <v>4</v>
      </c>
      <c r="F23" s="1" t="s">
        <v>1930</v>
      </c>
      <c r="H23" s="1">
        <v>80</v>
      </c>
      <c r="I23" s="1">
        <f t="shared" si="0"/>
        <v>100</v>
      </c>
      <c r="K23" s="1">
        <f t="shared" si="1"/>
        <v>5</v>
      </c>
      <c r="L23" s="1">
        <f t="shared" si="2"/>
        <v>4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6</v>
      </c>
      <c r="B24" s="1" t="s">
        <v>19</v>
      </c>
      <c r="C24" s="1">
        <v>4</v>
      </c>
      <c r="D24" s="1">
        <v>5</v>
      </c>
      <c r="E24" s="1">
        <v>4</v>
      </c>
      <c r="F24" s="1" t="s">
        <v>1931</v>
      </c>
      <c r="H24" s="1">
        <v>80</v>
      </c>
      <c r="I24" s="1">
        <f t="shared" si="0"/>
        <v>100</v>
      </c>
      <c r="K24" s="1">
        <f t="shared" si="1"/>
        <v>5</v>
      </c>
      <c r="L24" s="1">
        <f t="shared" si="2"/>
        <v>4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17</v>
      </c>
      <c r="B25" s="1" t="s">
        <v>18</v>
      </c>
      <c r="C25" s="1">
        <v>4</v>
      </c>
      <c r="D25" s="1">
        <v>4</v>
      </c>
      <c r="E25" s="1">
        <v>4</v>
      </c>
      <c r="F25" s="1" t="s">
        <v>1838</v>
      </c>
      <c r="H25" s="1">
        <v>80</v>
      </c>
      <c r="I25" s="1">
        <f t="shared" si="0"/>
        <v>80</v>
      </c>
      <c r="K25" s="1">
        <f t="shared" si="1"/>
        <v>4</v>
      </c>
      <c r="L25" s="1">
        <f t="shared" si="2"/>
        <v>4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17</v>
      </c>
      <c r="B26" s="1" t="s">
        <v>22</v>
      </c>
      <c r="C26" s="1">
        <v>2</v>
      </c>
      <c r="D26" s="1">
        <v>4</v>
      </c>
      <c r="E26" s="1">
        <v>4</v>
      </c>
      <c r="F26" s="1" t="s">
        <v>1793</v>
      </c>
      <c r="H26" s="1">
        <v>80</v>
      </c>
      <c r="I26" s="1">
        <f t="shared" si="0"/>
        <v>80</v>
      </c>
      <c r="K26" s="1">
        <f t="shared" si="1"/>
        <v>4</v>
      </c>
      <c r="L26" s="1">
        <f t="shared" si="2"/>
        <v>4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29</v>
      </c>
      <c r="B27" s="1" t="s">
        <v>33</v>
      </c>
      <c r="C27" s="1">
        <v>4</v>
      </c>
      <c r="D27" s="1">
        <v>5</v>
      </c>
      <c r="E27" s="1">
        <v>4</v>
      </c>
      <c r="F27" s="1" t="s">
        <v>1749</v>
      </c>
      <c r="G27" s="1">
        <v>79.3</v>
      </c>
      <c r="H27" s="1">
        <v>80</v>
      </c>
      <c r="I27" s="1">
        <f t="shared" si="0"/>
        <v>100</v>
      </c>
      <c r="K27" s="1" t="str">
        <f t="shared" si="1"/>
        <v/>
      </c>
      <c r="L27" s="1" t="str">
        <f t="shared" si="2"/>
        <v/>
      </c>
      <c r="N27" s="1">
        <f t="shared" si="3"/>
        <v>5</v>
      </c>
      <c r="O27" s="1">
        <f t="shared" si="4"/>
        <v>4</v>
      </c>
    </row>
    <row r="28" spans="1:15" x14ac:dyDescent="0.2">
      <c r="A28" s="1" t="s">
        <v>29</v>
      </c>
      <c r="B28" s="1" t="s">
        <v>50</v>
      </c>
      <c r="C28" s="1">
        <v>3</v>
      </c>
      <c r="D28" s="1">
        <v>4</v>
      </c>
      <c r="E28" s="1">
        <v>3</v>
      </c>
      <c r="F28" s="1" t="s">
        <v>1932</v>
      </c>
      <c r="H28" s="1">
        <v>60</v>
      </c>
      <c r="I28" s="1">
        <f t="shared" si="0"/>
        <v>80</v>
      </c>
      <c r="K28" s="1">
        <f t="shared" si="1"/>
        <v>4</v>
      </c>
      <c r="L28" s="1">
        <f t="shared" si="2"/>
        <v>3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29</v>
      </c>
      <c r="B29" s="1" t="s">
        <v>30</v>
      </c>
      <c r="C29" s="1">
        <v>1</v>
      </c>
      <c r="D29" s="1">
        <v>5</v>
      </c>
      <c r="E29" s="1">
        <v>3</v>
      </c>
      <c r="F29" s="1" t="s">
        <v>1752</v>
      </c>
      <c r="H29" s="1">
        <v>60</v>
      </c>
      <c r="I29" s="1">
        <f t="shared" si="0"/>
        <v>100</v>
      </c>
      <c r="K29" s="1">
        <f t="shared" si="1"/>
        <v>5</v>
      </c>
      <c r="L29" s="1">
        <f t="shared" si="2"/>
        <v>3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2</v>
      </c>
      <c r="B30" s="1" t="s">
        <v>53</v>
      </c>
      <c r="C30" s="1">
        <v>3</v>
      </c>
      <c r="D30" s="1">
        <v>3</v>
      </c>
      <c r="E30" s="1">
        <v>2</v>
      </c>
      <c r="F30" s="1" t="s">
        <v>1933</v>
      </c>
      <c r="H30" s="1">
        <v>40</v>
      </c>
      <c r="I30" s="1">
        <f t="shared" si="0"/>
        <v>60</v>
      </c>
      <c r="K30" s="1">
        <f t="shared" si="1"/>
        <v>3</v>
      </c>
      <c r="L30" s="1">
        <f t="shared" si="2"/>
        <v>2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2</v>
      </c>
      <c r="B31" s="1" t="s">
        <v>3</v>
      </c>
      <c r="C31" s="1">
        <v>2</v>
      </c>
      <c r="D31" s="1">
        <v>4</v>
      </c>
      <c r="E31" s="1">
        <v>2</v>
      </c>
      <c r="F31" s="1" t="s">
        <v>1934</v>
      </c>
      <c r="H31" s="1">
        <v>40</v>
      </c>
      <c r="I31" s="1">
        <f t="shared" si="0"/>
        <v>80</v>
      </c>
      <c r="K31" s="1">
        <f t="shared" si="1"/>
        <v>4</v>
      </c>
      <c r="L31" s="1">
        <f t="shared" si="2"/>
        <v>2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2</v>
      </c>
      <c r="B32" s="1" t="s">
        <v>16</v>
      </c>
      <c r="C32" s="1">
        <v>4</v>
      </c>
      <c r="D32" s="1">
        <v>3</v>
      </c>
      <c r="E32" s="1">
        <v>2</v>
      </c>
      <c r="F32" s="1" t="s">
        <v>1935</v>
      </c>
      <c r="H32" s="1">
        <v>40</v>
      </c>
      <c r="I32" s="1">
        <f t="shared" si="0"/>
        <v>60</v>
      </c>
      <c r="K32" s="1">
        <f t="shared" si="1"/>
        <v>3</v>
      </c>
      <c r="L32" s="1">
        <f t="shared" si="2"/>
        <v>2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14</v>
      </c>
      <c r="B33" s="1" t="s">
        <v>43</v>
      </c>
      <c r="C33" s="1">
        <v>4</v>
      </c>
      <c r="D33" s="1">
        <v>2</v>
      </c>
      <c r="E33" s="1">
        <v>4</v>
      </c>
      <c r="F33" s="1" t="s">
        <v>1798</v>
      </c>
      <c r="G33" s="1">
        <v>18.2</v>
      </c>
      <c r="H33" s="1">
        <v>80</v>
      </c>
      <c r="I33" s="1">
        <f t="shared" si="0"/>
        <v>40</v>
      </c>
      <c r="K33" s="1" t="str">
        <f t="shared" si="1"/>
        <v/>
      </c>
      <c r="L33" s="1" t="str">
        <f t="shared" si="2"/>
        <v/>
      </c>
      <c r="N33" s="1">
        <f t="shared" si="3"/>
        <v>2</v>
      </c>
      <c r="O33" s="1">
        <f t="shared" si="4"/>
        <v>4</v>
      </c>
    </row>
    <row r="34" spans="1:15" x14ac:dyDescent="0.2">
      <c r="A34" s="1" t="s">
        <v>14</v>
      </c>
      <c r="B34" s="1" t="s">
        <v>32</v>
      </c>
      <c r="C34" s="1">
        <v>1</v>
      </c>
      <c r="D34" s="1">
        <v>1</v>
      </c>
      <c r="E34" s="1">
        <v>2</v>
      </c>
      <c r="F34" s="1" t="s">
        <v>1936</v>
      </c>
      <c r="H34" s="1">
        <v>40</v>
      </c>
      <c r="I34" s="1">
        <f t="shared" si="0"/>
        <v>20</v>
      </c>
      <c r="K34" s="1">
        <f t="shared" si="1"/>
        <v>1</v>
      </c>
      <c r="L34" s="1">
        <f t="shared" si="2"/>
        <v>2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14</v>
      </c>
      <c r="B35" s="1" t="s">
        <v>15</v>
      </c>
      <c r="C35" s="1">
        <v>3</v>
      </c>
      <c r="D35" s="1">
        <v>4</v>
      </c>
      <c r="E35" s="1">
        <v>2</v>
      </c>
      <c r="F35" s="1" t="s">
        <v>1937</v>
      </c>
      <c r="H35" s="1">
        <v>40</v>
      </c>
      <c r="I35" s="1">
        <f t="shared" si="0"/>
        <v>80</v>
      </c>
      <c r="K35" s="1">
        <f t="shared" si="1"/>
        <v>4</v>
      </c>
      <c r="L35" s="1">
        <f t="shared" si="2"/>
        <v>2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60</v>
      </c>
      <c r="B36" s="1" t="s">
        <v>63</v>
      </c>
      <c r="C36" s="1">
        <v>4</v>
      </c>
      <c r="D36" s="1">
        <v>4</v>
      </c>
      <c r="E36" s="1">
        <v>2</v>
      </c>
      <c r="F36" s="1" t="s">
        <v>1880</v>
      </c>
      <c r="G36" s="1">
        <v>4.8</v>
      </c>
      <c r="H36" s="1">
        <v>40</v>
      </c>
      <c r="I36" s="1">
        <f t="shared" si="0"/>
        <v>80</v>
      </c>
      <c r="K36" s="1" t="str">
        <f t="shared" si="1"/>
        <v/>
      </c>
      <c r="L36" s="1" t="str">
        <f t="shared" si="2"/>
        <v/>
      </c>
      <c r="N36" s="1">
        <f t="shared" si="3"/>
        <v>4</v>
      </c>
      <c r="O36" s="1">
        <f t="shared" si="4"/>
        <v>2</v>
      </c>
    </row>
    <row r="37" spans="1:15" x14ac:dyDescent="0.2">
      <c r="A37" s="1" t="s">
        <v>60</v>
      </c>
      <c r="B37" s="1" t="s">
        <v>61</v>
      </c>
      <c r="C37" s="1">
        <v>5</v>
      </c>
      <c r="D37" s="1">
        <v>5</v>
      </c>
      <c r="E37" s="1">
        <v>2</v>
      </c>
      <c r="F37" s="1" t="s">
        <v>1938</v>
      </c>
      <c r="H37" s="1">
        <v>40</v>
      </c>
      <c r="I37" s="1">
        <f t="shared" si="0"/>
        <v>100</v>
      </c>
      <c r="K37" s="1">
        <f t="shared" si="1"/>
        <v>5</v>
      </c>
      <c r="L37" s="1">
        <f t="shared" si="2"/>
        <v>2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8</v>
      </c>
      <c r="B38" s="1" t="s">
        <v>9</v>
      </c>
      <c r="C38" s="1">
        <v>1</v>
      </c>
      <c r="D38" s="1">
        <v>1</v>
      </c>
      <c r="E38" s="1">
        <v>3</v>
      </c>
      <c r="F38" s="1" t="s">
        <v>1939</v>
      </c>
      <c r="H38" s="1">
        <v>60</v>
      </c>
      <c r="I38" s="1">
        <f t="shared" si="0"/>
        <v>20</v>
      </c>
      <c r="K38" s="1">
        <f t="shared" si="1"/>
        <v>1</v>
      </c>
      <c r="L38" s="1">
        <f t="shared" si="2"/>
        <v>3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23</v>
      </c>
      <c r="B39" s="1" t="s">
        <v>26</v>
      </c>
      <c r="C39" s="1">
        <v>2</v>
      </c>
      <c r="D39" s="1">
        <v>3</v>
      </c>
      <c r="E39" s="1">
        <v>4</v>
      </c>
      <c r="F39" s="1" t="s">
        <v>1940</v>
      </c>
      <c r="H39" s="1">
        <v>80</v>
      </c>
      <c r="I39" s="1">
        <f t="shared" si="0"/>
        <v>60</v>
      </c>
      <c r="K39" s="1">
        <f t="shared" si="1"/>
        <v>3</v>
      </c>
      <c r="L39" s="1">
        <f t="shared" si="2"/>
        <v>4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23</v>
      </c>
      <c r="B40" s="1" t="s">
        <v>28</v>
      </c>
      <c r="C40" s="1">
        <v>1</v>
      </c>
      <c r="D40" s="1">
        <v>4</v>
      </c>
      <c r="E40" s="1">
        <v>4</v>
      </c>
      <c r="F40" s="1" t="s">
        <v>1941</v>
      </c>
      <c r="G40" s="1">
        <v>2.1999999999999997</v>
      </c>
      <c r="H40" s="1">
        <v>80</v>
      </c>
      <c r="I40" s="1">
        <f t="shared" si="0"/>
        <v>80</v>
      </c>
      <c r="K40" s="1" t="str">
        <f t="shared" si="1"/>
        <v/>
      </c>
      <c r="L40" s="1" t="str">
        <f t="shared" si="2"/>
        <v/>
      </c>
      <c r="N40" s="1">
        <f t="shared" si="3"/>
        <v>4</v>
      </c>
      <c r="O40" s="1">
        <f t="shared" si="4"/>
        <v>4</v>
      </c>
    </row>
    <row r="41" spans="1:15" x14ac:dyDescent="0.2">
      <c r="A41" s="1" t="s">
        <v>23</v>
      </c>
      <c r="B41" s="1" t="s">
        <v>24</v>
      </c>
      <c r="C41" s="1">
        <v>3</v>
      </c>
      <c r="D41" s="1">
        <v>2</v>
      </c>
      <c r="E41" s="1">
        <v>2</v>
      </c>
      <c r="F41" s="1" t="s">
        <v>1942</v>
      </c>
      <c r="H41" s="1">
        <v>40</v>
      </c>
      <c r="I41" s="1">
        <f t="shared" si="0"/>
        <v>40</v>
      </c>
      <c r="K41" s="1">
        <f t="shared" si="1"/>
        <v>2</v>
      </c>
      <c r="L41" s="1">
        <f t="shared" si="2"/>
        <v>2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20</v>
      </c>
      <c r="B42" s="1" t="s">
        <v>67</v>
      </c>
      <c r="C42" s="1">
        <v>4</v>
      </c>
      <c r="D42" s="1">
        <v>3</v>
      </c>
      <c r="E42" s="1">
        <v>2</v>
      </c>
      <c r="F42" s="1" t="s">
        <v>1943</v>
      </c>
      <c r="H42" s="1">
        <v>40</v>
      </c>
      <c r="I42" s="1">
        <f t="shared" si="0"/>
        <v>60</v>
      </c>
      <c r="K42" s="1">
        <f t="shared" si="1"/>
        <v>3</v>
      </c>
      <c r="L42" s="1">
        <f t="shared" si="2"/>
        <v>2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20</v>
      </c>
      <c r="B43" s="1" t="s">
        <v>21</v>
      </c>
      <c r="C43" s="1">
        <v>3</v>
      </c>
      <c r="D43" s="1">
        <v>4</v>
      </c>
      <c r="E43" s="1">
        <v>4</v>
      </c>
      <c r="F43" s="1" t="s">
        <v>1810</v>
      </c>
      <c r="G43" s="1">
        <v>24.3</v>
      </c>
      <c r="H43" s="1">
        <v>80</v>
      </c>
      <c r="I43" s="1">
        <f t="shared" si="0"/>
        <v>80</v>
      </c>
      <c r="K43" s="1" t="str">
        <f t="shared" si="1"/>
        <v/>
      </c>
      <c r="L43" s="1" t="str">
        <f t="shared" si="2"/>
        <v/>
      </c>
      <c r="N43" s="1">
        <f t="shared" si="3"/>
        <v>4</v>
      </c>
      <c r="O43" s="1">
        <f t="shared" si="4"/>
        <v>4</v>
      </c>
    </row>
    <row r="44" spans="1:15" x14ac:dyDescent="0.2">
      <c r="A44" s="1" t="s">
        <v>4</v>
      </c>
      <c r="B44" s="1" t="s">
        <v>62</v>
      </c>
      <c r="C44" s="1">
        <v>5</v>
      </c>
      <c r="D44" s="1">
        <v>5</v>
      </c>
      <c r="E44" s="1">
        <v>3</v>
      </c>
      <c r="F44" s="1" t="s">
        <v>1888</v>
      </c>
      <c r="G44" s="1">
        <v>9</v>
      </c>
      <c r="H44" s="1">
        <v>60</v>
      </c>
      <c r="I44" s="1">
        <f t="shared" si="0"/>
        <v>100</v>
      </c>
      <c r="K44" s="1" t="str">
        <f t="shared" si="1"/>
        <v/>
      </c>
      <c r="L44" s="1" t="str">
        <f t="shared" si="2"/>
        <v/>
      </c>
      <c r="N44" s="1">
        <f t="shared" si="3"/>
        <v>5</v>
      </c>
      <c r="O44" s="1">
        <f t="shared" si="4"/>
        <v>3</v>
      </c>
    </row>
    <row r="45" spans="1:15" x14ac:dyDescent="0.2">
      <c r="A45" s="1" t="s">
        <v>4</v>
      </c>
      <c r="B45" s="1" t="s">
        <v>54</v>
      </c>
      <c r="C45" s="1">
        <v>2</v>
      </c>
      <c r="D45" s="1">
        <v>4</v>
      </c>
      <c r="E45" s="1">
        <v>4</v>
      </c>
      <c r="F45" s="1" t="s">
        <v>1944</v>
      </c>
      <c r="H45" s="1">
        <v>80</v>
      </c>
      <c r="I45" s="1">
        <f t="shared" si="0"/>
        <v>80</v>
      </c>
      <c r="K45" s="1">
        <f t="shared" si="1"/>
        <v>4</v>
      </c>
      <c r="L45" s="1">
        <f t="shared" si="2"/>
        <v>4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4</v>
      </c>
      <c r="B46" s="1" t="s">
        <v>5</v>
      </c>
      <c r="C46" s="1">
        <v>5</v>
      </c>
      <c r="D46" s="1">
        <v>4</v>
      </c>
      <c r="E46" s="1">
        <v>3</v>
      </c>
      <c r="F46" s="1" t="s">
        <v>1770</v>
      </c>
      <c r="G46" s="1">
        <v>20.7</v>
      </c>
      <c r="H46" s="1">
        <v>60</v>
      </c>
      <c r="I46" s="1">
        <f t="shared" si="0"/>
        <v>80</v>
      </c>
      <c r="K46" s="1" t="str">
        <f t="shared" si="1"/>
        <v/>
      </c>
      <c r="L46" s="1" t="str">
        <f t="shared" si="2"/>
        <v/>
      </c>
      <c r="N46" s="1">
        <f t="shared" si="3"/>
        <v>4</v>
      </c>
      <c r="O46" s="1">
        <f t="shared" si="4"/>
        <v>3</v>
      </c>
    </row>
    <row r="47" spans="1:15" x14ac:dyDescent="0.2">
      <c r="A47" s="1" t="s">
        <v>4</v>
      </c>
      <c r="B47" s="1" t="s">
        <v>68</v>
      </c>
      <c r="C47" s="1">
        <v>1</v>
      </c>
      <c r="D47" s="1">
        <v>1</v>
      </c>
      <c r="E47" s="1">
        <v>2</v>
      </c>
      <c r="F47" s="1" t="s">
        <v>1945</v>
      </c>
      <c r="H47" s="1">
        <v>40</v>
      </c>
      <c r="I47" s="1">
        <f t="shared" si="0"/>
        <v>20</v>
      </c>
      <c r="K47" s="1">
        <f t="shared" si="1"/>
        <v>1</v>
      </c>
      <c r="L47" s="1">
        <f t="shared" si="2"/>
        <v>2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37</v>
      </c>
      <c r="B48" s="1" t="s">
        <v>38</v>
      </c>
      <c r="C48" s="1">
        <v>3</v>
      </c>
      <c r="D48" s="1">
        <v>2</v>
      </c>
      <c r="E48" s="1">
        <v>4</v>
      </c>
      <c r="F48" s="1" t="s">
        <v>1946</v>
      </c>
      <c r="H48" s="1">
        <v>80</v>
      </c>
      <c r="I48" s="1">
        <f t="shared" si="0"/>
        <v>40</v>
      </c>
      <c r="K48" s="1">
        <f t="shared" si="1"/>
        <v>2</v>
      </c>
      <c r="L48" s="1">
        <f t="shared" si="2"/>
        <v>4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37</v>
      </c>
      <c r="B49" s="1" t="s">
        <v>39</v>
      </c>
      <c r="C49" s="1">
        <v>3</v>
      </c>
      <c r="D49" s="1">
        <v>2</v>
      </c>
      <c r="E49" s="1">
        <v>4</v>
      </c>
      <c r="F49" s="1" t="s">
        <v>1813</v>
      </c>
      <c r="G49" s="1">
        <v>16.7</v>
      </c>
      <c r="H49" s="1">
        <v>80</v>
      </c>
      <c r="I49" s="1">
        <f t="shared" si="0"/>
        <v>40</v>
      </c>
      <c r="K49" s="1" t="str">
        <f t="shared" si="1"/>
        <v/>
      </c>
      <c r="L49" s="1" t="str">
        <f t="shared" si="2"/>
        <v/>
      </c>
      <c r="N49" s="1">
        <f t="shared" si="3"/>
        <v>2</v>
      </c>
      <c r="O49" s="1">
        <f t="shared" si="4"/>
        <v>4</v>
      </c>
    </row>
    <row r="50" spans="1:15" x14ac:dyDescent="0.2">
      <c r="A50" s="1" t="s">
        <v>37</v>
      </c>
      <c r="B50" s="1" t="s">
        <v>65</v>
      </c>
      <c r="C50" s="1">
        <v>2</v>
      </c>
      <c r="D50" s="1">
        <v>2</v>
      </c>
      <c r="E50" s="1">
        <v>1</v>
      </c>
      <c r="F50" s="1" t="s">
        <v>1947</v>
      </c>
      <c r="H50" s="1">
        <v>20</v>
      </c>
      <c r="I50" s="1">
        <f t="shared" si="0"/>
        <v>40</v>
      </c>
      <c r="K50" s="1">
        <f t="shared" si="1"/>
        <v>2</v>
      </c>
      <c r="L50" s="1">
        <f t="shared" si="2"/>
        <v>1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37</v>
      </c>
      <c r="B51" s="1" t="s">
        <v>42</v>
      </c>
      <c r="C51" s="1">
        <v>1</v>
      </c>
      <c r="D51" s="1">
        <v>1</v>
      </c>
      <c r="E51" s="1">
        <v>4</v>
      </c>
      <c r="F51" s="1" t="s">
        <v>1948</v>
      </c>
      <c r="H51" s="1">
        <v>80</v>
      </c>
      <c r="I51" s="1">
        <f t="shared" si="0"/>
        <v>20</v>
      </c>
      <c r="K51" s="1">
        <f t="shared" si="1"/>
        <v>1</v>
      </c>
      <c r="L51" s="1">
        <f t="shared" si="2"/>
        <v>4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0.45000000000000007</v>
      </c>
      <c r="E52" s="1">
        <f>SLOPE(E2:E51,$C$2:$C$51)</f>
        <v>0.13999999999999996</v>
      </c>
      <c r="G52" s="1">
        <f>SLOPE(H2:H51,G2:G51)</f>
        <v>0.36643215466257018</v>
      </c>
      <c r="I52" s="1">
        <f>SLOPE(I2:I51,G2:G51)</f>
        <v>0.1402366425945886</v>
      </c>
      <c r="K52" s="1">
        <f>SLOPE(K2:K51,C2:C51)</f>
        <v>0.41711229946524075</v>
      </c>
      <c r="L52" s="1">
        <f>SLOPE(L2:L51,C2:C51)</f>
        <v>9.3582887700534995E-3</v>
      </c>
      <c r="N52" s="1">
        <f>SLOPE(N2:N51,$C$2:$C$51)</f>
        <v>0.4955357142857143</v>
      </c>
      <c r="O52" s="1">
        <f>SLOPE(O2:O51,$C$2:$C$51)</f>
        <v>0.26339285714285715</v>
      </c>
    </row>
    <row r="53" spans="1:15" x14ac:dyDescent="0.2">
      <c r="D53" s="1">
        <f>INTERCEPT(D2:D51,$C$2:$C$51)*20</f>
        <v>37</v>
      </c>
      <c r="E53" s="1">
        <f>INTERCEPT(E2:E51,$C$2:$C$51)*20</f>
        <v>52</v>
      </c>
      <c r="G53" s="1">
        <f>INTERCEPT(H2:H51,G2:G51)</f>
        <v>56.034124739864538</v>
      </c>
      <c r="I53" s="1">
        <f>INTERCEPT(I2:I51,G2:G51)</f>
        <v>64.334101424276867</v>
      </c>
      <c r="K53" s="1">
        <f>INTERCEPT(K2:K51,C2:C51)*20</f>
        <v>39.197860962566843</v>
      </c>
      <c r="L53" s="1">
        <f>INTERCEPT(L2:L51,C2:C51)*20</f>
        <v>58.15508021390373</v>
      </c>
      <c r="N53" s="1">
        <f>INTERCEPT(N2:N51,$C$2:$C$51)*20</f>
        <v>33.303571428571431</v>
      </c>
      <c r="O53" s="1">
        <f>INTERCEPT(O2:O51,$C$2:$C$51)*20</f>
        <v>45.089285714285708</v>
      </c>
    </row>
  </sheetData>
  <sortState ref="A2:C51">
    <sortCondition ref="A2:A51"/>
    <sortCondition ref="B2:B51"/>
  </sortState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47" workbookViewId="0">
      <selection activeCell="N52" sqref="N52:O53"/>
    </sheetView>
  </sheetViews>
  <sheetFormatPr baseColWidth="10" defaultColWidth="8.83203125" defaultRowHeight="15" x14ac:dyDescent="0.2"/>
  <cols>
    <col min="1" max="1" width="10.33203125" style="1" bestFit="1" customWidth="1"/>
    <col min="2" max="2" width="11.83203125" style="1" bestFit="1" customWidth="1"/>
    <col min="3" max="3" width="13.5" style="1" bestFit="1" customWidth="1"/>
    <col min="4" max="4" width="16.5" style="1" bestFit="1" customWidth="1"/>
    <col min="5" max="5" width="15.1640625" style="1" customWidth="1"/>
    <col min="6" max="16384" width="8.83203125" style="1"/>
  </cols>
  <sheetData>
    <row r="1" spans="1:15" x14ac:dyDescent="0.2">
      <c r="A1" s="1" t="s">
        <v>916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10</v>
      </c>
      <c r="B2" s="1" t="s">
        <v>210</v>
      </c>
      <c r="C2" s="1">
        <v>5</v>
      </c>
      <c r="D2" s="1">
        <v>2</v>
      </c>
      <c r="E2" s="1">
        <v>1</v>
      </c>
      <c r="F2" s="1" t="s">
        <v>1724</v>
      </c>
      <c r="G2" s="1">
        <v>84.2</v>
      </c>
      <c r="H2" s="1">
        <v>20</v>
      </c>
      <c r="I2" s="1">
        <f>D2*20</f>
        <v>40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2</v>
      </c>
      <c r="O2" s="1">
        <f>IF(COUNTBLANK(G2)=0, E2, "" )</f>
        <v>1</v>
      </c>
    </row>
    <row r="3" spans="1:15" x14ac:dyDescent="0.2">
      <c r="A3" s="1" t="s">
        <v>10</v>
      </c>
      <c r="B3" s="1" t="s">
        <v>543</v>
      </c>
      <c r="C3" s="1">
        <v>2</v>
      </c>
      <c r="D3" s="1">
        <v>1</v>
      </c>
      <c r="E3" s="1">
        <v>1</v>
      </c>
      <c r="F3" s="1" t="s">
        <v>1890</v>
      </c>
      <c r="H3" s="1">
        <v>20</v>
      </c>
      <c r="I3" s="1">
        <f t="shared" ref="I3:I51" si="0">D3*20</f>
        <v>20</v>
      </c>
      <c r="K3" s="1">
        <f t="shared" ref="K3:K51" si="1">IF(COUNTBLANK(G3)=1, D3, "" )</f>
        <v>1</v>
      </c>
      <c r="L3" s="1">
        <f t="shared" ref="L3:L51" si="2">IF(COUNTBLANK(G3)=1, E3, "" )</f>
        <v>1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45</v>
      </c>
      <c r="B4" s="1" t="s">
        <v>536</v>
      </c>
      <c r="C4" s="1">
        <v>1</v>
      </c>
      <c r="D4" s="1">
        <v>1</v>
      </c>
      <c r="E4" s="1">
        <v>1</v>
      </c>
      <c r="F4" s="1" t="s">
        <v>1891</v>
      </c>
      <c r="H4" s="1">
        <v>20</v>
      </c>
      <c r="I4" s="1">
        <f t="shared" si="0"/>
        <v>20</v>
      </c>
      <c r="K4" s="1">
        <f t="shared" si="1"/>
        <v>1</v>
      </c>
      <c r="L4" s="1">
        <f t="shared" si="2"/>
        <v>1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45</v>
      </c>
      <c r="B5" s="1" t="s">
        <v>533</v>
      </c>
      <c r="C5" s="1">
        <v>2</v>
      </c>
      <c r="D5" s="1">
        <v>3</v>
      </c>
      <c r="E5" s="1">
        <v>1</v>
      </c>
      <c r="F5" s="1" t="s">
        <v>1892</v>
      </c>
      <c r="H5" s="1">
        <v>20</v>
      </c>
      <c r="I5" s="1">
        <f t="shared" si="0"/>
        <v>60</v>
      </c>
      <c r="K5" s="1">
        <f>IF(COUNTBLANK(G5)=1, D5, "" )</f>
        <v>3</v>
      </c>
      <c r="L5" s="1">
        <f t="shared" si="2"/>
        <v>1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45</v>
      </c>
      <c r="B6" s="1" t="s">
        <v>326</v>
      </c>
      <c r="C6" s="1">
        <v>1</v>
      </c>
      <c r="D6" s="1">
        <v>2</v>
      </c>
      <c r="E6" s="1">
        <v>1</v>
      </c>
      <c r="F6" s="1" t="s">
        <v>1776</v>
      </c>
      <c r="H6" s="1">
        <v>20</v>
      </c>
      <c r="I6" s="1">
        <f t="shared" si="0"/>
        <v>40</v>
      </c>
      <c r="K6" s="1">
        <f t="shared" si="1"/>
        <v>2</v>
      </c>
      <c r="L6" s="1">
        <f t="shared" si="2"/>
        <v>1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40</v>
      </c>
      <c r="B7" s="1" t="s">
        <v>124</v>
      </c>
      <c r="C7" s="1">
        <v>4</v>
      </c>
      <c r="D7" s="1">
        <v>2</v>
      </c>
      <c r="E7" s="1">
        <v>1</v>
      </c>
      <c r="F7" s="1" t="s">
        <v>1893</v>
      </c>
      <c r="H7" s="1">
        <v>20</v>
      </c>
      <c r="I7" s="1">
        <f t="shared" si="0"/>
        <v>40</v>
      </c>
      <c r="K7" s="1">
        <f t="shared" si="1"/>
        <v>2</v>
      </c>
      <c r="L7" s="1">
        <f t="shared" si="2"/>
        <v>1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40</v>
      </c>
      <c r="B8" s="1" t="s">
        <v>41</v>
      </c>
      <c r="C8" s="1">
        <v>1</v>
      </c>
      <c r="D8" s="1">
        <v>1</v>
      </c>
      <c r="E8" s="1">
        <v>1</v>
      </c>
      <c r="F8" s="1" t="s">
        <v>1894</v>
      </c>
      <c r="H8" s="1">
        <v>20</v>
      </c>
      <c r="I8" s="1">
        <f t="shared" si="0"/>
        <v>20</v>
      </c>
      <c r="K8" s="1">
        <f t="shared" si="1"/>
        <v>1</v>
      </c>
      <c r="L8" s="1">
        <f t="shared" si="2"/>
        <v>1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12</v>
      </c>
      <c r="B9" s="1" t="s">
        <v>213</v>
      </c>
      <c r="C9" s="1">
        <v>4</v>
      </c>
      <c r="D9" s="1">
        <v>4</v>
      </c>
      <c r="E9" s="1">
        <v>2</v>
      </c>
      <c r="F9" s="1" t="s">
        <v>1895</v>
      </c>
      <c r="G9" s="1">
        <v>1.4000000000000001</v>
      </c>
      <c r="H9" s="1">
        <v>40</v>
      </c>
      <c r="I9" s="1">
        <f t="shared" si="0"/>
        <v>80</v>
      </c>
      <c r="K9" s="1" t="str">
        <f t="shared" si="1"/>
        <v/>
      </c>
      <c r="L9" s="1" t="str">
        <f t="shared" si="2"/>
        <v/>
      </c>
      <c r="N9" s="1">
        <f t="shared" si="3"/>
        <v>4</v>
      </c>
      <c r="O9" s="1">
        <f t="shared" si="4"/>
        <v>2</v>
      </c>
    </row>
    <row r="10" spans="1:15" x14ac:dyDescent="0.2">
      <c r="A10" s="1" t="s">
        <v>48</v>
      </c>
      <c r="B10" s="1" t="s">
        <v>182</v>
      </c>
      <c r="C10" s="1">
        <v>2</v>
      </c>
      <c r="D10" s="1">
        <v>3</v>
      </c>
      <c r="E10" s="1">
        <v>4</v>
      </c>
      <c r="F10" s="1" t="s">
        <v>1896</v>
      </c>
      <c r="H10" s="1">
        <v>80</v>
      </c>
      <c r="I10" s="1">
        <f t="shared" si="0"/>
        <v>60</v>
      </c>
      <c r="K10" s="1">
        <f t="shared" si="1"/>
        <v>3</v>
      </c>
      <c r="L10" s="1">
        <f t="shared" si="2"/>
        <v>4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0</v>
      </c>
      <c r="B11" s="1" t="s">
        <v>541</v>
      </c>
      <c r="C11" s="1">
        <v>1</v>
      </c>
      <c r="D11" s="1">
        <v>1</v>
      </c>
      <c r="E11" s="1">
        <v>1</v>
      </c>
      <c r="F11" s="1" t="s">
        <v>1897</v>
      </c>
      <c r="H11" s="1">
        <v>20</v>
      </c>
      <c r="I11" s="1">
        <f t="shared" si="0"/>
        <v>20</v>
      </c>
      <c r="K11" s="1">
        <f t="shared" si="1"/>
        <v>1</v>
      </c>
      <c r="L11" s="1">
        <f t="shared" si="2"/>
        <v>1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0</v>
      </c>
      <c r="B12" s="1" t="s">
        <v>535</v>
      </c>
      <c r="C12" s="1">
        <v>4</v>
      </c>
      <c r="D12" s="1">
        <v>2</v>
      </c>
      <c r="E12" s="1">
        <v>4</v>
      </c>
      <c r="F12" s="1" t="s">
        <v>1898</v>
      </c>
      <c r="H12" s="1">
        <v>80</v>
      </c>
      <c r="I12" s="1">
        <f t="shared" si="0"/>
        <v>40</v>
      </c>
      <c r="K12" s="1">
        <f t="shared" si="1"/>
        <v>2</v>
      </c>
      <c r="L12" s="1">
        <f t="shared" si="2"/>
        <v>4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58</v>
      </c>
      <c r="B13" s="1" t="s">
        <v>151</v>
      </c>
      <c r="C13" s="1">
        <v>2</v>
      </c>
      <c r="D13" s="1">
        <v>1</v>
      </c>
      <c r="E13" s="1">
        <v>2</v>
      </c>
      <c r="F13" s="1" t="s">
        <v>1863</v>
      </c>
      <c r="G13" s="1">
        <v>12.2</v>
      </c>
      <c r="H13" s="1">
        <v>40</v>
      </c>
      <c r="I13" s="1">
        <f t="shared" si="0"/>
        <v>20</v>
      </c>
      <c r="K13" s="1" t="str">
        <f t="shared" si="1"/>
        <v/>
      </c>
      <c r="L13" s="1" t="str">
        <f t="shared" si="2"/>
        <v/>
      </c>
      <c r="N13" s="1">
        <f t="shared" si="3"/>
        <v>1</v>
      </c>
      <c r="O13" s="1">
        <f t="shared" si="4"/>
        <v>2</v>
      </c>
    </row>
    <row r="14" spans="1:15" x14ac:dyDescent="0.2">
      <c r="A14" s="1" t="s">
        <v>58</v>
      </c>
      <c r="B14" s="1" t="s">
        <v>59</v>
      </c>
      <c r="C14" s="1">
        <v>3</v>
      </c>
      <c r="D14" s="1">
        <v>1</v>
      </c>
      <c r="E14" s="1">
        <v>2</v>
      </c>
      <c r="F14" s="1" t="s">
        <v>1899</v>
      </c>
      <c r="G14" s="1">
        <v>1.0999999999999999</v>
      </c>
      <c r="H14" s="1">
        <v>40</v>
      </c>
      <c r="I14" s="1">
        <f t="shared" si="0"/>
        <v>20</v>
      </c>
      <c r="K14" s="1" t="str">
        <f t="shared" si="1"/>
        <v/>
      </c>
      <c r="L14" s="1" t="str">
        <f t="shared" si="2"/>
        <v/>
      </c>
      <c r="N14" s="1">
        <f t="shared" si="3"/>
        <v>1</v>
      </c>
      <c r="O14" s="1">
        <f t="shared" si="4"/>
        <v>2</v>
      </c>
    </row>
    <row r="15" spans="1:15" x14ac:dyDescent="0.2">
      <c r="A15" s="1" t="s">
        <v>58</v>
      </c>
      <c r="B15" s="1" t="s">
        <v>182</v>
      </c>
      <c r="C15" s="1">
        <v>4</v>
      </c>
      <c r="D15" s="1">
        <v>2</v>
      </c>
      <c r="E15" s="1">
        <v>1</v>
      </c>
      <c r="F15" s="1" t="s">
        <v>1900</v>
      </c>
      <c r="H15" s="1">
        <v>20</v>
      </c>
      <c r="I15" s="1">
        <f t="shared" si="0"/>
        <v>40</v>
      </c>
      <c r="K15" s="1">
        <f t="shared" si="1"/>
        <v>2</v>
      </c>
      <c r="L15" s="1">
        <f t="shared" si="2"/>
        <v>1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35</v>
      </c>
      <c r="B16" s="1" t="s">
        <v>216</v>
      </c>
      <c r="C16" s="1">
        <v>2</v>
      </c>
      <c r="D16" s="1">
        <v>3</v>
      </c>
      <c r="E16" s="1">
        <v>1</v>
      </c>
      <c r="F16" s="1" t="s">
        <v>1788</v>
      </c>
      <c r="G16" s="1">
        <v>5.4</v>
      </c>
      <c r="H16" s="1">
        <v>20</v>
      </c>
      <c r="I16" s="1">
        <f t="shared" si="0"/>
        <v>60</v>
      </c>
      <c r="K16" s="1" t="str">
        <f t="shared" si="1"/>
        <v/>
      </c>
      <c r="L16" s="1" t="str">
        <f t="shared" si="2"/>
        <v/>
      </c>
      <c r="N16" s="1">
        <f t="shared" si="3"/>
        <v>3</v>
      </c>
      <c r="O16" s="1">
        <f t="shared" si="4"/>
        <v>1</v>
      </c>
    </row>
    <row r="17" spans="1:15" x14ac:dyDescent="0.2">
      <c r="A17" s="1" t="s">
        <v>35</v>
      </c>
      <c r="B17" s="1" t="s">
        <v>186</v>
      </c>
      <c r="C17" s="1">
        <v>3</v>
      </c>
      <c r="D17" s="1">
        <v>3</v>
      </c>
      <c r="E17" s="1">
        <v>4</v>
      </c>
      <c r="F17" s="1" t="s">
        <v>1835</v>
      </c>
      <c r="G17" s="1">
        <v>12.2</v>
      </c>
      <c r="H17" s="1">
        <v>80</v>
      </c>
      <c r="I17" s="1">
        <f t="shared" si="0"/>
        <v>60</v>
      </c>
      <c r="K17" s="1" t="str">
        <f t="shared" si="1"/>
        <v/>
      </c>
      <c r="L17" s="1" t="str">
        <f t="shared" si="2"/>
        <v/>
      </c>
      <c r="N17" s="1">
        <f t="shared" si="3"/>
        <v>3</v>
      </c>
      <c r="O17" s="1">
        <f t="shared" si="4"/>
        <v>4</v>
      </c>
    </row>
    <row r="18" spans="1:15" x14ac:dyDescent="0.2">
      <c r="A18" s="1" t="s">
        <v>6</v>
      </c>
      <c r="B18" s="1" t="s">
        <v>34</v>
      </c>
      <c r="C18" s="1">
        <v>2</v>
      </c>
      <c r="D18" s="1">
        <v>5</v>
      </c>
      <c r="E18" s="1">
        <v>4</v>
      </c>
      <c r="F18" s="1" t="s">
        <v>1901</v>
      </c>
      <c r="H18" s="1">
        <v>80</v>
      </c>
      <c r="I18" s="1">
        <f t="shared" si="0"/>
        <v>100</v>
      </c>
      <c r="K18" s="1">
        <f t="shared" si="1"/>
        <v>5</v>
      </c>
      <c r="L18" s="1">
        <f t="shared" si="2"/>
        <v>4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6</v>
      </c>
      <c r="B19" s="1" t="s">
        <v>52</v>
      </c>
      <c r="C19" s="1">
        <v>4</v>
      </c>
      <c r="D19" s="1">
        <v>4</v>
      </c>
      <c r="E19" s="1">
        <v>4</v>
      </c>
      <c r="F19" s="1" t="s">
        <v>1791</v>
      </c>
      <c r="H19" s="1">
        <v>80</v>
      </c>
      <c r="I19" s="1">
        <f t="shared" si="0"/>
        <v>80</v>
      </c>
      <c r="K19" s="1">
        <f t="shared" si="1"/>
        <v>4</v>
      </c>
      <c r="L19" s="1">
        <f t="shared" si="2"/>
        <v>4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17</v>
      </c>
      <c r="B20" s="1" t="s">
        <v>532</v>
      </c>
      <c r="C20" s="1">
        <v>4</v>
      </c>
      <c r="D20" s="1">
        <v>2</v>
      </c>
      <c r="E20" s="1">
        <v>1</v>
      </c>
      <c r="F20" s="1" t="s">
        <v>1794</v>
      </c>
      <c r="H20" s="1">
        <v>20</v>
      </c>
      <c r="I20" s="1">
        <f t="shared" si="0"/>
        <v>40</v>
      </c>
      <c r="K20" s="1">
        <f t="shared" si="1"/>
        <v>2</v>
      </c>
      <c r="L20" s="1">
        <f t="shared" si="2"/>
        <v>1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17</v>
      </c>
      <c r="B21" s="1" t="s">
        <v>252</v>
      </c>
      <c r="C21" s="1">
        <v>5</v>
      </c>
      <c r="D21" s="1">
        <v>3</v>
      </c>
      <c r="E21" s="1">
        <v>4</v>
      </c>
      <c r="F21" s="1" t="s">
        <v>1795</v>
      </c>
      <c r="G21" s="1">
        <v>12.9</v>
      </c>
      <c r="H21" s="1">
        <v>80</v>
      </c>
      <c r="I21" s="1">
        <f t="shared" si="0"/>
        <v>60</v>
      </c>
      <c r="K21" s="1" t="str">
        <f t="shared" si="1"/>
        <v/>
      </c>
      <c r="L21" s="1" t="str">
        <f t="shared" si="2"/>
        <v/>
      </c>
      <c r="N21" s="1">
        <f t="shared" si="3"/>
        <v>3</v>
      </c>
      <c r="O21" s="1">
        <f t="shared" si="4"/>
        <v>4</v>
      </c>
    </row>
    <row r="22" spans="1:15" x14ac:dyDescent="0.2">
      <c r="A22" s="1" t="s">
        <v>29</v>
      </c>
      <c r="B22" s="1" t="s">
        <v>452</v>
      </c>
      <c r="C22" s="1">
        <v>4</v>
      </c>
      <c r="D22" s="1">
        <v>4</v>
      </c>
      <c r="E22" s="1">
        <v>3</v>
      </c>
      <c r="F22" s="1" t="s">
        <v>1902</v>
      </c>
      <c r="G22" s="1">
        <v>3.3000000000000003</v>
      </c>
      <c r="H22" s="1">
        <v>60</v>
      </c>
      <c r="I22" s="1">
        <f t="shared" si="0"/>
        <v>80</v>
      </c>
      <c r="K22" s="1" t="str">
        <f t="shared" si="1"/>
        <v/>
      </c>
      <c r="L22" s="1" t="str">
        <f t="shared" si="2"/>
        <v/>
      </c>
      <c r="N22" s="1">
        <f t="shared" si="3"/>
        <v>4</v>
      </c>
      <c r="O22" s="1">
        <f t="shared" si="4"/>
        <v>3</v>
      </c>
    </row>
    <row r="23" spans="1:15" x14ac:dyDescent="0.2">
      <c r="A23" s="1" t="s">
        <v>29</v>
      </c>
      <c r="B23" s="1" t="s">
        <v>33</v>
      </c>
      <c r="C23" s="1">
        <v>5</v>
      </c>
      <c r="D23" s="1">
        <v>5</v>
      </c>
      <c r="E23" s="1">
        <v>3</v>
      </c>
      <c r="F23" s="1" t="s">
        <v>1749</v>
      </c>
      <c r="G23" s="1">
        <v>79.3</v>
      </c>
      <c r="H23" s="1">
        <v>60</v>
      </c>
      <c r="I23" s="1">
        <f t="shared" si="0"/>
        <v>100</v>
      </c>
      <c r="K23" s="1" t="str">
        <f t="shared" si="1"/>
        <v/>
      </c>
      <c r="L23" s="1" t="str">
        <f t="shared" si="2"/>
        <v/>
      </c>
      <c r="N23" s="1">
        <f t="shared" si="3"/>
        <v>5</v>
      </c>
      <c r="O23" s="1">
        <f t="shared" si="4"/>
        <v>3</v>
      </c>
    </row>
    <row r="24" spans="1:15" x14ac:dyDescent="0.2">
      <c r="A24" s="1" t="s">
        <v>29</v>
      </c>
      <c r="B24" s="1" t="s">
        <v>530</v>
      </c>
      <c r="C24" s="1">
        <v>2</v>
      </c>
      <c r="D24" s="1">
        <v>5</v>
      </c>
      <c r="E24" s="1">
        <v>2</v>
      </c>
      <c r="F24" s="1" t="s">
        <v>1903</v>
      </c>
      <c r="H24" s="1">
        <v>40</v>
      </c>
      <c r="I24" s="1">
        <f t="shared" si="0"/>
        <v>100</v>
      </c>
      <c r="K24" s="1">
        <f t="shared" si="1"/>
        <v>5</v>
      </c>
      <c r="L24" s="1">
        <f t="shared" si="2"/>
        <v>2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29</v>
      </c>
      <c r="B25" s="1" t="s">
        <v>287</v>
      </c>
      <c r="C25" s="1">
        <v>3</v>
      </c>
      <c r="D25" s="1">
        <v>2</v>
      </c>
      <c r="E25" s="1">
        <v>1</v>
      </c>
      <c r="F25" s="1" t="s">
        <v>1750</v>
      </c>
      <c r="H25" s="1">
        <v>20</v>
      </c>
      <c r="I25" s="1">
        <f t="shared" si="0"/>
        <v>40</v>
      </c>
      <c r="K25" s="1">
        <f t="shared" si="1"/>
        <v>2</v>
      </c>
      <c r="L25" s="1">
        <f t="shared" si="2"/>
        <v>1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2</v>
      </c>
      <c r="B26" s="1" t="s">
        <v>284</v>
      </c>
      <c r="C26" s="1">
        <v>2</v>
      </c>
      <c r="D26" s="1">
        <v>3</v>
      </c>
      <c r="E26" s="1">
        <v>1</v>
      </c>
      <c r="F26" s="1" t="s">
        <v>1904</v>
      </c>
      <c r="H26" s="1">
        <v>20</v>
      </c>
      <c r="I26" s="1">
        <f t="shared" si="0"/>
        <v>60</v>
      </c>
      <c r="K26" s="1">
        <f t="shared" si="1"/>
        <v>3</v>
      </c>
      <c r="L26" s="1">
        <f t="shared" si="2"/>
        <v>1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2</v>
      </c>
      <c r="B27" s="1" t="s">
        <v>537</v>
      </c>
      <c r="C27" s="1">
        <v>1</v>
      </c>
      <c r="D27" s="1">
        <v>1</v>
      </c>
      <c r="E27" s="1">
        <v>2</v>
      </c>
      <c r="F27" s="1" t="s">
        <v>1905</v>
      </c>
      <c r="H27" s="1">
        <v>40</v>
      </c>
      <c r="I27" s="1">
        <f t="shared" si="0"/>
        <v>20</v>
      </c>
      <c r="K27" s="1">
        <f t="shared" si="1"/>
        <v>1</v>
      </c>
      <c r="L27" s="1">
        <f t="shared" si="2"/>
        <v>2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2</v>
      </c>
      <c r="B28" s="1" t="s">
        <v>150</v>
      </c>
      <c r="C28" s="1">
        <v>4</v>
      </c>
      <c r="D28" s="1">
        <v>5</v>
      </c>
      <c r="E28" s="1">
        <v>2</v>
      </c>
      <c r="F28" s="1" t="s">
        <v>1840</v>
      </c>
      <c r="G28" s="1">
        <v>67.800000000000011</v>
      </c>
      <c r="H28" s="1">
        <v>40</v>
      </c>
      <c r="I28" s="1">
        <f t="shared" si="0"/>
        <v>100</v>
      </c>
      <c r="K28" s="1" t="str">
        <f t="shared" si="1"/>
        <v/>
      </c>
      <c r="L28" s="1" t="str">
        <f t="shared" si="2"/>
        <v/>
      </c>
      <c r="N28" s="1">
        <f t="shared" si="3"/>
        <v>5</v>
      </c>
      <c r="O28" s="1">
        <f t="shared" si="4"/>
        <v>2</v>
      </c>
    </row>
    <row r="29" spans="1:15" x14ac:dyDescent="0.2">
      <c r="A29" s="1" t="s">
        <v>2</v>
      </c>
      <c r="B29" s="1" t="s">
        <v>542</v>
      </c>
      <c r="C29" s="1">
        <v>1</v>
      </c>
      <c r="D29" s="1">
        <v>1</v>
      </c>
      <c r="E29" s="1">
        <v>2</v>
      </c>
      <c r="F29" s="1" t="s">
        <v>1906</v>
      </c>
      <c r="H29" s="1">
        <v>40</v>
      </c>
      <c r="I29" s="1">
        <f t="shared" si="0"/>
        <v>20</v>
      </c>
      <c r="K29" s="1">
        <f t="shared" si="1"/>
        <v>1</v>
      </c>
      <c r="L29" s="1">
        <f t="shared" si="2"/>
        <v>2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2</v>
      </c>
      <c r="B30" s="1" t="s">
        <v>116</v>
      </c>
      <c r="C30" s="1">
        <v>3</v>
      </c>
      <c r="D30" s="1">
        <v>1</v>
      </c>
      <c r="E30" s="1">
        <v>4</v>
      </c>
      <c r="F30" s="1" t="s">
        <v>1754</v>
      </c>
      <c r="G30" s="1">
        <v>2.6</v>
      </c>
      <c r="H30" s="1">
        <v>80</v>
      </c>
      <c r="I30" s="1">
        <f t="shared" si="0"/>
        <v>20</v>
      </c>
      <c r="K30" s="1" t="str">
        <f t="shared" si="1"/>
        <v/>
      </c>
      <c r="L30" s="1" t="str">
        <f t="shared" si="2"/>
        <v/>
      </c>
      <c r="N30" s="1">
        <f t="shared" si="3"/>
        <v>1</v>
      </c>
      <c r="O30" s="1">
        <f t="shared" si="4"/>
        <v>4</v>
      </c>
    </row>
    <row r="31" spans="1:15" x14ac:dyDescent="0.2">
      <c r="A31" s="1" t="s">
        <v>14</v>
      </c>
      <c r="B31" s="1" t="s">
        <v>319</v>
      </c>
      <c r="C31" s="1">
        <v>5</v>
      </c>
      <c r="D31" s="1">
        <v>2</v>
      </c>
      <c r="E31" s="1">
        <v>4</v>
      </c>
      <c r="F31" s="1" t="s">
        <v>1799</v>
      </c>
      <c r="G31" s="1">
        <v>11.5</v>
      </c>
      <c r="H31" s="1">
        <v>80</v>
      </c>
      <c r="I31" s="1">
        <f t="shared" si="0"/>
        <v>40</v>
      </c>
      <c r="K31" s="1" t="str">
        <f t="shared" si="1"/>
        <v/>
      </c>
      <c r="L31" s="1" t="str">
        <f t="shared" si="2"/>
        <v/>
      </c>
      <c r="N31" s="1">
        <f t="shared" si="3"/>
        <v>2</v>
      </c>
      <c r="O31" s="1">
        <f t="shared" si="4"/>
        <v>4</v>
      </c>
    </row>
    <row r="32" spans="1:15" x14ac:dyDescent="0.2">
      <c r="A32" s="1" t="s">
        <v>60</v>
      </c>
      <c r="B32" s="1" t="s">
        <v>164</v>
      </c>
      <c r="C32" s="1">
        <v>1</v>
      </c>
      <c r="D32" s="1">
        <v>1</v>
      </c>
      <c r="E32" s="1">
        <v>3</v>
      </c>
      <c r="F32" s="1" t="s">
        <v>1907</v>
      </c>
      <c r="G32" s="1">
        <v>4.1000000000000005</v>
      </c>
      <c r="H32" s="1">
        <v>60</v>
      </c>
      <c r="I32" s="1">
        <f t="shared" si="0"/>
        <v>20</v>
      </c>
      <c r="K32" s="1" t="str">
        <f t="shared" si="1"/>
        <v/>
      </c>
      <c r="L32" s="1" t="str">
        <f t="shared" si="2"/>
        <v/>
      </c>
      <c r="N32" s="1">
        <f t="shared" si="3"/>
        <v>1</v>
      </c>
      <c r="O32" s="1">
        <f t="shared" si="4"/>
        <v>3</v>
      </c>
    </row>
    <row r="33" spans="1:15" x14ac:dyDescent="0.2">
      <c r="A33" s="1" t="s">
        <v>60</v>
      </c>
      <c r="B33" s="1" t="s">
        <v>185</v>
      </c>
      <c r="C33" s="1">
        <v>3</v>
      </c>
      <c r="D33" s="1">
        <v>4</v>
      </c>
      <c r="E33" s="1">
        <v>3</v>
      </c>
      <c r="F33" s="1" t="s">
        <v>1908</v>
      </c>
      <c r="H33" s="1">
        <v>60</v>
      </c>
      <c r="I33" s="1">
        <f t="shared" si="0"/>
        <v>80</v>
      </c>
      <c r="K33" s="1">
        <f t="shared" si="1"/>
        <v>4</v>
      </c>
      <c r="L33" s="1">
        <f t="shared" si="2"/>
        <v>3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60</v>
      </c>
      <c r="B34" s="1" t="s">
        <v>373</v>
      </c>
      <c r="C34" s="1">
        <v>3</v>
      </c>
      <c r="D34" s="1">
        <v>3</v>
      </c>
      <c r="E34" s="1">
        <v>2</v>
      </c>
      <c r="F34" s="1" t="s">
        <v>1909</v>
      </c>
      <c r="G34" s="1">
        <v>2.1</v>
      </c>
      <c r="H34" s="1">
        <v>40</v>
      </c>
      <c r="I34" s="1">
        <f t="shared" si="0"/>
        <v>60</v>
      </c>
      <c r="K34" s="1" t="str">
        <f t="shared" si="1"/>
        <v/>
      </c>
      <c r="L34" s="1" t="str">
        <f t="shared" si="2"/>
        <v/>
      </c>
      <c r="N34" s="1">
        <f t="shared" si="3"/>
        <v>3</v>
      </c>
      <c r="O34" s="1">
        <f t="shared" si="4"/>
        <v>2</v>
      </c>
    </row>
    <row r="35" spans="1:15" x14ac:dyDescent="0.2">
      <c r="A35" s="1" t="s">
        <v>60</v>
      </c>
      <c r="B35" s="1" t="s">
        <v>109</v>
      </c>
      <c r="C35" s="1">
        <v>2</v>
      </c>
      <c r="D35" s="1">
        <v>3</v>
      </c>
      <c r="E35" s="1">
        <v>1</v>
      </c>
      <c r="F35" s="1" t="s">
        <v>1910</v>
      </c>
      <c r="H35" s="1">
        <v>20</v>
      </c>
      <c r="I35" s="1">
        <f t="shared" si="0"/>
        <v>60</v>
      </c>
      <c r="K35" s="1">
        <f t="shared" si="1"/>
        <v>3</v>
      </c>
      <c r="L35" s="1">
        <f t="shared" si="2"/>
        <v>1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60</v>
      </c>
      <c r="B36" s="1" t="s">
        <v>528</v>
      </c>
      <c r="C36" s="1">
        <v>5</v>
      </c>
      <c r="D36" s="1">
        <v>5</v>
      </c>
      <c r="E36" s="1">
        <v>4</v>
      </c>
      <c r="F36" s="1" t="s">
        <v>1911</v>
      </c>
      <c r="H36" s="1">
        <v>80</v>
      </c>
      <c r="I36" s="1">
        <f t="shared" si="0"/>
        <v>100</v>
      </c>
      <c r="K36" s="1">
        <f t="shared" si="1"/>
        <v>5</v>
      </c>
      <c r="L36" s="1">
        <f t="shared" si="2"/>
        <v>4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531</v>
      </c>
      <c r="B37" s="1" t="s">
        <v>254</v>
      </c>
      <c r="C37" s="1">
        <v>1</v>
      </c>
      <c r="D37" s="1">
        <v>1</v>
      </c>
      <c r="E37" s="1">
        <v>2</v>
      </c>
      <c r="F37" s="1" t="s">
        <v>1912</v>
      </c>
      <c r="H37" s="1">
        <v>40</v>
      </c>
      <c r="I37" s="1">
        <f t="shared" si="0"/>
        <v>20</v>
      </c>
      <c r="K37" s="1">
        <f t="shared" si="1"/>
        <v>1</v>
      </c>
      <c r="L37" s="1">
        <f t="shared" si="2"/>
        <v>2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531</v>
      </c>
      <c r="B38" s="1" t="s">
        <v>282</v>
      </c>
      <c r="C38" s="1">
        <v>5</v>
      </c>
      <c r="D38" s="1">
        <v>2</v>
      </c>
      <c r="E38" s="1">
        <v>4</v>
      </c>
      <c r="F38" s="1" t="s">
        <v>1913</v>
      </c>
      <c r="G38" s="1">
        <v>1.4000000000000001</v>
      </c>
      <c r="H38" s="1">
        <v>80</v>
      </c>
      <c r="I38" s="1">
        <f t="shared" si="0"/>
        <v>40</v>
      </c>
      <c r="K38" s="1" t="str">
        <f t="shared" si="1"/>
        <v/>
      </c>
      <c r="L38" s="1" t="str">
        <f t="shared" si="2"/>
        <v/>
      </c>
      <c r="N38" s="1">
        <f t="shared" si="3"/>
        <v>2</v>
      </c>
      <c r="O38" s="1">
        <f t="shared" si="4"/>
        <v>4</v>
      </c>
    </row>
    <row r="39" spans="1:15" x14ac:dyDescent="0.2">
      <c r="A39" s="1" t="s">
        <v>531</v>
      </c>
      <c r="B39" s="1" t="s">
        <v>182</v>
      </c>
      <c r="C39" s="1">
        <v>2</v>
      </c>
      <c r="D39" s="1">
        <v>2</v>
      </c>
      <c r="E39" s="1">
        <v>2</v>
      </c>
      <c r="F39" s="1" t="s">
        <v>1914</v>
      </c>
      <c r="H39" s="1">
        <v>40</v>
      </c>
      <c r="I39" s="1">
        <f t="shared" si="0"/>
        <v>40</v>
      </c>
      <c r="K39" s="1">
        <f t="shared" si="1"/>
        <v>2</v>
      </c>
      <c r="L39" s="1">
        <f t="shared" si="2"/>
        <v>2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8</v>
      </c>
      <c r="B40" s="1" t="s">
        <v>540</v>
      </c>
      <c r="C40" s="1">
        <v>3</v>
      </c>
      <c r="D40" s="1">
        <v>2</v>
      </c>
      <c r="E40" s="1">
        <v>1</v>
      </c>
      <c r="F40" s="1" t="s">
        <v>1915</v>
      </c>
      <c r="H40" s="1">
        <v>20</v>
      </c>
      <c r="I40" s="1">
        <f t="shared" si="0"/>
        <v>40</v>
      </c>
      <c r="K40" s="1">
        <f t="shared" si="1"/>
        <v>2</v>
      </c>
      <c r="L40" s="1">
        <f t="shared" si="2"/>
        <v>1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8</v>
      </c>
      <c r="B41" s="1" t="s">
        <v>534</v>
      </c>
      <c r="C41" s="1">
        <v>1</v>
      </c>
      <c r="D41" s="1">
        <v>2</v>
      </c>
      <c r="E41" s="1">
        <v>1</v>
      </c>
      <c r="F41" s="1" t="s">
        <v>1916</v>
      </c>
      <c r="H41" s="1">
        <v>20</v>
      </c>
      <c r="I41" s="1">
        <f t="shared" si="0"/>
        <v>40</v>
      </c>
      <c r="K41" s="1">
        <f t="shared" si="1"/>
        <v>2</v>
      </c>
      <c r="L41" s="1">
        <f t="shared" si="2"/>
        <v>1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23</v>
      </c>
      <c r="B42" s="1" t="s">
        <v>52</v>
      </c>
      <c r="C42" s="1">
        <v>5</v>
      </c>
      <c r="D42" s="1">
        <v>5</v>
      </c>
      <c r="E42" s="1">
        <v>4</v>
      </c>
      <c r="F42" s="1" t="s">
        <v>1764</v>
      </c>
      <c r="G42" s="1">
        <v>59.4</v>
      </c>
      <c r="H42" s="1">
        <v>80</v>
      </c>
      <c r="I42" s="1">
        <f t="shared" si="0"/>
        <v>100</v>
      </c>
      <c r="K42" s="1" t="str">
        <f t="shared" si="1"/>
        <v/>
      </c>
      <c r="L42" s="1" t="str">
        <f t="shared" si="2"/>
        <v/>
      </c>
      <c r="N42" s="1">
        <f t="shared" si="3"/>
        <v>5</v>
      </c>
      <c r="O42" s="1">
        <f t="shared" si="4"/>
        <v>4</v>
      </c>
    </row>
    <row r="43" spans="1:15" x14ac:dyDescent="0.2">
      <c r="A43" s="1" t="s">
        <v>23</v>
      </c>
      <c r="B43" s="1" t="s">
        <v>138</v>
      </c>
      <c r="C43" s="1">
        <v>4</v>
      </c>
      <c r="D43" s="1">
        <v>5</v>
      </c>
      <c r="E43" s="1">
        <v>1</v>
      </c>
      <c r="F43" s="1" t="s">
        <v>1917</v>
      </c>
      <c r="H43" s="1">
        <v>20</v>
      </c>
      <c r="I43" s="1">
        <f t="shared" si="0"/>
        <v>100</v>
      </c>
      <c r="K43" s="1">
        <f t="shared" si="1"/>
        <v>5</v>
      </c>
      <c r="L43" s="1">
        <f t="shared" si="2"/>
        <v>1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20</v>
      </c>
      <c r="B44" s="1" t="s">
        <v>529</v>
      </c>
      <c r="C44" s="1">
        <v>3</v>
      </c>
      <c r="D44" s="1">
        <v>2</v>
      </c>
      <c r="E44" s="1">
        <v>1</v>
      </c>
      <c r="F44" s="1" t="s">
        <v>1809</v>
      </c>
      <c r="H44" s="1">
        <v>20</v>
      </c>
      <c r="I44" s="1">
        <f t="shared" si="0"/>
        <v>40</v>
      </c>
      <c r="K44" s="1">
        <f t="shared" si="1"/>
        <v>2</v>
      </c>
      <c r="L44" s="1">
        <f t="shared" si="2"/>
        <v>1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20</v>
      </c>
      <c r="B45" s="1" t="s">
        <v>539</v>
      </c>
      <c r="C45" s="1">
        <v>3</v>
      </c>
      <c r="D45" s="1">
        <v>2</v>
      </c>
      <c r="E45" s="1">
        <v>1</v>
      </c>
      <c r="F45" s="1" t="s">
        <v>1918</v>
      </c>
      <c r="H45" s="1">
        <v>20</v>
      </c>
      <c r="I45" s="1">
        <f t="shared" si="0"/>
        <v>40</v>
      </c>
      <c r="K45" s="1">
        <f t="shared" si="1"/>
        <v>2</v>
      </c>
      <c r="L45" s="1">
        <f t="shared" si="2"/>
        <v>1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20</v>
      </c>
      <c r="B46" s="1" t="s">
        <v>122</v>
      </c>
      <c r="C46" s="1">
        <v>5</v>
      </c>
      <c r="D46" s="1">
        <v>3</v>
      </c>
      <c r="E46" s="1">
        <v>1</v>
      </c>
      <c r="F46" s="1" t="s">
        <v>1767</v>
      </c>
      <c r="G46" s="1">
        <v>41.4</v>
      </c>
      <c r="H46" s="1">
        <v>20</v>
      </c>
      <c r="I46" s="1">
        <f t="shared" si="0"/>
        <v>60</v>
      </c>
      <c r="K46" s="1" t="str">
        <f t="shared" si="1"/>
        <v/>
      </c>
      <c r="L46" s="1" t="str">
        <f t="shared" si="2"/>
        <v/>
      </c>
      <c r="N46" s="1">
        <f t="shared" si="3"/>
        <v>3</v>
      </c>
      <c r="O46" s="1">
        <f t="shared" si="4"/>
        <v>1</v>
      </c>
    </row>
    <row r="47" spans="1:15" x14ac:dyDescent="0.2">
      <c r="A47" s="1" t="s">
        <v>4</v>
      </c>
      <c r="B47" s="1" t="s">
        <v>62</v>
      </c>
      <c r="C47" s="1">
        <v>4</v>
      </c>
      <c r="D47" s="1">
        <v>4</v>
      </c>
      <c r="E47" s="1">
        <v>4</v>
      </c>
      <c r="F47" s="1" t="s">
        <v>1888</v>
      </c>
      <c r="G47" s="1">
        <v>9</v>
      </c>
      <c r="H47" s="1">
        <v>80</v>
      </c>
      <c r="I47" s="1">
        <f t="shared" si="0"/>
        <v>80</v>
      </c>
      <c r="K47" s="1" t="str">
        <f t="shared" si="1"/>
        <v/>
      </c>
      <c r="L47" s="1" t="str">
        <f t="shared" si="2"/>
        <v/>
      </c>
      <c r="N47" s="1">
        <f t="shared" si="3"/>
        <v>4</v>
      </c>
      <c r="O47" s="1">
        <f t="shared" si="4"/>
        <v>4</v>
      </c>
    </row>
    <row r="48" spans="1:15" x14ac:dyDescent="0.2">
      <c r="A48" s="1" t="s">
        <v>4</v>
      </c>
      <c r="B48" s="1" t="s">
        <v>538</v>
      </c>
      <c r="C48" s="1">
        <v>3</v>
      </c>
      <c r="D48" s="1">
        <v>3</v>
      </c>
      <c r="E48" s="1">
        <v>1</v>
      </c>
      <c r="F48" s="1" t="s">
        <v>1919</v>
      </c>
      <c r="H48" s="1">
        <v>20</v>
      </c>
      <c r="I48" s="1">
        <f t="shared" si="0"/>
        <v>60</v>
      </c>
      <c r="K48" s="1">
        <f t="shared" si="1"/>
        <v>3</v>
      </c>
      <c r="L48" s="1">
        <f t="shared" si="2"/>
        <v>1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4</v>
      </c>
      <c r="B49" s="1" t="s">
        <v>418</v>
      </c>
      <c r="C49" s="1">
        <v>5</v>
      </c>
      <c r="D49" s="1">
        <v>4</v>
      </c>
      <c r="E49" s="1">
        <v>2</v>
      </c>
      <c r="F49" s="1" t="s">
        <v>1920</v>
      </c>
      <c r="G49" s="1">
        <v>3.4000000000000004</v>
      </c>
      <c r="H49" s="1">
        <v>40</v>
      </c>
      <c r="I49" s="1">
        <f t="shared" si="0"/>
        <v>80</v>
      </c>
      <c r="K49" s="1" t="str">
        <f t="shared" si="1"/>
        <v/>
      </c>
      <c r="L49" s="1" t="str">
        <f t="shared" si="2"/>
        <v/>
      </c>
      <c r="N49" s="1">
        <f t="shared" si="3"/>
        <v>4</v>
      </c>
      <c r="O49" s="1">
        <f t="shared" si="4"/>
        <v>2</v>
      </c>
    </row>
    <row r="50" spans="1:15" x14ac:dyDescent="0.2">
      <c r="A50" s="1" t="s">
        <v>37</v>
      </c>
      <c r="B50" s="1" t="s">
        <v>439</v>
      </c>
      <c r="C50" s="1">
        <v>1</v>
      </c>
      <c r="D50" s="1">
        <v>1</v>
      </c>
      <c r="E50" s="1">
        <v>1</v>
      </c>
      <c r="F50" s="1" t="s">
        <v>1921</v>
      </c>
      <c r="H50" s="1">
        <v>20</v>
      </c>
      <c r="I50" s="1">
        <f t="shared" si="0"/>
        <v>20</v>
      </c>
      <c r="K50" s="1">
        <f t="shared" si="1"/>
        <v>1</v>
      </c>
      <c r="L50" s="1">
        <f t="shared" si="2"/>
        <v>1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37</v>
      </c>
      <c r="B51" s="1" t="s">
        <v>225</v>
      </c>
      <c r="C51" s="1">
        <v>5</v>
      </c>
      <c r="D51" s="1">
        <v>5</v>
      </c>
      <c r="E51" s="1">
        <v>2</v>
      </c>
      <c r="F51" s="1" t="s">
        <v>1816</v>
      </c>
      <c r="G51" s="1">
        <v>68.300000000000011</v>
      </c>
      <c r="H51" s="1">
        <v>40</v>
      </c>
      <c r="I51" s="1">
        <f t="shared" si="0"/>
        <v>100</v>
      </c>
      <c r="K51" s="1" t="str">
        <f t="shared" si="1"/>
        <v/>
      </c>
      <c r="L51" s="1" t="str">
        <f t="shared" si="2"/>
        <v/>
      </c>
      <c r="N51" s="1">
        <f t="shared" si="3"/>
        <v>5</v>
      </c>
      <c r="O51" s="1">
        <f t="shared" si="4"/>
        <v>2</v>
      </c>
    </row>
    <row r="52" spans="1:15" x14ac:dyDescent="0.2">
      <c r="D52" s="1">
        <f>SLOPE(D2:D51,$C$2:$C$51)</f>
        <v>0.53</v>
      </c>
      <c r="E52" s="1">
        <f>SLOPE(E2:E51,$C$2:$C$51)</f>
        <v>0.32</v>
      </c>
      <c r="G52" s="1">
        <f>SLOPE(H2:H51,G2:G51)</f>
        <v>-0.1936419708370952</v>
      </c>
      <c r="I52" s="1">
        <f>SLOPE(I2:I51,G2:G51)</f>
        <v>0.47756774377068267</v>
      </c>
      <c r="K52" s="1">
        <f>SLOPE(K2:K51,C2:C51)</f>
        <v>0.55092592592592571</v>
      </c>
      <c r="L52" s="1">
        <f>SLOPE(L2:L51,C2:C51)</f>
        <v>0.25925925925925924</v>
      </c>
      <c r="N52" s="1">
        <f>SLOPE(N2:N51,$C$2:$C$51)</f>
        <v>0.60738255033557031</v>
      </c>
      <c r="O52" s="1">
        <f>SLOPE(O2:O51,$C$2:$C$51)</f>
        <v>0.11409395973154352</v>
      </c>
    </row>
    <row r="53" spans="1:15" x14ac:dyDescent="0.2">
      <c r="D53" s="1">
        <f>INTERCEPT(D2:D51,$C$2:$C$51)*20</f>
        <v>21.8</v>
      </c>
      <c r="E53" s="1">
        <f>INTERCEPT(E2:E51,$C$2:$C$51)*20</f>
        <v>23.200000000000003</v>
      </c>
      <c r="G53" s="1">
        <f>INTERCEPT(H2:H51,G2:G51)</f>
        <v>58.676453595715849</v>
      </c>
      <c r="I53" s="1">
        <f>INTERCEPT(I2:I51,G2:G51)</f>
        <v>49.466738987938015</v>
      </c>
      <c r="K53" s="1">
        <f>INTERCEPT(K2:K51,C2:C51)*20</f>
        <v>22.222222222222229</v>
      </c>
      <c r="L53" s="1">
        <f>INTERCEPT(L2:L51,C2:C51)*20</f>
        <v>22.222222222222221</v>
      </c>
      <c r="N53" s="1">
        <f>INTERCEPT(N2:N51,$C$2:$C$51)*20</f>
        <v>13.624161073825514</v>
      </c>
      <c r="O53" s="1">
        <f>INTERCEPT(O2:O51,$C$2:$C$51)*20</f>
        <v>45.10067114093961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E51" sqref="E2:E51"/>
    </sheetView>
  </sheetViews>
  <sheetFormatPr baseColWidth="10" defaultColWidth="8.83203125" defaultRowHeight="15" x14ac:dyDescent="0.2"/>
  <cols>
    <col min="1" max="1" width="10.5" style="1" bestFit="1" customWidth="1"/>
    <col min="2" max="2" width="11.5" style="1" bestFit="1" customWidth="1"/>
    <col min="3" max="3" width="13.5" style="1" bestFit="1" customWidth="1"/>
    <col min="4" max="4" width="16.5" style="1" bestFit="1" customWidth="1"/>
    <col min="5" max="5" width="12.6640625" style="1" customWidth="1"/>
    <col min="6" max="16384" width="8.83203125" style="1"/>
  </cols>
  <sheetData>
    <row r="1" spans="1:15" x14ac:dyDescent="0.2">
      <c r="A1" s="1" t="s">
        <v>906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102</v>
      </c>
      <c r="C2" s="1">
        <v>3</v>
      </c>
      <c r="D2" s="1">
        <v>4</v>
      </c>
      <c r="E2" s="1">
        <v>1</v>
      </c>
      <c r="F2" s="1" t="s">
        <v>2270</v>
      </c>
      <c r="H2" s="1">
        <v>20</v>
      </c>
      <c r="I2" s="1">
        <f>D2*20</f>
        <v>80</v>
      </c>
      <c r="K2" s="1">
        <f>IF(COUNTBLANK(G2)=1, D2, "" )</f>
        <v>4</v>
      </c>
      <c r="L2" s="1">
        <f>IF(COUNTBLANK(G2)=1, E2, "" )</f>
        <v>1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90</v>
      </c>
      <c r="C3" s="1">
        <v>2</v>
      </c>
      <c r="D3" s="1">
        <v>5</v>
      </c>
      <c r="E3" s="1">
        <v>1</v>
      </c>
      <c r="F3" s="1" t="s">
        <v>1382</v>
      </c>
      <c r="H3" s="1">
        <v>20</v>
      </c>
      <c r="I3" s="1">
        <f t="shared" ref="I3:I51" si="0">D3*20</f>
        <v>100</v>
      </c>
      <c r="K3" s="1">
        <f t="shared" ref="K3:K51" si="1">IF(COUNTBLANK(G3)=1, D3, "" )</f>
        <v>5</v>
      </c>
      <c r="L3" s="1">
        <f t="shared" ref="L3:L51" si="2">IF(COUNTBLANK(G3)=1, E3, "" )</f>
        <v>1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75</v>
      </c>
      <c r="B4" s="1" t="s">
        <v>76</v>
      </c>
      <c r="C4" s="1">
        <v>1</v>
      </c>
      <c r="D4" s="1">
        <v>3</v>
      </c>
      <c r="E4" s="1">
        <v>1</v>
      </c>
      <c r="F4" s="1" t="s">
        <v>2271</v>
      </c>
      <c r="H4" s="1">
        <v>20</v>
      </c>
      <c r="I4" s="1">
        <f t="shared" si="0"/>
        <v>60</v>
      </c>
      <c r="K4" s="1">
        <f t="shared" si="1"/>
        <v>3</v>
      </c>
      <c r="L4" s="1">
        <f t="shared" si="2"/>
        <v>1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114</v>
      </c>
      <c r="C5" s="1">
        <v>4</v>
      </c>
      <c r="D5" s="1">
        <v>4</v>
      </c>
      <c r="E5" s="1">
        <v>3</v>
      </c>
      <c r="F5" s="1" t="s">
        <v>2272</v>
      </c>
      <c r="H5" s="1">
        <v>60</v>
      </c>
      <c r="I5" s="1">
        <f t="shared" si="0"/>
        <v>80</v>
      </c>
      <c r="K5" s="1">
        <f>IF(COUNTBLANK(G5)=1, D5, "" )</f>
        <v>4</v>
      </c>
      <c r="L5" s="1">
        <f t="shared" si="2"/>
        <v>3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106</v>
      </c>
      <c r="B6" s="1" t="s">
        <v>44</v>
      </c>
      <c r="C6" s="1">
        <v>3</v>
      </c>
      <c r="D6" s="1">
        <v>3</v>
      </c>
      <c r="E6" s="1">
        <v>2</v>
      </c>
      <c r="F6" s="1" t="s">
        <v>1480</v>
      </c>
      <c r="H6" s="1">
        <v>40</v>
      </c>
      <c r="I6" s="1">
        <f t="shared" si="0"/>
        <v>60</v>
      </c>
      <c r="K6" s="1">
        <f t="shared" si="1"/>
        <v>3</v>
      </c>
      <c r="L6" s="1">
        <f t="shared" si="2"/>
        <v>2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124</v>
      </c>
      <c r="B7" s="1" t="s">
        <v>47</v>
      </c>
      <c r="C7" s="1">
        <v>5</v>
      </c>
      <c r="D7" s="1">
        <v>5</v>
      </c>
      <c r="E7" s="1">
        <v>5</v>
      </c>
      <c r="F7" s="1" t="s">
        <v>1216</v>
      </c>
      <c r="G7" s="1">
        <v>74.7</v>
      </c>
      <c r="H7" s="1">
        <v>100</v>
      </c>
      <c r="I7" s="1">
        <f t="shared" si="0"/>
        <v>100</v>
      </c>
      <c r="K7" s="1" t="str">
        <f t="shared" si="1"/>
        <v/>
      </c>
      <c r="L7" s="1" t="str">
        <f t="shared" si="2"/>
        <v/>
      </c>
      <c r="N7" s="1">
        <f t="shared" si="3"/>
        <v>5</v>
      </c>
      <c r="O7" s="1">
        <f t="shared" si="4"/>
        <v>5</v>
      </c>
    </row>
    <row r="8" spans="1:15" x14ac:dyDescent="0.2">
      <c r="A8" s="1" t="s">
        <v>72</v>
      </c>
      <c r="B8" s="1" t="s">
        <v>123</v>
      </c>
      <c r="C8" s="1">
        <v>5</v>
      </c>
      <c r="D8" s="1">
        <v>5</v>
      </c>
      <c r="E8" s="1">
        <v>5</v>
      </c>
      <c r="F8" s="1" t="s">
        <v>2273</v>
      </c>
      <c r="H8" s="1">
        <v>100</v>
      </c>
      <c r="I8" s="1">
        <f t="shared" si="0"/>
        <v>100</v>
      </c>
      <c r="K8" s="1">
        <f t="shared" si="1"/>
        <v>5</v>
      </c>
      <c r="L8" s="1">
        <f t="shared" si="2"/>
        <v>5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72</v>
      </c>
      <c r="B9" s="1" t="s">
        <v>49</v>
      </c>
      <c r="C9" s="1">
        <v>1</v>
      </c>
      <c r="D9" s="1">
        <v>4</v>
      </c>
      <c r="E9" s="1">
        <v>2</v>
      </c>
      <c r="F9" s="1" t="s">
        <v>2274</v>
      </c>
      <c r="G9" s="1">
        <v>6.1</v>
      </c>
      <c r="H9" s="1">
        <v>40</v>
      </c>
      <c r="I9" s="1">
        <f t="shared" si="0"/>
        <v>80</v>
      </c>
      <c r="K9" s="1" t="str">
        <f t="shared" si="1"/>
        <v/>
      </c>
      <c r="L9" s="1" t="str">
        <f t="shared" si="2"/>
        <v/>
      </c>
      <c r="N9" s="1">
        <f t="shared" si="3"/>
        <v>4</v>
      </c>
      <c r="O9" s="1">
        <f t="shared" si="4"/>
        <v>2</v>
      </c>
    </row>
    <row r="10" spans="1:15" x14ac:dyDescent="0.2">
      <c r="A10" s="1" t="s">
        <v>72</v>
      </c>
      <c r="B10" s="1" t="s">
        <v>104</v>
      </c>
      <c r="C10" s="1">
        <v>3</v>
      </c>
      <c r="D10" s="1">
        <v>3</v>
      </c>
      <c r="E10" s="1">
        <v>3</v>
      </c>
      <c r="F10" s="1" t="s">
        <v>1508</v>
      </c>
      <c r="G10" s="1">
        <v>2</v>
      </c>
      <c r="H10" s="1">
        <v>60</v>
      </c>
      <c r="I10" s="1">
        <f t="shared" si="0"/>
        <v>60</v>
      </c>
      <c r="K10" s="1" t="str">
        <f t="shared" si="1"/>
        <v/>
      </c>
      <c r="L10" s="1" t="str">
        <f t="shared" si="2"/>
        <v/>
      </c>
      <c r="N10" s="1">
        <f t="shared" si="3"/>
        <v>3</v>
      </c>
      <c r="O10" s="1">
        <f t="shared" si="4"/>
        <v>3</v>
      </c>
    </row>
    <row r="11" spans="1:15" x14ac:dyDescent="0.2">
      <c r="A11" s="1" t="s">
        <v>85</v>
      </c>
      <c r="B11" s="1" t="s">
        <v>86</v>
      </c>
      <c r="C11" s="1">
        <v>1</v>
      </c>
      <c r="D11" s="1">
        <v>2</v>
      </c>
      <c r="E11" s="1">
        <v>2</v>
      </c>
      <c r="F11" s="1" t="s">
        <v>2275</v>
      </c>
      <c r="H11" s="1">
        <v>40</v>
      </c>
      <c r="I11" s="1">
        <f t="shared" si="0"/>
        <v>40</v>
      </c>
      <c r="K11" s="1">
        <f t="shared" si="1"/>
        <v>2</v>
      </c>
      <c r="L11" s="1">
        <f t="shared" si="2"/>
        <v>2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85</v>
      </c>
      <c r="B12" s="1" t="s">
        <v>16</v>
      </c>
      <c r="C12" s="1">
        <v>4</v>
      </c>
      <c r="D12" s="1">
        <v>3</v>
      </c>
      <c r="E12" s="1">
        <v>2</v>
      </c>
      <c r="F12" s="1" t="s">
        <v>1483</v>
      </c>
      <c r="H12" s="1">
        <v>40</v>
      </c>
      <c r="I12" s="1">
        <f t="shared" si="0"/>
        <v>60</v>
      </c>
      <c r="K12" s="1">
        <f t="shared" si="1"/>
        <v>3</v>
      </c>
      <c r="L12" s="1">
        <f t="shared" si="2"/>
        <v>2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85</v>
      </c>
      <c r="B13" s="1" t="s">
        <v>44</v>
      </c>
      <c r="C13" s="1">
        <v>5</v>
      </c>
      <c r="D13" s="1">
        <v>5</v>
      </c>
      <c r="E13" s="1">
        <v>5</v>
      </c>
      <c r="F13" s="1" t="s">
        <v>1484</v>
      </c>
      <c r="H13" s="1">
        <v>100</v>
      </c>
      <c r="I13" s="1">
        <f t="shared" si="0"/>
        <v>100</v>
      </c>
      <c r="K13" s="1">
        <f t="shared" si="1"/>
        <v>5</v>
      </c>
      <c r="L13" s="1">
        <f t="shared" si="2"/>
        <v>5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79</v>
      </c>
      <c r="B14" s="1" t="s">
        <v>80</v>
      </c>
      <c r="C14" s="1">
        <v>1</v>
      </c>
      <c r="D14" s="1">
        <v>1</v>
      </c>
      <c r="E14" s="1">
        <v>3</v>
      </c>
      <c r="F14" s="1" t="s">
        <v>1272</v>
      </c>
      <c r="G14" s="1">
        <v>3.9</v>
      </c>
      <c r="H14" s="1">
        <v>60</v>
      </c>
      <c r="I14" s="1">
        <f t="shared" si="0"/>
        <v>20</v>
      </c>
      <c r="K14" s="1" t="str">
        <f t="shared" si="1"/>
        <v/>
      </c>
      <c r="L14" s="1" t="str">
        <f t="shared" si="2"/>
        <v/>
      </c>
      <c r="N14" s="1">
        <f t="shared" si="3"/>
        <v>1</v>
      </c>
      <c r="O14" s="1">
        <f t="shared" si="4"/>
        <v>3</v>
      </c>
    </row>
    <row r="15" spans="1:15" x14ac:dyDescent="0.2">
      <c r="A15" s="1" t="s">
        <v>79</v>
      </c>
      <c r="B15" s="1" t="s">
        <v>91</v>
      </c>
      <c r="C15" s="1">
        <v>2</v>
      </c>
      <c r="D15" s="1">
        <v>5</v>
      </c>
      <c r="E15" s="1">
        <v>3</v>
      </c>
      <c r="F15" s="1" t="s">
        <v>1228</v>
      </c>
      <c r="H15" s="1">
        <v>60</v>
      </c>
      <c r="I15" s="1">
        <f t="shared" si="0"/>
        <v>100</v>
      </c>
      <c r="K15" s="1">
        <f t="shared" si="1"/>
        <v>5</v>
      </c>
      <c r="L15" s="1">
        <f t="shared" si="2"/>
        <v>3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92</v>
      </c>
      <c r="B16" s="1" t="s">
        <v>105</v>
      </c>
      <c r="C16" s="1">
        <v>3</v>
      </c>
      <c r="D16" s="1">
        <v>3</v>
      </c>
      <c r="E16" s="1">
        <v>4</v>
      </c>
      <c r="F16" s="1" t="s">
        <v>1229</v>
      </c>
      <c r="G16" s="1">
        <v>6.1</v>
      </c>
      <c r="H16" s="1">
        <v>80</v>
      </c>
      <c r="I16" s="1">
        <f t="shared" si="0"/>
        <v>60</v>
      </c>
      <c r="K16" s="1" t="str">
        <f t="shared" si="1"/>
        <v/>
      </c>
      <c r="L16" s="1" t="str">
        <f t="shared" si="2"/>
        <v/>
      </c>
      <c r="N16" s="1">
        <f t="shared" si="3"/>
        <v>3</v>
      </c>
      <c r="O16" s="1">
        <f t="shared" si="4"/>
        <v>4</v>
      </c>
    </row>
    <row r="17" spans="1:15" x14ac:dyDescent="0.2">
      <c r="A17" s="1" t="s">
        <v>92</v>
      </c>
      <c r="B17" s="1" t="s">
        <v>115</v>
      </c>
      <c r="C17" s="1">
        <v>4</v>
      </c>
      <c r="D17" s="1">
        <v>2</v>
      </c>
      <c r="E17" s="1">
        <v>1</v>
      </c>
      <c r="F17" s="1" t="s">
        <v>1989</v>
      </c>
      <c r="H17" s="1">
        <v>20</v>
      </c>
      <c r="I17" s="1">
        <f t="shared" si="0"/>
        <v>40</v>
      </c>
      <c r="K17" s="1">
        <f t="shared" si="1"/>
        <v>2</v>
      </c>
      <c r="L17" s="1">
        <f t="shared" si="2"/>
        <v>1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92</v>
      </c>
      <c r="B18" s="1" t="s">
        <v>93</v>
      </c>
      <c r="C18" s="1">
        <v>2</v>
      </c>
      <c r="D18" s="1">
        <v>2</v>
      </c>
      <c r="E18" s="1">
        <v>5</v>
      </c>
      <c r="F18" s="1" t="s">
        <v>2276</v>
      </c>
      <c r="H18" s="1">
        <v>100</v>
      </c>
      <c r="I18" s="1">
        <f t="shared" si="0"/>
        <v>40</v>
      </c>
      <c r="K18" s="1">
        <f t="shared" si="1"/>
        <v>2</v>
      </c>
      <c r="L18" s="1">
        <f t="shared" si="2"/>
        <v>5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111</v>
      </c>
      <c r="B19" s="1" t="s">
        <v>34</v>
      </c>
      <c r="C19" s="1">
        <v>5</v>
      </c>
      <c r="D19" s="1">
        <v>5</v>
      </c>
      <c r="E19" s="1">
        <v>5</v>
      </c>
      <c r="F19" s="1" t="s">
        <v>1231</v>
      </c>
      <c r="H19" s="1">
        <v>100</v>
      </c>
      <c r="I19" s="1">
        <f t="shared" si="0"/>
        <v>100</v>
      </c>
      <c r="K19" s="1">
        <f t="shared" si="1"/>
        <v>5</v>
      </c>
      <c r="L19" s="1">
        <f t="shared" si="2"/>
        <v>5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111</v>
      </c>
      <c r="B20" s="1" t="s">
        <v>52</v>
      </c>
      <c r="C20" s="1">
        <v>4</v>
      </c>
      <c r="D20" s="1">
        <v>5</v>
      </c>
      <c r="E20" s="1">
        <v>3</v>
      </c>
      <c r="F20" s="1" t="s">
        <v>1397</v>
      </c>
      <c r="H20" s="1">
        <v>60</v>
      </c>
      <c r="I20" s="1">
        <f t="shared" si="0"/>
        <v>100</v>
      </c>
      <c r="K20" s="1">
        <f t="shared" si="1"/>
        <v>5</v>
      </c>
      <c r="L20" s="1">
        <f t="shared" si="2"/>
        <v>3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111</v>
      </c>
      <c r="B21" s="1" t="s">
        <v>112</v>
      </c>
      <c r="C21" s="1">
        <v>3</v>
      </c>
      <c r="D21" s="1">
        <v>1</v>
      </c>
      <c r="E21" s="1">
        <v>3</v>
      </c>
      <c r="F21" s="1" t="s">
        <v>2277</v>
      </c>
      <c r="H21" s="1">
        <v>60</v>
      </c>
      <c r="I21" s="1">
        <f t="shared" si="0"/>
        <v>20</v>
      </c>
      <c r="K21" s="1">
        <f t="shared" si="1"/>
        <v>1</v>
      </c>
      <c r="L21" s="1">
        <f t="shared" si="2"/>
        <v>3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94</v>
      </c>
      <c r="B22" s="1" t="s">
        <v>95</v>
      </c>
      <c r="C22" s="1">
        <v>2</v>
      </c>
      <c r="D22" s="1">
        <v>5</v>
      </c>
      <c r="E22" s="1">
        <v>2</v>
      </c>
      <c r="F22" s="1" t="s">
        <v>1320</v>
      </c>
      <c r="H22" s="1">
        <v>40</v>
      </c>
      <c r="I22" s="1">
        <f t="shared" si="0"/>
        <v>100</v>
      </c>
      <c r="K22" s="1">
        <f t="shared" si="1"/>
        <v>5</v>
      </c>
      <c r="L22" s="1">
        <f t="shared" si="2"/>
        <v>2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94</v>
      </c>
      <c r="B23" s="1" t="s">
        <v>114</v>
      </c>
      <c r="C23" s="1">
        <v>5</v>
      </c>
      <c r="D23" s="1">
        <v>5</v>
      </c>
      <c r="E23" s="1">
        <v>5</v>
      </c>
      <c r="F23" s="1" t="s">
        <v>2217</v>
      </c>
      <c r="H23" s="1">
        <v>100</v>
      </c>
      <c r="I23" s="1">
        <f t="shared" si="0"/>
        <v>100</v>
      </c>
      <c r="K23" s="1">
        <f t="shared" si="1"/>
        <v>5</v>
      </c>
      <c r="L23" s="1">
        <f t="shared" si="2"/>
        <v>5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77</v>
      </c>
      <c r="B24" s="1" t="s">
        <v>96</v>
      </c>
      <c r="C24" s="1">
        <v>2</v>
      </c>
      <c r="D24" s="1">
        <v>2</v>
      </c>
      <c r="E24" s="1">
        <v>5</v>
      </c>
      <c r="F24" s="1" t="s">
        <v>2278</v>
      </c>
      <c r="H24" s="1">
        <v>100</v>
      </c>
      <c r="I24" s="1">
        <f t="shared" si="0"/>
        <v>40</v>
      </c>
      <c r="K24" s="1">
        <f t="shared" si="1"/>
        <v>2</v>
      </c>
      <c r="L24" s="1">
        <f t="shared" si="2"/>
        <v>5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77</v>
      </c>
      <c r="B25" s="1" t="s">
        <v>33</v>
      </c>
      <c r="C25" s="1">
        <v>5</v>
      </c>
      <c r="D25" s="1">
        <v>5</v>
      </c>
      <c r="E25" s="1">
        <v>5</v>
      </c>
      <c r="F25" s="1" t="s">
        <v>1283</v>
      </c>
      <c r="G25" s="1">
        <v>79.3</v>
      </c>
      <c r="H25" s="1">
        <v>100</v>
      </c>
      <c r="I25" s="1">
        <f t="shared" si="0"/>
        <v>100</v>
      </c>
      <c r="K25" s="1" t="str">
        <f t="shared" si="1"/>
        <v/>
      </c>
      <c r="L25" s="1" t="str">
        <f t="shared" si="2"/>
        <v/>
      </c>
      <c r="N25" s="1">
        <f t="shared" si="3"/>
        <v>5</v>
      </c>
      <c r="O25" s="1">
        <f t="shared" si="4"/>
        <v>5</v>
      </c>
    </row>
    <row r="26" spans="1:15" x14ac:dyDescent="0.2">
      <c r="A26" s="1" t="s">
        <v>77</v>
      </c>
      <c r="B26" s="1" t="s">
        <v>78</v>
      </c>
      <c r="C26" s="1">
        <v>1</v>
      </c>
      <c r="D26" s="1">
        <v>1</v>
      </c>
      <c r="E26" s="1">
        <v>1</v>
      </c>
      <c r="F26" s="1" t="s">
        <v>2279</v>
      </c>
      <c r="H26" s="1">
        <v>20</v>
      </c>
      <c r="I26" s="1">
        <f t="shared" si="0"/>
        <v>20</v>
      </c>
      <c r="K26" s="1">
        <f t="shared" si="1"/>
        <v>1</v>
      </c>
      <c r="L26" s="1">
        <f t="shared" si="2"/>
        <v>1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77</v>
      </c>
      <c r="B27" s="1" t="s">
        <v>50</v>
      </c>
      <c r="C27" s="1">
        <v>4</v>
      </c>
      <c r="D27" s="1">
        <v>4</v>
      </c>
      <c r="E27" s="1">
        <v>4</v>
      </c>
      <c r="F27" s="1" t="s">
        <v>2280</v>
      </c>
      <c r="H27" s="1">
        <v>80</v>
      </c>
      <c r="I27" s="1">
        <f t="shared" si="0"/>
        <v>80</v>
      </c>
      <c r="K27" s="1">
        <f t="shared" si="1"/>
        <v>4</v>
      </c>
      <c r="L27" s="1">
        <f t="shared" si="2"/>
        <v>4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73</v>
      </c>
      <c r="B28" s="1" t="s">
        <v>116</v>
      </c>
      <c r="C28" s="1">
        <v>4</v>
      </c>
      <c r="D28" s="1">
        <v>5</v>
      </c>
      <c r="E28" s="1">
        <v>4</v>
      </c>
      <c r="F28" s="1" t="s">
        <v>1286</v>
      </c>
      <c r="G28" s="1">
        <v>2.6</v>
      </c>
      <c r="H28" s="1">
        <v>80</v>
      </c>
      <c r="I28" s="1">
        <f t="shared" si="0"/>
        <v>100</v>
      </c>
      <c r="K28" s="1" t="str">
        <f t="shared" si="1"/>
        <v/>
      </c>
      <c r="L28" s="1" t="str">
        <f t="shared" si="2"/>
        <v/>
      </c>
      <c r="N28" s="1">
        <f t="shared" si="3"/>
        <v>5</v>
      </c>
      <c r="O28" s="1">
        <f t="shared" si="4"/>
        <v>4</v>
      </c>
    </row>
    <row r="29" spans="1:15" x14ac:dyDescent="0.2">
      <c r="A29" s="1" t="s">
        <v>73</v>
      </c>
      <c r="B29" s="1" t="s">
        <v>44</v>
      </c>
      <c r="C29" s="1">
        <v>2</v>
      </c>
      <c r="D29" s="1">
        <v>4</v>
      </c>
      <c r="E29" s="1">
        <v>5</v>
      </c>
      <c r="F29" s="1" t="s">
        <v>2281</v>
      </c>
      <c r="H29" s="1">
        <v>100</v>
      </c>
      <c r="I29" s="1">
        <f t="shared" si="0"/>
        <v>80</v>
      </c>
      <c r="K29" s="1">
        <f t="shared" si="1"/>
        <v>4</v>
      </c>
      <c r="L29" s="1">
        <f t="shared" si="2"/>
        <v>5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73</v>
      </c>
      <c r="B30" s="1" t="s">
        <v>74</v>
      </c>
      <c r="C30" s="1">
        <v>1</v>
      </c>
      <c r="D30" s="1">
        <v>3</v>
      </c>
      <c r="E30" s="1">
        <v>2</v>
      </c>
      <c r="F30" s="1" t="s">
        <v>2282</v>
      </c>
      <c r="H30" s="1">
        <v>40</v>
      </c>
      <c r="I30" s="1">
        <f t="shared" si="0"/>
        <v>60</v>
      </c>
      <c r="K30" s="1">
        <f t="shared" si="1"/>
        <v>3</v>
      </c>
      <c r="L30" s="1">
        <f t="shared" si="2"/>
        <v>2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87</v>
      </c>
      <c r="B31" s="1" t="s">
        <v>97</v>
      </c>
      <c r="C31" s="1">
        <v>2</v>
      </c>
      <c r="D31" s="1">
        <v>4</v>
      </c>
      <c r="E31" s="1">
        <v>2</v>
      </c>
      <c r="F31" s="1" t="s">
        <v>2283</v>
      </c>
      <c r="H31" s="1">
        <v>40</v>
      </c>
      <c r="I31" s="1">
        <f t="shared" si="0"/>
        <v>80</v>
      </c>
      <c r="K31" s="1">
        <f t="shared" si="1"/>
        <v>4</v>
      </c>
      <c r="L31" s="1">
        <f t="shared" si="2"/>
        <v>2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87</v>
      </c>
      <c r="B32" s="1" t="s">
        <v>103</v>
      </c>
      <c r="C32" s="1">
        <v>3</v>
      </c>
      <c r="D32" s="1">
        <v>3</v>
      </c>
      <c r="E32" s="1">
        <v>1</v>
      </c>
      <c r="F32" s="1" t="s">
        <v>1363</v>
      </c>
      <c r="H32" s="1">
        <v>20</v>
      </c>
      <c r="I32" s="1">
        <f t="shared" si="0"/>
        <v>60</v>
      </c>
      <c r="K32" s="1">
        <f t="shared" si="1"/>
        <v>3</v>
      </c>
      <c r="L32" s="1">
        <f t="shared" si="2"/>
        <v>1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87</v>
      </c>
      <c r="B33" s="1" t="s">
        <v>88</v>
      </c>
      <c r="C33" s="1">
        <v>1</v>
      </c>
      <c r="D33" s="1">
        <v>4</v>
      </c>
      <c r="E33" s="1">
        <v>3</v>
      </c>
      <c r="F33" s="1" t="s">
        <v>1557</v>
      </c>
      <c r="G33" s="1">
        <v>3</v>
      </c>
      <c r="H33" s="1">
        <v>60</v>
      </c>
      <c r="I33" s="1">
        <f t="shared" si="0"/>
        <v>80</v>
      </c>
      <c r="K33" s="1" t="str">
        <f t="shared" si="1"/>
        <v/>
      </c>
      <c r="L33" s="1" t="str">
        <f t="shared" si="2"/>
        <v/>
      </c>
      <c r="N33" s="1">
        <f t="shared" si="3"/>
        <v>4</v>
      </c>
      <c r="O33" s="1">
        <f t="shared" si="4"/>
        <v>3</v>
      </c>
    </row>
    <row r="34" spans="1:15" x14ac:dyDescent="0.2">
      <c r="A34" s="1" t="s">
        <v>108</v>
      </c>
      <c r="B34" s="1" t="s">
        <v>117</v>
      </c>
      <c r="C34" s="1">
        <v>4</v>
      </c>
      <c r="D34" s="1">
        <v>5</v>
      </c>
      <c r="E34" s="1">
        <v>4</v>
      </c>
      <c r="F34" s="1" t="s">
        <v>1662</v>
      </c>
      <c r="H34" s="1">
        <v>80</v>
      </c>
      <c r="I34" s="1">
        <f t="shared" si="0"/>
        <v>100</v>
      </c>
      <c r="K34" s="1">
        <f t="shared" si="1"/>
        <v>5</v>
      </c>
      <c r="L34" s="1">
        <f t="shared" si="2"/>
        <v>4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108</v>
      </c>
      <c r="B35" s="1" t="s">
        <v>109</v>
      </c>
      <c r="C35" s="1">
        <v>3</v>
      </c>
      <c r="D35" s="1">
        <v>2</v>
      </c>
      <c r="E35" s="1">
        <v>3</v>
      </c>
      <c r="F35" s="1" t="s">
        <v>1429</v>
      </c>
      <c r="H35" s="1">
        <v>60</v>
      </c>
      <c r="I35" s="1">
        <f t="shared" si="0"/>
        <v>40</v>
      </c>
      <c r="K35" s="1">
        <f t="shared" si="1"/>
        <v>2</v>
      </c>
      <c r="L35" s="1">
        <f t="shared" si="2"/>
        <v>3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70</v>
      </c>
      <c r="B36" s="1" t="s">
        <v>118</v>
      </c>
      <c r="C36" s="1">
        <v>4</v>
      </c>
      <c r="D36" s="1">
        <v>5</v>
      </c>
      <c r="E36" s="1">
        <v>3</v>
      </c>
      <c r="F36" s="1" t="s">
        <v>2223</v>
      </c>
      <c r="H36" s="1">
        <v>60</v>
      </c>
      <c r="I36" s="1">
        <f t="shared" si="0"/>
        <v>100</v>
      </c>
      <c r="K36" s="1">
        <f t="shared" si="1"/>
        <v>5</v>
      </c>
      <c r="L36" s="1">
        <f t="shared" si="2"/>
        <v>3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70</v>
      </c>
      <c r="B37" s="1" t="s">
        <v>110</v>
      </c>
      <c r="C37" s="1">
        <v>3</v>
      </c>
      <c r="D37" s="1">
        <v>3</v>
      </c>
      <c r="E37" s="1">
        <v>4</v>
      </c>
      <c r="F37" s="1" t="s">
        <v>1333</v>
      </c>
      <c r="G37" s="1">
        <v>4.8</v>
      </c>
      <c r="H37" s="1">
        <v>80</v>
      </c>
      <c r="I37" s="1">
        <f t="shared" si="0"/>
        <v>60</v>
      </c>
      <c r="K37" s="1" t="str">
        <f t="shared" si="1"/>
        <v/>
      </c>
      <c r="L37" s="1" t="str">
        <f t="shared" si="2"/>
        <v/>
      </c>
      <c r="N37" s="1">
        <f t="shared" si="3"/>
        <v>3</v>
      </c>
      <c r="O37" s="1">
        <f t="shared" si="4"/>
        <v>4</v>
      </c>
    </row>
    <row r="38" spans="1:15" x14ac:dyDescent="0.2">
      <c r="A38" s="1" t="s">
        <v>70</v>
      </c>
      <c r="B38" s="1" t="s">
        <v>71</v>
      </c>
      <c r="C38" s="1">
        <v>1</v>
      </c>
      <c r="D38" s="1">
        <v>1</v>
      </c>
      <c r="E38" s="1">
        <v>2</v>
      </c>
      <c r="F38" s="1" t="s">
        <v>1245</v>
      </c>
      <c r="H38" s="1">
        <v>40</v>
      </c>
      <c r="I38" s="1">
        <f t="shared" si="0"/>
        <v>20</v>
      </c>
      <c r="K38" s="1">
        <f t="shared" si="1"/>
        <v>1</v>
      </c>
      <c r="L38" s="1">
        <f t="shared" si="2"/>
        <v>2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98</v>
      </c>
      <c r="B39" s="1" t="s">
        <v>119</v>
      </c>
      <c r="C39" s="1">
        <v>4</v>
      </c>
      <c r="D39" s="1">
        <v>5</v>
      </c>
      <c r="E39" s="1">
        <v>3</v>
      </c>
      <c r="F39" s="1" t="s">
        <v>1664</v>
      </c>
      <c r="G39" s="1">
        <v>2</v>
      </c>
      <c r="H39" s="1">
        <v>60</v>
      </c>
      <c r="I39" s="1">
        <f t="shared" si="0"/>
        <v>100</v>
      </c>
      <c r="K39" s="1" t="str">
        <f t="shared" si="1"/>
        <v/>
      </c>
      <c r="L39" s="1" t="str">
        <f t="shared" si="2"/>
        <v/>
      </c>
      <c r="N39" s="1">
        <f t="shared" si="3"/>
        <v>5</v>
      </c>
      <c r="O39" s="1">
        <f t="shared" si="4"/>
        <v>3</v>
      </c>
    </row>
    <row r="40" spans="1:15" x14ac:dyDescent="0.2">
      <c r="A40" s="1" t="s">
        <v>98</v>
      </c>
      <c r="B40" s="1" t="s">
        <v>99</v>
      </c>
      <c r="C40" s="1">
        <v>2</v>
      </c>
      <c r="D40" s="1">
        <v>4</v>
      </c>
      <c r="E40" s="1">
        <v>2</v>
      </c>
      <c r="F40" s="1" t="s">
        <v>1247</v>
      </c>
      <c r="H40" s="1">
        <v>40</v>
      </c>
      <c r="I40" s="1">
        <f t="shared" si="0"/>
        <v>80</v>
      </c>
      <c r="K40" s="1">
        <f t="shared" si="1"/>
        <v>4</v>
      </c>
      <c r="L40" s="1">
        <f t="shared" si="2"/>
        <v>2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98</v>
      </c>
      <c r="B41" s="1" t="s">
        <v>113</v>
      </c>
      <c r="C41" s="1">
        <v>3</v>
      </c>
      <c r="D41" s="1">
        <v>2</v>
      </c>
      <c r="E41" s="1">
        <v>3</v>
      </c>
      <c r="F41" s="1" t="s">
        <v>2284</v>
      </c>
      <c r="H41" s="1">
        <v>60</v>
      </c>
      <c r="I41" s="1">
        <f t="shared" si="0"/>
        <v>40</v>
      </c>
      <c r="K41" s="1">
        <f t="shared" si="1"/>
        <v>2</v>
      </c>
      <c r="L41" s="1">
        <f t="shared" si="2"/>
        <v>3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100</v>
      </c>
      <c r="C42" s="1">
        <v>2</v>
      </c>
      <c r="D42" s="1">
        <v>5</v>
      </c>
      <c r="E42" s="1">
        <v>4</v>
      </c>
      <c r="F42" s="1" t="s">
        <v>1249</v>
      </c>
      <c r="H42" s="1">
        <v>80</v>
      </c>
      <c r="I42" s="1">
        <f t="shared" si="0"/>
        <v>100</v>
      </c>
      <c r="K42" s="1">
        <f t="shared" si="1"/>
        <v>5</v>
      </c>
      <c r="L42" s="1">
        <f t="shared" si="2"/>
        <v>4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34</v>
      </c>
      <c r="B43" s="1" t="s">
        <v>52</v>
      </c>
      <c r="C43" s="1">
        <v>5</v>
      </c>
      <c r="D43" s="1">
        <v>5</v>
      </c>
      <c r="E43" s="1">
        <v>5</v>
      </c>
      <c r="F43" s="1" t="s">
        <v>1250</v>
      </c>
      <c r="G43" s="1">
        <v>59.4</v>
      </c>
      <c r="H43" s="1">
        <v>100</v>
      </c>
      <c r="I43" s="1">
        <f t="shared" si="0"/>
        <v>100</v>
      </c>
      <c r="K43" s="1" t="str">
        <f t="shared" si="1"/>
        <v/>
      </c>
      <c r="L43" s="1" t="str">
        <f t="shared" si="2"/>
        <v/>
      </c>
      <c r="N43" s="1">
        <f t="shared" si="3"/>
        <v>5</v>
      </c>
      <c r="O43" s="1">
        <f t="shared" si="4"/>
        <v>5</v>
      </c>
    </row>
    <row r="44" spans="1:15" x14ac:dyDescent="0.2">
      <c r="A44" s="1" t="s">
        <v>34</v>
      </c>
      <c r="B44" s="1" t="s">
        <v>107</v>
      </c>
      <c r="C44" s="1">
        <v>3</v>
      </c>
      <c r="D44" s="1">
        <v>5</v>
      </c>
      <c r="E44" s="1">
        <v>4</v>
      </c>
      <c r="F44" s="1" t="s">
        <v>1407</v>
      </c>
      <c r="H44" s="1">
        <v>80</v>
      </c>
      <c r="I44" s="1">
        <f t="shared" si="0"/>
        <v>100</v>
      </c>
      <c r="K44" s="1">
        <f t="shared" si="1"/>
        <v>5</v>
      </c>
      <c r="L44" s="1">
        <f t="shared" si="2"/>
        <v>4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34</v>
      </c>
      <c r="B45" s="1" t="s">
        <v>120</v>
      </c>
      <c r="C45" s="1">
        <v>4</v>
      </c>
      <c r="D45" s="1">
        <v>5</v>
      </c>
      <c r="E45" s="1">
        <v>2</v>
      </c>
      <c r="F45" s="1" t="s">
        <v>2285</v>
      </c>
      <c r="H45" s="1">
        <v>40</v>
      </c>
      <c r="I45" s="1">
        <f t="shared" si="0"/>
        <v>100</v>
      </c>
      <c r="K45" s="1">
        <f t="shared" si="1"/>
        <v>5</v>
      </c>
      <c r="L45" s="1">
        <f t="shared" si="2"/>
        <v>2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81</v>
      </c>
      <c r="B46" s="1" t="s">
        <v>82</v>
      </c>
      <c r="C46" s="1">
        <v>1</v>
      </c>
      <c r="D46" s="1">
        <v>2</v>
      </c>
      <c r="E46" s="1">
        <v>1</v>
      </c>
      <c r="F46" s="1" t="s">
        <v>2286</v>
      </c>
      <c r="H46" s="1">
        <v>20</v>
      </c>
      <c r="I46" s="1">
        <f t="shared" si="0"/>
        <v>40</v>
      </c>
      <c r="K46" s="1">
        <f t="shared" si="1"/>
        <v>2</v>
      </c>
      <c r="L46" s="1">
        <f t="shared" si="2"/>
        <v>1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81</v>
      </c>
      <c r="B47" s="1" t="s">
        <v>122</v>
      </c>
      <c r="C47" s="1">
        <v>5</v>
      </c>
      <c r="D47" s="1">
        <v>5</v>
      </c>
      <c r="E47" s="1">
        <v>5</v>
      </c>
      <c r="F47" s="1" t="s">
        <v>1297</v>
      </c>
      <c r="G47" s="1">
        <v>41.4</v>
      </c>
      <c r="H47" s="1">
        <v>100</v>
      </c>
      <c r="I47" s="1">
        <f t="shared" si="0"/>
        <v>100</v>
      </c>
      <c r="K47" s="1" t="str">
        <f t="shared" si="1"/>
        <v/>
      </c>
      <c r="L47" s="1" t="str">
        <f t="shared" si="2"/>
        <v/>
      </c>
      <c r="N47" s="1">
        <f t="shared" si="3"/>
        <v>5</v>
      </c>
      <c r="O47" s="1">
        <f t="shared" si="4"/>
        <v>5</v>
      </c>
    </row>
    <row r="48" spans="1:15" x14ac:dyDescent="0.2">
      <c r="A48" s="1" t="s">
        <v>83</v>
      </c>
      <c r="B48" s="1" t="s">
        <v>62</v>
      </c>
      <c r="C48" s="1">
        <v>5</v>
      </c>
      <c r="D48" s="1">
        <v>4</v>
      </c>
      <c r="E48" s="1">
        <v>5</v>
      </c>
      <c r="F48" s="1" t="s">
        <v>1299</v>
      </c>
      <c r="G48" s="1">
        <v>9</v>
      </c>
      <c r="H48" s="1">
        <v>100</v>
      </c>
      <c r="I48" s="1">
        <f t="shared" si="0"/>
        <v>80</v>
      </c>
      <c r="K48" s="1" t="str">
        <f t="shared" si="1"/>
        <v/>
      </c>
      <c r="L48" s="1" t="str">
        <f t="shared" si="2"/>
        <v/>
      </c>
      <c r="N48" s="1">
        <f t="shared" si="3"/>
        <v>4</v>
      </c>
      <c r="O48" s="1">
        <f t="shared" si="4"/>
        <v>5</v>
      </c>
    </row>
    <row r="49" spans="1:15" x14ac:dyDescent="0.2">
      <c r="A49" s="1" t="s">
        <v>83</v>
      </c>
      <c r="B49" s="1" t="s">
        <v>101</v>
      </c>
      <c r="C49" s="1">
        <v>2</v>
      </c>
      <c r="D49" s="1">
        <v>5</v>
      </c>
      <c r="E49" s="1">
        <v>4</v>
      </c>
      <c r="F49" s="1" t="s">
        <v>2287</v>
      </c>
      <c r="H49" s="1">
        <v>80</v>
      </c>
      <c r="I49" s="1">
        <f t="shared" si="0"/>
        <v>100</v>
      </c>
      <c r="K49" s="1">
        <f t="shared" si="1"/>
        <v>5</v>
      </c>
      <c r="L49" s="1">
        <f t="shared" si="2"/>
        <v>4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83</v>
      </c>
      <c r="B50" s="1" t="s">
        <v>84</v>
      </c>
      <c r="C50" s="1">
        <v>1</v>
      </c>
      <c r="D50" s="1">
        <v>1</v>
      </c>
      <c r="E50" s="1">
        <v>2</v>
      </c>
      <c r="F50" s="1" t="s">
        <v>2288</v>
      </c>
      <c r="H50" s="1">
        <v>40</v>
      </c>
      <c r="I50" s="1">
        <f t="shared" si="0"/>
        <v>20</v>
      </c>
      <c r="K50" s="1">
        <f t="shared" si="1"/>
        <v>1</v>
      </c>
      <c r="L50" s="1">
        <f t="shared" si="2"/>
        <v>2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39</v>
      </c>
      <c r="C51" s="1">
        <v>5</v>
      </c>
      <c r="D51" s="1">
        <v>4</v>
      </c>
      <c r="E51" s="1">
        <v>5</v>
      </c>
      <c r="F51" s="1" t="s">
        <v>1441</v>
      </c>
      <c r="G51" s="1">
        <v>16.7</v>
      </c>
      <c r="H51" s="1">
        <v>100</v>
      </c>
      <c r="I51" s="1">
        <f t="shared" si="0"/>
        <v>80</v>
      </c>
      <c r="K51" s="1" t="str">
        <f t="shared" si="1"/>
        <v/>
      </c>
      <c r="L51" s="1" t="str">
        <f t="shared" si="2"/>
        <v/>
      </c>
      <c r="N51" s="1">
        <f t="shared" si="3"/>
        <v>4</v>
      </c>
      <c r="O51" s="1">
        <f t="shared" si="4"/>
        <v>5</v>
      </c>
    </row>
    <row r="52" spans="1:15" x14ac:dyDescent="0.2">
      <c r="D52" s="1">
        <f>SLOPE(D2:D51,$C$2:$C$51)</f>
        <v>0.53999999999999981</v>
      </c>
      <c r="E52" s="1">
        <f>SLOPE(E2:E51,$C$2:$C$51)</f>
        <v>0.57999999999999996</v>
      </c>
      <c r="G52" s="1">
        <f>SLOPE(H2:H51,G2:G51)</f>
        <v>0.48118548207478579</v>
      </c>
      <c r="I52" s="1">
        <f>SLOPE(I2:I51,G2:G51)</f>
        <v>0.43893687331452891</v>
      </c>
      <c r="K52" s="1">
        <f>SLOPE(K2:K51,C2:C51)</f>
        <v>0.56826568265682675</v>
      </c>
      <c r="L52" s="1">
        <f>SLOPE(L2:L51,C2:C51)</f>
        <v>0.49630996309963105</v>
      </c>
      <c r="N52" s="1">
        <f>SLOPE(N2:N51,$C$2:$C$51)</f>
        <v>0.4786324786324786</v>
      </c>
      <c r="O52" s="1">
        <f>SLOPE(O2:O51,$C$2:$C$51)</f>
        <v>0.56837606837606824</v>
      </c>
    </row>
    <row r="53" spans="1:15" x14ac:dyDescent="0.2">
      <c r="D53" s="1">
        <f>INTERCEPT(D2:D51,$C$2:$C$51)*20</f>
        <v>40.800000000000018</v>
      </c>
      <c r="E53" s="1">
        <f>INTERCEPT(E2:E51,$C$2:$C$51)*20</f>
        <v>28.800000000000008</v>
      </c>
      <c r="G53" s="1">
        <f>INTERCEPT(H2:H51,G2:G51)</f>
        <v>69.310808219624406</v>
      </c>
      <c r="I53" s="1">
        <f>INTERCEPT(I2:I51,G2:G51)</f>
        <v>70.249330885655823</v>
      </c>
      <c r="K53" s="1">
        <f>INTERCEPT(K2:K51,C2:C51)*20</f>
        <v>38.985239852398514</v>
      </c>
      <c r="L53" s="1">
        <f>INTERCEPT(L2:L51,C2:C51)*20</f>
        <v>29.649446494464943</v>
      </c>
      <c r="N53" s="1">
        <f>INTERCEPT(N2:N51,$C$2:$C$51)*20</f>
        <v>45.811965811965806</v>
      </c>
      <c r="O53" s="1">
        <f>INTERCEPT(O2:O51,$C$2:$C$51)*20</f>
        <v>39.401709401709411</v>
      </c>
    </row>
  </sheetData>
  <sortState ref="E1:F101">
    <sortCondition ref="E1:E10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3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1.5" style="1" bestFit="1" customWidth="1"/>
    <col min="3" max="3" width="13.5" style="1" bestFit="1" customWidth="1"/>
    <col min="4" max="4" width="16.5" style="1" bestFit="1" customWidth="1"/>
    <col min="5" max="5" width="13.5" style="1" customWidth="1"/>
    <col min="6" max="16384" width="8.83203125" style="1"/>
  </cols>
  <sheetData>
    <row r="1" spans="1:15" x14ac:dyDescent="0.2">
      <c r="A1" s="1" t="s">
        <v>920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10</v>
      </c>
      <c r="B2" s="1" t="s">
        <v>187</v>
      </c>
      <c r="C2" s="1">
        <v>5</v>
      </c>
      <c r="D2" s="1">
        <v>4</v>
      </c>
      <c r="E2" s="1">
        <v>4</v>
      </c>
      <c r="F2" s="1" t="s">
        <v>1773</v>
      </c>
      <c r="G2" s="1">
        <v>6.1</v>
      </c>
      <c r="H2" s="1">
        <v>80</v>
      </c>
      <c r="I2" s="1">
        <f>D2*20</f>
        <v>80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4</v>
      </c>
      <c r="O2" s="1">
        <f>IF(COUNTBLANK(G2)=0, E2, "" )</f>
        <v>4</v>
      </c>
    </row>
    <row r="3" spans="1:15" x14ac:dyDescent="0.2">
      <c r="A3" s="1" t="s">
        <v>45</v>
      </c>
      <c r="B3" s="1" t="s">
        <v>404</v>
      </c>
      <c r="C3" s="1">
        <v>4</v>
      </c>
      <c r="D3" s="1">
        <v>3</v>
      </c>
      <c r="E3" s="1">
        <v>2</v>
      </c>
      <c r="F3" s="1" t="s">
        <v>1855</v>
      </c>
      <c r="H3" s="1">
        <v>40</v>
      </c>
      <c r="I3" s="1">
        <f t="shared" ref="I3:I51" si="0">D3*20</f>
        <v>60</v>
      </c>
      <c r="K3" s="1">
        <f t="shared" ref="K3:K51" si="1">IF(COUNTBLANK(G3)=1, D3, "" )</f>
        <v>3</v>
      </c>
      <c r="L3" s="1">
        <f t="shared" ref="L3:L51" si="2">IF(COUNTBLANK(G3)=1, E3, "" )</f>
        <v>2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40</v>
      </c>
      <c r="B4" s="1" t="s">
        <v>160</v>
      </c>
      <c r="C4" s="1">
        <v>4</v>
      </c>
      <c r="D4" s="1">
        <v>5</v>
      </c>
      <c r="E4" s="1">
        <v>5</v>
      </c>
      <c r="F4" s="1" t="s">
        <v>1777</v>
      </c>
      <c r="G4" s="1">
        <v>85.9</v>
      </c>
      <c r="H4" s="1">
        <v>100</v>
      </c>
      <c r="I4" s="1">
        <f t="shared" si="0"/>
        <v>100</v>
      </c>
      <c r="K4" s="1" t="str">
        <f t="shared" si="1"/>
        <v/>
      </c>
      <c r="L4" s="1" t="str">
        <f t="shared" si="2"/>
        <v/>
      </c>
      <c r="N4" s="1">
        <f t="shared" si="3"/>
        <v>5</v>
      </c>
      <c r="O4" s="1">
        <f t="shared" si="4"/>
        <v>5</v>
      </c>
    </row>
    <row r="5" spans="1:15" x14ac:dyDescent="0.2">
      <c r="A5" s="1" t="s">
        <v>40</v>
      </c>
      <c r="B5" s="1" t="s">
        <v>546</v>
      </c>
      <c r="C5" s="1">
        <v>3</v>
      </c>
      <c r="D5" s="1">
        <v>2</v>
      </c>
      <c r="E5" s="1">
        <v>1</v>
      </c>
      <c r="F5" s="1" t="s">
        <v>1856</v>
      </c>
      <c r="H5" s="1">
        <v>20</v>
      </c>
      <c r="I5" s="1">
        <f t="shared" si="0"/>
        <v>40</v>
      </c>
      <c r="K5" s="1">
        <f>IF(COUNTBLANK(G5)=1, D5, "" )</f>
        <v>2</v>
      </c>
      <c r="L5" s="1">
        <f t="shared" si="2"/>
        <v>1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40</v>
      </c>
      <c r="B6" s="1" t="s">
        <v>550</v>
      </c>
      <c r="C6" s="1">
        <v>1</v>
      </c>
      <c r="D6" s="1">
        <v>1</v>
      </c>
      <c r="E6" s="1">
        <v>5</v>
      </c>
      <c r="F6" s="1" t="s">
        <v>1857</v>
      </c>
      <c r="H6" s="1">
        <v>100</v>
      </c>
      <c r="I6" s="1">
        <f t="shared" si="0"/>
        <v>20</v>
      </c>
      <c r="K6" s="1">
        <f t="shared" si="1"/>
        <v>1</v>
      </c>
      <c r="L6" s="1">
        <f t="shared" si="2"/>
        <v>5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40</v>
      </c>
      <c r="B7" s="1" t="s">
        <v>51</v>
      </c>
      <c r="C7" s="1">
        <v>2</v>
      </c>
      <c r="D7" s="1">
        <v>2</v>
      </c>
      <c r="E7" s="1">
        <v>3</v>
      </c>
      <c r="F7" s="1" t="s">
        <v>1858</v>
      </c>
      <c r="H7" s="1">
        <v>60</v>
      </c>
      <c r="I7" s="1">
        <f t="shared" si="0"/>
        <v>40</v>
      </c>
      <c r="K7" s="1">
        <f t="shared" si="1"/>
        <v>2</v>
      </c>
      <c r="L7" s="1">
        <f t="shared" si="2"/>
        <v>3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12</v>
      </c>
      <c r="B8" s="1" t="s">
        <v>306</v>
      </c>
      <c r="C8" s="1">
        <v>2</v>
      </c>
      <c r="D8" s="1">
        <v>1</v>
      </c>
      <c r="E8" s="1">
        <v>2</v>
      </c>
      <c r="F8" s="1" t="s">
        <v>1859</v>
      </c>
      <c r="H8" s="1">
        <v>40</v>
      </c>
      <c r="I8" s="1">
        <f t="shared" si="0"/>
        <v>20</v>
      </c>
      <c r="K8" s="1">
        <f t="shared" si="1"/>
        <v>1</v>
      </c>
      <c r="L8" s="1">
        <f t="shared" si="2"/>
        <v>2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12</v>
      </c>
      <c r="B9" s="1" t="s">
        <v>47</v>
      </c>
      <c r="C9" s="1">
        <v>4</v>
      </c>
      <c r="D9" s="1">
        <v>5</v>
      </c>
      <c r="E9" s="1">
        <v>5</v>
      </c>
      <c r="F9" s="1" t="s">
        <v>1826</v>
      </c>
      <c r="G9" s="1">
        <v>74.7</v>
      </c>
      <c r="H9" s="1">
        <v>100</v>
      </c>
      <c r="I9" s="1">
        <f t="shared" si="0"/>
        <v>100</v>
      </c>
      <c r="K9" s="1" t="str">
        <f t="shared" si="1"/>
        <v/>
      </c>
      <c r="L9" s="1" t="str">
        <f t="shared" si="2"/>
        <v/>
      </c>
      <c r="N9" s="1">
        <f t="shared" si="3"/>
        <v>5</v>
      </c>
      <c r="O9" s="1">
        <f t="shared" si="4"/>
        <v>5</v>
      </c>
    </row>
    <row r="10" spans="1:15" x14ac:dyDescent="0.2">
      <c r="A10" s="1" t="s">
        <v>48</v>
      </c>
      <c r="B10" s="1" t="s">
        <v>555</v>
      </c>
      <c r="C10" s="1">
        <v>2</v>
      </c>
      <c r="D10" s="1">
        <v>1</v>
      </c>
      <c r="E10" s="1">
        <v>3</v>
      </c>
      <c r="F10" s="1" t="s">
        <v>1860</v>
      </c>
      <c r="H10" s="1">
        <v>60</v>
      </c>
      <c r="I10" s="1">
        <f t="shared" si="0"/>
        <v>20</v>
      </c>
      <c r="K10" s="1">
        <f t="shared" si="1"/>
        <v>1</v>
      </c>
      <c r="L10" s="1">
        <f t="shared" si="2"/>
        <v>3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0</v>
      </c>
      <c r="B11" s="1" t="s">
        <v>85</v>
      </c>
      <c r="C11" s="1">
        <v>4</v>
      </c>
      <c r="D11" s="1">
        <v>3</v>
      </c>
      <c r="E11" s="1">
        <v>3</v>
      </c>
      <c r="F11" s="1" t="s">
        <v>1861</v>
      </c>
      <c r="H11" s="1">
        <v>60</v>
      </c>
      <c r="I11" s="1">
        <f t="shared" si="0"/>
        <v>60</v>
      </c>
      <c r="K11" s="1">
        <f t="shared" si="1"/>
        <v>3</v>
      </c>
      <c r="L11" s="1">
        <f t="shared" si="2"/>
        <v>3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58</v>
      </c>
      <c r="B12" s="1" t="s">
        <v>317</v>
      </c>
      <c r="C12" s="1">
        <v>3</v>
      </c>
      <c r="D12" s="1">
        <v>5</v>
      </c>
      <c r="E12" s="1">
        <v>5</v>
      </c>
      <c r="F12" s="1" t="s">
        <v>1862</v>
      </c>
      <c r="H12" s="1">
        <v>100</v>
      </c>
      <c r="I12" s="1">
        <f t="shared" si="0"/>
        <v>100</v>
      </c>
      <c r="K12" s="1">
        <f t="shared" si="1"/>
        <v>5</v>
      </c>
      <c r="L12" s="1">
        <f t="shared" si="2"/>
        <v>5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58</v>
      </c>
      <c r="B13" s="1" t="s">
        <v>151</v>
      </c>
      <c r="C13" s="1">
        <v>1</v>
      </c>
      <c r="D13" s="1">
        <v>3</v>
      </c>
      <c r="E13" s="1">
        <v>4</v>
      </c>
      <c r="F13" s="1" t="s">
        <v>1863</v>
      </c>
      <c r="G13" s="1">
        <v>12.2</v>
      </c>
      <c r="H13" s="1">
        <v>80</v>
      </c>
      <c r="I13" s="1">
        <f t="shared" si="0"/>
        <v>60</v>
      </c>
      <c r="K13" s="1" t="str">
        <f t="shared" si="1"/>
        <v/>
      </c>
      <c r="L13" s="1" t="str">
        <f t="shared" si="2"/>
        <v/>
      </c>
      <c r="N13" s="1">
        <f t="shared" si="3"/>
        <v>3</v>
      </c>
      <c r="O13" s="1">
        <f t="shared" si="4"/>
        <v>4</v>
      </c>
    </row>
    <row r="14" spans="1:15" x14ac:dyDescent="0.2">
      <c r="A14" s="1" t="s">
        <v>58</v>
      </c>
      <c r="B14" s="1" t="s">
        <v>64</v>
      </c>
      <c r="C14" s="1">
        <v>5</v>
      </c>
      <c r="D14" s="1">
        <v>4</v>
      </c>
      <c r="E14" s="1">
        <v>5</v>
      </c>
      <c r="F14" s="1" t="s">
        <v>1864</v>
      </c>
      <c r="G14" s="1">
        <v>11.1</v>
      </c>
      <c r="H14" s="1">
        <v>100</v>
      </c>
      <c r="I14" s="1">
        <f t="shared" si="0"/>
        <v>80</v>
      </c>
      <c r="K14" s="1" t="str">
        <f t="shared" si="1"/>
        <v/>
      </c>
      <c r="L14" s="1" t="str">
        <f t="shared" si="2"/>
        <v/>
      </c>
      <c r="N14" s="1">
        <f t="shared" si="3"/>
        <v>4</v>
      </c>
      <c r="O14" s="1">
        <f t="shared" si="4"/>
        <v>5</v>
      </c>
    </row>
    <row r="15" spans="1:15" x14ac:dyDescent="0.2">
      <c r="A15" s="1" t="s">
        <v>58</v>
      </c>
      <c r="B15" s="1" t="s">
        <v>314</v>
      </c>
      <c r="C15" s="1">
        <v>2</v>
      </c>
      <c r="D15" s="1">
        <v>2</v>
      </c>
      <c r="E15" s="1">
        <v>4</v>
      </c>
      <c r="F15" s="1" t="s">
        <v>1865</v>
      </c>
      <c r="H15" s="1">
        <v>80</v>
      </c>
      <c r="I15" s="1">
        <f t="shared" si="0"/>
        <v>40</v>
      </c>
      <c r="K15" s="1">
        <f t="shared" si="1"/>
        <v>2</v>
      </c>
      <c r="L15" s="1">
        <f t="shared" si="2"/>
        <v>4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58</v>
      </c>
      <c r="B16" s="1" t="s">
        <v>91</v>
      </c>
      <c r="C16" s="1">
        <v>5</v>
      </c>
      <c r="D16" s="1">
        <v>4</v>
      </c>
      <c r="E16" s="1">
        <v>4</v>
      </c>
      <c r="F16" s="1" t="s">
        <v>1866</v>
      </c>
      <c r="H16" s="1">
        <v>80</v>
      </c>
      <c r="I16" s="1">
        <f t="shared" si="0"/>
        <v>80</v>
      </c>
      <c r="K16" s="1">
        <f t="shared" si="1"/>
        <v>4</v>
      </c>
      <c r="L16" s="1">
        <f t="shared" si="2"/>
        <v>4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35</v>
      </c>
      <c r="B17" s="1" t="s">
        <v>557</v>
      </c>
      <c r="C17" s="1">
        <v>1</v>
      </c>
      <c r="D17" s="1">
        <v>1</v>
      </c>
      <c r="E17" s="1">
        <v>2</v>
      </c>
      <c r="F17" s="1" t="s">
        <v>1867</v>
      </c>
      <c r="H17" s="1">
        <v>40</v>
      </c>
      <c r="I17" s="1">
        <f t="shared" si="0"/>
        <v>20</v>
      </c>
      <c r="K17" s="1">
        <f t="shared" si="1"/>
        <v>1</v>
      </c>
      <c r="L17" s="1">
        <f t="shared" si="2"/>
        <v>2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35</v>
      </c>
      <c r="B18" s="1" t="s">
        <v>186</v>
      </c>
      <c r="C18" s="1">
        <v>4</v>
      </c>
      <c r="D18" s="1">
        <v>5</v>
      </c>
      <c r="E18" s="1">
        <v>5</v>
      </c>
      <c r="F18" s="1" t="s">
        <v>1835</v>
      </c>
      <c r="G18" s="1">
        <v>12.2</v>
      </c>
      <c r="H18" s="1">
        <v>100</v>
      </c>
      <c r="I18" s="1">
        <f t="shared" si="0"/>
        <v>100</v>
      </c>
      <c r="K18" s="1" t="str">
        <f t="shared" si="1"/>
        <v/>
      </c>
      <c r="L18" s="1" t="str">
        <f t="shared" si="2"/>
        <v/>
      </c>
      <c r="N18" s="1">
        <f t="shared" si="3"/>
        <v>5</v>
      </c>
      <c r="O18" s="1">
        <f t="shared" si="4"/>
        <v>5</v>
      </c>
    </row>
    <row r="19" spans="1:15" x14ac:dyDescent="0.2">
      <c r="A19" s="1" t="s">
        <v>6</v>
      </c>
      <c r="B19" s="1" t="s">
        <v>547</v>
      </c>
      <c r="C19" s="1">
        <v>1</v>
      </c>
      <c r="D19" s="1">
        <v>1</v>
      </c>
      <c r="E19" s="1">
        <v>3</v>
      </c>
      <c r="F19" s="1" t="s">
        <v>1868</v>
      </c>
      <c r="H19" s="1">
        <v>60</v>
      </c>
      <c r="I19" s="1">
        <f t="shared" si="0"/>
        <v>20</v>
      </c>
      <c r="K19" s="1">
        <f t="shared" si="1"/>
        <v>1</v>
      </c>
      <c r="L19" s="1">
        <f t="shared" si="2"/>
        <v>3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6</v>
      </c>
      <c r="B20" s="1" t="s">
        <v>553</v>
      </c>
      <c r="C20" s="1">
        <v>2</v>
      </c>
      <c r="D20" s="1">
        <v>3</v>
      </c>
      <c r="E20" s="1">
        <v>3</v>
      </c>
      <c r="F20" s="1" t="s">
        <v>1837</v>
      </c>
      <c r="H20" s="1">
        <v>60</v>
      </c>
      <c r="I20" s="1">
        <f t="shared" si="0"/>
        <v>60</v>
      </c>
      <c r="K20" s="1">
        <f t="shared" si="1"/>
        <v>3</v>
      </c>
      <c r="L20" s="1">
        <f t="shared" si="2"/>
        <v>3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6</v>
      </c>
      <c r="B21" s="1" t="s">
        <v>545</v>
      </c>
      <c r="C21" s="1">
        <v>3</v>
      </c>
      <c r="D21" s="1">
        <v>5</v>
      </c>
      <c r="E21" s="1">
        <v>4</v>
      </c>
      <c r="F21" s="1" t="s">
        <v>1869</v>
      </c>
      <c r="H21" s="1">
        <v>80</v>
      </c>
      <c r="I21" s="1">
        <f t="shared" si="0"/>
        <v>100</v>
      </c>
      <c r="K21" s="1">
        <f t="shared" si="1"/>
        <v>5</v>
      </c>
      <c r="L21" s="1">
        <f t="shared" si="2"/>
        <v>4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17</v>
      </c>
      <c r="B22" s="1" t="s">
        <v>162</v>
      </c>
      <c r="C22" s="1">
        <v>4</v>
      </c>
      <c r="D22" s="1">
        <v>2</v>
      </c>
      <c r="E22" s="1">
        <v>4</v>
      </c>
      <c r="F22" s="1" t="s">
        <v>1870</v>
      </c>
      <c r="G22" s="1">
        <v>75.5</v>
      </c>
      <c r="H22" s="1">
        <v>80</v>
      </c>
      <c r="I22" s="1">
        <f t="shared" si="0"/>
        <v>40</v>
      </c>
      <c r="K22" s="1" t="str">
        <f t="shared" si="1"/>
        <v/>
      </c>
      <c r="L22" s="1" t="str">
        <f t="shared" si="2"/>
        <v/>
      </c>
      <c r="N22" s="1">
        <f t="shared" si="3"/>
        <v>2</v>
      </c>
      <c r="O22" s="1">
        <f t="shared" si="4"/>
        <v>4</v>
      </c>
    </row>
    <row r="23" spans="1:15" x14ac:dyDescent="0.2">
      <c r="A23" s="1" t="s">
        <v>17</v>
      </c>
      <c r="B23" s="1" t="s">
        <v>558</v>
      </c>
      <c r="C23" s="1">
        <v>3</v>
      </c>
      <c r="D23" s="1">
        <v>4</v>
      </c>
      <c r="E23" s="1">
        <v>1</v>
      </c>
      <c r="F23" s="1" t="s">
        <v>1871</v>
      </c>
      <c r="H23" s="1">
        <v>20</v>
      </c>
      <c r="I23" s="1">
        <f t="shared" si="0"/>
        <v>80</v>
      </c>
      <c r="K23" s="1">
        <f t="shared" si="1"/>
        <v>4</v>
      </c>
      <c r="L23" s="1">
        <f t="shared" si="2"/>
        <v>1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29</v>
      </c>
      <c r="B24" s="1" t="s">
        <v>472</v>
      </c>
      <c r="C24" s="1">
        <v>1</v>
      </c>
      <c r="D24" s="1">
        <v>1</v>
      </c>
      <c r="E24" s="1">
        <v>5</v>
      </c>
      <c r="F24" s="1" t="s">
        <v>1872</v>
      </c>
      <c r="G24" s="1">
        <v>1.3</v>
      </c>
      <c r="H24" s="1">
        <v>100</v>
      </c>
      <c r="I24" s="1">
        <f t="shared" si="0"/>
        <v>20</v>
      </c>
      <c r="K24" s="1" t="str">
        <f t="shared" si="1"/>
        <v/>
      </c>
      <c r="L24" s="1" t="str">
        <f t="shared" si="2"/>
        <v/>
      </c>
      <c r="N24" s="1">
        <f t="shared" si="3"/>
        <v>1</v>
      </c>
      <c r="O24" s="1">
        <f t="shared" si="4"/>
        <v>5</v>
      </c>
    </row>
    <row r="25" spans="1:15" x14ac:dyDescent="0.2">
      <c r="A25" s="1" t="s">
        <v>29</v>
      </c>
      <c r="B25" s="1" t="s">
        <v>273</v>
      </c>
      <c r="C25" s="1">
        <v>4</v>
      </c>
      <c r="D25" s="1">
        <v>4</v>
      </c>
      <c r="E25" s="1">
        <v>5</v>
      </c>
      <c r="F25" s="1" t="s">
        <v>1873</v>
      </c>
      <c r="H25" s="1">
        <v>100</v>
      </c>
      <c r="I25" s="1">
        <f t="shared" si="0"/>
        <v>80</v>
      </c>
      <c r="K25" s="1">
        <f t="shared" si="1"/>
        <v>4</v>
      </c>
      <c r="L25" s="1">
        <f t="shared" si="2"/>
        <v>5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29</v>
      </c>
      <c r="B26" s="1" t="s">
        <v>559</v>
      </c>
      <c r="C26" s="1">
        <v>5</v>
      </c>
      <c r="D26" s="1">
        <v>4</v>
      </c>
      <c r="E26" s="1">
        <v>5</v>
      </c>
      <c r="F26" s="1" t="s">
        <v>1874</v>
      </c>
      <c r="H26" s="1">
        <v>100</v>
      </c>
      <c r="I26" s="1">
        <f t="shared" si="0"/>
        <v>80</v>
      </c>
      <c r="K26" s="1">
        <f t="shared" si="1"/>
        <v>4</v>
      </c>
      <c r="L26" s="1">
        <f t="shared" si="2"/>
        <v>5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2</v>
      </c>
      <c r="B27" s="1" t="s">
        <v>163</v>
      </c>
      <c r="C27" s="1">
        <v>4</v>
      </c>
      <c r="D27" s="1">
        <v>3</v>
      </c>
      <c r="E27" s="1">
        <v>3</v>
      </c>
      <c r="F27" s="1" t="s">
        <v>1796</v>
      </c>
      <c r="G27" s="1">
        <v>7.1999999999999993</v>
      </c>
      <c r="H27" s="1">
        <v>60</v>
      </c>
      <c r="I27" s="1">
        <f t="shared" si="0"/>
        <v>60</v>
      </c>
      <c r="K27" s="1" t="str">
        <f t="shared" si="1"/>
        <v/>
      </c>
      <c r="L27" s="1" t="str">
        <f t="shared" si="2"/>
        <v/>
      </c>
      <c r="N27" s="1">
        <f t="shared" si="3"/>
        <v>3</v>
      </c>
      <c r="O27" s="1">
        <f t="shared" si="4"/>
        <v>3</v>
      </c>
    </row>
    <row r="28" spans="1:15" x14ac:dyDescent="0.2">
      <c r="A28" s="1" t="s">
        <v>2</v>
      </c>
      <c r="B28" s="1" t="s">
        <v>150</v>
      </c>
      <c r="C28" s="1">
        <v>5</v>
      </c>
      <c r="D28" s="1">
        <v>5</v>
      </c>
      <c r="E28" s="1">
        <v>5</v>
      </c>
      <c r="F28" s="1" t="s">
        <v>1840</v>
      </c>
      <c r="G28" s="1">
        <v>67.800000000000011</v>
      </c>
      <c r="H28" s="1">
        <v>100</v>
      </c>
      <c r="I28" s="1">
        <f t="shared" si="0"/>
        <v>100</v>
      </c>
      <c r="K28" s="1" t="str">
        <f t="shared" si="1"/>
        <v/>
      </c>
      <c r="L28" s="1" t="str">
        <f t="shared" si="2"/>
        <v/>
      </c>
      <c r="N28" s="1">
        <f t="shared" si="3"/>
        <v>5</v>
      </c>
      <c r="O28" s="1">
        <f t="shared" si="4"/>
        <v>5</v>
      </c>
    </row>
    <row r="29" spans="1:15" x14ac:dyDescent="0.2">
      <c r="A29" s="1" t="s">
        <v>14</v>
      </c>
      <c r="B29" s="1" t="s">
        <v>312</v>
      </c>
      <c r="C29" s="1">
        <v>3</v>
      </c>
      <c r="D29" s="1">
        <v>4</v>
      </c>
      <c r="E29" s="1">
        <v>5</v>
      </c>
      <c r="F29" s="1" t="s">
        <v>1875</v>
      </c>
      <c r="H29" s="1">
        <v>100</v>
      </c>
      <c r="I29" s="1">
        <f t="shared" si="0"/>
        <v>80</v>
      </c>
      <c r="K29" s="1">
        <f t="shared" si="1"/>
        <v>4</v>
      </c>
      <c r="L29" s="1">
        <f t="shared" si="2"/>
        <v>5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14</v>
      </c>
      <c r="B30" s="1" t="s">
        <v>552</v>
      </c>
      <c r="C30" s="1">
        <v>1</v>
      </c>
      <c r="D30" s="1">
        <v>4</v>
      </c>
      <c r="E30" s="1">
        <v>4</v>
      </c>
      <c r="F30" s="1" t="s">
        <v>1876</v>
      </c>
      <c r="H30" s="1">
        <v>80</v>
      </c>
      <c r="I30" s="1">
        <f t="shared" si="0"/>
        <v>80</v>
      </c>
      <c r="K30" s="1">
        <f t="shared" si="1"/>
        <v>4</v>
      </c>
      <c r="L30" s="1">
        <f t="shared" si="2"/>
        <v>4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14</v>
      </c>
      <c r="B31" s="1" t="s">
        <v>472</v>
      </c>
      <c r="C31" s="1">
        <v>2</v>
      </c>
      <c r="D31" s="1">
        <v>1</v>
      </c>
      <c r="E31" s="1">
        <v>3</v>
      </c>
      <c r="F31" s="1" t="s">
        <v>1877</v>
      </c>
      <c r="H31" s="1">
        <v>60</v>
      </c>
      <c r="I31" s="1">
        <f t="shared" si="0"/>
        <v>20</v>
      </c>
      <c r="K31" s="1">
        <f t="shared" si="1"/>
        <v>1</v>
      </c>
      <c r="L31" s="1">
        <f t="shared" si="2"/>
        <v>3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14</v>
      </c>
      <c r="B32" s="1" t="s">
        <v>556</v>
      </c>
      <c r="C32" s="1">
        <v>4</v>
      </c>
      <c r="D32" s="1">
        <v>4</v>
      </c>
      <c r="E32" s="1">
        <v>4</v>
      </c>
      <c r="F32" s="1" t="s">
        <v>1878</v>
      </c>
      <c r="H32" s="1">
        <v>80</v>
      </c>
      <c r="I32" s="1">
        <f t="shared" si="0"/>
        <v>80</v>
      </c>
      <c r="K32" s="1">
        <f t="shared" si="1"/>
        <v>4</v>
      </c>
      <c r="L32" s="1">
        <f t="shared" si="2"/>
        <v>4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60</v>
      </c>
      <c r="B33" s="1" t="s">
        <v>117</v>
      </c>
      <c r="C33" s="1">
        <v>1</v>
      </c>
      <c r="D33" s="1">
        <v>2</v>
      </c>
      <c r="E33" s="1">
        <v>2</v>
      </c>
      <c r="F33" s="1" t="s">
        <v>1879</v>
      </c>
      <c r="H33" s="1">
        <v>40</v>
      </c>
      <c r="I33" s="1">
        <f t="shared" si="0"/>
        <v>40</v>
      </c>
      <c r="K33" s="1">
        <f t="shared" si="1"/>
        <v>2</v>
      </c>
      <c r="L33" s="1">
        <f t="shared" si="2"/>
        <v>2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60</v>
      </c>
      <c r="B34" s="1" t="s">
        <v>63</v>
      </c>
      <c r="C34" s="1">
        <v>2</v>
      </c>
      <c r="D34" s="1">
        <v>4</v>
      </c>
      <c r="E34" s="1">
        <v>3</v>
      </c>
      <c r="F34" s="1" t="s">
        <v>1880</v>
      </c>
      <c r="G34" s="1">
        <v>4.8</v>
      </c>
      <c r="H34" s="1">
        <v>60</v>
      </c>
      <c r="I34" s="1">
        <f t="shared" si="0"/>
        <v>80</v>
      </c>
      <c r="K34" s="1" t="str">
        <f t="shared" si="1"/>
        <v/>
      </c>
      <c r="L34" s="1" t="str">
        <f t="shared" si="2"/>
        <v/>
      </c>
      <c r="N34" s="1">
        <f t="shared" si="3"/>
        <v>4</v>
      </c>
      <c r="O34" s="1">
        <f t="shared" si="4"/>
        <v>3</v>
      </c>
    </row>
    <row r="35" spans="1:15" x14ac:dyDescent="0.2">
      <c r="A35" s="1" t="s">
        <v>60</v>
      </c>
      <c r="B35" s="1" t="s">
        <v>548</v>
      </c>
      <c r="C35" s="1">
        <v>5</v>
      </c>
      <c r="D35" s="1">
        <v>5</v>
      </c>
      <c r="E35" s="1">
        <v>5</v>
      </c>
      <c r="F35" s="1" t="s">
        <v>1881</v>
      </c>
      <c r="G35" s="1">
        <v>9.6</v>
      </c>
      <c r="H35" s="1">
        <v>100</v>
      </c>
      <c r="I35" s="1">
        <f t="shared" si="0"/>
        <v>100</v>
      </c>
      <c r="K35" s="1" t="str">
        <f t="shared" si="1"/>
        <v/>
      </c>
      <c r="L35" s="1" t="str">
        <f t="shared" si="2"/>
        <v/>
      </c>
      <c r="N35" s="1">
        <f t="shared" si="3"/>
        <v>5</v>
      </c>
      <c r="O35" s="1">
        <f t="shared" si="4"/>
        <v>5</v>
      </c>
    </row>
    <row r="36" spans="1:15" x14ac:dyDescent="0.2">
      <c r="A36" s="1" t="s">
        <v>531</v>
      </c>
      <c r="B36" s="1" t="s">
        <v>118</v>
      </c>
      <c r="C36" s="1">
        <v>1</v>
      </c>
      <c r="D36" s="1">
        <v>3</v>
      </c>
      <c r="E36" s="1">
        <v>3</v>
      </c>
      <c r="F36" s="1" t="s">
        <v>1882</v>
      </c>
      <c r="H36" s="1">
        <v>60</v>
      </c>
      <c r="I36" s="1">
        <f t="shared" si="0"/>
        <v>60</v>
      </c>
      <c r="K36" s="1">
        <f t="shared" si="1"/>
        <v>3</v>
      </c>
      <c r="L36" s="1">
        <f t="shared" si="2"/>
        <v>3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531</v>
      </c>
      <c r="B37" s="1" t="s">
        <v>158</v>
      </c>
      <c r="C37" s="1">
        <v>2</v>
      </c>
      <c r="D37" s="1">
        <v>3</v>
      </c>
      <c r="E37" s="1">
        <v>4</v>
      </c>
      <c r="F37" s="1" t="s">
        <v>1883</v>
      </c>
      <c r="H37" s="1">
        <v>80</v>
      </c>
      <c r="I37" s="1">
        <f t="shared" si="0"/>
        <v>60</v>
      </c>
      <c r="K37" s="1">
        <f t="shared" si="1"/>
        <v>3</v>
      </c>
      <c r="L37" s="1">
        <f t="shared" si="2"/>
        <v>4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8</v>
      </c>
      <c r="B38" s="1" t="s">
        <v>189</v>
      </c>
      <c r="C38" s="1">
        <v>3</v>
      </c>
      <c r="D38" s="1">
        <v>3</v>
      </c>
      <c r="E38" s="1">
        <v>4</v>
      </c>
      <c r="F38" s="1" t="s">
        <v>1846</v>
      </c>
      <c r="G38" s="1">
        <v>25.5</v>
      </c>
      <c r="H38" s="1">
        <v>80</v>
      </c>
      <c r="I38" s="1">
        <f t="shared" si="0"/>
        <v>60</v>
      </c>
      <c r="K38" s="1" t="str">
        <f t="shared" si="1"/>
        <v/>
      </c>
      <c r="L38" s="1" t="str">
        <f t="shared" si="2"/>
        <v/>
      </c>
      <c r="N38" s="1">
        <f t="shared" si="3"/>
        <v>3</v>
      </c>
      <c r="O38" s="1">
        <f t="shared" si="4"/>
        <v>4</v>
      </c>
    </row>
    <row r="39" spans="1:15" x14ac:dyDescent="0.2">
      <c r="A39" s="1" t="s">
        <v>8</v>
      </c>
      <c r="B39" s="1" t="s">
        <v>549</v>
      </c>
      <c r="C39" s="1">
        <v>1</v>
      </c>
      <c r="D39" s="1">
        <v>2</v>
      </c>
      <c r="E39" s="1">
        <v>5</v>
      </c>
      <c r="F39" s="1" t="s">
        <v>1884</v>
      </c>
      <c r="H39" s="1">
        <v>100</v>
      </c>
      <c r="I39" s="1">
        <f t="shared" si="0"/>
        <v>40</v>
      </c>
      <c r="K39" s="1">
        <f t="shared" si="1"/>
        <v>2</v>
      </c>
      <c r="L39" s="1">
        <f t="shared" si="2"/>
        <v>5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8</v>
      </c>
      <c r="B40" s="1" t="s">
        <v>472</v>
      </c>
      <c r="C40" s="1">
        <v>4</v>
      </c>
      <c r="D40" s="1">
        <v>3</v>
      </c>
      <c r="E40" s="1">
        <v>4</v>
      </c>
      <c r="F40" s="1" t="s">
        <v>1805</v>
      </c>
      <c r="H40" s="1">
        <v>80</v>
      </c>
      <c r="I40" s="1">
        <f t="shared" si="0"/>
        <v>60</v>
      </c>
      <c r="K40" s="1">
        <f t="shared" si="1"/>
        <v>3</v>
      </c>
      <c r="L40" s="1">
        <f t="shared" si="2"/>
        <v>4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8</v>
      </c>
      <c r="B41" s="1" t="s">
        <v>544</v>
      </c>
      <c r="C41" s="1">
        <v>3</v>
      </c>
      <c r="D41" s="1">
        <v>4</v>
      </c>
      <c r="E41" s="1">
        <v>3</v>
      </c>
      <c r="F41" s="1" t="s">
        <v>1885</v>
      </c>
      <c r="H41" s="1">
        <v>60</v>
      </c>
      <c r="I41" s="1">
        <f t="shared" si="0"/>
        <v>80</v>
      </c>
      <c r="K41" s="1">
        <f t="shared" si="1"/>
        <v>4</v>
      </c>
      <c r="L41" s="1">
        <f t="shared" si="2"/>
        <v>3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23</v>
      </c>
      <c r="B42" s="1" t="s">
        <v>142</v>
      </c>
      <c r="C42" s="1">
        <v>5</v>
      </c>
      <c r="D42" s="1">
        <v>5</v>
      </c>
      <c r="E42" s="1">
        <v>5</v>
      </c>
      <c r="F42" s="1" t="s">
        <v>1763</v>
      </c>
      <c r="G42" s="1">
        <v>28.299999999999997</v>
      </c>
      <c r="H42" s="1">
        <v>100</v>
      </c>
      <c r="I42" s="1">
        <f t="shared" si="0"/>
        <v>100</v>
      </c>
      <c r="K42" s="1" t="str">
        <f t="shared" si="1"/>
        <v/>
      </c>
      <c r="L42" s="1" t="str">
        <f t="shared" si="2"/>
        <v/>
      </c>
      <c r="N42" s="1">
        <f t="shared" si="3"/>
        <v>5</v>
      </c>
      <c r="O42" s="1">
        <f t="shared" si="4"/>
        <v>5</v>
      </c>
    </row>
    <row r="43" spans="1:15" x14ac:dyDescent="0.2">
      <c r="A43" s="1" t="s">
        <v>23</v>
      </c>
      <c r="B43" s="1" t="s">
        <v>52</v>
      </c>
      <c r="C43" s="1">
        <v>5</v>
      </c>
      <c r="D43" s="1">
        <v>4</v>
      </c>
      <c r="E43" s="1">
        <v>5</v>
      </c>
      <c r="F43" s="1" t="s">
        <v>1764</v>
      </c>
      <c r="G43" s="1">
        <v>59.4</v>
      </c>
      <c r="H43" s="1">
        <v>100</v>
      </c>
      <c r="I43" s="1">
        <f t="shared" si="0"/>
        <v>80</v>
      </c>
      <c r="K43" s="1" t="str">
        <f t="shared" si="1"/>
        <v/>
      </c>
      <c r="L43" s="1" t="str">
        <f t="shared" si="2"/>
        <v/>
      </c>
      <c r="N43" s="1">
        <f t="shared" si="3"/>
        <v>4</v>
      </c>
      <c r="O43" s="1">
        <f t="shared" si="4"/>
        <v>5</v>
      </c>
    </row>
    <row r="44" spans="1:15" x14ac:dyDescent="0.2">
      <c r="A44" s="1" t="s">
        <v>23</v>
      </c>
      <c r="B44" s="1" t="s">
        <v>554</v>
      </c>
      <c r="C44" s="1">
        <v>1</v>
      </c>
      <c r="D44" s="1">
        <v>2</v>
      </c>
      <c r="E44" s="1">
        <v>2</v>
      </c>
      <c r="F44" s="1" t="s">
        <v>1886</v>
      </c>
      <c r="H44" s="1">
        <v>40</v>
      </c>
      <c r="I44" s="1">
        <f t="shared" si="0"/>
        <v>40</v>
      </c>
      <c r="K44" s="1">
        <f t="shared" si="1"/>
        <v>2</v>
      </c>
      <c r="L44" s="1">
        <f t="shared" si="2"/>
        <v>2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20</v>
      </c>
      <c r="B45" s="1" t="s">
        <v>306</v>
      </c>
      <c r="C45" s="1">
        <v>2</v>
      </c>
      <c r="D45" s="1">
        <v>1</v>
      </c>
      <c r="E45" s="1">
        <v>1</v>
      </c>
      <c r="F45" s="1" t="s">
        <v>1887</v>
      </c>
      <c r="H45" s="1">
        <v>20</v>
      </c>
      <c r="I45" s="1">
        <f t="shared" si="0"/>
        <v>20</v>
      </c>
      <c r="K45" s="1">
        <f t="shared" si="1"/>
        <v>1</v>
      </c>
      <c r="L45" s="1">
        <f t="shared" si="2"/>
        <v>1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20</v>
      </c>
      <c r="B46" s="1" t="s">
        <v>21</v>
      </c>
      <c r="C46" s="1">
        <v>3</v>
      </c>
      <c r="D46" s="1">
        <v>4</v>
      </c>
      <c r="E46" s="1">
        <v>5</v>
      </c>
      <c r="F46" s="1" t="s">
        <v>1810</v>
      </c>
      <c r="G46" s="1">
        <v>24.3</v>
      </c>
      <c r="H46" s="1">
        <v>100</v>
      </c>
      <c r="I46" s="1">
        <f t="shared" si="0"/>
        <v>80</v>
      </c>
      <c r="K46" s="1" t="str">
        <f t="shared" si="1"/>
        <v/>
      </c>
      <c r="L46" s="1" t="str">
        <f t="shared" si="2"/>
        <v/>
      </c>
      <c r="N46" s="1">
        <f t="shared" si="3"/>
        <v>4</v>
      </c>
      <c r="O46" s="1">
        <f t="shared" si="4"/>
        <v>5</v>
      </c>
    </row>
    <row r="47" spans="1:15" x14ac:dyDescent="0.2">
      <c r="A47" s="1" t="s">
        <v>20</v>
      </c>
      <c r="B47" s="1" t="s">
        <v>122</v>
      </c>
      <c r="C47" s="1">
        <v>5</v>
      </c>
      <c r="D47" s="1">
        <v>4</v>
      </c>
      <c r="E47" s="1">
        <v>5</v>
      </c>
      <c r="F47" s="1" t="s">
        <v>1767</v>
      </c>
      <c r="G47" s="1">
        <v>41.4</v>
      </c>
      <c r="H47" s="1">
        <v>100</v>
      </c>
      <c r="I47" s="1">
        <f t="shared" si="0"/>
        <v>80</v>
      </c>
      <c r="K47" s="1" t="str">
        <f t="shared" si="1"/>
        <v/>
      </c>
      <c r="L47" s="1" t="str">
        <f t="shared" si="2"/>
        <v/>
      </c>
      <c r="N47" s="1">
        <f t="shared" si="3"/>
        <v>4</v>
      </c>
      <c r="O47" s="1">
        <f t="shared" si="4"/>
        <v>5</v>
      </c>
    </row>
    <row r="48" spans="1:15" x14ac:dyDescent="0.2">
      <c r="A48" s="1" t="s">
        <v>4</v>
      </c>
      <c r="B48" s="1" t="s">
        <v>62</v>
      </c>
      <c r="C48" s="1">
        <v>3</v>
      </c>
      <c r="D48" s="1">
        <v>3</v>
      </c>
      <c r="E48" s="1">
        <v>1</v>
      </c>
      <c r="F48" s="1" t="s">
        <v>1888</v>
      </c>
      <c r="G48" s="1">
        <v>9</v>
      </c>
      <c r="H48" s="1">
        <v>20</v>
      </c>
      <c r="I48" s="1">
        <f t="shared" si="0"/>
        <v>60</v>
      </c>
      <c r="K48" s="1" t="str">
        <f t="shared" si="1"/>
        <v/>
      </c>
      <c r="L48" s="1" t="str">
        <f t="shared" si="2"/>
        <v/>
      </c>
      <c r="N48" s="1">
        <f t="shared" si="3"/>
        <v>3</v>
      </c>
      <c r="O48" s="1">
        <f t="shared" si="4"/>
        <v>1</v>
      </c>
    </row>
    <row r="49" spans="1:15" x14ac:dyDescent="0.2">
      <c r="A49" s="1" t="s">
        <v>37</v>
      </c>
      <c r="B49" s="1" t="s">
        <v>39</v>
      </c>
      <c r="C49" s="1">
        <v>3</v>
      </c>
      <c r="D49" s="1">
        <v>5</v>
      </c>
      <c r="E49" s="1">
        <v>1</v>
      </c>
      <c r="F49" s="1" t="s">
        <v>1813</v>
      </c>
      <c r="G49" s="1">
        <v>16.7</v>
      </c>
      <c r="H49" s="1">
        <v>20</v>
      </c>
      <c r="I49" s="1">
        <f t="shared" si="0"/>
        <v>100</v>
      </c>
      <c r="K49" s="1" t="str">
        <f t="shared" si="1"/>
        <v/>
      </c>
      <c r="L49" s="1" t="str">
        <f t="shared" si="2"/>
        <v/>
      </c>
      <c r="N49" s="1">
        <f t="shared" si="3"/>
        <v>5</v>
      </c>
      <c r="O49" s="1">
        <f t="shared" si="4"/>
        <v>1</v>
      </c>
    </row>
    <row r="50" spans="1:15" x14ac:dyDescent="0.2">
      <c r="A50" s="1" t="s">
        <v>37</v>
      </c>
      <c r="B50" s="1" t="s">
        <v>551</v>
      </c>
      <c r="C50" s="1">
        <v>2</v>
      </c>
      <c r="D50" s="1">
        <v>5</v>
      </c>
      <c r="E50" s="1">
        <v>2</v>
      </c>
      <c r="F50" s="1" t="s">
        <v>1889</v>
      </c>
      <c r="H50" s="1">
        <v>40</v>
      </c>
      <c r="I50" s="1">
        <f t="shared" si="0"/>
        <v>100</v>
      </c>
      <c r="K50" s="1">
        <f t="shared" si="1"/>
        <v>5</v>
      </c>
      <c r="L50" s="1">
        <f t="shared" si="2"/>
        <v>2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37</v>
      </c>
      <c r="B51" s="1" t="s">
        <v>225</v>
      </c>
      <c r="C51" s="1">
        <v>5</v>
      </c>
      <c r="D51" s="1">
        <v>3</v>
      </c>
      <c r="E51" s="1">
        <v>5</v>
      </c>
      <c r="F51" s="1" t="s">
        <v>1816</v>
      </c>
      <c r="G51" s="1">
        <v>68.300000000000011</v>
      </c>
      <c r="H51" s="1">
        <v>100</v>
      </c>
      <c r="I51" s="1">
        <f t="shared" si="0"/>
        <v>60</v>
      </c>
      <c r="K51" s="1" t="str">
        <f t="shared" si="1"/>
        <v/>
      </c>
      <c r="L51" s="1" t="str">
        <f t="shared" si="2"/>
        <v/>
      </c>
      <c r="N51" s="1">
        <f t="shared" si="3"/>
        <v>3</v>
      </c>
      <c r="O51" s="1">
        <f t="shared" si="4"/>
        <v>5</v>
      </c>
    </row>
    <row r="52" spans="1:15" x14ac:dyDescent="0.2">
      <c r="D52" s="1">
        <f>SLOPE(D2:D51,$C$2:$C$51)</f>
        <v>0.57999999999999996</v>
      </c>
      <c r="E52" s="1">
        <f>SLOPE(E2:E51,$C$2:$C$51)</f>
        <v>0.38</v>
      </c>
      <c r="G52" s="1">
        <f>SLOPE(H2:H51,G2:G51)</f>
        <v>0.34161180586546847</v>
      </c>
      <c r="I52" s="1">
        <f>SLOPE(I2:I51,G2:G51)</f>
        <v>0.14626703136058186</v>
      </c>
      <c r="K52" s="1">
        <f>SLOPE(K2:K51,C2:C51)</f>
        <v>0.58944281524926689</v>
      </c>
      <c r="L52" s="1">
        <f>SLOPE(L2:L51,C2:C51)</f>
        <v>0.23607038123167157</v>
      </c>
      <c r="N52" s="1">
        <f>SLOPE(N2:N51,$C$2:$C$51)</f>
        <v>0.43373493975903615</v>
      </c>
      <c r="O52" s="1">
        <f>SLOPE(O2:O51,$C$2:$C$51)</f>
        <v>0.35542168674698787</v>
      </c>
    </row>
    <row r="53" spans="1:15" x14ac:dyDescent="0.2">
      <c r="D53" s="1">
        <f>INTERCEPT(D2:D51,$C$2:$C$51)*20</f>
        <v>29.600000000000009</v>
      </c>
      <c r="E53" s="1">
        <f>INTERCEPT(E2:E51,$C$2:$C$51)*20</f>
        <v>49.6</v>
      </c>
      <c r="G53" s="1">
        <f>INTERCEPT(H2:H51,G2:G51)</f>
        <v>73.046217444923755</v>
      </c>
      <c r="I53" s="1">
        <f>INTERCEPT(I2:I51,G2:G51)</f>
        <v>72.309947639422944</v>
      </c>
      <c r="K53" s="1">
        <f>INTERCEPT(K2:K51,C2:C51)*20</f>
        <v>26.920821114369495</v>
      </c>
      <c r="L53" s="1">
        <f>INTERCEPT(L2:L51,C2:C51)*20</f>
        <v>53.020527859237532</v>
      </c>
      <c r="N53" s="1">
        <f>INTERCEPT(N2:N51,$C$2:$C$51)*20</f>
        <v>44.036144578313255</v>
      </c>
      <c r="O53" s="1">
        <f>INTERCEPT(O2:O51,$C$2:$C$51)*20</f>
        <v>56.987951807228932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3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2.5" style="1" bestFit="1" customWidth="1"/>
    <col min="3" max="3" width="13.5" style="1" bestFit="1" customWidth="1"/>
    <col min="4" max="4" width="16.5" style="1" bestFit="1" customWidth="1"/>
    <col min="5" max="5" width="12.83203125" style="1" customWidth="1"/>
    <col min="6" max="16384" width="8.83203125" style="1"/>
  </cols>
  <sheetData>
    <row r="1" spans="1:15" x14ac:dyDescent="0.2">
      <c r="A1" s="1" t="s">
        <v>921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10</v>
      </c>
      <c r="B2" s="1" t="s">
        <v>187</v>
      </c>
      <c r="C2" s="1">
        <v>3</v>
      </c>
      <c r="D2" s="1">
        <v>5</v>
      </c>
      <c r="E2" s="1">
        <v>4</v>
      </c>
      <c r="F2" s="1" t="s">
        <v>1773</v>
      </c>
      <c r="G2" s="1">
        <v>6.1</v>
      </c>
      <c r="H2" s="1">
        <v>80</v>
      </c>
      <c r="I2" s="1">
        <f>D2*20</f>
        <v>100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5</v>
      </c>
      <c r="O2" s="1">
        <f>IF(COUNTBLANK(G2)=0, E2, "" )</f>
        <v>4</v>
      </c>
    </row>
    <row r="3" spans="1:15" x14ac:dyDescent="0.2">
      <c r="A3" s="1" t="s">
        <v>10</v>
      </c>
      <c r="B3" s="1" t="s">
        <v>316</v>
      </c>
      <c r="C3" s="1">
        <v>2</v>
      </c>
      <c r="D3" s="1">
        <v>1</v>
      </c>
      <c r="E3" s="1">
        <v>1</v>
      </c>
      <c r="F3" s="1" t="s">
        <v>1817</v>
      </c>
      <c r="H3" s="1">
        <v>20</v>
      </c>
      <c r="I3" s="1">
        <f t="shared" ref="I3:I51" si="0">D3*20</f>
        <v>20</v>
      </c>
      <c r="K3" s="1">
        <f t="shared" ref="K3:K51" si="1">IF(COUNTBLANK(G3)=1, D3, "" )</f>
        <v>1</v>
      </c>
      <c r="L3" s="1">
        <f t="shared" ref="L3:L51" si="2">IF(COUNTBLANK(G3)=1, E3, "" )</f>
        <v>1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10</v>
      </c>
      <c r="B4" s="1" t="s">
        <v>210</v>
      </c>
      <c r="C4" s="1">
        <v>5</v>
      </c>
      <c r="D4" s="1">
        <v>5</v>
      </c>
      <c r="E4" s="1">
        <v>4</v>
      </c>
      <c r="F4" s="1" t="s">
        <v>1724</v>
      </c>
      <c r="G4" s="1">
        <v>84.2</v>
      </c>
      <c r="H4" s="1">
        <v>80</v>
      </c>
      <c r="I4" s="1">
        <f t="shared" si="0"/>
        <v>100</v>
      </c>
      <c r="K4" s="1" t="str">
        <f t="shared" si="1"/>
        <v/>
      </c>
      <c r="L4" s="1" t="str">
        <f t="shared" si="2"/>
        <v/>
      </c>
      <c r="N4" s="1">
        <f t="shared" si="3"/>
        <v>5</v>
      </c>
      <c r="O4" s="1">
        <f t="shared" si="4"/>
        <v>4</v>
      </c>
    </row>
    <row r="5" spans="1:15" x14ac:dyDescent="0.2">
      <c r="A5" s="1" t="s">
        <v>10</v>
      </c>
      <c r="B5" s="1" t="s">
        <v>575</v>
      </c>
      <c r="C5" s="1">
        <v>1</v>
      </c>
      <c r="D5" s="1">
        <v>1</v>
      </c>
      <c r="E5" s="1">
        <v>4</v>
      </c>
      <c r="F5" s="1" t="s">
        <v>1818</v>
      </c>
      <c r="H5" s="1">
        <v>80</v>
      </c>
      <c r="I5" s="1">
        <f t="shared" si="0"/>
        <v>20</v>
      </c>
      <c r="K5" s="1">
        <f>IF(COUNTBLANK(G5)=1, D5, "" )</f>
        <v>1</v>
      </c>
      <c r="L5" s="1">
        <f t="shared" si="2"/>
        <v>4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45</v>
      </c>
      <c r="B6" s="1" t="s">
        <v>228</v>
      </c>
      <c r="C6" s="1">
        <v>3</v>
      </c>
      <c r="D6" s="1">
        <v>4</v>
      </c>
      <c r="E6" s="1">
        <v>1</v>
      </c>
      <c r="F6" s="1" t="s">
        <v>1819</v>
      </c>
      <c r="H6" s="1">
        <v>20</v>
      </c>
      <c r="I6" s="1">
        <f t="shared" si="0"/>
        <v>80</v>
      </c>
      <c r="K6" s="1">
        <f t="shared" si="1"/>
        <v>4</v>
      </c>
      <c r="L6" s="1">
        <f t="shared" si="2"/>
        <v>1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45</v>
      </c>
      <c r="B7" s="1" t="s">
        <v>572</v>
      </c>
      <c r="C7" s="1">
        <v>4</v>
      </c>
      <c r="D7" s="1">
        <v>3</v>
      </c>
      <c r="E7" s="1">
        <v>1</v>
      </c>
      <c r="F7" s="1" t="s">
        <v>1820</v>
      </c>
      <c r="H7" s="1">
        <v>20</v>
      </c>
      <c r="I7" s="1">
        <f t="shared" si="0"/>
        <v>60</v>
      </c>
      <c r="K7" s="1">
        <f t="shared" si="1"/>
        <v>3</v>
      </c>
      <c r="L7" s="1">
        <f t="shared" si="2"/>
        <v>1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45</v>
      </c>
      <c r="B8" s="1" t="s">
        <v>180</v>
      </c>
      <c r="C8" s="1">
        <v>2</v>
      </c>
      <c r="D8" s="1">
        <v>5</v>
      </c>
      <c r="E8" s="1">
        <v>2</v>
      </c>
      <c r="F8" s="1" t="s">
        <v>1821</v>
      </c>
      <c r="H8" s="1">
        <v>40</v>
      </c>
      <c r="I8" s="1">
        <f t="shared" si="0"/>
        <v>100</v>
      </c>
      <c r="K8" s="1">
        <f t="shared" si="1"/>
        <v>5</v>
      </c>
      <c r="L8" s="1">
        <f t="shared" si="2"/>
        <v>2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45</v>
      </c>
      <c r="B9" s="1" t="s">
        <v>502</v>
      </c>
      <c r="C9" s="1">
        <v>1</v>
      </c>
      <c r="D9" s="1">
        <v>5</v>
      </c>
      <c r="E9" s="1">
        <v>2</v>
      </c>
      <c r="F9" s="1" t="s">
        <v>1822</v>
      </c>
      <c r="H9" s="1">
        <v>40</v>
      </c>
      <c r="I9" s="1">
        <f t="shared" si="0"/>
        <v>100</v>
      </c>
      <c r="K9" s="1">
        <f t="shared" si="1"/>
        <v>5</v>
      </c>
      <c r="L9" s="1">
        <f t="shared" si="2"/>
        <v>2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40</v>
      </c>
      <c r="B10" s="1" t="s">
        <v>160</v>
      </c>
      <c r="C10" s="1">
        <v>5</v>
      </c>
      <c r="D10" s="1">
        <v>5</v>
      </c>
      <c r="E10" s="1">
        <v>4</v>
      </c>
      <c r="F10" s="1" t="s">
        <v>1777</v>
      </c>
      <c r="G10" s="1">
        <v>85.9</v>
      </c>
      <c r="H10" s="1">
        <v>80</v>
      </c>
      <c r="I10" s="1">
        <f t="shared" si="0"/>
        <v>100</v>
      </c>
      <c r="K10" s="1" t="str">
        <f t="shared" si="1"/>
        <v/>
      </c>
      <c r="L10" s="1" t="str">
        <f t="shared" si="2"/>
        <v/>
      </c>
      <c r="N10" s="1">
        <f t="shared" si="3"/>
        <v>5</v>
      </c>
      <c r="O10" s="1">
        <f t="shared" si="4"/>
        <v>4</v>
      </c>
    </row>
    <row r="11" spans="1:15" x14ac:dyDescent="0.2">
      <c r="A11" s="1" t="s">
        <v>40</v>
      </c>
      <c r="B11" s="1" t="s">
        <v>568</v>
      </c>
      <c r="C11" s="1">
        <v>2</v>
      </c>
      <c r="D11" s="1">
        <v>5</v>
      </c>
      <c r="E11" s="1">
        <v>2</v>
      </c>
      <c r="F11" s="1" t="s">
        <v>1823</v>
      </c>
      <c r="H11" s="1">
        <v>40</v>
      </c>
      <c r="I11" s="1">
        <f t="shared" si="0"/>
        <v>100</v>
      </c>
      <c r="K11" s="1">
        <f t="shared" si="1"/>
        <v>5</v>
      </c>
      <c r="L11" s="1">
        <f t="shared" si="2"/>
        <v>2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40</v>
      </c>
      <c r="B12" s="1" t="s">
        <v>211</v>
      </c>
      <c r="C12" s="1">
        <v>4</v>
      </c>
      <c r="D12" s="1">
        <v>5</v>
      </c>
      <c r="E12" s="1">
        <v>1</v>
      </c>
      <c r="F12" s="1" t="s">
        <v>1824</v>
      </c>
      <c r="H12" s="1">
        <v>20</v>
      </c>
      <c r="I12" s="1">
        <f t="shared" si="0"/>
        <v>100</v>
      </c>
      <c r="K12" s="1">
        <f t="shared" si="1"/>
        <v>5</v>
      </c>
      <c r="L12" s="1">
        <f t="shared" si="2"/>
        <v>1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40</v>
      </c>
      <c r="B13" s="1" t="s">
        <v>155</v>
      </c>
      <c r="C13" s="1">
        <v>1</v>
      </c>
      <c r="D13" s="1">
        <v>1</v>
      </c>
      <c r="E13" s="1">
        <v>2</v>
      </c>
      <c r="F13" s="1" t="s">
        <v>1825</v>
      </c>
      <c r="G13" s="1">
        <v>1.3</v>
      </c>
      <c r="H13" s="1">
        <v>40</v>
      </c>
      <c r="I13" s="1">
        <f t="shared" si="0"/>
        <v>20</v>
      </c>
      <c r="K13" s="1" t="str">
        <f t="shared" si="1"/>
        <v/>
      </c>
      <c r="L13" s="1" t="str">
        <f t="shared" si="2"/>
        <v/>
      </c>
      <c r="N13" s="1">
        <f t="shared" si="3"/>
        <v>1</v>
      </c>
      <c r="O13" s="1">
        <f t="shared" si="4"/>
        <v>2</v>
      </c>
    </row>
    <row r="14" spans="1:15" x14ac:dyDescent="0.2">
      <c r="A14" s="1" t="s">
        <v>12</v>
      </c>
      <c r="B14" s="1" t="s">
        <v>47</v>
      </c>
      <c r="C14" s="1">
        <v>2</v>
      </c>
      <c r="D14" s="1">
        <v>5</v>
      </c>
      <c r="E14" s="1">
        <v>2</v>
      </c>
      <c r="F14" s="1" t="s">
        <v>1826</v>
      </c>
      <c r="G14" s="1">
        <v>74.7</v>
      </c>
      <c r="H14" s="1">
        <v>40</v>
      </c>
      <c r="I14" s="1">
        <f t="shared" si="0"/>
        <v>100</v>
      </c>
      <c r="K14" s="1" t="str">
        <f t="shared" si="1"/>
        <v/>
      </c>
      <c r="L14" s="1" t="str">
        <f t="shared" si="2"/>
        <v/>
      </c>
      <c r="N14" s="1">
        <f t="shared" si="3"/>
        <v>5</v>
      </c>
      <c r="O14" s="1">
        <f t="shared" si="4"/>
        <v>2</v>
      </c>
    </row>
    <row r="15" spans="1:15" x14ac:dyDescent="0.2">
      <c r="A15" s="1" t="s">
        <v>12</v>
      </c>
      <c r="B15" s="1" t="s">
        <v>560</v>
      </c>
      <c r="C15" s="1">
        <v>1</v>
      </c>
      <c r="D15" s="1">
        <v>1</v>
      </c>
      <c r="E15" s="1">
        <v>1</v>
      </c>
      <c r="F15" s="1" t="s">
        <v>1827</v>
      </c>
      <c r="H15" s="1">
        <v>20</v>
      </c>
      <c r="I15" s="1">
        <f t="shared" si="0"/>
        <v>20</v>
      </c>
      <c r="K15" s="1">
        <f t="shared" si="1"/>
        <v>1</v>
      </c>
      <c r="L15" s="1">
        <f t="shared" si="2"/>
        <v>1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12</v>
      </c>
      <c r="B16" s="1" t="s">
        <v>51</v>
      </c>
      <c r="C16" s="1">
        <v>5</v>
      </c>
      <c r="D16" s="1">
        <v>5</v>
      </c>
      <c r="E16" s="1">
        <v>2</v>
      </c>
      <c r="F16" s="1" t="s">
        <v>1780</v>
      </c>
      <c r="G16" s="1">
        <v>15.8</v>
      </c>
      <c r="H16" s="1">
        <v>40</v>
      </c>
      <c r="I16" s="1">
        <f t="shared" si="0"/>
        <v>100</v>
      </c>
      <c r="K16" s="1" t="str">
        <f t="shared" si="1"/>
        <v/>
      </c>
      <c r="L16" s="1" t="str">
        <f t="shared" si="2"/>
        <v/>
      </c>
      <c r="N16" s="1">
        <f t="shared" si="3"/>
        <v>5</v>
      </c>
      <c r="O16" s="1">
        <f t="shared" si="4"/>
        <v>2</v>
      </c>
    </row>
    <row r="17" spans="1:15" x14ac:dyDescent="0.2">
      <c r="A17" s="1" t="s">
        <v>48</v>
      </c>
      <c r="B17" s="1" t="s">
        <v>49</v>
      </c>
      <c r="C17" s="1">
        <v>4</v>
      </c>
      <c r="D17" s="1">
        <v>5</v>
      </c>
      <c r="E17" s="1">
        <v>1</v>
      </c>
      <c r="F17" s="1" t="s">
        <v>1828</v>
      </c>
      <c r="G17" s="1">
        <v>6.1</v>
      </c>
      <c r="H17" s="1">
        <v>20</v>
      </c>
      <c r="I17" s="1">
        <f t="shared" si="0"/>
        <v>100</v>
      </c>
      <c r="K17" s="1" t="str">
        <f t="shared" si="1"/>
        <v/>
      </c>
      <c r="L17" s="1" t="str">
        <f t="shared" si="2"/>
        <v/>
      </c>
      <c r="N17" s="1">
        <f t="shared" si="3"/>
        <v>5</v>
      </c>
      <c r="O17" s="1">
        <f t="shared" si="4"/>
        <v>1</v>
      </c>
    </row>
    <row r="18" spans="1:15" x14ac:dyDescent="0.2">
      <c r="A18" s="1" t="s">
        <v>48</v>
      </c>
      <c r="B18" s="1" t="s">
        <v>564</v>
      </c>
      <c r="C18" s="1">
        <v>3</v>
      </c>
      <c r="D18" s="1">
        <v>5</v>
      </c>
      <c r="E18" s="1">
        <v>1</v>
      </c>
      <c r="F18" s="1" t="s">
        <v>1829</v>
      </c>
      <c r="H18" s="1">
        <v>20</v>
      </c>
      <c r="I18" s="1">
        <f t="shared" si="0"/>
        <v>100</v>
      </c>
      <c r="K18" s="1">
        <f t="shared" si="1"/>
        <v>5</v>
      </c>
      <c r="L18" s="1">
        <f t="shared" si="2"/>
        <v>1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0</v>
      </c>
      <c r="B19" s="1" t="s">
        <v>25</v>
      </c>
      <c r="C19" s="1">
        <v>5</v>
      </c>
      <c r="D19" s="1">
        <v>4</v>
      </c>
      <c r="E19" s="1">
        <v>3</v>
      </c>
      <c r="F19" s="1" t="s">
        <v>1830</v>
      </c>
      <c r="G19" s="1">
        <v>6.7</v>
      </c>
      <c r="H19" s="1">
        <v>60</v>
      </c>
      <c r="I19" s="1">
        <f t="shared" si="0"/>
        <v>80</v>
      </c>
      <c r="K19" s="1" t="str">
        <f t="shared" si="1"/>
        <v/>
      </c>
      <c r="L19" s="1" t="str">
        <f t="shared" si="2"/>
        <v/>
      </c>
      <c r="N19" s="1">
        <f t="shared" si="3"/>
        <v>4</v>
      </c>
      <c r="O19" s="1">
        <f t="shared" si="4"/>
        <v>3</v>
      </c>
    </row>
    <row r="20" spans="1:15" x14ac:dyDescent="0.2">
      <c r="A20" s="1" t="s">
        <v>58</v>
      </c>
      <c r="B20" s="1" t="s">
        <v>566</v>
      </c>
      <c r="C20" s="1">
        <v>4</v>
      </c>
      <c r="D20" s="1">
        <v>5</v>
      </c>
      <c r="E20" s="1">
        <v>3</v>
      </c>
      <c r="F20" s="1" t="s">
        <v>1831</v>
      </c>
      <c r="H20" s="1">
        <v>60</v>
      </c>
      <c r="I20" s="1">
        <f t="shared" si="0"/>
        <v>100</v>
      </c>
      <c r="K20" s="1">
        <f t="shared" si="1"/>
        <v>5</v>
      </c>
      <c r="L20" s="1">
        <f t="shared" si="2"/>
        <v>3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58</v>
      </c>
      <c r="B21" s="1" t="s">
        <v>562</v>
      </c>
      <c r="C21" s="1">
        <v>3</v>
      </c>
      <c r="D21" s="1">
        <v>4</v>
      </c>
      <c r="E21" s="1">
        <v>1</v>
      </c>
      <c r="F21" s="1" t="s">
        <v>1832</v>
      </c>
      <c r="H21" s="1">
        <v>20</v>
      </c>
      <c r="I21" s="1">
        <f t="shared" si="0"/>
        <v>80</v>
      </c>
      <c r="K21" s="1">
        <f t="shared" si="1"/>
        <v>4</v>
      </c>
      <c r="L21" s="1">
        <f t="shared" si="2"/>
        <v>1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58</v>
      </c>
      <c r="B22" s="1" t="s">
        <v>301</v>
      </c>
      <c r="C22" s="1">
        <v>5</v>
      </c>
      <c r="D22" s="1">
        <v>5</v>
      </c>
      <c r="E22" s="1">
        <v>3</v>
      </c>
      <c r="F22" s="1" t="s">
        <v>1833</v>
      </c>
      <c r="G22" s="1">
        <v>2.1999999999999997</v>
      </c>
      <c r="H22" s="1">
        <v>60</v>
      </c>
      <c r="I22" s="1">
        <f t="shared" si="0"/>
        <v>100</v>
      </c>
      <c r="K22" s="1" t="str">
        <f t="shared" si="1"/>
        <v/>
      </c>
      <c r="L22" s="1" t="str">
        <f t="shared" si="2"/>
        <v/>
      </c>
      <c r="N22" s="1">
        <f t="shared" si="3"/>
        <v>5</v>
      </c>
      <c r="O22" s="1">
        <f t="shared" si="4"/>
        <v>3</v>
      </c>
    </row>
    <row r="23" spans="1:15" x14ac:dyDescent="0.2">
      <c r="A23" s="1" t="s">
        <v>35</v>
      </c>
      <c r="B23" s="1" t="s">
        <v>216</v>
      </c>
      <c r="C23" s="1">
        <v>1</v>
      </c>
      <c r="D23" s="1">
        <v>5</v>
      </c>
      <c r="E23" s="1">
        <v>4</v>
      </c>
      <c r="F23" s="1" t="s">
        <v>1788</v>
      </c>
      <c r="G23" s="1">
        <v>5.4</v>
      </c>
      <c r="H23" s="1">
        <v>80</v>
      </c>
      <c r="I23" s="1">
        <f t="shared" si="0"/>
        <v>100</v>
      </c>
      <c r="K23" s="1" t="str">
        <f t="shared" si="1"/>
        <v/>
      </c>
      <c r="L23" s="1" t="str">
        <f t="shared" si="2"/>
        <v/>
      </c>
      <c r="N23" s="1">
        <f t="shared" si="3"/>
        <v>5</v>
      </c>
      <c r="O23" s="1">
        <f t="shared" si="4"/>
        <v>4</v>
      </c>
    </row>
    <row r="24" spans="1:15" x14ac:dyDescent="0.2">
      <c r="A24" s="1" t="s">
        <v>35</v>
      </c>
      <c r="B24" s="1" t="s">
        <v>32</v>
      </c>
      <c r="C24" s="1">
        <v>5</v>
      </c>
      <c r="D24" s="1">
        <v>5</v>
      </c>
      <c r="E24" s="1">
        <v>2</v>
      </c>
      <c r="F24" s="1" t="s">
        <v>1834</v>
      </c>
      <c r="G24" s="1">
        <v>14.299999999999999</v>
      </c>
      <c r="H24" s="1">
        <v>40</v>
      </c>
      <c r="I24" s="1">
        <f t="shared" si="0"/>
        <v>100</v>
      </c>
      <c r="K24" s="1" t="str">
        <f t="shared" si="1"/>
        <v/>
      </c>
      <c r="L24" s="1" t="str">
        <f t="shared" si="2"/>
        <v/>
      </c>
      <c r="N24" s="1">
        <f t="shared" si="3"/>
        <v>5</v>
      </c>
      <c r="O24" s="1">
        <f t="shared" si="4"/>
        <v>2</v>
      </c>
    </row>
    <row r="25" spans="1:15" x14ac:dyDescent="0.2">
      <c r="A25" s="1" t="s">
        <v>35</v>
      </c>
      <c r="B25" s="1" t="s">
        <v>186</v>
      </c>
      <c r="C25" s="1">
        <v>2</v>
      </c>
      <c r="D25" s="1">
        <v>5</v>
      </c>
      <c r="E25" s="1">
        <v>3</v>
      </c>
      <c r="F25" s="1" t="s">
        <v>1835</v>
      </c>
      <c r="G25" s="1">
        <v>12.2</v>
      </c>
      <c r="H25" s="1">
        <v>60</v>
      </c>
      <c r="I25" s="1">
        <f t="shared" si="0"/>
        <v>100</v>
      </c>
      <c r="K25" s="1" t="str">
        <f t="shared" si="1"/>
        <v/>
      </c>
      <c r="L25" s="1" t="str">
        <f t="shared" si="2"/>
        <v/>
      </c>
      <c r="N25" s="1">
        <f t="shared" si="3"/>
        <v>5</v>
      </c>
      <c r="O25" s="1">
        <f t="shared" si="4"/>
        <v>3</v>
      </c>
    </row>
    <row r="26" spans="1:15" x14ac:dyDescent="0.2">
      <c r="A26" s="1" t="s">
        <v>6</v>
      </c>
      <c r="B26" s="1" t="s">
        <v>209</v>
      </c>
      <c r="C26" s="1">
        <v>5</v>
      </c>
      <c r="D26" s="1">
        <v>5</v>
      </c>
      <c r="E26" s="1">
        <v>3</v>
      </c>
      <c r="F26" s="1" t="s">
        <v>1836</v>
      </c>
      <c r="H26" s="1">
        <v>60</v>
      </c>
      <c r="I26" s="1">
        <f t="shared" si="0"/>
        <v>100</v>
      </c>
      <c r="K26" s="1">
        <f t="shared" si="1"/>
        <v>5</v>
      </c>
      <c r="L26" s="1">
        <f t="shared" si="2"/>
        <v>3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6</v>
      </c>
      <c r="B27" s="1" t="s">
        <v>553</v>
      </c>
      <c r="C27" s="1">
        <v>1</v>
      </c>
      <c r="D27" s="1">
        <v>4</v>
      </c>
      <c r="E27" s="1">
        <v>2</v>
      </c>
      <c r="F27" s="1" t="s">
        <v>1837</v>
      </c>
      <c r="H27" s="1">
        <v>40</v>
      </c>
      <c r="I27" s="1">
        <f t="shared" si="0"/>
        <v>80</v>
      </c>
      <c r="K27" s="1">
        <f t="shared" si="1"/>
        <v>4</v>
      </c>
      <c r="L27" s="1">
        <f t="shared" si="2"/>
        <v>2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17</v>
      </c>
      <c r="B28" s="1" t="s">
        <v>18</v>
      </c>
      <c r="C28" s="1">
        <v>1</v>
      </c>
      <c r="D28" s="1">
        <v>1</v>
      </c>
      <c r="E28" s="1">
        <v>1</v>
      </c>
      <c r="F28" s="1" t="s">
        <v>1838</v>
      </c>
      <c r="H28" s="1">
        <v>20</v>
      </c>
      <c r="I28" s="1">
        <f t="shared" si="0"/>
        <v>20</v>
      </c>
      <c r="K28" s="1">
        <f t="shared" si="1"/>
        <v>1</v>
      </c>
      <c r="L28" s="1">
        <f t="shared" si="2"/>
        <v>1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29</v>
      </c>
      <c r="B29" s="1" t="s">
        <v>33</v>
      </c>
      <c r="C29" s="1">
        <v>4</v>
      </c>
      <c r="D29" s="1">
        <v>5</v>
      </c>
      <c r="E29" s="1">
        <v>2</v>
      </c>
      <c r="F29" s="1" t="s">
        <v>1749</v>
      </c>
      <c r="G29" s="1">
        <v>79.3</v>
      </c>
      <c r="H29" s="1">
        <v>40</v>
      </c>
      <c r="I29" s="1">
        <f t="shared" si="0"/>
        <v>100</v>
      </c>
      <c r="K29" s="1" t="str">
        <f t="shared" si="1"/>
        <v/>
      </c>
      <c r="L29" s="1" t="str">
        <f t="shared" si="2"/>
        <v/>
      </c>
      <c r="N29" s="1">
        <f t="shared" si="3"/>
        <v>5</v>
      </c>
      <c r="O29" s="1">
        <f t="shared" si="4"/>
        <v>2</v>
      </c>
    </row>
    <row r="30" spans="1:15" x14ac:dyDescent="0.2">
      <c r="A30" s="1" t="s">
        <v>29</v>
      </c>
      <c r="B30" s="1" t="s">
        <v>569</v>
      </c>
      <c r="C30" s="1">
        <v>3</v>
      </c>
      <c r="D30" s="1">
        <v>5</v>
      </c>
      <c r="E30" s="1">
        <v>1</v>
      </c>
      <c r="F30" s="1" t="s">
        <v>1839</v>
      </c>
      <c r="H30" s="1">
        <v>20</v>
      </c>
      <c r="I30" s="1">
        <f t="shared" si="0"/>
        <v>100</v>
      </c>
      <c r="K30" s="1">
        <f t="shared" si="1"/>
        <v>5</v>
      </c>
      <c r="L30" s="1">
        <f t="shared" si="2"/>
        <v>1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2</v>
      </c>
      <c r="B31" s="1" t="s">
        <v>163</v>
      </c>
      <c r="C31" s="1">
        <v>3</v>
      </c>
      <c r="D31" s="1">
        <v>5</v>
      </c>
      <c r="E31" s="1">
        <v>3</v>
      </c>
      <c r="F31" s="1" t="s">
        <v>1796</v>
      </c>
      <c r="G31" s="1">
        <v>7.1999999999999993</v>
      </c>
      <c r="H31" s="1">
        <v>60</v>
      </c>
      <c r="I31" s="1">
        <f t="shared" si="0"/>
        <v>100</v>
      </c>
      <c r="K31" s="1" t="str">
        <f t="shared" si="1"/>
        <v/>
      </c>
      <c r="L31" s="1" t="str">
        <f t="shared" si="2"/>
        <v/>
      </c>
      <c r="N31" s="1">
        <f t="shared" si="3"/>
        <v>5</v>
      </c>
      <c r="O31" s="1">
        <f t="shared" si="4"/>
        <v>3</v>
      </c>
    </row>
    <row r="32" spans="1:15" x14ac:dyDescent="0.2">
      <c r="A32" s="1" t="s">
        <v>2</v>
      </c>
      <c r="B32" s="1" t="s">
        <v>150</v>
      </c>
      <c r="C32" s="1">
        <v>5</v>
      </c>
      <c r="D32" s="1">
        <v>5</v>
      </c>
      <c r="E32" s="1">
        <v>3</v>
      </c>
      <c r="F32" s="1" t="s">
        <v>1840</v>
      </c>
      <c r="G32" s="1">
        <v>67.800000000000011</v>
      </c>
      <c r="H32" s="1">
        <v>60</v>
      </c>
      <c r="I32" s="1">
        <f t="shared" si="0"/>
        <v>100</v>
      </c>
      <c r="K32" s="1" t="str">
        <f t="shared" si="1"/>
        <v/>
      </c>
      <c r="L32" s="1" t="str">
        <f t="shared" si="2"/>
        <v/>
      </c>
      <c r="N32" s="1">
        <f t="shared" si="3"/>
        <v>5</v>
      </c>
      <c r="O32" s="1">
        <f t="shared" si="4"/>
        <v>3</v>
      </c>
    </row>
    <row r="33" spans="1:15" x14ac:dyDescent="0.2">
      <c r="A33" s="1" t="s">
        <v>14</v>
      </c>
      <c r="B33" s="1" t="s">
        <v>482</v>
      </c>
      <c r="C33" s="1">
        <v>1</v>
      </c>
      <c r="D33" s="1">
        <v>5</v>
      </c>
      <c r="E33" s="1">
        <v>2</v>
      </c>
      <c r="F33" s="1" t="s">
        <v>1841</v>
      </c>
      <c r="H33" s="1">
        <v>40</v>
      </c>
      <c r="I33" s="1">
        <f t="shared" si="0"/>
        <v>100</v>
      </c>
      <c r="K33" s="1">
        <f t="shared" si="1"/>
        <v>5</v>
      </c>
      <c r="L33" s="1">
        <f t="shared" si="2"/>
        <v>2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60</v>
      </c>
      <c r="B34" s="1" t="s">
        <v>368</v>
      </c>
      <c r="C34" s="1">
        <v>1</v>
      </c>
      <c r="D34" s="1">
        <v>5</v>
      </c>
      <c r="E34" s="1">
        <v>2</v>
      </c>
      <c r="F34" s="1" t="s">
        <v>1842</v>
      </c>
      <c r="G34" s="1">
        <v>2.1</v>
      </c>
      <c r="H34" s="1">
        <v>40</v>
      </c>
      <c r="I34" s="1">
        <f t="shared" si="0"/>
        <v>100</v>
      </c>
      <c r="K34" s="1" t="str">
        <f t="shared" si="1"/>
        <v/>
      </c>
      <c r="L34" s="1" t="str">
        <f t="shared" si="2"/>
        <v/>
      </c>
      <c r="N34" s="1">
        <f t="shared" si="3"/>
        <v>5</v>
      </c>
      <c r="O34" s="1">
        <f t="shared" si="4"/>
        <v>2</v>
      </c>
    </row>
    <row r="35" spans="1:15" x14ac:dyDescent="0.2">
      <c r="A35" s="1" t="s">
        <v>60</v>
      </c>
      <c r="B35" s="1" t="s">
        <v>570</v>
      </c>
      <c r="C35" s="1">
        <v>2</v>
      </c>
      <c r="D35" s="1">
        <v>5</v>
      </c>
      <c r="E35" s="1">
        <v>1</v>
      </c>
      <c r="F35" s="1" t="s">
        <v>1843</v>
      </c>
      <c r="H35" s="1">
        <v>20</v>
      </c>
      <c r="I35" s="1">
        <f t="shared" si="0"/>
        <v>100</v>
      </c>
      <c r="K35" s="1">
        <f t="shared" si="1"/>
        <v>5</v>
      </c>
      <c r="L35" s="1">
        <f t="shared" si="2"/>
        <v>1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531</v>
      </c>
      <c r="B36" s="1" t="s">
        <v>110</v>
      </c>
      <c r="C36" s="1">
        <v>4</v>
      </c>
      <c r="D36" s="1">
        <v>5</v>
      </c>
      <c r="E36" s="1">
        <v>2</v>
      </c>
      <c r="F36" s="1" t="s">
        <v>1761</v>
      </c>
      <c r="G36" s="1">
        <v>4.8</v>
      </c>
      <c r="H36" s="1">
        <v>40</v>
      </c>
      <c r="I36" s="1">
        <f t="shared" si="0"/>
        <v>100</v>
      </c>
      <c r="K36" s="1" t="str">
        <f t="shared" si="1"/>
        <v/>
      </c>
      <c r="L36" s="1" t="str">
        <f t="shared" si="2"/>
        <v/>
      </c>
      <c r="N36" s="1">
        <f t="shared" si="3"/>
        <v>5</v>
      </c>
      <c r="O36" s="1">
        <f t="shared" si="4"/>
        <v>2</v>
      </c>
    </row>
    <row r="37" spans="1:15" x14ac:dyDescent="0.2">
      <c r="A37" s="1" t="s">
        <v>531</v>
      </c>
      <c r="B37" s="1" t="s">
        <v>183</v>
      </c>
      <c r="C37" s="1">
        <v>3</v>
      </c>
      <c r="D37" s="1">
        <v>5</v>
      </c>
      <c r="E37" s="1">
        <v>2</v>
      </c>
      <c r="F37" s="1" t="s">
        <v>1804</v>
      </c>
      <c r="G37" s="1">
        <v>2.7</v>
      </c>
      <c r="H37" s="1">
        <v>40</v>
      </c>
      <c r="I37" s="1">
        <f t="shared" si="0"/>
        <v>100</v>
      </c>
      <c r="K37" s="1" t="str">
        <f t="shared" si="1"/>
        <v/>
      </c>
      <c r="L37" s="1" t="str">
        <f t="shared" si="2"/>
        <v/>
      </c>
      <c r="N37" s="1">
        <f t="shared" si="3"/>
        <v>5</v>
      </c>
      <c r="O37" s="1">
        <f t="shared" si="4"/>
        <v>2</v>
      </c>
    </row>
    <row r="38" spans="1:15" x14ac:dyDescent="0.2">
      <c r="A38" s="1" t="s">
        <v>531</v>
      </c>
      <c r="B38" s="1" t="s">
        <v>563</v>
      </c>
      <c r="C38" s="1">
        <v>5</v>
      </c>
      <c r="D38" s="1">
        <v>5</v>
      </c>
      <c r="E38" s="1">
        <v>3</v>
      </c>
      <c r="F38" s="1" t="s">
        <v>1844</v>
      </c>
      <c r="H38" s="1">
        <v>60</v>
      </c>
      <c r="I38" s="1">
        <f t="shared" si="0"/>
        <v>100</v>
      </c>
      <c r="K38" s="1">
        <f t="shared" si="1"/>
        <v>5</v>
      </c>
      <c r="L38" s="1">
        <f t="shared" si="2"/>
        <v>3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8</v>
      </c>
      <c r="B39" s="1" t="s">
        <v>567</v>
      </c>
      <c r="C39" s="1">
        <v>3</v>
      </c>
      <c r="D39" s="1">
        <v>4</v>
      </c>
      <c r="E39" s="1">
        <v>3</v>
      </c>
      <c r="F39" s="1" t="s">
        <v>1845</v>
      </c>
      <c r="H39" s="1">
        <v>60</v>
      </c>
      <c r="I39" s="1">
        <f t="shared" si="0"/>
        <v>80</v>
      </c>
      <c r="K39" s="1">
        <f t="shared" si="1"/>
        <v>4</v>
      </c>
      <c r="L39" s="1">
        <f t="shared" si="2"/>
        <v>3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8</v>
      </c>
      <c r="B40" s="1" t="s">
        <v>189</v>
      </c>
      <c r="C40" s="1">
        <v>5</v>
      </c>
      <c r="D40" s="1">
        <v>5</v>
      </c>
      <c r="E40" s="1">
        <v>2</v>
      </c>
      <c r="F40" s="1" t="s">
        <v>1846</v>
      </c>
      <c r="G40" s="1">
        <v>25.5</v>
      </c>
      <c r="H40" s="1">
        <v>40</v>
      </c>
      <c r="I40" s="1">
        <f t="shared" si="0"/>
        <v>100</v>
      </c>
      <c r="K40" s="1" t="str">
        <f t="shared" si="1"/>
        <v/>
      </c>
      <c r="L40" s="1" t="str">
        <f t="shared" si="2"/>
        <v/>
      </c>
      <c r="N40" s="1">
        <f t="shared" si="3"/>
        <v>5</v>
      </c>
      <c r="O40" s="1">
        <f t="shared" si="4"/>
        <v>2</v>
      </c>
    </row>
    <row r="41" spans="1:15" x14ac:dyDescent="0.2">
      <c r="A41" s="1" t="s">
        <v>8</v>
      </c>
      <c r="B41" s="1" t="s">
        <v>571</v>
      </c>
      <c r="C41" s="1">
        <v>2</v>
      </c>
      <c r="D41" s="1">
        <v>5</v>
      </c>
      <c r="E41" s="1">
        <v>3</v>
      </c>
      <c r="F41" s="1" t="s">
        <v>1847</v>
      </c>
      <c r="H41" s="1">
        <v>60</v>
      </c>
      <c r="I41" s="1">
        <f t="shared" si="0"/>
        <v>100</v>
      </c>
      <c r="K41" s="1">
        <f t="shared" si="1"/>
        <v>5</v>
      </c>
      <c r="L41" s="1">
        <f t="shared" si="2"/>
        <v>3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23</v>
      </c>
      <c r="B42" s="1" t="s">
        <v>565</v>
      </c>
      <c r="C42" s="1">
        <v>1</v>
      </c>
      <c r="D42" s="1">
        <v>5</v>
      </c>
      <c r="E42" s="1">
        <v>1</v>
      </c>
      <c r="F42" s="1" t="s">
        <v>1848</v>
      </c>
      <c r="H42" s="1">
        <v>20</v>
      </c>
      <c r="I42" s="1">
        <f t="shared" si="0"/>
        <v>100</v>
      </c>
      <c r="K42" s="1">
        <f t="shared" si="1"/>
        <v>5</v>
      </c>
      <c r="L42" s="1">
        <f t="shared" si="2"/>
        <v>1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23</v>
      </c>
      <c r="B43" s="1" t="s">
        <v>107</v>
      </c>
      <c r="C43" s="1">
        <v>2</v>
      </c>
      <c r="D43" s="1">
        <v>5</v>
      </c>
      <c r="E43" s="1">
        <v>3</v>
      </c>
      <c r="F43" s="1" t="s">
        <v>1849</v>
      </c>
      <c r="H43" s="1">
        <v>60</v>
      </c>
      <c r="I43" s="1">
        <f t="shared" si="0"/>
        <v>100</v>
      </c>
      <c r="K43" s="1">
        <f t="shared" si="1"/>
        <v>5</v>
      </c>
      <c r="L43" s="1">
        <f t="shared" si="2"/>
        <v>3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20</v>
      </c>
      <c r="B44" s="1" t="s">
        <v>21</v>
      </c>
      <c r="C44" s="1">
        <v>4</v>
      </c>
      <c r="D44" s="1">
        <v>5</v>
      </c>
      <c r="E44" s="1">
        <v>3</v>
      </c>
      <c r="F44" s="1" t="s">
        <v>1810</v>
      </c>
      <c r="G44" s="1">
        <v>24.3</v>
      </c>
      <c r="H44" s="1">
        <v>60</v>
      </c>
      <c r="I44" s="1">
        <f t="shared" si="0"/>
        <v>100</v>
      </c>
      <c r="K44" s="1" t="str">
        <f t="shared" si="1"/>
        <v/>
      </c>
      <c r="L44" s="1" t="str">
        <f t="shared" si="2"/>
        <v/>
      </c>
      <c r="N44" s="1">
        <f t="shared" si="3"/>
        <v>5</v>
      </c>
      <c r="O44" s="1">
        <f t="shared" si="4"/>
        <v>3</v>
      </c>
    </row>
    <row r="45" spans="1:15" x14ac:dyDescent="0.2">
      <c r="A45" s="1" t="s">
        <v>20</v>
      </c>
      <c r="B45" s="1" t="s">
        <v>178</v>
      </c>
      <c r="C45" s="1">
        <v>2</v>
      </c>
      <c r="D45" s="1">
        <v>5</v>
      </c>
      <c r="E45" s="1">
        <v>3</v>
      </c>
      <c r="F45" s="1" t="s">
        <v>1850</v>
      </c>
      <c r="H45" s="1">
        <v>60</v>
      </c>
      <c r="I45" s="1">
        <f t="shared" si="0"/>
        <v>100</v>
      </c>
      <c r="K45" s="1">
        <f t="shared" si="1"/>
        <v>5</v>
      </c>
      <c r="L45" s="1">
        <f t="shared" si="2"/>
        <v>3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20</v>
      </c>
      <c r="B46" s="1" t="s">
        <v>122</v>
      </c>
      <c r="C46" s="1">
        <v>5</v>
      </c>
      <c r="D46" s="1">
        <v>5</v>
      </c>
      <c r="E46" s="1">
        <v>3</v>
      </c>
      <c r="F46" s="1" t="s">
        <v>1767</v>
      </c>
      <c r="G46" s="1">
        <v>41.4</v>
      </c>
      <c r="H46" s="1">
        <v>60</v>
      </c>
      <c r="I46" s="1">
        <f t="shared" si="0"/>
        <v>100</v>
      </c>
      <c r="K46" s="1" t="str">
        <f t="shared" si="1"/>
        <v/>
      </c>
      <c r="L46" s="1" t="str">
        <f t="shared" si="2"/>
        <v/>
      </c>
      <c r="N46" s="1">
        <f t="shared" si="3"/>
        <v>5</v>
      </c>
      <c r="O46" s="1">
        <f t="shared" si="4"/>
        <v>3</v>
      </c>
    </row>
    <row r="47" spans="1:15" x14ac:dyDescent="0.2">
      <c r="A47" s="1" t="s">
        <v>4</v>
      </c>
      <c r="B47" s="1" t="s">
        <v>561</v>
      </c>
      <c r="C47" s="1">
        <v>2</v>
      </c>
      <c r="D47" s="1">
        <v>1</v>
      </c>
      <c r="E47" s="1">
        <v>1</v>
      </c>
      <c r="F47" s="1" t="s">
        <v>1851</v>
      </c>
      <c r="H47" s="1">
        <v>20</v>
      </c>
      <c r="I47" s="1">
        <f t="shared" si="0"/>
        <v>20</v>
      </c>
      <c r="K47" s="1">
        <f t="shared" si="1"/>
        <v>1</v>
      </c>
      <c r="L47" s="1">
        <f t="shared" si="2"/>
        <v>1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4</v>
      </c>
      <c r="B48" s="1" t="s">
        <v>364</v>
      </c>
      <c r="C48" s="1">
        <v>4</v>
      </c>
      <c r="D48" s="1">
        <v>5</v>
      </c>
      <c r="E48" s="1">
        <v>4</v>
      </c>
      <c r="F48" s="1" t="s">
        <v>1852</v>
      </c>
      <c r="G48" s="1">
        <v>1.4000000000000001</v>
      </c>
      <c r="H48" s="1">
        <v>80</v>
      </c>
      <c r="I48" s="1">
        <f t="shared" si="0"/>
        <v>100</v>
      </c>
      <c r="K48" s="1" t="str">
        <f t="shared" si="1"/>
        <v/>
      </c>
      <c r="L48" s="1" t="str">
        <f t="shared" si="2"/>
        <v/>
      </c>
      <c r="N48" s="1">
        <f t="shared" si="3"/>
        <v>5</v>
      </c>
      <c r="O48" s="1">
        <f t="shared" si="4"/>
        <v>4</v>
      </c>
    </row>
    <row r="49" spans="1:15" x14ac:dyDescent="0.2">
      <c r="A49" s="1" t="s">
        <v>4</v>
      </c>
      <c r="B49" s="1" t="s">
        <v>574</v>
      </c>
      <c r="C49" s="1">
        <v>3</v>
      </c>
      <c r="D49" s="1">
        <v>4</v>
      </c>
      <c r="E49" s="1">
        <v>1</v>
      </c>
      <c r="F49" s="1" t="s">
        <v>1853</v>
      </c>
      <c r="H49" s="1">
        <v>20</v>
      </c>
      <c r="I49" s="1">
        <f t="shared" si="0"/>
        <v>80</v>
      </c>
      <c r="K49" s="1">
        <f t="shared" si="1"/>
        <v>4</v>
      </c>
      <c r="L49" s="1">
        <f t="shared" si="2"/>
        <v>1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37</v>
      </c>
      <c r="B50" s="1" t="s">
        <v>573</v>
      </c>
      <c r="C50" s="1">
        <v>4</v>
      </c>
      <c r="D50" s="1">
        <v>5</v>
      </c>
      <c r="E50" s="1">
        <v>4</v>
      </c>
      <c r="F50" s="1" t="s">
        <v>1854</v>
      </c>
      <c r="H50" s="1">
        <v>80</v>
      </c>
      <c r="I50" s="1">
        <f t="shared" si="0"/>
        <v>100</v>
      </c>
      <c r="K50" s="1">
        <f t="shared" si="1"/>
        <v>5</v>
      </c>
      <c r="L50" s="1">
        <f t="shared" si="2"/>
        <v>4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37</v>
      </c>
      <c r="B51" s="1" t="s">
        <v>225</v>
      </c>
      <c r="C51" s="1">
        <v>3</v>
      </c>
      <c r="D51" s="1">
        <v>5</v>
      </c>
      <c r="E51" s="1">
        <v>3</v>
      </c>
      <c r="F51" s="1" t="s">
        <v>1816</v>
      </c>
      <c r="G51" s="1">
        <v>68.300000000000011</v>
      </c>
      <c r="H51" s="1">
        <v>60</v>
      </c>
      <c r="I51" s="1">
        <f t="shared" si="0"/>
        <v>100</v>
      </c>
      <c r="K51" s="1" t="str">
        <f t="shared" si="1"/>
        <v/>
      </c>
      <c r="L51" s="1" t="str">
        <f t="shared" si="2"/>
        <v/>
      </c>
      <c r="N51" s="1">
        <f t="shared" si="3"/>
        <v>5</v>
      </c>
      <c r="O51" s="1">
        <f t="shared" si="4"/>
        <v>3</v>
      </c>
    </row>
    <row r="52" spans="1:15" x14ac:dyDescent="0.2">
      <c r="D52" s="1">
        <f>SLOPE(D2:D51,$C$2:$C$51)</f>
        <v>0.37521848902699567</v>
      </c>
      <c r="E52" s="1">
        <f>SLOPE(E2:E51,$C$2:$C$51)</f>
        <v>0.19129928141386679</v>
      </c>
      <c r="G52" s="1">
        <f>SLOPE(H2:H51,G2:G51)</f>
        <v>0.10845839020480411</v>
      </c>
      <c r="I52" s="1">
        <f>SLOPE(I2:I51,G2:G51)</f>
        <v>0.11770216306297021</v>
      </c>
      <c r="K52" s="1">
        <f>SLOPE(K2:K51,C2:C51)</f>
        <v>0.441818181818182</v>
      </c>
      <c r="L52" s="1">
        <f>SLOPE(L2:L51,C2:C51)</f>
        <v>0.14636363636363639</v>
      </c>
      <c r="N52" s="1">
        <f>SLOPE(N2:N51,$C$2:$C$51)</f>
        <v>0.20480769230769263</v>
      </c>
      <c r="O52" s="1">
        <f>SLOPE(O2:O51,$C$2:$C$51)</f>
        <v>4.2307692307692324E-2</v>
      </c>
    </row>
    <row r="53" spans="1:15" x14ac:dyDescent="0.2">
      <c r="D53" s="1">
        <f>INTERCEPT(D2:D51,$C$2:$C$51)*20</f>
        <v>64.536803262769467</v>
      </c>
      <c r="E53" s="1">
        <f>INTERCEPT(E2:E51,$C$2:$C$51)*20</f>
        <v>34.44552340260244</v>
      </c>
      <c r="G53" s="1">
        <f>INTERCEPT(H2:H51,G2:G51)</f>
        <v>51.766050773303775</v>
      </c>
      <c r="I53" s="1">
        <f>INTERCEPT(I2:I51,G2:G51)</f>
        <v>92.378518534287736</v>
      </c>
      <c r="K53" s="1">
        <f>INTERCEPT(K2:K51,C2:C51)*20</f>
        <v>58.072727272727263</v>
      </c>
      <c r="L53" s="1">
        <f>INTERCEPT(L2:L51,C2:C51)*20</f>
        <v>31.25454545454545</v>
      </c>
      <c r="N53" s="1">
        <f>INTERCEPT(N2:N51,$C$2:$C$51)*20</f>
        <v>80.692307692307679</v>
      </c>
      <c r="O53" s="1">
        <f>INTERCEPT(O2:O51,$C$2:$C$51)*20</f>
        <v>51.692307692307693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0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1.83203125" style="1" bestFit="1" customWidth="1"/>
    <col min="3" max="3" width="13.5" style="1" bestFit="1" customWidth="1"/>
    <col min="4" max="4" width="16.5" style="1" bestFit="1" customWidth="1"/>
    <col min="5" max="5" width="17.5" style="1" customWidth="1"/>
    <col min="11" max="12" width="8.83203125" style="1"/>
    <col min="14" max="15" width="8.83203125" style="1"/>
  </cols>
  <sheetData>
    <row r="1" spans="1:15" x14ac:dyDescent="0.2">
      <c r="A1" s="1" t="s">
        <v>883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10</v>
      </c>
      <c r="B2" s="1" t="s">
        <v>187</v>
      </c>
      <c r="C2" s="1">
        <v>2</v>
      </c>
      <c r="D2" s="1">
        <v>3</v>
      </c>
      <c r="E2" s="1">
        <v>4</v>
      </c>
      <c r="F2" s="1" t="s">
        <v>1773</v>
      </c>
      <c r="G2" s="1">
        <v>6.1</v>
      </c>
      <c r="H2" s="1">
        <v>80</v>
      </c>
      <c r="I2" s="1">
        <f>D2*20</f>
        <v>60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3</v>
      </c>
      <c r="O2" s="1">
        <f>IF(COUNTBLANK(G2)=0, E2, "" )</f>
        <v>4</v>
      </c>
    </row>
    <row r="3" spans="1:15" x14ac:dyDescent="0.2">
      <c r="A3" s="1" t="s">
        <v>10</v>
      </c>
      <c r="B3" s="1" t="s">
        <v>210</v>
      </c>
      <c r="C3" s="1">
        <v>5</v>
      </c>
      <c r="D3" s="1">
        <v>3</v>
      </c>
      <c r="E3" s="1">
        <v>5</v>
      </c>
      <c r="F3" s="1" t="s">
        <v>1724</v>
      </c>
      <c r="G3" s="1">
        <v>84.2</v>
      </c>
      <c r="H3" s="1">
        <v>100</v>
      </c>
      <c r="I3" s="1">
        <f t="shared" ref="I3:I51" si="0">D3*20</f>
        <v>60</v>
      </c>
      <c r="K3" s="1" t="str">
        <f t="shared" ref="K3:K51" si="1">IF(COUNTBLANK(G3)=1, D3, "" )</f>
        <v/>
      </c>
      <c r="L3" s="1" t="str">
        <f t="shared" ref="L3:L51" si="2">IF(COUNTBLANK(G3)=1, E3, "" )</f>
        <v/>
      </c>
      <c r="N3" s="1">
        <f t="shared" ref="N3:N51" si="3">IF(COUNTBLANK(G3)=0, D3, "" )</f>
        <v>3</v>
      </c>
      <c r="O3" s="1">
        <f t="shared" ref="O3:O51" si="4">IF(COUNTBLANK(G3)=0, E3, "" )</f>
        <v>5</v>
      </c>
    </row>
    <row r="4" spans="1:15" x14ac:dyDescent="0.2">
      <c r="A4" s="1" t="s">
        <v>10</v>
      </c>
      <c r="B4" s="1" t="s">
        <v>576</v>
      </c>
      <c r="C4" s="1">
        <v>3</v>
      </c>
      <c r="D4" s="1">
        <v>3</v>
      </c>
      <c r="E4" s="1">
        <v>1</v>
      </c>
      <c r="F4" s="1" t="s">
        <v>1774</v>
      </c>
      <c r="G4" s="1"/>
      <c r="H4" s="1">
        <v>20</v>
      </c>
      <c r="I4" s="1">
        <f t="shared" si="0"/>
        <v>60</v>
      </c>
      <c r="K4" s="1">
        <f t="shared" si="1"/>
        <v>3</v>
      </c>
      <c r="L4" s="1">
        <f t="shared" si="2"/>
        <v>1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45</v>
      </c>
      <c r="B5" s="1" t="s">
        <v>46</v>
      </c>
      <c r="C5" s="1">
        <v>5</v>
      </c>
      <c r="D5" s="1">
        <v>4</v>
      </c>
      <c r="E5" s="1">
        <v>5</v>
      </c>
      <c r="F5" s="1" t="s">
        <v>1775</v>
      </c>
      <c r="G5" s="1">
        <v>73</v>
      </c>
      <c r="H5" s="1">
        <v>100</v>
      </c>
      <c r="I5" s="1">
        <f t="shared" si="0"/>
        <v>80</v>
      </c>
      <c r="K5" s="1" t="str">
        <f>IF(COUNTBLANK(G5)=1, D5, "" )</f>
        <v/>
      </c>
      <c r="L5" s="1" t="str">
        <f t="shared" si="2"/>
        <v/>
      </c>
      <c r="N5" s="1">
        <f t="shared" si="3"/>
        <v>4</v>
      </c>
      <c r="O5" s="1">
        <f t="shared" si="4"/>
        <v>5</v>
      </c>
    </row>
    <row r="6" spans="1:15" x14ac:dyDescent="0.2">
      <c r="A6" s="1" t="s">
        <v>45</v>
      </c>
      <c r="B6" s="1" t="s">
        <v>326</v>
      </c>
      <c r="C6" s="1">
        <v>3</v>
      </c>
      <c r="D6" s="1">
        <v>3</v>
      </c>
      <c r="E6" s="1">
        <v>4</v>
      </c>
      <c r="F6" s="1" t="s">
        <v>1776</v>
      </c>
      <c r="G6" s="1"/>
      <c r="H6" s="1">
        <v>80</v>
      </c>
      <c r="I6" s="1">
        <f t="shared" si="0"/>
        <v>60</v>
      </c>
      <c r="K6" s="1">
        <f t="shared" si="1"/>
        <v>3</v>
      </c>
      <c r="L6" s="1">
        <f t="shared" si="2"/>
        <v>4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40</v>
      </c>
      <c r="B7" s="1" t="s">
        <v>160</v>
      </c>
      <c r="C7" s="1">
        <v>5</v>
      </c>
      <c r="D7" s="1">
        <v>5</v>
      </c>
      <c r="E7" s="1">
        <v>4</v>
      </c>
      <c r="F7" s="1" t="s">
        <v>1777</v>
      </c>
      <c r="G7" s="1">
        <v>85.9</v>
      </c>
      <c r="H7" s="1">
        <v>80</v>
      </c>
      <c r="I7" s="1">
        <f t="shared" si="0"/>
        <v>100</v>
      </c>
      <c r="K7" s="1" t="str">
        <f t="shared" si="1"/>
        <v/>
      </c>
      <c r="L7" s="1" t="str">
        <f t="shared" si="2"/>
        <v/>
      </c>
      <c r="N7" s="1">
        <f t="shared" si="3"/>
        <v>5</v>
      </c>
      <c r="O7" s="1">
        <f t="shared" si="4"/>
        <v>4</v>
      </c>
    </row>
    <row r="8" spans="1:15" x14ac:dyDescent="0.2">
      <c r="A8" s="1" t="s">
        <v>40</v>
      </c>
      <c r="B8" s="1" t="s">
        <v>590</v>
      </c>
      <c r="C8" s="1">
        <v>2</v>
      </c>
      <c r="D8" s="1">
        <v>2</v>
      </c>
      <c r="E8" s="1">
        <v>3</v>
      </c>
      <c r="F8" s="1" t="s">
        <v>1778</v>
      </c>
      <c r="G8" s="1"/>
      <c r="H8" s="1">
        <v>60</v>
      </c>
      <c r="I8" s="1">
        <f t="shared" si="0"/>
        <v>40</v>
      </c>
      <c r="K8" s="1">
        <f t="shared" si="1"/>
        <v>2</v>
      </c>
      <c r="L8" s="1">
        <f t="shared" si="2"/>
        <v>3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12</v>
      </c>
      <c r="B9" s="1" t="s">
        <v>129</v>
      </c>
      <c r="C9" s="1">
        <v>1</v>
      </c>
      <c r="D9" s="1">
        <v>1</v>
      </c>
      <c r="E9" s="1">
        <v>3</v>
      </c>
      <c r="F9" s="1" t="s">
        <v>1779</v>
      </c>
      <c r="G9" s="1"/>
      <c r="H9" s="1">
        <v>60</v>
      </c>
      <c r="I9" s="1">
        <f t="shared" si="0"/>
        <v>20</v>
      </c>
      <c r="K9" s="1">
        <f t="shared" si="1"/>
        <v>1</v>
      </c>
      <c r="L9" s="1">
        <f t="shared" si="2"/>
        <v>3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12</v>
      </c>
      <c r="B10" s="1" t="s">
        <v>51</v>
      </c>
      <c r="C10" s="1">
        <v>4</v>
      </c>
      <c r="D10" s="1">
        <v>4</v>
      </c>
      <c r="E10" s="1">
        <v>5</v>
      </c>
      <c r="F10" s="1" t="s">
        <v>1780</v>
      </c>
      <c r="G10" s="1">
        <v>15.8</v>
      </c>
      <c r="H10" s="1">
        <v>100</v>
      </c>
      <c r="I10" s="1">
        <f t="shared" si="0"/>
        <v>80</v>
      </c>
      <c r="K10" s="1" t="str">
        <f t="shared" si="1"/>
        <v/>
      </c>
      <c r="L10" s="1" t="str">
        <f t="shared" si="2"/>
        <v/>
      </c>
      <c r="N10" s="1">
        <f t="shared" si="3"/>
        <v>4</v>
      </c>
      <c r="O10" s="1">
        <f t="shared" si="4"/>
        <v>5</v>
      </c>
    </row>
    <row r="11" spans="1:15" x14ac:dyDescent="0.2">
      <c r="A11" s="1" t="s">
        <v>12</v>
      </c>
      <c r="B11" s="1" t="s">
        <v>362</v>
      </c>
      <c r="C11" s="1">
        <v>3</v>
      </c>
      <c r="D11" s="1">
        <v>3</v>
      </c>
      <c r="E11" s="1">
        <v>1</v>
      </c>
      <c r="F11" s="1" t="s">
        <v>1781</v>
      </c>
      <c r="G11" s="1"/>
      <c r="H11" s="1">
        <v>20</v>
      </c>
      <c r="I11" s="1">
        <f t="shared" si="0"/>
        <v>60</v>
      </c>
      <c r="K11" s="1">
        <f t="shared" si="1"/>
        <v>3</v>
      </c>
      <c r="L11" s="1">
        <f t="shared" si="2"/>
        <v>1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48</v>
      </c>
      <c r="B12" s="1" t="s">
        <v>509</v>
      </c>
      <c r="C12" s="1">
        <v>2</v>
      </c>
      <c r="D12" s="1">
        <v>3</v>
      </c>
      <c r="E12" s="1">
        <v>2</v>
      </c>
      <c r="F12" s="1" t="s">
        <v>1782</v>
      </c>
      <c r="G12" s="1"/>
      <c r="H12" s="1">
        <v>40</v>
      </c>
      <c r="I12" s="1">
        <f t="shared" si="0"/>
        <v>60</v>
      </c>
      <c r="K12" s="1">
        <f t="shared" si="1"/>
        <v>3</v>
      </c>
      <c r="L12" s="1">
        <f t="shared" si="2"/>
        <v>2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48</v>
      </c>
      <c r="B13" s="1" t="s">
        <v>172</v>
      </c>
      <c r="C13" s="1">
        <v>1</v>
      </c>
      <c r="D13" s="1">
        <v>2</v>
      </c>
      <c r="E13" s="1">
        <v>1</v>
      </c>
      <c r="F13" s="1" t="s">
        <v>1783</v>
      </c>
      <c r="G13" s="1"/>
      <c r="H13" s="1">
        <v>20</v>
      </c>
      <c r="I13" s="1">
        <f t="shared" si="0"/>
        <v>40</v>
      </c>
      <c r="K13" s="1">
        <f t="shared" si="1"/>
        <v>2</v>
      </c>
      <c r="L13" s="1">
        <f t="shared" si="2"/>
        <v>1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48</v>
      </c>
      <c r="B14" s="1" t="s">
        <v>578</v>
      </c>
      <c r="C14" s="1">
        <v>5</v>
      </c>
      <c r="D14" s="1">
        <v>5</v>
      </c>
      <c r="E14" s="1">
        <v>2</v>
      </c>
      <c r="F14" s="1" t="s">
        <v>1784</v>
      </c>
      <c r="G14" s="1">
        <v>2.7</v>
      </c>
      <c r="H14" s="1">
        <v>40</v>
      </c>
      <c r="I14" s="1">
        <f t="shared" si="0"/>
        <v>100</v>
      </c>
      <c r="K14" s="1" t="str">
        <f t="shared" si="1"/>
        <v/>
      </c>
      <c r="L14" s="1" t="str">
        <f t="shared" si="2"/>
        <v/>
      </c>
      <c r="N14" s="1">
        <f t="shared" si="3"/>
        <v>5</v>
      </c>
      <c r="O14" s="1">
        <f t="shared" si="4"/>
        <v>2</v>
      </c>
    </row>
    <row r="15" spans="1:15" x14ac:dyDescent="0.2">
      <c r="A15" s="1" t="s">
        <v>0</v>
      </c>
      <c r="B15" s="1" t="s">
        <v>584</v>
      </c>
      <c r="C15" s="1">
        <v>2</v>
      </c>
      <c r="D15" s="1">
        <v>4</v>
      </c>
      <c r="E15" s="1">
        <v>4</v>
      </c>
      <c r="F15" s="1" t="s">
        <v>1785</v>
      </c>
      <c r="G15" s="1">
        <v>2.1999999999999997</v>
      </c>
      <c r="H15" s="1">
        <v>80</v>
      </c>
      <c r="I15" s="1">
        <f t="shared" si="0"/>
        <v>80</v>
      </c>
      <c r="K15" s="1" t="str">
        <f t="shared" si="1"/>
        <v/>
      </c>
      <c r="L15" s="1" t="str">
        <f t="shared" si="2"/>
        <v/>
      </c>
      <c r="N15" s="1">
        <f t="shared" si="3"/>
        <v>4</v>
      </c>
      <c r="O15" s="1">
        <f t="shared" si="4"/>
        <v>4</v>
      </c>
    </row>
    <row r="16" spans="1:15" x14ac:dyDescent="0.2">
      <c r="A16" s="1" t="s">
        <v>58</v>
      </c>
      <c r="B16" s="1" t="s">
        <v>275</v>
      </c>
      <c r="C16" s="1">
        <v>1</v>
      </c>
      <c r="D16" s="1">
        <v>2</v>
      </c>
      <c r="E16" s="1">
        <v>3</v>
      </c>
      <c r="F16" s="1" t="s">
        <v>1786</v>
      </c>
      <c r="G16" s="1"/>
      <c r="H16" s="1">
        <v>60</v>
      </c>
      <c r="I16" s="1">
        <f t="shared" si="0"/>
        <v>40</v>
      </c>
      <c r="K16" s="1">
        <f t="shared" si="1"/>
        <v>2</v>
      </c>
      <c r="L16" s="1">
        <f t="shared" si="2"/>
        <v>3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35</v>
      </c>
      <c r="B17" s="1" t="s">
        <v>284</v>
      </c>
      <c r="C17" s="1">
        <v>5</v>
      </c>
      <c r="D17" s="1">
        <v>5</v>
      </c>
      <c r="E17" s="1">
        <v>3</v>
      </c>
      <c r="F17" s="1" t="s">
        <v>1787</v>
      </c>
      <c r="G17" s="1"/>
      <c r="H17" s="1">
        <v>60</v>
      </c>
      <c r="I17" s="1">
        <f t="shared" si="0"/>
        <v>100</v>
      </c>
      <c r="K17" s="1">
        <f t="shared" si="1"/>
        <v>5</v>
      </c>
      <c r="L17" s="1">
        <f t="shared" si="2"/>
        <v>3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35</v>
      </c>
      <c r="B18" s="1" t="s">
        <v>216</v>
      </c>
      <c r="C18" s="1">
        <v>4</v>
      </c>
      <c r="D18" s="1">
        <v>3</v>
      </c>
      <c r="E18" s="1">
        <v>3</v>
      </c>
      <c r="F18" s="1" t="s">
        <v>1788</v>
      </c>
      <c r="G18" s="1">
        <v>5.4</v>
      </c>
      <c r="H18" s="1">
        <v>60</v>
      </c>
      <c r="I18" s="1">
        <f t="shared" si="0"/>
        <v>60</v>
      </c>
      <c r="K18" s="1" t="str">
        <f t="shared" si="1"/>
        <v/>
      </c>
      <c r="L18" s="1" t="str">
        <f t="shared" si="2"/>
        <v/>
      </c>
      <c r="N18" s="1">
        <f t="shared" si="3"/>
        <v>3</v>
      </c>
      <c r="O18" s="1">
        <f t="shared" si="4"/>
        <v>3</v>
      </c>
    </row>
    <row r="19" spans="1:15" x14ac:dyDescent="0.2">
      <c r="A19" s="1" t="s">
        <v>35</v>
      </c>
      <c r="B19" s="1" t="s">
        <v>580</v>
      </c>
      <c r="C19" s="1">
        <v>3</v>
      </c>
      <c r="D19" s="1">
        <v>2</v>
      </c>
      <c r="E19" s="1">
        <v>2</v>
      </c>
      <c r="F19" s="1" t="s">
        <v>1789</v>
      </c>
      <c r="G19" s="1">
        <v>1.4000000000000001</v>
      </c>
      <c r="H19" s="1">
        <v>40</v>
      </c>
      <c r="I19" s="1">
        <f t="shared" si="0"/>
        <v>40</v>
      </c>
      <c r="K19" s="1" t="str">
        <f t="shared" si="1"/>
        <v/>
      </c>
      <c r="L19" s="1" t="str">
        <f t="shared" si="2"/>
        <v/>
      </c>
      <c r="N19" s="1">
        <f t="shared" si="3"/>
        <v>2</v>
      </c>
      <c r="O19" s="1">
        <f t="shared" si="4"/>
        <v>2</v>
      </c>
    </row>
    <row r="20" spans="1:15" x14ac:dyDescent="0.2">
      <c r="A20" s="1" t="s">
        <v>6</v>
      </c>
      <c r="B20" s="1" t="s">
        <v>581</v>
      </c>
      <c r="C20" s="1">
        <v>1</v>
      </c>
      <c r="D20" s="1">
        <v>2</v>
      </c>
      <c r="E20" s="1">
        <v>3</v>
      </c>
      <c r="F20" s="1" t="s">
        <v>1790</v>
      </c>
      <c r="G20" s="1"/>
      <c r="H20" s="1">
        <v>60</v>
      </c>
      <c r="I20" s="1">
        <f t="shared" si="0"/>
        <v>40</v>
      </c>
      <c r="K20" s="1">
        <f t="shared" si="1"/>
        <v>2</v>
      </c>
      <c r="L20" s="1">
        <f t="shared" si="2"/>
        <v>3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6</v>
      </c>
      <c r="B21" s="1" t="s">
        <v>52</v>
      </c>
      <c r="C21" s="1">
        <v>3</v>
      </c>
      <c r="D21" s="1">
        <v>5</v>
      </c>
      <c r="E21" s="1">
        <v>2</v>
      </c>
      <c r="F21" s="1" t="s">
        <v>1791</v>
      </c>
      <c r="G21" s="1"/>
      <c r="H21" s="1">
        <v>40</v>
      </c>
      <c r="I21" s="1">
        <f t="shared" si="0"/>
        <v>100</v>
      </c>
      <c r="K21" s="1">
        <f t="shared" si="1"/>
        <v>5</v>
      </c>
      <c r="L21" s="1">
        <f t="shared" si="2"/>
        <v>2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17</v>
      </c>
      <c r="B22" s="1" t="s">
        <v>587</v>
      </c>
      <c r="C22" s="1">
        <v>1</v>
      </c>
      <c r="D22" s="1">
        <v>3</v>
      </c>
      <c r="E22" s="1">
        <v>3</v>
      </c>
      <c r="F22" s="1" t="s">
        <v>1792</v>
      </c>
      <c r="G22" s="1"/>
      <c r="H22" s="1">
        <v>60</v>
      </c>
      <c r="I22" s="1">
        <f t="shared" si="0"/>
        <v>60</v>
      </c>
      <c r="K22" s="1">
        <f t="shared" si="1"/>
        <v>3</v>
      </c>
      <c r="L22" s="1">
        <f t="shared" si="2"/>
        <v>3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17</v>
      </c>
      <c r="B23" s="1" t="s">
        <v>22</v>
      </c>
      <c r="C23" s="1">
        <v>3</v>
      </c>
      <c r="D23" s="1">
        <v>2</v>
      </c>
      <c r="E23" s="1">
        <v>3</v>
      </c>
      <c r="F23" s="1" t="s">
        <v>1793</v>
      </c>
      <c r="G23" s="1"/>
      <c r="H23" s="1">
        <v>60</v>
      </c>
      <c r="I23" s="1">
        <f t="shared" si="0"/>
        <v>40</v>
      </c>
      <c r="K23" s="1">
        <f t="shared" si="1"/>
        <v>2</v>
      </c>
      <c r="L23" s="1">
        <f t="shared" si="2"/>
        <v>3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17</v>
      </c>
      <c r="B24" s="1" t="s">
        <v>532</v>
      </c>
      <c r="C24" s="1">
        <v>2</v>
      </c>
      <c r="D24" s="1">
        <v>2</v>
      </c>
      <c r="E24" s="1">
        <v>2</v>
      </c>
      <c r="F24" s="1" t="s">
        <v>1794</v>
      </c>
      <c r="G24" s="1"/>
      <c r="H24" s="1">
        <v>40</v>
      </c>
      <c r="I24" s="1">
        <f t="shared" si="0"/>
        <v>40</v>
      </c>
      <c r="K24" s="1">
        <f t="shared" si="1"/>
        <v>2</v>
      </c>
      <c r="L24" s="1">
        <f t="shared" si="2"/>
        <v>2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17</v>
      </c>
      <c r="B25" s="1" t="s">
        <v>252</v>
      </c>
      <c r="C25" s="1">
        <v>4</v>
      </c>
      <c r="D25" s="1">
        <v>4</v>
      </c>
      <c r="E25" s="1">
        <v>4</v>
      </c>
      <c r="F25" s="1" t="s">
        <v>1795</v>
      </c>
      <c r="G25" s="1">
        <v>12.9</v>
      </c>
      <c r="H25" s="1">
        <v>80</v>
      </c>
      <c r="I25" s="1">
        <f t="shared" si="0"/>
        <v>80</v>
      </c>
      <c r="K25" s="1" t="str">
        <f t="shared" si="1"/>
        <v/>
      </c>
      <c r="L25" s="1" t="str">
        <f t="shared" si="2"/>
        <v/>
      </c>
      <c r="N25" s="1">
        <f t="shared" si="3"/>
        <v>4</v>
      </c>
      <c r="O25" s="1">
        <f t="shared" si="4"/>
        <v>4</v>
      </c>
    </row>
    <row r="26" spans="1:15" x14ac:dyDescent="0.2">
      <c r="A26" s="1" t="s">
        <v>29</v>
      </c>
      <c r="B26" s="1" t="s">
        <v>33</v>
      </c>
      <c r="C26" s="1">
        <v>4</v>
      </c>
      <c r="D26" s="1">
        <v>4</v>
      </c>
      <c r="E26" s="1">
        <v>4</v>
      </c>
      <c r="F26" s="1" t="s">
        <v>1749</v>
      </c>
      <c r="G26" s="1">
        <v>79.3</v>
      </c>
      <c r="H26" s="1">
        <v>80</v>
      </c>
      <c r="I26" s="1">
        <f t="shared" si="0"/>
        <v>80</v>
      </c>
      <c r="K26" s="1" t="str">
        <f t="shared" si="1"/>
        <v/>
      </c>
      <c r="L26" s="1" t="str">
        <f t="shared" si="2"/>
        <v/>
      </c>
      <c r="N26" s="1">
        <f t="shared" si="3"/>
        <v>4</v>
      </c>
      <c r="O26" s="1">
        <f t="shared" si="4"/>
        <v>4</v>
      </c>
    </row>
    <row r="27" spans="1:15" x14ac:dyDescent="0.2">
      <c r="A27" s="1" t="s">
        <v>29</v>
      </c>
      <c r="B27" s="1" t="s">
        <v>287</v>
      </c>
      <c r="C27" s="1">
        <v>4</v>
      </c>
      <c r="D27" s="1">
        <v>3</v>
      </c>
      <c r="E27" s="1">
        <v>2</v>
      </c>
      <c r="F27" s="1" t="s">
        <v>1750</v>
      </c>
      <c r="G27" s="1"/>
      <c r="H27" s="1">
        <v>40</v>
      </c>
      <c r="I27" s="1">
        <f t="shared" si="0"/>
        <v>60</v>
      </c>
      <c r="K27" s="1">
        <f t="shared" si="1"/>
        <v>3</v>
      </c>
      <c r="L27" s="1">
        <f t="shared" si="2"/>
        <v>2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2</v>
      </c>
      <c r="B28" s="1" t="s">
        <v>163</v>
      </c>
      <c r="C28" s="1">
        <v>5</v>
      </c>
      <c r="D28" s="1">
        <v>5</v>
      </c>
      <c r="E28" s="1">
        <v>2</v>
      </c>
      <c r="F28" s="1" t="s">
        <v>1796</v>
      </c>
      <c r="G28" s="1">
        <v>7.1999999999999993</v>
      </c>
      <c r="H28" s="1">
        <v>40</v>
      </c>
      <c r="I28" s="1">
        <f t="shared" si="0"/>
        <v>100</v>
      </c>
      <c r="K28" s="1" t="str">
        <f t="shared" si="1"/>
        <v/>
      </c>
      <c r="L28" s="1" t="str">
        <f t="shared" si="2"/>
        <v/>
      </c>
      <c r="N28" s="1">
        <f t="shared" si="3"/>
        <v>5</v>
      </c>
      <c r="O28" s="1">
        <f t="shared" si="4"/>
        <v>2</v>
      </c>
    </row>
    <row r="29" spans="1:15" x14ac:dyDescent="0.2">
      <c r="A29" s="1" t="s">
        <v>2</v>
      </c>
      <c r="B29" s="1" t="s">
        <v>579</v>
      </c>
      <c r="C29" s="1">
        <v>4</v>
      </c>
      <c r="D29" s="1">
        <v>1</v>
      </c>
      <c r="E29" s="1">
        <v>3</v>
      </c>
      <c r="F29" s="1" t="s">
        <v>1797</v>
      </c>
      <c r="G29" s="1"/>
      <c r="H29" s="1">
        <v>60</v>
      </c>
      <c r="I29" s="1">
        <f t="shared" si="0"/>
        <v>20</v>
      </c>
      <c r="K29" s="1">
        <f t="shared" si="1"/>
        <v>1</v>
      </c>
      <c r="L29" s="1">
        <f t="shared" si="2"/>
        <v>3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14</v>
      </c>
      <c r="B30" s="1" t="s">
        <v>43</v>
      </c>
      <c r="C30" s="1">
        <v>2</v>
      </c>
      <c r="D30" s="1">
        <v>4</v>
      </c>
      <c r="E30" s="1">
        <v>3</v>
      </c>
      <c r="F30" s="1" t="s">
        <v>1798</v>
      </c>
      <c r="G30" s="1">
        <v>18.2</v>
      </c>
      <c r="H30" s="1">
        <v>60</v>
      </c>
      <c r="I30" s="1">
        <f t="shared" si="0"/>
        <v>80</v>
      </c>
      <c r="K30" s="1" t="str">
        <f t="shared" si="1"/>
        <v/>
      </c>
      <c r="L30" s="1" t="str">
        <f t="shared" si="2"/>
        <v/>
      </c>
      <c r="N30" s="1">
        <f t="shared" si="3"/>
        <v>4</v>
      </c>
      <c r="O30" s="1">
        <f t="shared" si="4"/>
        <v>3</v>
      </c>
    </row>
    <row r="31" spans="1:15" x14ac:dyDescent="0.2">
      <c r="A31" s="1" t="s">
        <v>14</v>
      </c>
      <c r="B31" s="1" t="s">
        <v>319</v>
      </c>
      <c r="C31" s="1">
        <v>1</v>
      </c>
      <c r="D31" s="1">
        <v>3</v>
      </c>
      <c r="E31" s="1">
        <v>2</v>
      </c>
      <c r="F31" s="1" t="s">
        <v>1799</v>
      </c>
      <c r="G31" s="1">
        <v>11.5</v>
      </c>
      <c r="H31" s="1">
        <v>40</v>
      </c>
      <c r="I31" s="1">
        <f t="shared" si="0"/>
        <v>60</v>
      </c>
      <c r="K31" s="1" t="str">
        <f t="shared" si="1"/>
        <v/>
      </c>
      <c r="L31" s="1" t="str">
        <f t="shared" si="2"/>
        <v/>
      </c>
      <c r="N31" s="1">
        <f t="shared" si="3"/>
        <v>3</v>
      </c>
      <c r="O31" s="1">
        <f t="shared" si="4"/>
        <v>2</v>
      </c>
    </row>
    <row r="32" spans="1:15" x14ac:dyDescent="0.2">
      <c r="A32" s="1" t="s">
        <v>14</v>
      </c>
      <c r="B32" s="1" t="s">
        <v>588</v>
      </c>
      <c r="C32" s="1">
        <v>3</v>
      </c>
      <c r="D32" s="1">
        <v>3</v>
      </c>
      <c r="E32" s="1">
        <v>5</v>
      </c>
      <c r="F32" s="1" t="s">
        <v>1800</v>
      </c>
      <c r="G32" s="1">
        <v>1.7999999999999998</v>
      </c>
      <c r="H32" s="1">
        <v>100</v>
      </c>
      <c r="I32" s="1">
        <f t="shared" si="0"/>
        <v>60</v>
      </c>
      <c r="K32" s="1" t="str">
        <f t="shared" si="1"/>
        <v/>
      </c>
      <c r="L32" s="1" t="str">
        <f t="shared" si="2"/>
        <v/>
      </c>
      <c r="N32" s="1">
        <f t="shared" si="3"/>
        <v>3</v>
      </c>
      <c r="O32" s="1">
        <f t="shared" si="4"/>
        <v>5</v>
      </c>
    </row>
    <row r="33" spans="1:15" x14ac:dyDescent="0.2">
      <c r="A33" s="1" t="s">
        <v>14</v>
      </c>
      <c r="B33" s="1" t="s">
        <v>582</v>
      </c>
      <c r="C33" s="1">
        <v>4</v>
      </c>
      <c r="D33" s="1">
        <v>4</v>
      </c>
      <c r="E33" s="1">
        <v>3</v>
      </c>
      <c r="F33" s="1" t="s">
        <v>1801</v>
      </c>
      <c r="G33" s="1"/>
      <c r="H33" s="1">
        <v>60</v>
      </c>
      <c r="I33" s="1">
        <f t="shared" si="0"/>
        <v>80</v>
      </c>
      <c r="K33" s="1">
        <f t="shared" si="1"/>
        <v>4</v>
      </c>
      <c r="L33" s="1">
        <f t="shared" si="2"/>
        <v>3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60</v>
      </c>
      <c r="B34" s="1" t="s">
        <v>172</v>
      </c>
      <c r="C34" s="1">
        <v>1</v>
      </c>
      <c r="D34" s="1">
        <v>4</v>
      </c>
      <c r="E34" s="1">
        <v>1</v>
      </c>
      <c r="F34" s="1" t="s">
        <v>1802</v>
      </c>
      <c r="G34" s="1">
        <v>3.4000000000000004</v>
      </c>
      <c r="H34" s="1">
        <v>20</v>
      </c>
      <c r="I34" s="1">
        <f t="shared" si="0"/>
        <v>80</v>
      </c>
      <c r="K34" s="1" t="str">
        <f t="shared" si="1"/>
        <v/>
      </c>
      <c r="L34" s="1" t="str">
        <f t="shared" si="2"/>
        <v/>
      </c>
      <c r="N34" s="1">
        <f t="shared" si="3"/>
        <v>4</v>
      </c>
      <c r="O34" s="1">
        <f t="shared" si="4"/>
        <v>1</v>
      </c>
    </row>
    <row r="35" spans="1:15" x14ac:dyDescent="0.2">
      <c r="A35" s="1" t="s">
        <v>531</v>
      </c>
      <c r="B35" s="1" t="s">
        <v>583</v>
      </c>
      <c r="C35" s="1">
        <v>5</v>
      </c>
      <c r="D35" s="1">
        <v>5</v>
      </c>
      <c r="E35" s="1">
        <v>4</v>
      </c>
      <c r="F35" s="1" t="s">
        <v>1803</v>
      </c>
      <c r="G35" s="1"/>
      <c r="H35" s="1">
        <v>80</v>
      </c>
      <c r="I35" s="1">
        <f t="shared" si="0"/>
        <v>100</v>
      </c>
      <c r="K35" s="1">
        <f t="shared" si="1"/>
        <v>5</v>
      </c>
      <c r="L35" s="1">
        <f t="shared" si="2"/>
        <v>4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531</v>
      </c>
      <c r="B36" s="1" t="s">
        <v>183</v>
      </c>
      <c r="C36" s="1">
        <v>3</v>
      </c>
      <c r="D36" s="1">
        <v>4</v>
      </c>
      <c r="E36" s="1">
        <v>3</v>
      </c>
      <c r="F36" s="1" t="s">
        <v>1804</v>
      </c>
      <c r="G36" s="1">
        <v>2.7</v>
      </c>
      <c r="H36" s="1">
        <v>60</v>
      </c>
      <c r="I36" s="1">
        <f t="shared" si="0"/>
        <v>80</v>
      </c>
      <c r="K36" s="1" t="str">
        <f t="shared" si="1"/>
        <v/>
      </c>
      <c r="L36" s="1" t="str">
        <f t="shared" si="2"/>
        <v/>
      </c>
      <c r="N36" s="1">
        <f t="shared" si="3"/>
        <v>4</v>
      </c>
      <c r="O36" s="1">
        <f t="shared" si="4"/>
        <v>3</v>
      </c>
    </row>
    <row r="37" spans="1:15" x14ac:dyDescent="0.2">
      <c r="A37" s="1" t="s">
        <v>8</v>
      </c>
      <c r="B37" s="1" t="s">
        <v>472</v>
      </c>
      <c r="C37" s="1">
        <v>3</v>
      </c>
      <c r="D37" s="1">
        <v>1</v>
      </c>
      <c r="E37" s="1">
        <v>2</v>
      </c>
      <c r="F37" s="1" t="s">
        <v>1805</v>
      </c>
      <c r="G37" s="1"/>
      <c r="H37" s="1">
        <v>40</v>
      </c>
      <c r="I37" s="1">
        <f t="shared" si="0"/>
        <v>20</v>
      </c>
      <c r="K37" s="1">
        <f t="shared" si="1"/>
        <v>1</v>
      </c>
      <c r="L37" s="1">
        <f t="shared" si="2"/>
        <v>2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8</v>
      </c>
      <c r="B38" s="1" t="s">
        <v>21</v>
      </c>
      <c r="C38" s="1">
        <v>2</v>
      </c>
      <c r="D38" s="1">
        <v>3</v>
      </c>
      <c r="E38" s="1">
        <v>4</v>
      </c>
      <c r="F38" s="1" t="s">
        <v>1806</v>
      </c>
      <c r="G38" s="1">
        <v>5.2</v>
      </c>
      <c r="H38" s="1">
        <v>80</v>
      </c>
      <c r="I38" s="1">
        <f t="shared" si="0"/>
        <v>60</v>
      </c>
      <c r="K38" s="1" t="str">
        <f t="shared" si="1"/>
        <v/>
      </c>
      <c r="L38" s="1" t="str">
        <f t="shared" si="2"/>
        <v/>
      </c>
      <c r="N38" s="1">
        <f t="shared" si="3"/>
        <v>3</v>
      </c>
      <c r="O38" s="1">
        <f t="shared" si="4"/>
        <v>4</v>
      </c>
    </row>
    <row r="39" spans="1:15" x14ac:dyDescent="0.2">
      <c r="A39" s="1" t="s">
        <v>23</v>
      </c>
      <c r="B39" s="1" t="s">
        <v>52</v>
      </c>
      <c r="C39" s="1">
        <v>4</v>
      </c>
      <c r="D39" s="1">
        <v>4</v>
      </c>
      <c r="E39" s="1">
        <v>5</v>
      </c>
      <c r="F39" s="1" t="s">
        <v>1764</v>
      </c>
      <c r="G39" s="1">
        <v>59.4</v>
      </c>
      <c r="H39" s="1">
        <v>100</v>
      </c>
      <c r="I39" s="1">
        <f t="shared" si="0"/>
        <v>80</v>
      </c>
      <c r="K39" s="1" t="str">
        <f t="shared" si="1"/>
        <v/>
      </c>
      <c r="L39" s="1" t="str">
        <f t="shared" si="2"/>
        <v/>
      </c>
      <c r="N39" s="1">
        <f t="shared" si="3"/>
        <v>4</v>
      </c>
      <c r="O39" s="1">
        <f t="shared" si="4"/>
        <v>5</v>
      </c>
    </row>
    <row r="40" spans="1:15" x14ac:dyDescent="0.2">
      <c r="A40" s="1" t="s">
        <v>23</v>
      </c>
      <c r="B40" s="1" t="s">
        <v>468</v>
      </c>
      <c r="C40" s="1">
        <v>2</v>
      </c>
      <c r="D40" s="1">
        <v>2</v>
      </c>
      <c r="E40" s="1">
        <v>4</v>
      </c>
      <c r="F40" s="1" t="s">
        <v>1807</v>
      </c>
      <c r="G40" s="1"/>
      <c r="H40" s="1">
        <v>80</v>
      </c>
      <c r="I40" s="1">
        <f t="shared" si="0"/>
        <v>40</v>
      </c>
      <c r="K40" s="1">
        <f t="shared" si="1"/>
        <v>2</v>
      </c>
      <c r="L40" s="1">
        <f t="shared" si="2"/>
        <v>4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23</v>
      </c>
      <c r="B41" s="1" t="s">
        <v>577</v>
      </c>
      <c r="C41" s="1">
        <v>3</v>
      </c>
      <c r="D41" s="1">
        <v>4</v>
      </c>
      <c r="E41" s="1">
        <v>2</v>
      </c>
      <c r="F41" s="1" t="s">
        <v>1808</v>
      </c>
      <c r="G41" s="1"/>
      <c r="H41" s="1">
        <v>40</v>
      </c>
      <c r="I41" s="1">
        <f t="shared" si="0"/>
        <v>80</v>
      </c>
      <c r="K41" s="1">
        <f t="shared" si="1"/>
        <v>4</v>
      </c>
      <c r="L41" s="1">
        <f t="shared" si="2"/>
        <v>2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20</v>
      </c>
      <c r="B42" s="1" t="s">
        <v>529</v>
      </c>
      <c r="C42" s="1">
        <v>2</v>
      </c>
      <c r="D42" s="1">
        <v>4</v>
      </c>
      <c r="E42" s="1">
        <v>4</v>
      </c>
      <c r="F42" s="1" t="s">
        <v>1809</v>
      </c>
      <c r="G42" s="1"/>
      <c r="H42" s="1">
        <v>80</v>
      </c>
      <c r="I42" s="1">
        <f t="shared" si="0"/>
        <v>80</v>
      </c>
      <c r="K42" s="1">
        <f t="shared" si="1"/>
        <v>4</v>
      </c>
      <c r="L42" s="1">
        <f t="shared" si="2"/>
        <v>4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20</v>
      </c>
      <c r="B43" s="1" t="s">
        <v>21</v>
      </c>
      <c r="C43" s="1">
        <v>1</v>
      </c>
      <c r="D43" s="1">
        <v>3</v>
      </c>
      <c r="E43" s="1">
        <v>4</v>
      </c>
      <c r="F43" s="1" t="s">
        <v>1810</v>
      </c>
      <c r="G43" s="1">
        <v>24.3</v>
      </c>
      <c r="H43" s="1">
        <v>80</v>
      </c>
      <c r="I43" s="1">
        <f t="shared" si="0"/>
        <v>60</v>
      </c>
      <c r="K43" s="1" t="str">
        <f t="shared" si="1"/>
        <v/>
      </c>
      <c r="L43" s="1" t="str">
        <f t="shared" si="2"/>
        <v/>
      </c>
      <c r="N43" s="1">
        <f t="shared" si="3"/>
        <v>3</v>
      </c>
      <c r="O43" s="1">
        <f t="shared" si="4"/>
        <v>4</v>
      </c>
    </row>
    <row r="44" spans="1:15" x14ac:dyDescent="0.2">
      <c r="A44" s="1" t="s">
        <v>20</v>
      </c>
      <c r="B44" s="1" t="s">
        <v>122</v>
      </c>
      <c r="C44" s="1">
        <v>5</v>
      </c>
      <c r="D44" s="1">
        <v>4</v>
      </c>
      <c r="E44" s="1">
        <v>5</v>
      </c>
      <c r="F44" s="1" t="s">
        <v>1767</v>
      </c>
      <c r="G44" s="1">
        <v>41.4</v>
      </c>
      <c r="H44" s="1">
        <v>100</v>
      </c>
      <c r="I44" s="1">
        <f t="shared" si="0"/>
        <v>80</v>
      </c>
      <c r="K44" s="1" t="str">
        <f t="shared" si="1"/>
        <v/>
      </c>
      <c r="L44" s="1" t="str">
        <f t="shared" si="2"/>
        <v/>
      </c>
      <c r="N44" s="1">
        <f t="shared" si="3"/>
        <v>4</v>
      </c>
      <c r="O44" s="1">
        <f t="shared" si="4"/>
        <v>5</v>
      </c>
    </row>
    <row r="45" spans="1:15" x14ac:dyDescent="0.2">
      <c r="A45" s="1" t="s">
        <v>4</v>
      </c>
      <c r="B45" s="1" t="s">
        <v>589</v>
      </c>
      <c r="C45" s="1">
        <v>1</v>
      </c>
      <c r="D45" s="1">
        <v>2</v>
      </c>
      <c r="E45" s="1">
        <v>2</v>
      </c>
      <c r="F45" s="1" t="s">
        <v>1811</v>
      </c>
      <c r="G45" s="1"/>
      <c r="H45" s="1">
        <v>40</v>
      </c>
      <c r="I45" s="1">
        <f t="shared" si="0"/>
        <v>40</v>
      </c>
      <c r="K45" s="1">
        <f t="shared" si="1"/>
        <v>2</v>
      </c>
      <c r="L45" s="1">
        <f t="shared" si="2"/>
        <v>2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4</v>
      </c>
      <c r="B46" s="1" t="s">
        <v>5</v>
      </c>
      <c r="C46" s="1">
        <v>5</v>
      </c>
      <c r="D46" s="1">
        <v>4</v>
      </c>
      <c r="E46" s="1">
        <v>1</v>
      </c>
      <c r="F46" s="1" t="s">
        <v>1770</v>
      </c>
      <c r="G46" s="1">
        <v>20.7</v>
      </c>
      <c r="H46" s="1">
        <v>20</v>
      </c>
      <c r="I46" s="1">
        <f t="shared" si="0"/>
        <v>80</v>
      </c>
      <c r="K46" s="1" t="str">
        <f t="shared" si="1"/>
        <v/>
      </c>
      <c r="L46" s="1" t="str">
        <f t="shared" si="2"/>
        <v/>
      </c>
      <c r="N46" s="1">
        <f t="shared" si="3"/>
        <v>4</v>
      </c>
      <c r="O46" s="1">
        <f t="shared" si="4"/>
        <v>1</v>
      </c>
    </row>
    <row r="47" spans="1:15" x14ac:dyDescent="0.2">
      <c r="A47" s="1" t="s">
        <v>4</v>
      </c>
      <c r="B47" s="1" t="s">
        <v>264</v>
      </c>
      <c r="C47" s="1">
        <v>4</v>
      </c>
      <c r="D47" s="1">
        <v>4</v>
      </c>
      <c r="E47" s="1">
        <v>1</v>
      </c>
      <c r="F47" s="1" t="s">
        <v>1812</v>
      </c>
      <c r="G47" s="1">
        <v>2.1</v>
      </c>
      <c r="H47" s="1">
        <v>20</v>
      </c>
      <c r="I47" s="1">
        <f t="shared" si="0"/>
        <v>80</v>
      </c>
      <c r="K47" s="1" t="str">
        <f t="shared" si="1"/>
        <v/>
      </c>
      <c r="L47" s="1" t="str">
        <f t="shared" si="2"/>
        <v/>
      </c>
      <c r="N47" s="1">
        <f t="shared" si="3"/>
        <v>4</v>
      </c>
      <c r="O47" s="1">
        <f t="shared" si="4"/>
        <v>1</v>
      </c>
    </row>
    <row r="48" spans="1:15" x14ac:dyDescent="0.2">
      <c r="A48" s="1" t="s">
        <v>37</v>
      </c>
      <c r="B48" s="1" t="s">
        <v>39</v>
      </c>
      <c r="C48" s="1">
        <v>4</v>
      </c>
      <c r="D48" s="1">
        <v>4</v>
      </c>
      <c r="E48" s="1">
        <v>1</v>
      </c>
      <c r="F48" s="1" t="s">
        <v>1813</v>
      </c>
      <c r="G48" s="1">
        <v>16.7</v>
      </c>
      <c r="H48" s="1">
        <v>20</v>
      </c>
      <c r="I48" s="1">
        <f t="shared" si="0"/>
        <v>80</v>
      </c>
      <c r="K48" s="1" t="str">
        <f t="shared" si="1"/>
        <v/>
      </c>
      <c r="L48" s="1" t="str">
        <f t="shared" si="2"/>
        <v/>
      </c>
      <c r="N48" s="1">
        <f t="shared" si="3"/>
        <v>4</v>
      </c>
      <c r="O48" s="1">
        <f t="shared" si="4"/>
        <v>1</v>
      </c>
    </row>
    <row r="49" spans="1:15" x14ac:dyDescent="0.2">
      <c r="A49" s="1" t="s">
        <v>37</v>
      </c>
      <c r="B49" s="1" t="s">
        <v>585</v>
      </c>
      <c r="C49" s="1">
        <v>2</v>
      </c>
      <c r="D49" s="1">
        <v>4</v>
      </c>
      <c r="E49" s="1">
        <v>2</v>
      </c>
      <c r="F49" s="1" t="s">
        <v>1814</v>
      </c>
      <c r="G49" s="1"/>
      <c r="H49" s="1">
        <v>40</v>
      </c>
      <c r="I49" s="1">
        <f t="shared" si="0"/>
        <v>80</v>
      </c>
      <c r="K49" s="1">
        <f t="shared" si="1"/>
        <v>4</v>
      </c>
      <c r="L49" s="1">
        <f t="shared" si="2"/>
        <v>2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37</v>
      </c>
      <c r="B50" s="1" t="s">
        <v>586</v>
      </c>
      <c r="C50" s="1">
        <v>1</v>
      </c>
      <c r="D50" s="1">
        <v>2</v>
      </c>
      <c r="E50" s="1">
        <v>1</v>
      </c>
      <c r="F50" s="1" t="s">
        <v>1815</v>
      </c>
      <c r="G50" s="1"/>
      <c r="H50" s="1">
        <v>20</v>
      </c>
      <c r="I50" s="1">
        <f t="shared" si="0"/>
        <v>40</v>
      </c>
      <c r="K50" s="1">
        <f t="shared" si="1"/>
        <v>2</v>
      </c>
      <c r="L50" s="1">
        <f t="shared" si="2"/>
        <v>1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37</v>
      </c>
      <c r="B51" s="1" t="s">
        <v>225</v>
      </c>
      <c r="C51" s="1">
        <v>5</v>
      </c>
      <c r="D51" s="1">
        <v>5</v>
      </c>
      <c r="E51" s="1">
        <v>5</v>
      </c>
      <c r="F51" s="1" t="s">
        <v>1816</v>
      </c>
      <c r="G51" s="1">
        <v>68.300000000000011</v>
      </c>
      <c r="H51" s="1">
        <v>100</v>
      </c>
      <c r="I51" s="1">
        <f t="shared" si="0"/>
        <v>100</v>
      </c>
      <c r="K51" s="1" t="str">
        <f t="shared" si="1"/>
        <v/>
      </c>
      <c r="L51" s="1" t="str">
        <f t="shared" si="2"/>
        <v/>
      </c>
      <c r="N51" s="1">
        <f t="shared" si="3"/>
        <v>5</v>
      </c>
      <c r="O51" s="1">
        <f t="shared" si="4"/>
        <v>5</v>
      </c>
    </row>
    <row r="52" spans="1:15" x14ac:dyDescent="0.2">
      <c r="D52" s="1">
        <f>SLOPE(D2:D51,$C$2:$C$51)</f>
        <v>0.45999999999999991</v>
      </c>
      <c r="E52" s="1">
        <f>SLOPE(E2:E51,$C$2:$C$51)</f>
        <v>0.25000000000000006</v>
      </c>
      <c r="G52" s="1">
        <f>SLOPE(H2:H51,G2:G51)</f>
        <v>0.52470219266220586</v>
      </c>
      <c r="I52" s="1">
        <f>SLOPE(I2:I51,G2:G51)</f>
        <v>0.14339031322600945</v>
      </c>
      <c r="K52" s="1">
        <f>SLOPE(K2:K51,C2:C51)</f>
        <v>0.5073221757322175</v>
      </c>
      <c r="L52" s="1">
        <f>SLOPE(L2:L51,C2:C51)</f>
        <v>0.15062761506276148</v>
      </c>
      <c r="N52" s="1">
        <f>SLOPE(N2:N51,$C$2:$C$51)</f>
        <v>0.28192371475953559</v>
      </c>
      <c r="O52" s="1">
        <f>SLOPE(O2:O51,$C$2:$C$51)</f>
        <v>0.17247097844112769</v>
      </c>
    </row>
    <row r="53" spans="1:15" x14ac:dyDescent="0.2">
      <c r="D53" s="1">
        <f>INTERCEPT(D2:D51,$C$2:$C$51)*20</f>
        <v>38.400000000000006</v>
      </c>
      <c r="E53" s="1">
        <f>INTERCEPT(E2:E51,$C$2:$C$51)*20</f>
        <v>43.79999999999999</v>
      </c>
      <c r="G53" s="1">
        <f>INTERCEPT(H2:H51,G2:G51)</f>
        <v>53.519964432910974</v>
      </c>
      <c r="I53" s="1">
        <f>INTERCEPT(I2:I51,G2:G51)</f>
        <v>72.261527753571485</v>
      </c>
      <c r="K53" s="1">
        <f>INTERCEPT(K2:K51,C2:C51)*20</f>
        <v>30.836820083682007</v>
      </c>
      <c r="L53" s="1">
        <f>INTERCEPT(L2:L51,C2:C51)*20</f>
        <v>42.928870292887034</v>
      </c>
      <c r="N53" s="1">
        <f>INTERCEPT(N2:N51,$C$2:$C$51)*20</f>
        <v>56.152570480928688</v>
      </c>
      <c r="O53" s="1">
        <f>INTERCEPT(O2:O51,$C$2:$C$51)*20</f>
        <v>55.05804311774461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25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2" style="1" bestFit="1" customWidth="1"/>
    <col min="3" max="3" width="13.5" style="1" bestFit="1" customWidth="1"/>
    <col min="4" max="4" width="16.5" style="1" bestFit="1" customWidth="1"/>
    <col min="5" max="5" width="14.33203125" style="1" customWidth="1"/>
    <col min="6" max="16384" width="8.83203125" style="1"/>
  </cols>
  <sheetData>
    <row r="1" spans="1:15" x14ac:dyDescent="0.2">
      <c r="A1" s="1" t="s">
        <v>884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10</v>
      </c>
      <c r="B2" s="1" t="s">
        <v>238</v>
      </c>
      <c r="C2" s="1">
        <v>1</v>
      </c>
      <c r="D2" s="1">
        <v>1</v>
      </c>
      <c r="E2" s="1">
        <v>2</v>
      </c>
      <c r="F2" s="1" t="s">
        <v>1723</v>
      </c>
      <c r="H2" s="1">
        <v>40</v>
      </c>
      <c r="I2" s="1">
        <f>D2*20</f>
        <v>20</v>
      </c>
      <c r="K2" s="1">
        <f>IF(COUNTBLANK(G2)=1, D2, "" )</f>
        <v>1</v>
      </c>
      <c r="L2" s="1">
        <f>IF(COUNTBLANK(G2)=1, E2, "" )</f>
        <v>2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10</v>
      </c>
      <c r="B3" s="1" t="s">
        <v>210</v>
      </c>
      <c r="C3" s="1">
        <v>5</v>
      </c>
      <c r="D3" s="1">
        <v>5</v>
      </c>
      <c r="E3" s="1">
        <v>5</v>
      </c>
      <c r="F3" s="1" t="s">
        <v>1724</v>
      </c>
      <c r="G3" s="1">
        <v>84.2</v>
      </c>
      <c r="H3" s="1">
        <v>100</v>
      </c>
      <c r="I3" s="1">
        <f t="shared" ref="I3:I51" si="0">D3*20</f>
        <v>100</v>
      </c>
      <c r="K3" s="1" t="str">
        <f t="shared" ref="K3:K51" si="1">IF(COUNTBLANK(G3)=1, D3, "" )</f>
        <v/>
      </c>
      <c r="L3" s="1" t="str">
        <f t="shared" ref="L3:L51" si="2">IF(COUNTBLANK(G3)=1, E3, "" )</f>
        <v/>
      </c>
      <c r="N3" s="1">
        <f t="shared" ref="N3:N51" si="3">IF(COUNTBLANK(G3)=0, D3, "" )</f>
        <v>5</v>
      </c>
      <c r="O3" s="1">
        <f t="shared" ref="O3:O51" si="4">IF(COUNTBLANK(G3)=0, E3, "" )</f>
        <v>5</v>
      </c>
    </row>
    <row r="4" spans="1:15" x14ac:dyDescent="0.2">
      <c r="A4" s="1" t="s">
        <v>10</v>
      </c>
      <c r="B4" s="1" t="s">
        <v>55</v>
      </c>
      <c r="C4" s="1">
        <v>3</v>
      </c>
      <c r="D4" s="1">
        <v>3</v>
      </c>
      <c r="E4" s="1">
        <v>5</v>
      </c>
      <c r="F4" s="1" t="s">
        <v>1725</v>
      </c>
      <c r="H4" s="1">
        <v>100</v>
      </c>
      <c r="I4" s="1">
        <f t="shared" si="0"/>
        <v>60</v>
      </c>
      <c r="K4" s="1">
        <f t="shared" si="1"/>
        <v>3</v>
      </c>
      <c r="L4" s="1">
        <f t="shared" si="2"/>
        <v>5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45</v>
      </c>
      <c r="B5" s="1" t="s">
        <v>249</v>
      </c>
      <c r="C5" s="1">
        <v>2</v>
      </c>
      <c r="D5" s="1">
        <v>1</v>
      </c>
      <c r="E5" s="1">
        <v>2</v>
      </c>
      <c r="F5" s="1" t="s">
        <v>1726</v>
      </c>
      <c r="H5" s="1">
        <v>40</v>
      </c>
      <c r="I5" s="1">
        <f t="shared" si="0"/>
        <v>20</v>
      </c>
      <c r="K5" s="1">
        <f>IF(COUNTBLANK(G5)=1, D5, "" )</f>
        <v>1</v>
      </c>
      <c r="L5" s="1">
        <f t="shared" si="2"/>
        <v>2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45</v>
      </c>
      <c r="B6" s="1" t="s">
        <v>592</v>
      </c>
      <c r="C6" s="1">
        <v>4</v>
      </c>
      <c r="D6" s="1">
        <v>5</v>
      </c>
      <c r="E6" s="1">
        <v>1</v>
      </c>
      <c r="F6" s="1" t="s">
        <v>1727</v>
      </c>
      <c r="H6" s="1">
        <v>20</v>
      </c>
      <c r="I6" s="1">
        <f t="shared" si="0"/>
        <v>100</v>
      </c>
      <c r="K6" s="1">
        <f t="shared" si="1"/>
        <v>5</v>
      </c>
      <c r="L6" s="1">
        <f t="shared" si="2"/>
        <v>1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45</v>
      </c>
      <c r="B7" s="1" t="s">
        <v>613</v>
      </c>
      <c r="C7" s="1">
        <v>1</v>
      </c>
      <c r="D7" s="1">
        <v>2</v>
      </c>
      <c r="E7" s="1">
        <v>2</v>
      </c>
      <c r="F7" s="1" t="s">
        <v>1728</v>
      </c>
      <c r="H7" s="1">
        <v>40</v>
      </c>
      <c r="I7" s="1">
        <f t="shared" si="0"/>
        <v>40</v>
      </c>
      <c r="K7" s="1">
        <f t="shared" si="1"/>
        <v>2</v>
      </c>
      <c r="L7" s="1">
        <f t="shared" si="2"/>
        <v>2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40</v>
      </c>
      <c r="B8" s="1" t="s">
        <v>598</v>
      </c>
      <c r="C8" s="1">
        <v>4</v>
      </c>
      <c r="D8" s="1">
        <v>1</v>
      </c>
      <c r="E8" s="1">
        <v>1</v>
      </c>
      <c r="F8" s="1" t="s">
        <v>1729</v>
      </c>
      <c r="H8" s="1">
        <v>20</v>
      </c>
      <c r="I8" s="1">
        <f t="shared" si="0"/>
        <v>20</v>
      </c>
      <c r="K8" s="1">
        <f t="shared" si="1"/>
        <v>1</v>
      </c>
      <c r="L8" s="1">
        <f t="shared" si="2"/>
        <v>1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40</v>
      </c>
      <c r="B9" s="1" t="s">
        <v>614</v>
      </c>
      <c r="C9" s="1">
        <v>5</v>
      </c>
      <c r="D9" s="1">
        <v>5</v>
      </c>
      <c r="E9" s="1">
        <v>2</v>
      </c>
      <c r="F9" s="1" t="s">
        <v>1730</v>
      </c>
      <c r="H9" s="1">
        <v>40</v>
      </c>
      <c r="I9" s="1">
        <f t="shared" si="0"/>
        <v>100</v>
      </c>
      <c r="K9" s="1">
        <f t="shared" si="1"/>
        <v>5</v>
      </c>
      <c r="L9" s="1">
        <f t="shared" si="2"/>
        <v>2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12</v>
      </c>
      <c r="B10" s="1" t="s">
        <v>345</v>
      </c>
      <c r="C10" s="1">
        <v>1</v>
      </c>
      <c r="D10" s="1">
        <v>1</v>
      </c>
      <c r="E10" s="1">
        <v>5</v>
      </c>
      <c r="F10" s="1" t="s">
        <v>1731</v>
      </c>
      <c r="H10" s="1">
        <v>100</v>
      </c>
      <c r="I10" s="1">
        <f t="shared" si="0"/>
        <v>20</v>
      </c>
      <c r="K10" s="1">
        <f t="shared" si="1"/>
        <v>1</v>
      </c>
      <c r="L10" s="1">
        <f t="shared" si="2"/>
        <v>5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12</v>
      </c>
      <c r="B11" s="1" t="s">
        <v>13</v>
      </c>
      <c r="C11" s="1">
        <v>5</v>
      </c>
      <c r="D11" s="1">
        <v>3</v>
      </c>
      <c r="E11" s="1">
        <v>5</v>
      </c>
      <c r="F11" s="1" t="s">
        <v>1732</v>
      </c>
      <c r="G11" s="1">
        <v>1.4000000000000001</v>
      </c>
      <c r="H11" s="1">
        <v>100</v>
      </c>
      <c r="I11" s="1">
        <f t="shared" si="0"/>
        <v>60</v>
      </c>
      <c r="K11" s="1" t="str">
        <f t="shared" si="1"/>
        <v/>
      </c>
      <c r="L11" s="1" t="str">
        <f t="shared" si="2"/>
        <v/>
      </c>
      <c r="N11" s="1">
        <f t="shared" si="3"/>
        <v>3</v>
      </c>
      <c r="O11" s="1">
        <f t="shared" si="4"/>
        <v>5</v>
      </c>
    </row>
    <row r="12" spans="1:15" x14ac:dyDescent="0.2">
      <c r="A12" s="1" t="s">
        <v>48</v>
      </c>
      <c r="B12" s="1" t="s">
        <v>594</v>
      </c>
      <c r="C12" s="1">
        <v>4</v>
      </c>
      <c r="D12" s="1">
        <v>5</v>
      </c>
      <c r="E12" s="1">
        <v>2</v>
      </c>
      <c r="F12" s="1" t="s">
        <v>1733</v>
      </c>
      <c r="H12" s="1">
        <v>40</v>
      </c>
      <c r="I12" s="1">
        <f t="shared" si="0"/>
        <v>100</v>
      </c>
      <c r="K12" s="1">
        <f t="shared" si="1"/>
        <v>5</v>
      </c>
      <c r="L12" s="1">
        <f t="shared" si="2"/>
        <v>2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48</v>
      </c>
      <c r="B13" s="1" t="s">
        <v>605</v>
      </c>
      <c r="C13" s="1">
        <v>3</v>
      </c>
      <c r="D13" s="1">
        <v>1</v>
      </c>
      <c r="E13" s="1">
        <v>4</v>
      </c>
      <c r="F13" s="1" t="s">
        <v>1734</v>
      </c>
      <c r="H13" s="1">
        <v>80</v>
      </c>
      <c r="I13" s="1">
        <f t="shared" si="0"/>
        <v>20</v>
      </c>
      <c r="K13" s="1">
        <f t="shared" si="1"/>
        <v>1</v>
      </c>
      <c r="L13" s="1">
        <f t="shared" si="2"/>
        <v>4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48</v>
      </c>
      <c r="B14" s="1" t="s">
        <v>602</v>
      </c>
      <c r="C14" s="1">
        <v>3</v>
      </c>
      <c r="D14" s="1">
        <v>4</v>
      </c>
      <c r="E14" s="1">
        <v>1</v>
      </c>
      <c r="F14" s="1" t="s">
        <v>1735</v>
      </c>
      <c r="G14" s="1">
        <v>1.4000000000000001</v>
      </c>
      <c r="H14" s="1">
        <v>20</v>
      </c>
      <c r="I14" s="1">
        <f t="shared" si="0"/>
        <v>80</v>
      </c>
      <c r="K14" s="1" t="str">
        <f t="shared" si="1"/>
        <v/>
      </c>
      <c r="L14" s="1" t="str">
        <f t="shared" si="2"/>
        <v/>
      </c>
      <c r="N14" s="1">
        <f t="shared" si="3"/>
        <v>4</v>
      </c>
      <c r="O14" s="1">
        <f t="shared" si="4"/>
        <v>1</v>
      </c>
    </row>
    <row r="15" spans="1:15" x14ac:dyDescent="0.2">
      <c r="A15" s="1" t="s">
        <v>48</v>
      </c>
      <c r="B15" s="1" t="s">
        <v>449</v>
      </c>
      <c r="C15" s="1">
        <v>2</v>
      </c>
      <c r="D15" s="1">
        <v>5</v>
      </c>
      <c r="E15" s="1">
        <v>1</v>
      </c>
      <c r="F15" s="1" t="s">
        <v>1736</v>
      </c>
      <c r="H15" s="1">
        <v>20</v>
      </c>
      <c r="I15" s="1">
        <f t="shared" si="0"/>
        <v>100</v>
      </c>
      <c r="K15" s="1">
        <f t="shared" si="1"/>
        <v>5</v>
      </c>
      <c r="L15" s="1">
        <f t="shared" si="2"/>
        <v>1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0</v>
      </c>
      <c r="B16" s="1" t="s">
        <v>31</v>
      </c>
      <c r="C16" s="1">
        <v>2</v>
      </c>
      <c r="D16" s="1">
        <v>1</v>
      </c>
      <c r="E16" s="1">
        <v>1</v>
      </c>
      <c r="F16" s="1" t="s">
        <v>1737</v>
      </c>
      <c r="H16" s="1">
        <v>20</v>
      </c>
      <c r="I16" s="1">
        <f t="shared" si="0"/>
        <v>20</v>
      </c>
      <c r="K16" s="1">
        <f t="shared" si="1"/>
        <v>1</v>
      </c>
      <c r="L16" s="1">
        <f t="shared" si="2"/>
        <v>1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0</v>
      </c>
      <c r="B17" s="1" t="s">
        <v>591</v>
      </c>
      <c r="C17" s="1">
        <v>1</v>
      </c>
      <c r="D17" s="1">
        <v>4</v>
      </c>
      <c r="E17" s="1">
        <v>3</v>
      </c>
      <c r="F17" s="1" t="s">
        <v>1738</v>
      </c>
      <c r="H17" s="1">
        <v>60</v>
      </c>
      <c r="I17" s="1">
        <f t="shared" si="0"/>
        <v>80</v>
      </c>
      <c r="K17" s="1">
        <f t="shared" si="1"/>
        <v>4</v>
      </c>
      <c r="L17" s="1">
        <f t="shared" si="2"/>
        <v>3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0</v>
      </c>
      <c r="B18" s="1" t="s">
        <v>458</v>
      </c>
      <c r="C18" s="1">
        <v>3</v>
      </c>
      <c r="D18" s="1">
        <v>2</v>
      </c>
      <c r="E18" s="1">
        <v>4</v>
      </c>
      <c r="F18" s="1" t="s">
        <v>1739</v>
      </c>
      <c r="H18" s="1">
        <v>80</v>
      </c>
      <c r="I18" s="1">
        <f t="shared" si="0"/>
        <v>40</v>
      </c>
      <c r="K18" s="1">
        <f t="shared" si="1"/>
        <v>2</v>
      </c>
      <c r="L18" s="1">
        <f t="shared" si="2"/>
        <v>4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35</v>
      </c>
      <c r="B19" s="1" t="s">
        <v>595</v>
      </c>
      <c r="C19" s="1">
        <v>2</v>
      </c>
      <c r="D19" s="1">
        <v>1</v>
      </c>
      <c r="E19" s="1">
        <v>1</v>
      </c>
      <c r="F19" s="1" t="s">
        <v>1740</v>
      </c>
      <c r="H19" s="1">
        <v>20</v>
      </c>
      <c r="I19" s="1">
        <f t="shared" si="0"/>
        <v>20</v>
      </c>
      <c r="K19" s="1">
        <f t="shared" si="1"/>
        <v>1</v>
      </c>
      <c r="L19" s="1">
        <f t="shared" si="2"/>
        <v>1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35</v>
      </c>
      <c r="B20" s="1" t="s">
        <v>321</v>
      </c>
      <c r="C20" s="1">
        <v>4</v>
      </c>
      <c r="D20" s="1">
        <v>5</v>
      </c>
      <c r="E20" s="1">
        <v>4</v>
      </c>
      <c r="F20" s="1" t="s">
        <v>1741</v>
      </c>
      <c r="G20" s="1">
        <v>2.7</v>
      </c>
      <c r="H20" s="1">
        <v>80</v>
      </c>
      <c r="I20" s="1">
        <f t="shared" si="0"/>
        <v>100</v>
      </c>
      <c r="K20" s="1" t="str">
        <f t="shared" si="1"/>
        <v/>
      </c>
      <c r="L20" s="1" t="str">
        <f t="shared" si="2"/>
        <v/>
      </c>
      <c r="N20" s="1">
        <f t="shared" si="3"/>
        <v>5</v>
      </c>
      <c r="O20" s="1">
        <f t="shared" si="4"/>
        <v>4</v>
      </c>
    </row>
    <row r="21" spans="1:15" x14ac:dyDescent="0.2">
      <c r="A21" s="1" t="s">
        <v>35</v>
      </c>
      <c r="B21" s="1" t="s">
        <v>242</v>
      </c>
      <c r="C21" s="1">
        <v>1</v>
      </c>
      <c r="D21" s="1">
        <v>2</v>
      </c>
      <c r="E21" s="1">
        <v>5</v>
      </c>
      <c r="F21" s="1" t="s">
        <v>1742</v>
      </c>
      <c r="G21" s="1">
        <v>1.4000000000000001</v>
      </c>
      <c r="H21" s="1">
        <v>100</v>
      </c>
      <c r="I21" s="1">
        <f t="shared" si="0"/>
        <v>40</v>
      </c>
      <c r="K21" s="1" t="str">
        <f t="shared" si="1"/>
        <v/>
      </c>
      <c r="L21" s="1" t="str">
        <f t="shared" si="2"/>
        <v/>
      </c>
      <c r="N21" s="1">
        <f t="shared" si="3"/>
        <v>2</v>
      </c>
      <c r="O21" s="1">
        <f t="shared" si="4"/>
        <v>5</v>
      </c>
    </row>
    <row r="22" spans="1:15" x14ac:dyDescent="0.2">
      <c r="A22" s="1" t="s">
        <v>35</v>
      </c>
      <c r="B22" s="1" t="s">
        <v>606</v>
      </c>
      <c r="C22" s="1">
        <v>4</v>
      </c>
      <c r="D22" s="1">
        <v>1</v>
      </c>
      <c r="E22" s="1">
        <v>1</v>
      </c>
      <c r="F22" s="1" t="s">
        <v>1743</v>
      </c>
      <c r="H22" s="1">
        <v>20</v>
      </c>
      <c r="I22" s="1">
        <f t="shared" si="0"/>
        <v>20</v>
      </c>
      <c r="K22" s="1">
        <f t="shared" si="1"/>
        <v>1</v>
      </c>
      <c r="L22" s="1">
        <f t="shared" si="2"/>
        <v>1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6</v>
      </c>
      <c r="B23" s="1" t="s">
        <v>595</v>
      </c>
      <c r="C23" s="1">
        <v>3</v>
      </c>
      <c r="D23" s="1">
        <v>5</v>
      </c>
      <c r="E23" s="1">
        <v>1</v>
      </c>
      <c r="F23" s="1" t="s">
        <v>1744</v>
      </c>
      <c r="H23" s="1">
        <v>20</v>
      </c>
      <c r="I23" s="1">
        <f t="shared" si="0"/>
        <v>100</v>
      </c>
      <c r="K23" s="1">
        <f t="shared" si="1"/>
        <v>5</v>
      </c>
      <c r="L23" s="1">
        <f t="shared" si="2"/>
        <v>1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6</v>
      </c>
      <c r="B24" s="1" t="s">
        <v>599</v>
      </c>
      <c r="C24" s="1">
        <v>5</v>
      </c>
      <c r="D24" s="1">
        <v>5</v>
      </c>
      <c r="E24" s="1">
        <v>3</v>
      </c>
      <c r="F24" s="1" t="s">
        <v>1745</v>
      </c>
      <c r="H24" s="1">
        <v>60</v>
      </c>
      <c r="I24" s="1">
        <f t="shared" si="0"/>
        <v>100</v>
      </c>
      <c r="K24" s="1">
        <f t="shared" si="1"/>
        <v>5</v>
      </c>
      <c r="L24" s="1">
        <f t="shared" si="2"/>
        <v>3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17</v>
      </c>
      <c r="B25" s="1" t="s">
        <v>596</v>
      </c>
      <c r="C25" s="1">
        <v>4</v>
      </c>
      <c r="D25" s="1">
        <v>3</v>
      </c>
      <c r="E25" s="1">
        <v>1</v>
      </c>
      <c r="F25" s="1" t="s">
        <v>1746</v>
      </c>
      <c r="H25" s="1">
        <v>20</v>
      </c>
      <c r="I25" s="1">
        <f t="shared" si="0"/>
        <v>60</v>
      </c>
      <c r="K25" s="1">
        <f t="shared" si="1"/>
        <v>3</v>
      </c>
      <c r="L25" s="1">
        <f t="shared" si="2"/>
        <v>1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17</v>
      </c>
      <c r="B26" s="1" t="s">
        <v>593</v>
      </c>
      <c r="C26" s="1">
        <v>1</v>
      </c>
      <c r="D26" s="1">
        <v>2</v>
      </c>
      <c r="E26" s="1">
        <v>1</v>
      </c>
      <c r="F26" s="1" t="s">
        <v>1747</v>
      </c>
      <c r="H26" s="1">
        <v>20</v>
      </c>
      <c r="I26" s="1">
        <f t="shared" si="0"/>
        <v>40</v>
      </c>
      <c r="K26" s="1">
        <f t="shared" si="1"/>
        <v>2</v>
      </c>
      <c r="L26" s="1">
        <f t="shared" si="2"/>
        <v>1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17</v>
      </c>
      <c r="B27" s="1" t="s">
        <v>600</v>
      </c>
      <c r="C27" s="1">
        <v>3</v>
      </c>
      <c r="D27" s="1">
        <v>4</v>
      </c>
      <c r="E27" s="1">
        <v>2</v>
      </c>
      <c r="F27" s="1" t="s">
        <v>1748</v>
      </c>
      <c r="H27" s="1">
        <v>40</v>
      </c>
      <c r="I27" s="1">
        <f t="shared" si="0"/>
        <v>80</v>
      </c>
      <c r="K27" s="1">
        <f t="shared" si="1"/>
        <v>4</v>
      </c>
      <c r="L27" s="1">
        <f t="shared" si="2"/>
        <v>2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29</v>
      </c>
      <c r="B28" s="1" t="s">
        <v>33</v>
      </c>
      <c r="C28" s="1">
        <v>4</v>
      </c>
      <c r="D28" s="1">
        <v>5</v>
      </c>
      <c r="E28" s="1">
        <v>3</v>
      </c>
      <c r="F28" s="1" t="s">
        <v>1749</v>
      </c>
      <c r="G28" s="1">
        <v>79.3</v>
      </c>
      <c r="H28" s="1">
        <v>60</v>
      </c>
      <c r="I28" s="1">
        <f t="shared" si="0"/>
        <v>100</v>
      </c>
      <c r="K28" s="1" t="str">
        <f t="shared" si="1"/>
        <v/>
      </c>
      <c r="L28" s="1" t="str">
        <f t="shared" si="2"/>
        <v/>
      </c>
      <c r="N28" s="1">
        <f t="shared" si="3"/>
        <v>5</v>
      </c>
      <c r="O28" s="1">
        <f t="shared" si="4"/>
        <v>3</v>
      </c>
    </row>
    <row r="29" spans="1:15" x14ac:dyDescent="0.2">
      <c r="A29" s="1" t="s">
        <v>29</v>
      </c>
      <c r="B29" s="1" t="s">
        <v>287</v>
      </c>
      <c r="C29" s="1">
        <v>2</v>
      </c>
      <c r="D29" s="1">
        <v>1</v>
      </c>
      <c r="E29" s="1">
        <v>5</v>
      </c>
      <c r="F29" s="1" t="s">
        <v>1750</v>
      </c>
      <c r="H29" s="1">
        <v>100</v>
      </c>
      <c r="I29" s="1">
        <f t="shared" si="0"/>
        <v>20</v>
      </c>
      <c r="K29" s="1">
        <f t="shared" si="1"/>
        <v>1</v>
      </c>
      <c r="L29" s="1">
        <f t="shared" si="2"/>
        <v>5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29</v>
      </c>
      <c r="B30" s="1" t="s">
        <v>612</v>
      </c>
      <c r="C30" s="1">
        <v>4</v>
      </c>
      <c r="D30" s="1">
        <v>5</v>
      </c>
      <c r="E30" s="1">
        <v>5</v>
      </c>
      <c r="F30" s="1" t="s">
        <v>1751</v>
      </c>
      <c r="H30" s="1">
        <v>100</v>
      </c>
      <c r="I30" s="1">
        <f t="shared" si="0"/>
        <v>100</v>
      </c>
      <c r="K30" s="1">
        <f t="shared" si="1"/>
        <v>5</v>
      </c>
      <c r="L30" s="1">
        <f t="shared" si="2"/>
        <v>5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29</v>
      </c>
      <c r="B31" s="1" t="s">
        <v>30</v>
      </c>
      <c r="C31" s="1">
        <v>5</v>
      </c>
      <c r="D31" s="1">
        <v>5</v>
      </c>
      <c r="E31" s="1">
        <v>1</v>
      </c>
      <c r="F31" s="1" t="s">
        <v>1752</v>
      </c>
      <c r="H31" s="1">
        <v>20</v>
      </c>
      <c r="I31" s="1">
        <f t="shared" si="0"/>
        <v>100</v>
      </c>
      <c r="K31" s="1">
        <f t="shared" si="1"/>
        <v>5</v>
      </c>
      <c r="L31" s="1">
        <f t="shared" si="2"/>
        <v>1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2</v>
      </c>
      <c r="B32" s="1" t="s">
        <v>607</v>
      </c>
      <c r="C32" s="1">
        <v>3</v>
      </c>
      <c r="D32" s="1">
        <v>1</v>
      </c>
      <c r="E32" s="1">
        <v>3</v>
      </c>
      <c r="F32" s="1" t="s">
        <v>1753</v>
      </c>
      <c r="H32" s="1">
        <v>60</v>
      </c>
      <c r="I32" s="1">
        <f t="shared" si="0"/>
        <v>20</v>
      </c>
      <c r="K32" s="1">
        <f t="shared" si="1"/>
        <v>1</v>
      </c>
      <c r="L32" s="1">
        <f t="shared" si="2"/>
        <v>3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2</v>
      </c>
      <c r="B33" s="1" t="s">
        <v>116</v>
      </c>
      <c r="C33" s="1">
        <v>3</v>
      </c>
      <c r="D33" s="1">
        <v>3</v>
      </c>
      <c r="E33" s="1">
        <v>5</v>
      </c>
      <c r="F33" s="1" t="s">
        <v>1754</v>
      </c>
      <c r="G33" s="1">
        <v>2.6</v>
      </c>
      <c r="H33" s="1">
        <v>100</v>
      </c>
      <c r="I33" s="1">
        <f t="shared" si="0"/>
        <v>60</v>
      </c>
      <c r="K33" s="1" t="str">
        <f t="shared" si="1"/>
        <v/>
      </c>
      <c r="L33" s="1" t="str">
        <f t="shared" si="2"/>
        <v/>
      </c>
      <c r="N33" s="1">
        <f t="shared" si="3"/>
        <v>3</v>
      </c>
      <c r="O33" s="1">
        <f t="shared" si="4"/>
        <v>5</v>
      </c>
    </row>
    <row r="34" spans="1:15" x14ac:dyDescent="0.2">
      <c r="A34" s="1" t="s">
        <v>14</v>
      </c>
      <c r="B34" s="1" t="s">
        <v>603</v>
      </c>
      <c r="C34" s="1">
        <v>2</v>
      </c>
      <c r="D34" s="1">
        <v>5</v>
      </c>
      <c r="E34" s="1">
        <v>1</v>
      </c>
      <c r="F34" s="1" t="s">
        <v>1755</v>
      </c>
      <c r="H34" s="1">
        <v>20</v>
      </c>
      <c r="I34" s="1">
        <f t="shared" si="0"/>
        <v>100</v>
      </c>
      <c r="K34" s="1">
        <f t="shared" si="1"/>
        <v>5</v>
      </c>
      <c r="L34" s="1">
        <f t="shared" si="2"/>
        <v>1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14</v>
      </c>
      <c r="B35" s="1" t="s">
        <v>132</v>
      </c>
      <c r="C35" s="1">
        <v>5</v>
      </c>
      <c r="D35" s="1">
        <v>5</v>
      </c>
      <c r="E35" s="1">
        <v>2</v>
      </c>
      <c r="F35" s="1" t="s">
        <v>1756</v>
      </c>
      <c r="G35" s="1">
        <v>3</v>
      </c>
      <c r="H35" s="1">
        <v>40</v>
      </c>
      <c r="I35" s="1">
        <f t="shared" si="0"/>
        <v>100</v>
      </c>
      <c r="K35" s="1" t="str">
        <f t="shared" si="1"/>
        <v/>
      </c>
      <c r="L35" s="1" t="str">
        <f t="shared" si="2"/>
        <v/>
      </c>
      <c r="N35" s="1">
        <f t="shared" si="3"/>
        <v>5</v>
      </c>
      <c r="O35" s="1">
        <f t="shared" si="4"/>
        <v>2</v>
      </c>
    </row>
    <row r="36" spans="1:15" x14ac:dyDescent="0.2">
      <c r="A36" s="1" t="s">
        <v>60</v>
      </c>
      <c r="B36" s="1" t="s">
        <v>610</v>
      </c>
      <c r="C36" s="1">
        <v>1</v>
      </c>
      <c r="D36" s="1">
        <v>1</v>
      </c>
      <c r="E36" s="1">
        <v>1</v>
      </c>
      <c r="F36" s="1" t="s">
        <v>1757</v>
      </c>
      <c r="H36" s="1">
        <v>20</v>
      </c>
      <c r="I36" s="1">
        <f t="shared" si="0"/>
        <v>20</v>
      </c>
      <c r="K36" s="1">
        <f t="shared" si="1"/>
        <v>1</v>
      </c>
      <c r="L36" s="1">
        <f t="shared" si="2"/>
        <v>1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60</v>
      </c>
      <c r="B37" s="1" t="s">
        <v>242</v>
      </c>
      <c r="C37" s="1">
        <v>5</v>
      </c>
      <c r="D37" s="1">
        <v>3</v>
      </c>
      <c r="E37" s="1">
        <v>5</v>
      </c>
      <c r="F37" s="1" t="s">
        <v>1758</v>
      </c>
      <c r="G37" s="1">
        <v>4.8</v>
      </c>
      <c r="H37" s="1">
        <v>100</v>
      </c>
      <c r="I37" s="1">
        <f t="shared" si="0"/>
        <v>60</v>
      </c>
      <c r="K37" s="1" t="str">
        <f t="shared" si="1"/>
        <v/>
      </c>
      <c r="L37" s="1" t="str">
        <f t="shared" si="2"/>
        <v/>
      </c>
      <c r="N37" s="1">
        <f t="shared" si="3"/>
        <v>3</v>
      </c>
      <c r="O37" s="1">
        <f t="shared" si="4"/>
        <v>5</v>
      </c>
    </row>
    <row r="38" spans="1:15" x14ac:dyDescent="0.2">
      <c r="A38" s="1" t="s">
        <v>60</v>
      </c>
      <c r="B38" s="1" t="s">
        <v>218</v>
      </c>
      <c r="C38" s="1">
        <v>3</v>
      </c>
      <c r="D38" s="1">
        <v>5</v>
      </c>
      <c r="E38" s="1">
        <v>3</v>
      </c>
      <c r="F38" s="1" t="s">
        <v>1759</v>
      </c>
      <c r="G38" s="1">
        <v>4.1000000000000005</v>
      </c>
      <c r="H38" s="1">
        <v>60</v>
      </c>
      <c r="I38" s="1">
        <f t="shared" si="0"/>
        <v>100</v>
      </c>
      <c r="K38" s="1" t="str">
        <f t="shared" si="1"/>
        <v/>
      </c>
      <c r="L38" s="1" t="str">
        <f t="shared" si="2"/>
        <v/>
      </c>
      <c r="N38" s="1">
        <f t="shared" si="3"/>
        <v>5</v>
      </c>
      <c r="O38" s="1">
        <f t="shared" si="4"/>
        <v>3</v>
      </c>
    </row>
    <row r="39" spans="1:15" x14ac:dyDescent="0.2">
      <c r="A39" s="1" t="s">
        <v>531</v>
      </c>
      <c r="B39" s="1" t="s">
        <v>52</v>
      </c>
      <c r="C39" s="1">
        <v>2</v>
      </c>
      <c r="D39" s="1">
        <v>5</v>
      </c>
      <c r="E39" s="1">
        <v>1</v>
      </c>
      <c r="F39" s="1" t="s">
        <v>1760</v>
      </c>
      <c r="H39" s="1">
        <v>20</v>
      </c>
      <c r="I39" s="1">
        <f t="shared" si="0"/>
        <v>100</v>
      </c>
      <c r="K39" s="1">
        <f t="shared" si="1"/>
        <v>5</v>
      </c>
      <c r="L39" s="1">
        <f t="shared" si="2"/>
        <v>1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531</v>
      </c>
      <c r="B40" s="1" t="s">
        <v>110</v>
      </c>
      <c r="C40" s="1">
        <v>4</v>
      </c>
      <c r="D40" s="1">
        <v>5</v>
      </c>
      <c r="E40" s="1">
        <v>5</v>
      </c>
      <c r="F40" s="1" t="s">
        <v>1761</v>
      </c>
      <c r="G40" s="1">
        <v>4.8</v>
      </c>
      <c r="H40" s="1">
        <v>100</v>
      </c>
      <c r="I40" s="1">
        <f t="shared" si="0"/>
        <v>100</v>
      </c>
      <c r="K40" s="1" t="str">
        <f t="shared" si="1"/>
        <v/>
      </c>
      <c r="L40" s="1" t="str">
        <f t="shared" si="2"/>
        <v/>
      </c>
      <c r="N40" s="1">
        <f t="shared" si="3"/>
        <v>5</v>
      </c>
      <c r="O40" s="1">
        <f t="shared" si="4"/>
        <v>5</v>
      </c>
    </row>
    <row r="41" spans="1:15" x14ac:dyDescent="0.2">
      <c r="A41" s="1" t="s">
        <v>8</v>
      </c>
      <c r="B41" s="1" t="s">
        <v>611</v>
      </c>
      <c r="C41" s="1">
        <v>1</v>
      </c>
      <c r="D41" s="1">
        <v>1</v>
      </c>
      <c r="E41" s="1">
        <v>5</v>
      </c>
      <c r="F41" s="1" t="s">
        <v>1762</v>
      </c>
      <c r="H41" s="1">
        <v>100</v>
      </c>
      <c r="I41" s="1">
        <f t="shared" si="0"/>
        <v>20</v>
      </c>
      <c r="K41" s="1">
        <f t="shared" si="1"/>
        <v>1</v>
      </c>
      <c r="L41" s="1">
        <f t="shared" si="2"/>
        <v>5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23</v>
      </c>
      <c r="B42" s="1" t="s">
        <v>142</v>
      </c>
      <c r="C42" s="1">
        <v>5</v>
      </c>
      <c r="D42" s="1">
        <v>5</v>
      </c>
      <c r="E42" s="1">
        <v>4</v>
      </c>
      <c r="F42" s="1" t="s">
        <v>1763</v>
      </c>
      <c r="G42" s="1">
        <v>28.299999999999997</v>
      </c>
      <c r="H42" s="1">
        <v>80</v>
      </c>
      <c r="I42" s="1">
        <f t="shared" si="0"/>
        <v>100</v>
      </c>
      <c r="K42" s="1" t="str">
        <f t="shared" si="1"/>
        <v/>
      </c>
      <c r="L42" s="1" t="str">
        <f t="shared" si="2"/>
        <v/>
      </c>
      <c r="N42" s="1">
        <f t="shared" si="3"/>
        <v>5</v>
      </c>
      <c r="O42" s="1">
        <f t="shared" si="4"/>
        <v>4</v>
      </c>
    </row>
    <row r="43" spans="1:15" x14ac:dyDescent="0.2">
      <c r="A43" s="1" t="s">
        <v>23</v>
      </c>
      <c r="B43" s="1" t="s">
        <v>52</v>
      </c>
      <c r="C43" s="1">
        <v>5</v>
      </c>
      <c r="D43" s="1">
        <v>5</v>
      </c>
      <c r="E43" s="1">
        <v>5</v>
      </c>
      <c r="F43" s="1" t="s">
        <v>1764</v>
      </c>
      <c r="G43" s="1">
        <v>59.4</v>
      </c>
      <c r="H43" s="1">
        <v>100</v>
      </c>
      <c r="I43" s="1">
        <f t="shared" si="0"/>
        <v>100</v>
      </c>
      <c r="K43" s="1" t="str">
        <f t="shared" si="1"/>
        <v/>
      </c>
      <c r="L43" s="1" t="str">
        <f t="shared" si="2"/>
        <v/>
      </c>
      <c r="N43" s="1">
        <f t="shared" si="3"/>
        <v>5</v>
      </c>
      <c r="O43" s="1">
        <f t="shared" si="4"/>
        <v>5</v>
      </c>
    </row>
    <row r="44" spans="1:15" x14ac:dyDescent="0.2">
      <c r="A44" s="1" t="s">
        <v>23</v>
      </c>
      <c r="B44" s="1" t="s">
        <v>609</v>
      </c>
      <c r="C44" s="1">
        <v>2</v>
      </c>
      <c r="D44" s="1">
        <v>2</v>
      </c>
      <c r="E44" s="1">
        <v>5</v>
      </c>
      <c r="F44" s="1" t="s">
        <v>1765</v>
      </c>
      <c r="H44" s="1">
        <v>100</v>
      </c>
      <c r="I44" s="1">
        <f t="shared" si="0"/>
        <v>40</v>
      </c>
      <c r="K44" s="1">
        <f t="shared" si="1"/>
        <v>2</v>
      </c>
      <c r="L44" s="1">
        <f t="shared" si="2"/>
        <v>5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20</v>
      </c>
      <c r="B45" s="1" t="s">
        <v>601</v>
      </c>
      <c r="C45" s="1">
        <v>2</v>
      </c>
      <c r="D45" s="1">
        <v>2</v>
      </c>
      <c r="E45" s="1">
        <v>1</v>
      </c>
      <c r="F45" s="1" t="s">
        <v>1766</v>
      </c>
      <c r="H45" s="1">
        <v>20</v>
      </c>
      <c r="I45" s="1">
        <f t="shared" si="0"/>
        <v>40</v>
      </c>
      <c r="K45" s="1">
        <f t="shared" si="1"/>
        <v>2</v>
      </c>
      <c r="L45" s="1">
        <f t="shared" si="2"/>
        <v>1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20</v>
      </c>
      <c r="B46" s="1" t="s">
        <v>122</v>
      </c>
      <c r="C46" s="1">
        <v>3</v>
      </c>
      <c r="D46" s="1">
        <v>2</v>
      </c>
      <c r="E46" s="1">
        <v>5</v>
      </c>
      <c r="F46" s="1" t="s">
        <v>1767</v>
      </c>
      <c r="G46" s="1">
        <v>41.4</v>
      </c>
      <c r="H46" s="1">
        <v>100</v>
      </c>
      <c r="I46" s="1">
        <f t="shared" si="0"/>
        <v>40</v>
      </c>
      <c r="K46" s="1" t="str">
        <f t="shared" si="1"/>
        <v/>
      </c>
      <c r="L46" s="1" t="str">
        <f t="shared" si="2"/>
        <v/>
      </c>
      <c r="N46" s="1">
        <f t="shared" si="3"/>
        <v>2</v>
      </c>
      <c r="O46" s="1">
        <f t="shared" si="4"/>
        <v>5</v>
      </c>
    </row>
    <row r="47" spans="1:15" x14ac:dyDescent="0.2">
      <c r="A47" s="1" t="s">
        <v>20</v>
      </c>
      <c r="B47" s="1" t="s">
        <v>445</v>
      </c>
      <c r="C47" s="1">
        <v>1</v>
      </c>
      <c r="D47" s="1">
        <v>1</v>
      </c>
      <c r="E47" s="1">
        <v>1</v>
      </c>
      <c r="F47" s="1" t="s">
        <v>1768</v>
      </c>
      <c r="H47" s="1">
        <v>20</v>
      </c>
      <c r="I47" s="1">
        <f t="shared" si="0"/>
        <v>20</v>
      </c>
      <c r="K47" s="1">
        <f t="shared" si="1"/>
        <v>1</v>
      </c>
      <c r="L47" s="1">
        <f t="shared" si="2"/>
        <v>1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4</v>
      </c>
      <c r="B48" s="1" t="s">
        <v>597</v>
      </c>
      <c r="C48" s="1">
        <v>4</v>
      </c>
      <c r="D48" s="1">
        <v>4</v>
      </c>
      <c r="E48" s="1">
        <v>2</v>
      </c>
      <c r="F48" s="1" t="s">
        <v>1769</v>
      </c>
      <c r="H48" s="1">
        <v>40</v>
      </c>
      <c r="I48" s="1">
        <f t="shared" si="0"/>
        <v>80</v>
      </c>
      <c r="K48" s="1">
        <f t="shared" si="1"/>
        <v>4</v>
      </c>
      <c r="L48" s="1">
        <f t="shared" si="2"/>
        <v>2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4</v>
      </c>
      <c r="B49" s="1" t="s">
        <v>5</v>
      </c>
      <c r="C49" s="1">
        <v>5</v>
      </c>
      <c r="D49" s="1">
        <v>5</v>
      </c>
      <c r="E49" s="1">
        <v>4</v>
      </c>
      <c r="F49" s="1" t="s">
        <v>1770</v>
      </c>
      <c r="G49" s="1">
        <v>20.7</v>
      </c>
      <c r="H49" s="1">
        <v>80</v>
      </c>
      <c r="I49" s="1">
        <f t="shared" si="0"/>
        <v>100</v>
      </c>
      <c r="K49" s="1" t="str">
        <f t="shared" si="1"/>
        <v/>
      </c>
      <c r="L49" s="1" t="str">
        <f t="shared" si="2"/>
        <v/>
      </c>
      <c r="N49" s="1">
        <f t="shared" si="3"/>
        <v>5</v>
      </c>
      <c r="O49" s="1">
        <f t="shared" si="4"/>
        <v>4</v>
      </c>
    </row>
    <row r="50" spans="1:15" x14ac:dyDescent="0.2">
      <c r="A50" s="1" t="s">
        <v>4</v>
      </c>
      <c r="B50" s="1" t="s">
        <v>608</v>
      </c>
      <c r="C50" s="1">
        <v>2</v>
      </c>
      <c r="D50" s="1">
        <v>3</v>
      </c>
      <c r="E50" s="1">
        <v>4</v>
      </c>
      <c r="F50" s="1" t="s">
        <v>1771</v>
      </c>
      <c r="H50" s="1">
        <v>80</v>
      </c>
      <c r="I50" s="1">
        <f t="shared" si="0"/>
        <v>60</v>
      </c>
      <c r="K50" s="1">
        <f t="shared" si="1"/>
        <v>3</v>
      </c>
      <c r="L50" s="1">
        <f t="shared" si="2"/>
        <v>4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37</v>
      </c>
      <c r="B51" s="1" t="s">
        <v>604</v>
      </c>
      <c r="C51" s="1">
        <v>1</v>
      </c>
      <c r="D51" s="1">
        <v>1</v>
      </c>
      <c r="E51" s="1">
        <v>3</v>
      </c>
      <c r="F51" s="1" t="s">
        <v>1772</v>
      </c>
      <c r="H51" s="1">
        <v>60</v>
      </c>
      <c r="I51" s="1">
        <f t="shared" si="0"/>
        <v>20</v>
      </c>
      <c r="K51" s="1">
        <f t="shared" si="1"/>
        <v>1</v>
      </c>
      <c r="L51" s="1">
        <f t="shared" si="2"/>
        <v>3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0.73</v>
      </c>
      <c r="E52" s="1">
        <f>SLOPE(E2:E51,$C$2:$C$51)</f>
        <v>0.19</v>
      </c>
      <c r="G52" s="1">
        <f>SLOPE(H2:H51,G2:G51)</f>
        <v>0.13667673748874851</v>
      </c>
      <c r="I52" s="1">
        <f>SLOPE(I2:I51,G2:G51)</f>
        <v>0.23957860272102557</v>
      </c>
      <c r="K52" s="1">
        <f>SLOPE(K2:K51,C2:C51)</f>
        <v>0.69512195121951226</v>
      </c>
      <c r="L52" s="1">
        <f>SLOPE(L2:L51,C2:C51)</f>
        <v>-0.12682926829268296</v>
      </c>
      <c r="N52" s="1">
        <f>SLOPE(N2:N51,$C$2:$C$51)</f>
        <v>0.55000000000000004</v>
      </c>
      <c r="O52" s="1">
        <f>SLOPE(O2:O51,$C$2:$C$51)</f>
        <v>0.05</v>
      </c>
    </row>
    <row r="53" spans="1:15" x14ac:dyDescent="0.2">
      <c r="D53" s="1">
        <f>INTERCEPT(D2:D51,$C$2:$C$51)*20</f>
        <v>19.000000000000004</v>
      </c>
      <c r="E53" s="1">
        <f>INTERCEPT(E2:E51,$C$2:$C$51)*20</f>
        <v>46.199999999999989</v>
      </c>
      <c r="G53" s="1">
        <f>INTERCEPT(H2:H51,G2:G51)</f>
        <v>78.239883174837985</v>
      </c>
      <c r="I53" s="1">
        <f>INTERCEPT(I2:I51,G2:G51)</f>
        <v>77.244204291747465</v>
      </c>
      <c r="K53" s="1">
        <f>INTERCEPT(K2:K51,C2:C51)*20</f>
        <v>18.536585365853657</v>
      </c>
      <c r="L53" s="1">
        <f>INTERCEPT(L2:L51,C2:C51)*20</f>
        <v>53.951219512195124</v>
      </c>
      <c r="N53" s="1">
        <f>INTERCEPT(N2:N51,$C$2:$C$51)*20</f>
        <v>38.666666666666671</v>
      </c>
      <c r="O53" s="1">
        <f>INTERCEPT(O2:O51,$C$2:$C$51)*20</f>
        <v>77.333333333333329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24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1.1640625" style="1" bestFit="1" customWidth="1"/>
    <col min="3" max="3" width="13.5" style="1" bestFit="1" customWidth="1"/>
    <col min="4" max="4" width="16.5" style="1" bestFit="1" customWidth="1"/>
    <col min="5" max="5" width="12.6640625" style="1" customWidth="1"/>
    <col min="6" max="16384" width="8.83203125" style="1"/>
  </cols>
  <sheetData>
    <row r="1" spans="1:15" x14ac:dyDescent="0.2">
      <c r="A1" s="1" t="s">
        <v>885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637</v>
      </c>
      <c r="C2" s="1">
        <v>5</v>
      </c>
      <c r="D2" s="1">
        <v>5</v>
      </c>
      <c r="E2" s="1">
        <v>3</v>
      </c>
      <c r="F2" s="1" t="s">
        <v>1568</v>
      </c>
      <c r="H2" s="1">
        <v>60</v>
      </c>
      <c r="I2" s="1">
        <f>D2*20</f>
        <v>100</v>
      </c>
      <c r="K2" s="1">
        <f>IF(COUNTBLANK(G2)=1, D2, "" )</f>
        <v>5</v>
      </c>
      <c r="L2" s="1">
        <f>IF(COUNTBLANK(G2)=1, E2, "" )</f>
        <v>3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210</v>
      </c>
      <c r="C3" s="1">
        <v>2</v>
      </c>
      <c r="D3" s="1">
        <v>2</v>
      </c>
      <c r="E3" s="1">
        <v>3</v>
      </c>
      <c r="F3" s="1" t="s">
        <v>1209</v>
      </c>
      <c r="G3" s="1">
        <v>84.2</v>
      </c>
      <c r="H3" s="1">
        <v>60</v>
      </c>
      <c r="I3" s="1">
        <f t="shared" ref="I3:I51" si="0">D3*20</f>
        <v>40</v>
      </c>
      <c r="K3" s="1" t="str">
        <f t="shared" ref="K3:K51" si="1">IF(COUNTBLANK(G3)=1, D3, "" )</f>
        <v/>
      </c>
      <c r="L3" s="1" t="str">
        <f t="shared" ref="L3:L51" si="2">IF(COUNTBLANK(G3)=1, E3, "" )</f>
        <v/>
      </c>
      <c r="N3" s="1">
        <f t="shared" ref="N3:N51" si="3">IF(COUNTBLANK(G3)=0, D3, "" )</f>
        <v>2</v>
      </c>
      <c r="O3" s="1">
        <f t="shared" ref="O3:O51" si="4">IF(COUNTBLANK(G3)=0, E3, "" )</f>
        <v>3</v>
      </c>
    </row>
    <row r="4" spans="1:15" x14ac:dyDescent="0.2">
      <c r="A4" s="1" t="s">
        <v>89</v>
      </c>
      <c r="B4" s="1" t="s">
        <v>631</v>
      </c>
      <c r="C4" s="1">
        <v>1</v>
      </c>
      <c r="D4" s="1">
        <v>3</v>
      </c>
      <c r="E4" s="1">
        <v>3</v>
      </c>
      <c r="F4" s="1" t="s">
        <v>1690</v>
      </c>
      <c r="H4" s="1">
        <v>60</v>
      </c>
      <c r="I4" s="1">
        <f t="shared" si="0"/>
        <v>60</v>
      </c>
      <c r="K4" s="1">
        <f t="shared" si="1"/>
        <v>3</v>
      </c>
      <c r="L4" s="1">
        <f t="shared" si="2"/>
        <v>3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168</v>
      </c>
      <c r="C5" s="1">
        <v>4</v>
      </c>
      <c r="D5" s="1">
        <v>3</v>
      </c>
      <c r="E5" s="1">
        <v>2</v>
      </c>
      <c r="F5" s="1" t="s">
        <v>1691</v>
      </c>
      <c r="G5" s="1">
        <v>1.3</v>
      </c>
      <c r="H5" s="1">
        <v>40</v>
      </c>
      <c r="I5" s="1">
        <f t="shared" si="0"/>
        <v>60</v>
      </c>
      <c r="K5" s="1" t="str">
        <f>IF(COUNTBLANK(G5)=1, D5, "" )</f>
        <v/>
      </c>
      <c r="L5" s="1" t="str">
        <f t="shared" si="2"/>
        <v/>
      </c>
      <c r="N5" s="1">
        <f t="shared" si="3"/>
        <v>3</v>
      </c>
      <c r="O5" s="1">
        <f t="shared" si="4"/>
        <v>2</v>
      </c>
    </row>
    <row r="6" spans="1:15" x14ac:dyDescent="0.2">
      <c r="A6" s="1" t="s">
        <v>75</v>
      </c>
      <c r="B6" s="1" t="s">
        <v>620</v>
      </c>
      <c r="C6" s="1">
        <v>5</v>
      </c>
      <c r="D6" s="1">
        <v>5</v>
      </c>
      <c r="E6" s="1">
        <v>3</v>
      </c>
      <c r="F6" s="1" t="s">
        <v>1692</v>
      </c>
      <c r="G6" s="1">
        <v>3.3000000000000003</v>
      </c>
      <c r="H6" s="1">
        <v>60</v>
      </c>
      <c r="I6" s="1">
        <f t="shared" si="0"/>
        <v>100</v>
      </c>
      <c r="K6" s="1" t="str">
        <f t="shared" si="1"/>
        <v/>
      </c>
      <c r="L6" s="1" t="str">
        <f t="shared" si="2"/>
        <v/>
      </c>
      <c r="N6" s="1">
        <f t="shared" si="3"/>
        <v>5</v>
      </c>
      <c r="O6" s="1">
        <f t="shared" si="4"/>
        <v>3</v>
      </c>
    </row>
    <row r="7" spans="1:15" x14ac:dyDescent="0.2">
      <c r="A7" s="1" t="s">
        <v>75</v>
      </c>
      <c r="B7" s="1" t="s">
        <v>622</v>
      </c>
      <c r="C7" s="1">
        <v>2</v>
      </c>
      <c r="D7" s="1">
        <v>3</v>
      </c>
      <c r="E7" s="1">
        <v>2</v>
      </c>
      <c r="F7" s="1" t="s">
        <v>1693</v>
      </c>
      <c r="H7" s="1">
        <v>40</v>
      </c>
      <c r="I7" s="1">
        <f t="shared" si="0"/>
        <v>60</v>
      </c>
      <c r="K7" s="1">
        <f t="shared" si="1"/>
        <v>3</v>
      </c>
      <c r="L7" s="1">
        <f t="shared" si="2"/>
        <v>2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106</v>
      </c>
      <c r="B8" s="1" t="s">
        <v>160</v>
      </c>
      <c r="C8" s="1">
        <v>5</v>
      </c>
      <c r="D8" s="1">
        <v>5</v>
      </c>
      <c r="E8" s="1">
        <v>5</v>
      </c>
      <c r="F8" s="1" t="s">
        <v>1213</v>
      </c>
      <c r="G8" s="1">
        <v>85.9</v>
      </c>
      <c r="H8" s="1">
        <v>100</v>
      </c>
      <c r="I8" s="1">
        <f t="shared" si="0"/>
        <v>100</v>
      </c>
      <c r="K8" s="1" t="str">
        <f t="shared" si="1"/>
        <v/>
      </c>
      <c r="L8" s="1" t="str">
        <f t="shared" si="2"/>
        <v/>
      </c>
      <c r="N8" s="1">
        <f t="shared" si="3"/>
        <v>5</v>
      </c>
      <c r="O8" s="1">
        <f t="shared" si="4"/>
        <v>5</v>
      </c>
    </row>
    <row r="9" spans="1:15" x14ac:dyDescent="0.2">
      <c r="A9" s="1" t="s">
        <v>106</v>
      </c>
      <c r="B9" s="1" t="s">
        <v>632</v>
      </c>
      <c r="C9" s="1">
        <v>1</v>
      </c>
      <c r="D9" s="1">
        <v>1</v>
      </c>
      <c r="E9" s="1">
        <v>2</v>
      </c>
      <c r="F9" s="1" t="s">
        <v>1694</v>
      </c>
      <c r="H9" s="1">
        <v>40</v>
      </c>
      <c r="I9" s="1">
        <f t="shared" si="0"/>
        <v>20</v>
      </c>
      <c r="K9" s="1">
        <f t="shared" si="1"/>
        <v>1</v>
      </c>
      <c r="L9" s="1">
        <f t="shared" si="2"/>
        <v>2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106</v>
      </c>
      <c r="B10" s="1" t="s">
        <v>47</v>
      </c>
      <c r="C10" s="1">
        <v>3</v>
      </c>
      <c r="D10" s="1">
        <v>4</v>
      </c>
      <c r="E10" s="1">
        <v>4</v>
      </c>
      <c r="F10" s="1" t="s">
        <v>1263</v>
      </c>
      <c r="H10" s="1">
        <v>80</v>
      </c>
      <c r="I10" s="1">
        <f t="shared" si="0"/>
        <v>80</v>
      </c>
      <c r="K10" s="1">
        <f t="shared" si="1"/>
        <v>4</v>
      </c>
      <c r="L10" s="1">
        <f t="shared" si="2"/>
        <v>4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106</v>
      </c>
      <c r="B11" s="1" t="s">
        <v>66</v>
      </c>
      <c r="C11" s="1">
        <v>2</v>
      </c>
      <c r="D11" s="1">
        <v>2</v>
      </c>
      <c r="E11" s="1">
        <v>2</v>
      </c>
      <c r="F11" s="1" t="s">
        <v>1695</v>
      </c>
      <c r="H11" s="1">
        <v>40</v>
      </c>
      <c r="I11" s="1">
        <f t="shared" si="0"/>
        <v>40</v>
      </c>
      <c r="K11" s="1">
        <f t="shared" si="1"/>
        <v>2</v>
      </c>
      <c r="L11" s="1">
        <f t="shared" si="2"/>
        <v>2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124</v>
      </c>
      <c r="B12" s="1" t="s">
        <v>496</v>
      </c>
      <c r="C12" s="1">
        <v>1</v>
      </c>
      <c r="D12" s="1">
        <v>2</v>
      </c>
      <c r="E12" s="1">
        <v>2</v>
      </c>
      <c r="F12" s="1" t="s">
        <v>1696</v>
      </c>
      <c r="H12" s="1">
        <v>40</v>
      </c>
      <c r="I12" s="1">
        <f t="shared" si="0"/>
        <v>40</v>
      </c>
      <c r="K12" s="1">
        <f t="shared" si="1"/>
        <v>2</v>
      </c>
      <c r="L12" s="1">
        <f t="shared" si="2"/>
        <v>2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124</v>
      </c>
      <c r="B13" s="1" t="s">
        <v>628</v>
      </c>
      <c r="C13" s="1">
        <v>3</v>
      </c>
      <c r="D13" s="1">
        <v>3</v>
      </c>
      <c r="E13" s="1">
        <v>2</v>
      </c>
      <c r="F13" s="1" t="s">
        <v>1697</v>
      </c>
      <c r="H13" s="1">
        <v>40</v>
      </c>
      <c r="I13" s="1">
        <f t="shared" si="0"/>
        <v>60</v>
      </c>
      <c r="K13" s="1">
        <f t="shared" si="1"/>
        <v>3</v>
      </c>
      <c r="L13" s="1">
        <f t="shared" si="2"/>
        <v>2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124</v>
      </c>
      <c r="B14" s="1" t="s">
        <v>362</v>
      </c>
      <c r="C14" s="1">
        <v>2</v>
      </c>
      <c r="D14" s="1">
        <v>2</v>
      </c>
      <c r="E14" s="1">
        <v>2</v>
      </c>
      <c r="F14" s="1" t="s">
        <v>1698</v>
      </c>
      <c r="H14" s="1">
        <v>40</v>
      </c>
      <c r="I14" s="1">
        <f t="shared" si="0"/>
        <v>40</v>
      </c>
      <c r="K14" s="1">
        <f t="shared" si="1"/>
        <v>2</v>
      </c>
      <c r="L14" s="1">
        <f t="shared" si="2"/>
        <v>2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72</v>
      </c>
      <c r="B15" s="1" t="s">
        <v>625</v>
      </c>
      <c r="C15" s="1">
        <v>3</v>
      </c>
      <c r="D15" s="1">
        <v>5</v>
      </c>
      <c r="E15" s="1">
        <v>2</v>
      </c>
      <c r="F15" s="1" t="s">
        <v>1699</v>
      </c>
      <c r="H15" s="1">
        <v>40</v>
      </c>
      <c r="I15" s="1">
        <f t="shared" si="0"/>
        <v>100</v>
      </c>
      <c r="K15" s="1">
        <f t="shared" si="1"/>
        <v>5</v>
      </c>
      <c r="L15" s="1">
        <f t="shared" si="2"/>
        <v>2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72</v>
      </c>
      <c r="B16" s="1" t="s">
        <v>635</v>
      </c>
      <c r="C16" s="1">
        <v>2</v>
      </c>
      <c r="D16" s="1">
        <v>5</v>
      </c>
      <c r="E16" s="1">
        <v>3</v>
      </c>
      <c r="F16" s="1" t="s">
        <v>1700</v>
      </c>
      <c r="H16" s="1">
        <v>60</v>
      </c>
      <c r="I16" s="1">
        <f t="shared" si="0"/>
        <v>100</v>
      </c>
      <c r="K16" s="1">
        <f t="shared" si="1"/>
        <v>5</v>
      </c>
      <c r="L16" s="1">
        <f t="shared" si="2"/>
        <v>3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85</v>
      </c>
      <c r="B17" s="1" t="s">
        <v>633</v>
      </c>
      <c r="C17" s="1">
        <v>4</v>
      </c>
      <c r="D17" s="1">
        <v>3</v>
      </c>
      <c r="E17" s="1">
        <v>2</v>
      </c>
      <c r="F17" s="1" t="s">
        <v>1701</v>
      </c>
      <c r="H17" s="1">
        <v>40</v>
      </c>
      <c r="I17" s="1">
        <f t="shared" si="0"/>
        <v>60</v>
      </c>
      <c r="K17" s="1">
        <f t="shared" si="1"/>
        <v>3</v>
      </c>
      <c r="L17" s="1">
        <f t="shared" si="2"/>
        <v>2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79</v>
      </c>
      <c r="B18" s="1" t="s">
        <v>475</v>
      </c>
      <c r="C18" s="1">
        <v>5</v>
      </c>
      <c r="D18" s="1">
        <v>3</v>
      </c>
      <c r="E18" s="1">
        <v>4</v>
      </c>
      <c r="F18" s="1" t="s">
        <v>1510</v>
      </c>
      <c r="G18" s="1">
        <v>1.7000000000000002</v>
      </c>
      <c r="H18" s="1">
        <v>80</v>
      </c>
      <c r="I18" s="1">
        <f t="shared" si="0"/>
        <v>60</v>
      </c>
      <c r="K18" s="1" t="str">
        <f t="shared" si="1"/>
        <v/>
      </c>
      <c r="L18" s="1" t="str">
        <f t="shared" si="2"/>
        <v/>
      </c>
      <c r="N18" s="1">
        <f t="shared" si="3"/>
        <v>3</v>
      </c>
      <c r="O18" s="1">
        <f t="shared" si="4"/>
        <v>4</v>
      </c>
    </row>
    <row r="19" spans="1:15" x14ac:dyDescent="0.2">
      <c r="A19" s="1" t="s">
        <v>79</v>
      </c>
      <c r="B19" s="1" t="s">
        <v>621</v>
      </c>
      <c r="C19" s="1">
        <v>3</v>
      </c>
      <c r="D19" s="1">
        <v>2</v>
      </c>
      <c r="E19" s="1">
        <v>2</v>
      </c>
      <c r="F19" s="1" t="s">
        <v>1702</v>
      </c>
      <c r="H19" s="1">
        <v>40</v>
      </c>
      <c r="I19" s="1">
        <f t="shared" si="0"/>
        <v>40</v>
      </c>
      <c r="K19" s="1">
        <f t="shared" si="1"/>
        <v>2</v>
      </c>
      <c r="L19" s="1">
        <f t="shared" si="2"/>
        <v>2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92</v>
      </c>
      <c r="B20" s="1" t="s">
        <v>32</v>
      </c>
      <c r="C20" s="1">
        <v>2</v>
      </c>
      <c r="D20" s="1">
        <v>3</v>
      </c>
      <c r="E20" s="1">
        <v>2</v>
      </c>
      <c r="F20" s="1" t="s">
        <v>1703</v>
      </c>
      <c r="G20" s="1">
        <v>14.299999999999999</v>
      </c>
      <c r="H20" s="1">
        <v>40</v>
      </c>
      <c r="I20" s="1">
        <f t="shared" si="0"/>
        <v>60</v>
      </c>
      <c r="K20" s="1" t="str">
        <f t="shared" si="1"/>
        <v/>
      </c>
      <c r="L20" s="1" t="str">
        <f t="shared" si="2"/>
        <v/>
      </c>
      <c r="N20" s="1">
        <f t="shared" si="3"/>
        <v>3</v>
      </c>
      <c r="O20" s="1">
        <f t="shared" si="4"/>
        <v>2</v>
      </c>
    </row>
    <row r="21" spans="1:15" x14ac:dyDescent="0.2">
      <c r="A21" s="1" t="s">
        <v>92</v>
      </c>
      <c r="B21" s="1" t="s">
        <v>165</v>
      </c>
      <c r="C21" s="1">
        <v>5</v>
      </c>
      <c r="D21" s="1">
        <v>5</v>
      </c>
      <c r="E21" s="1">
        <v>4</v>
      </c>
      <c r="F21" s="1" t="s">
        <v>1704</v>
      </c>
      <c r="H21" s="1">
        <v>80</v>
      </c>
      <c r="I21" s="1">
        <f t="shared" si="0"/>
        <v>100</v>
      </c>
      <c r="K21" s="1">
        <f t="shared" si="1"/>
        <v>5</v>
      </c>
      <c r="L21" s="1">
        <f t="shared" si="2"/>
        <v>4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111</v>
      </c>
      <c r="B22" s="1" t="s">
        <v>634</v>
      </c>
      <c r="C22" s="1">
        <v>1</v>
      </c>
      <c r="D22" s="1">
        <v>1</v>
      </c>
      <c r="E22" s="1">
        <v>3</v>
      </c>
      <c r="F22" s="1" t="s">
        <v>1705</v>
      </c>
      <c r="H22" s="1">
        <v>60</v>
      </c>
      <c r="I22" s="1">
        <f t="shared" si="0"/>
        <v>20</v>
      </c>
      <c r="K22" s="1">
        <f t="shared" si="1"/>
        <v>1</v>
      </c>
      <c r="L22" s="1">
        <f t="shared" si="2"/>
        <v>3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111</v>
      </c>
      <c r="B23" s="1" t="s">
        <v>639</v>
      </c>
      <c r="C23" s="1">
        <v>2</v>
      </c>
      <c r="D23" s="1">
        <v>4</v>
      </c>
      <c r="E23" s="1">
        <v>2</v>
      </c>
      <c r="F23" s="1" t="s">
        <v>1706</v>
      </c>
      <c r="H23" s="1">
        <v>40</v>
      </c>
      <c r="I23" s="1">
        <f t="shared" si="0"/>
        <v>80</v>
      </c>
      <c r="K23" s="1">
        <f t="shared" si="1"/>
        <v>4</v>
      </c>
      <c r="L23" s="1">
        <f t="shared" si="2"/>
        <v>2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111</v>
      </c>
      <c r="B24" s="1" t="s">
        <v>615</v>
      </c>
      <c r="C24" s="1">
        <v>3</v>
      </c>
      <c r="D24" s="1">
        <v>4</v>
      </c>
      <c r="E24" s="1">
        <v>2</v>
      </c>
      <c r="F24" s="1" t="s">
        <v>1707</v>
      </c>
      <c r="H24" s="1">
        <v>40</v>
      </c>
      <c r="I24" s="1">
        <f t="shared" si="0"/>
        <v>80</v>
      </c>
      <c r="K24" s="1">
        <f t="shared" si="1"/>
        <v>4</v>
      </c>
      <c r="L24" s="1">
        <f t="shared" si="2"/>
        <v>2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94</v>
      </c>
      <c r="B25" s="1" t="s">
        <v>252</v>
      </c>
      <c r="C25" s="1">
        <v>3</v>
      </c>
      <c r="D25" s="1">
        <v>1</v>
      </c>
      <c r="E25" s="1">
        <v>3</v>
      </c>
      <c r="F25" s="1" t="s">
        <v>1234</v>
      </c>
      <c r="G25" s="1">
        <v>12.9</v>
      </c>
      <c r="H25" s="1">
        <v>60</v>
      </c>
      <c r="I25" s="1">
        <f t="shared" si="0"/>
        <v>20</v>
      </c>
      <c r="K25" s="1" t="str">
        <f t="shared" si="1"/>
        <v/>
      </c>
      <c r="L25" s="1" t="str">
        <f t="shared" si="2"/>
        <v/>
      </c>
      <c r="N25" s="1">
        <f t="shared" si="3"/>
        <v>1</v>
      </c>
      <c r="O25" s="1">
        <f t="shared" si="4"/>
        <v>3</v>
      </c>
    </row>
    <row r="26" spans="1:15" x14ac:dyDescent="0.2">
      <c r="A26" s="1" t="s">
        <v>94</v>
      </c>
      <c r="B26" s="1" t="s">
        <v>95</v>
      </c>
      <c r="C26" s="1">
        <v>5</v>
      </c>
      <c r="D26" s="1">
        <v>3</v>
      </c>
      <c r="E26" s="1">
        <v>1</v>
      </c>
      <c r="F26" s="1" t="s">
        <v>1320</v>
      </c>
      <c r="H26" s="1">
        <v>20</v>
      </c>
      <c r="I26" s="1">
        <f t="shared" si="0"/>
        <v>60</v>
      </c>
      <c r="K26" s="1">
        <f t="shared" si="1"/>
        <v>3</v>
      </c>
      <c r="L26" s="1">
        <f t="shared" si="2"/>
        <v>1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77</v>
      </c>
      <c r="B27" s="1" t="s">
        <v>636</v>
      </c>
      <c r="C27" s="1">
        <v>3</v>
      </c>
      <c r="D27" s="1">
        <v>2</v>
      </c>
      <c r="E27" s="1">
        <v>1</v>
      </c>
      <c r="F27" s="1" t="s">
        <v>1708</v>
      </c>
      <c r="H27" s="1">
        <v>20</v>
      </c>
      <c r="I27" s="1">
        <f t="shared" si="0"/>
        <v>40</v>
      </c>
      <c r="K27" s="1">
        <f t="shared" si="1"/>
        <v>2</v>
      </c>
      <c r="L27" s="1">
        <f t="shared" si="2"/>
        <v>1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77</v>
      </c>
      <c r="B28" s="1" t="s">
        <v>629</v>
      </c>
      <c r="C28" s="1">
        <v>5</v>
      </c>
      <c r="D28" s="1">
        <v>5</v>
      </c>
      <c r="E28" s="1">
        <v>1</v>
      </c>
      <c r="F28" s="1" t="s">
        <v>1709</v>
      </c>
      <c r="H28" s="1">
        <v>20</v>
      </c>
      <c r="I28" s="1">
        <f t="shared" si="0"/>
        <v>100</v>
      </c>
      <c r="K28" s="1">
        <f t="shared" si="1"/>
        <v>5</v>
      </c>
      <c r="L28" s="1">
        <f t="shared" si="2"/>
        <v>1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77</v>
      </c>
      <c r="B29" s="1" t="s">
        <v>33</v>
      </c>
      <c r="C29" s="1">
        <v>4</v>
      </c>
      <c r="D29" s="1">
        <v>5</v>
      </c>
      <c r="E29" s="1">
        <v>4</v>
      </c>
      <c r="F29" s="1" t="s">
        <v>1283</v>
      </c>
      <c r="G29" s="1">
        <v>79.3</v>
      </c>
      <c r="H29" s="1">
        <v>80</v>
      </c>
      <c r="I29" s="1">
        <f t="shared" si="0"/>
        <v>100</v>
      </c>
      <c r="K29" s="1" t="str">
        <f t="shared" si="1"/>
        <v/>
      </c>
      <c r="L29" s="1" t="str">
        <f t="shared" si="2"/>
        <v/>
      </c>
      <c r="N29" s="1">
        <f t="shared" si="3"/>
        <v>5</v>
      </c>
      <c r="O29" s="1">
        <f t="shared" si="4"/>
        <v>4</v>
      </c>
    </row>
    <row r="30" spans="1:15" x14ac:dyDescent="0.2">
      <c r="A30" s="1" t="s">
        <v>77</v>
      </c>
      <c r="B30" s="1" t="s">
        <v>618</v>
      </c>
      <c r="C30" s="1">
        <v>1</v>
      </c>
      <c r="D30" s="1">
        <v>1</v>
      </c>
      <c r="E30" s="1">
        <v>1</v>
      </c>
      <c r="F30" s="1" t="s">
        <v>1710</v>
      </c>
      <c r="H30" s="1">
        <v>20</v>
      </c>
      <c r="I30" s="1">
        <f t="shared" si="0"/>
        <v>20</v>
      </c>
      <c r="K30" s="1">
        <f t="shared" si="1"/>
        <v>1</v>
      </c>
      <c r="L30" s="1">
        <f t="shared" si="2"/>
        <v>1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73</v>
      </c>
      <c r="B31" s="1" t="s">
        <v>3</v>
      </c>
      <c r="C31" s="1">
        <v>1</v>
      </c>
      <c r="D31" s="1">
        <v>1</v>
      </c>
      <c r="E31" s="1">
        <v>1</v>
      </c>
      <c r="F31" s="1" t="s">
        <v>1711</v>
      </c>
      <c r="H31" s="1">
        <v>20</v>
      </c>
      <c r="I31" s="1">
        <f t="shared" si="0"/>
        <v>20</v>
      </c>
      <c r="K31" s="1">
        <f t="shared" si="1"/>
        <v>1</v>
      </c>
      <c r="L31" s="1">
        <f t="shared" si="2"/>
        <v>1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73</v>
      </c>
      <c r="B32" s="1" t="s">
        <v>163</v>
      </c>
      <c r="C32" s="1">
        <v>4</v>
      </c>
      <c r="D32" s="1">
        <v>4</v>
      </c>
      <c r="E32" s="1">
        <v>2</v>
      </c>
      <c r="F32" s="1" t="s">
        <v>1427</v>
      </c>
      <c r="G32" s="1">
        <v>7.1999999999999993</v>
      </c>
      <c r="H32" s="1">
        <v>40</v>
      </c>
      <c r="I32" s="1">
        <f t="shared" si="0"/>
        <v>80</v>
      </c>
      <c r="K32" s="1" t="str">
        <f t="shared" si="1"/>
        <v/>
      </c>
      <c r="L32" s="1" t="str">
        <f t="shared" si="2"/>
        <v/>
      </c>
      <c r="N32" s="1">
        <f t="shared" si="3"/>
        <v>4</v>
      </c>
      <c r="O32" s="1">
        <f t="shared" si="4"/>
        <v>2</v>
      </c>
    </row>
    <row r="33" spans="1:15" x14ac:dyDescent="0.2">
      <c r="A33" s="1" t="s">
        <v>73</v>
      </c>
      <c r="B33" s="1" t="s">
        <v>626</v>
      </c>
      <c r="C33" s="1">
        <v>3</v>
      </c>
      <c r="D33" s="1">
        <v>5</v>
      </c>
      <c r="E33" s="1">
        <v>3</v>
      </c>
      <c r="F33" s="1" t="s">
        <v>1712</v>
      </c>
      <c r="G33" s="1">
        <v>2.6</v>
      </c>
      <c r="H33" s="1">
        <v>60</v>
      </c>
      <c r="I33" s="1">
        <f t="shared" si="0"/>
        <v>100</v>
      </c>
      <c r="K33" s="1" t="str">
        <f t="shared" si="1"/>
        <v/>
      </c>
      <c r="L33" s="1" t="str">
        <f t="shared" si="2"/>
        <v/>
      </c>
      <c r="N33" s="1">
        <f t="shared" si="3"/>
        <v>5</v>
      </c>
      <c r="O33" s="1">
        <f t="shared" si="4"/>
        <v>3</v>
      </c>
    </row>
    <row r="34" spans="1:15" x14ac:dyDescent="0.2">
      <c r="A34" s="1" t="s">
        <v>73</v>
      </c>
      <c r="B34" s="1" t="s">
        <v>627</v>
      </c>
      <c r="C34" s="1">
        <v>2</v>
      </c>
      <c r="D34" s="1">
        <v>4</v>
      </c>
      <c r="E34" s="1">
        <v>1</v>
      </c>
      <c r="F34" s="1" t="s">
        <v>1713</v>
      </c>
      <c r="H34" s="1">
        <v>20</v>
      </c>
      <c r="I34" s="1">
        <f t="shared" si="0"/>
        <v>80</v>
      </c>
      <c r="K34" s="1">
        <f t="shared" si="1"/>
        <v>4</v>
      </c>
      <c r="L34" s="1">
        <f t="shared" si="2"/>
        <v>1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87</v>
      </c>
      <c r="B35" s="1" t="s">
        <v>630</v>
      </c>
      <c r="C35" s="1">
        <v>1</v>
      </c>
      <c r="D35" s="1">
        <v>1</v>
      </c>
      <c r="E35" s="1">
        <v>3</v>
      </c>
      <c r="F35" s="1" t="s">
        <v>1714</v>
      </c>
      <c r="H35" s="1">
        <v>60</v>
      </c>
      <c r="I35" s="1">
        <f t="shared" si="0"/>
        <v>20</v>
      </c>
      <c r="K35" s="1">
        <f t="shared" si="1"/>
        <v>1</v>
      </c>
      <c r="L35" s="1">
        <f t="shared" si="2"/>
        <v>3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87</v>
      </c>
      <c r="B36" s="1" t="s">
        <v>623</v>
      </c>
      <c r="C36" s="1">
        <v>5</v>
      </c>
      <c r="D36" s="1">
        <v>4</v>
      </c>
      <c r="E36" s="1">
        <v>1</v>
      </c>
      <c r="F36" s="1" t="s">
        <v>1715</v>
      </c>
      <c r="H36" s="1">
        <v>20</v>
      </c>
      <c r="I36" s="1">
        <f t="shared" si="0"/>
        <v>80</v>
      </c>
      <c r="K36" s="1">
        <f t="shared" si="1"/>
        <v>4</v>
      </c>
      <c r="L36" s="1">
        <f t="shared" si="2"/>
        <v>1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108</v>
      </c>
      <c r="B37" s="1" t="s">
        <v>617</v>
      </c>
      <c r="C37" s="1">
        <v>2</v>
      </c>
      <c r="D37" s="1">
        <v>3</v>
      </c>
      <c r="E37" s="1">
        <v>4</v>
      </c>
      <c r="F37" s="1" t="s">
        <v>1716</v>
      </c>
      <c r="H37" s="1">
        <v>80</v>
      </c>
      <c r="I37" s="1">
        <f t="shared" si="0"/>
        <v>60</v>
      </c>
      <c r="K37" s="1">
        <f t="shared" si="1"/>
        <v>3</v>
      </c>
      <c r="L37" s="1">
        <f t="shared" si="2"/>
        <v>4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108</v>
      </c>
      <c r="B38" s="1" t="s">
        <v>172</v>
      </c>
      <c r="C38" s="1">
        <v>1</v>
      </c>
      <c r="D38" s="1">
        <v>3</v>
      </c>
      <c r="E38" s="1">
        <v>2</v>
      </c>
      <c r="F38" s="1" t="s">
        <v>1717</v>
      </c>
      <c r="G38" s="1">
        <v>3.4000000000000004</v>
      </c>
      <c r="H38" s="1">
        <v>40</v>
      </c>
      <c r="I38" s="1">
        <f t="shared" si="0"/>
        <v>60</v>
      </c>
      <c r="K38" s="1" t="str">
        <f t="shared" si="1"/>
        <v/>
      </c>
      <c r="L38" s="1" t="str">
        <f t="shared" si="2"/>
        <v/>
      </c>
      <c r="N38" s="1">
        <f t="shared" si="3"/>
        <v>3</v>
      </c>
      <c r="O38" s="1">
        <f t="shared" si="4"/>
        <v>2</v>
      </c>
    </row>
    <row r="39" spans="1:15" x14ac:dyDescent="0.2">
      <c r="A39" s="1" t="s">
        <v>108</v>
      </c>
      <c r="B39" s="1" t="s">
        <v>109</v>
      </c>
      <c r="C39" s="1">
        <v>4</v>
      </c>
      <c r="D39" s="1">
        <v>4</v>
      </c>
      <c r="E39" s="1">
        <v>3</v>
      </c>
      <c r="F39" s="1" t="s">
        <v>1429</v>
      </c>
      <c r="H39" s="1">
        <v>60</v>
      </c>
      <c r="I39" s="1">
        <f t="shared" si="0"/>
        <v>80</v>
      </c>
      <c r="K39" s="1">
        <f t="shared" si="1"/>
        <v>4</v>
      </c>
      <c r="L39" s="1">
        <f t="shared" si="2"/>
        <v>3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70</v>
      </c>
      <c r="B40" s="1" t="s">
        <v>327</v>
      </c>
      <c r="C40" s="1">
        <v>4</v>
      </c>
      <c r="D40" s="1">
        <v>4</v>
      </c>
      <c r="E40" s="1">
        <v>3</v>
      </c>
      <c r="F40" s="1" t="s">
        <v>1242</v>
      </c>
      <c r="G40" s="1">
        <v>1.4000000000000001</v>
      </c>
      <c r="H40" s="1">
        <v>60</v>
      </c>
      <c r="I40" s="1">
        <f t="shared" si="0"/>
        <v>80</v>
      </c>
      <c r="K40" s="1" t="str">
        <f t="shared" si="1"/>
        <v/>
      </c>
      <c r="L40" s="1" t="str">
        <f t="shared" si="2"/>
        <v/>
      </c>
      <c r="N40" s="1">
        <f t="shared" si="3"/>
        <v>4</v>
      </c>
      <c r="O40" s="1">
        <f t="shared" si="4"/>
        <v>3</v>
      </c>
    </row>
    <row r="41" spans="1:15" x14ac:dyDescent="0.2">
      <c r="A41" s="1" t="s">
        <v>70</v>
      </c>
      <c r="B41" s="1" t="s">
        <v>624</v>
      </c>
      <c r="C41" s="1">
        <v>5</v>
      </c>
      <c r="D41" s="1">
        <v>3</v>
      </c>
      <c r="E41" s="1">
        <v>4</v>
      </c>
      <c r="F41" s="1" t="s">
        <v>1718</v>
      </c>
      <c r="H41" s="1">
        <v>80</v>
      </c>
      <c r="I41" s="1">
        <f t="shared" si="0"/>
        <v>60</v>
      </c>
      <c r="K41" s="1">
        <f t="shared" si="1"/>
        <v>3</v>
      </c>
      <c r="L41" s="1">
        <f t="shared" si="2"/>
        <v>4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98</v>
      </c>
      <c r="B42" s="1" t="s">
        <v>616</v>
      </c>
      <c r="C42" s="1">
        <v>5</v>
      </c>
      <c r="D42" s="1">
        <v>5</v>
      </c>
      <c r="E42" s="1">
        <v>3</v>
      </c>
      <c r="F42" s="1" t="s">
        <v>1719</v>
      </c>
      <c r="G42" s="1">
        <v>1.3</v>
      </c>
      <c r="H42" s="1">
        <v>60</v>
      </c>
      <c r="I42" s="1">
        <f t="shared" si="0"/>
        <v>100</v>
      </c>
      <c r="K42" s="1" t="str">
        <f t="shared" si="1"/>
        <v/>
      </c>
      <c r="L42" s="1" t="str">
        <f t="shared" si="2"/>
        <v/>
      </c>
      <c r="N42" s="1">
        <f t="shared" si="3"/>
        <v>5</v>
      </c>
      <c r="O42" s="1">
        <f t="shared" si="4"/>
        <v>3</v>
      </c>
    </row>
    <row r="43" spans="1:15" x14ac:dyDescent="0.2">
      <c r="A43" s="1" t="s">
        <v>98</v>
      </c>
      <c r="B43" s="1" t="s">
        <v>376</v>
      </c>
      <c r="C43" s="1">
        <v>4</v>
      </c>
      <c r="D43" s="1">
        <v>5</v>
      </c>
      <c r="E43" s="1">
        <v>1</v>
      </c>
      <c r="F43" s="1" t="s">
        <v>1720</v>
      </c>
      <c r="H43" s="1">
        <v>20</v>
      </c>
      <c r="I43" s="1">
        <f t="shared" si="0"/>
        <v>100</v>
      </c>
      <c r="K43" s="1">
        <f t="shared" si="1"/>
        <v>5</v>
      </c>
      <c r="L43" s="1">
        <f t="shared" si="2"/>
        <v>1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34</v>
      </c>
      <c r="B44" s="1" t="s">
        <v>100</v>
      </c>
      <c r="C44" s="1">
        <v>3</v>
      </c>
      <c r="D44" s="1">
        <v>1</v>
      </c>
      <c r="E44" s="1">
        <v>4</v>
      </c>
      <c r="F44" s="1" t="s">
        <v>1249</v>
      </c>
      <c r="H44" s="1">
        <v>80</v>
      </c>
      <c r="I44" s="1">
        <f t="shared" si="0"/>
        <v>20</v>
      </c>
      <c r="K44" s="1">
        <f t="shared" si="1"/>
        <v>1</v>
      </c>
      <c r="L44" s="1">
        <f t="shared" si="2"/>
        <v>4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638</v>
      </c>
      <c r="C45" s="1">
        <v>4</v>
      </c>
      <c r="D45" s="1">
        <v>3</v>
      </c>
      <c r="E45" s="1">
        <v>1</v>
      </c>
      <c r="F45" s="1" t="s">
        <v>1721</v>
      </c>
      <c r="H45" s="1">
        <v>20</v>
      </c>
      <c r="I45" s="1">
        <f t="shared" si="0"/>
        <v>60</v>
      </c>
      <c r="K45" s="1">
        <f t="shared" si="1"/>
        <v>3</v>
      </c>
      <c r="L45" s="1">
        <f t="shared" si="2"/>
        <v>1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81</v>
      </c>
      <c r="B46" s="1" t="s">
        <v>619</v>
      </c>
      <c r="C46" s="1">
        <v>1</v>
      </c>
      <c r="D46" s="1">
        <v>2</v>
      </c>
      <c r="E46" s="1">
        <v>1</v>
      </c>
      <c r="F46" s="1" t="s">
        <v>1722</v>
      </c>
      <c r="H46" s="1">
        <v>20</v>
      </c>
      <c r="I46" s="1">
        <f t="shared" si="0"/>
        <v>40</v>
      </c>
      <c r="K46" s="1">
        <f t="shared" si="1"/>
        <v>2</v>
      </c>
      <c r="L46" s="1">
        <f t="shared" si="2"/>
        <v>1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83</v>
      </c>
      <c r="B47" s="1" t="s">
        <v>418</v>
      </c>
      <c r="C47" s="1">
        <v>1</v>
      </c>
      <c r="D47" s="1">
        <v>2</v>
      </c>
      <c r="E47" s="1">
        <v>3</v>
      </c>
      <c r="F47" s="1" t="s">
        <v>1584</v>
      </c>
      <c r="G47" s="1">
        <v>3.4000000000000004</v>
      </c>
      <c r="H47" s="1">
        <v>60</v>
      </c>
      <c r="I47" s="1">
        <f t="shared" si="0"/>
        <v>40</v>
      </c>
      <c r="K47" s="1" t="str">
        <f t="shared" si="1"/>
        <v/>
      </c>
      <c r="L47" s="1" t="str">
        <f t="shared" si="2"/>
        <v/>
      </c>
      <c r="N47" s="1">
        <f t="shared" si="3"/>
        <v>2</v>
      </c>
      <c r="O47" s="1">
        <f t="shared" si="4"/>
        <v>3</v>
      </c>
    </row>
    <row r="48" spans="1:15" x14ac:dyDescent="0.2">
      <c r="A48" s="1" t="s">
        <v>83</v>
      </c>
      <c r="B48" s="1" t="s">
        <v>264</v>
      </c>
      <c r="C48" s="1">
        <v>4</v>
      </c>
      <c r="D48" s="1">
        <v>4</v>
      </c>
      <c r="E48" s="1">
        <v>4</v>
      </c>
      <c r="F48" s="1" t="s">
        <v>1256</v>
      </c>
      <c r="G48" s="1">
        <v>2.1</v>
      </c>
      <c r="H48" s="1">
        <v>80</v>
      </c>
      <c r="I48" s="1">
        <f t="shared" si="0"/>
        <v>80</v>
      </c>
      <c r="K48" s="1" t="str">
        <f t="shared" si="1"/>
        <v/>
      </c>
      <c r="L48" s="1" t="str">
        <f t="shared" si="2"/>
        <v/>
      </c>
      <c r="N48" s="1">
        <f t="shared" si="3"/>
        <v>4</v>
      </c>
      <c r="O48" s="1">
        <f t="shared" si="4"/>
        <v>4</v>
      </c>
    </row>
    <row r="49" spans="1:15" x14ac:dyDescent="0.2">
      <c r="A49" s="1" t="s">
        <v>121</v>
      </c>
      <c r="B49" s="1" t="s">
        <v>39</v>
      </c>
      <c r="C49" s="1">
        <v>2</v>
      </c>
      <c r="D49" s="1">
        <v>1</v>
      </c>
      <c r="E49" s="1">
        <v>4</v>
      </c>
      <c r="F49" s="1" t="s">
        <v>1441</v>
      </c>
      <c r="G49" s="1">
        <v>16.7</v>
      </c>
      <c r="H49" s="1">
        <v>80</v>
      </c>
      <c r="I49" s="1">
        <f t="shared" si="0"/>
        <v>20</v>
      </c>
      <c r="K49" s="1" t="str">
        <f t="shared" si="1"/>
        <v/>
      </c>
      <c r="L49" s="1" t="str">
        <f t="shared" si="2"/>
        <v/>
      </c>
      <c r="N49" s="1">
        <f t="shared" si="3"/>
        <v>1</v>
      </c>
      <c r="O49" s="1">
        <f t="shared" si="4"/>
        <v>4</v>
      </c>
    </row>
    <row r="50" spans="1:15" x14ac:dyDescent="0.2">
      <c r="A50" s="1" t="s">
        <v>121</v>
      </c>
      <c r="B50" s="1" t="s">
        <v>573</v>
      </c>
      <c r="C50" s="1">
        <v>3</v>
      </c>
      <c r="D50" s="1">
        <v>2</v>
      </c>
      <c r="E50" s="1">
        <v>2</v>
      </c>
      <c r="F50" s="1" t="s">
        <v>1567</v>
      </c>
      <c r="H50" s="1">
        <v>40</v>
      </c>
      <c r="I50" s="1">
        <f t="shared" si="0"/>
        <v>40</v>
      </c>
      <c r="K50" s="1">
        <f t="shared" si="1"/>
        <v>2</v>
      </c>
      <c r="L50" s="1">
        <f t="shared" si="2"/>
        <v>2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225</v>
      </c>
      <c r="C51" s="1">
        <v>4</v>
      </c>
      <c r="D51" s="1">
        <v>4</v>
      </c>
      <c r="E51" s="1">
        <v>1</v>
      </c>
      <c r="F51" s="1" t="s">
        <v>1343</v>
      </c>
      <c r="G51" s="1">
        <v>68.300000000000011</v>
      </c>
      <c r="H51" s="1">
        <v>20</v>
      </c>
      <c r="I51" s="1">
        <f t="shared" si="0"/>
        <v>80</v>
      </c>
      <c r="K51" s="1" t="str">
        <f t="shared" si="1"/>
        <v/>
      </c>
      <c r="L51" s="1" t="str">
        <f t="shared" si="2"/>
        <v/>
      </c>
      <c r="N51" s="1">
        <f t="shared" si="3"/>
        <v>4</v>
      </c>
      <c r="O51" s="1">
        <f t="shared" si="4"/>
        <v>1</v>
      </c>
    </row>
    <row r="52" spans="1:15" x14ac:dyDescent="0.2">
      <c r="D52" s="1">
        <f>SLOPE(D2:D51,$C$2:$C$51)</f>
        <v>0.62</v>
      </c>
      <c r="E52" s="1">
        <f>SLOPE(E2:E51,$C$2:$C$51)</f>
        <v>0.14000000000000001</v>
      </c>
      <c r="G52" s="1">
        <f>SLOPE(H2:H51,G2:G51)</f>
        <v>0.12605796580909398</v>
      </c>
      <c r="I52" s="1">
        <f>SLOPE(I2:I51,G2:G51)</f>
        <v>0.10867865066997262</v>
      </c>
      <c r="K52" s="1">
        <f>SLOPE(K2:K51,C2:C51)</f>
        <v>0.59204440333024944</v>
      </c>
      <c r="L52" s="1">
        <f>SLOPE(L2:L51,C2:C51)</f>
        <v>3.4690101757631854E-2</v>
      </c>
      <c r="N52" s="1">
        <f>SLOPE(N2:N51,$C$2:$C$51)</f>
        <v>0.65429687500000011</v>
      </c>
      <c r="O52" s="1">
        <f>SLOPE(O2:O51,$C$2:$C$51)</f>
        <v>0.19921874999999997</v>
      </c>
    </row>
    <row r="53" spans="1:15" x14ac:dyDescent="0.2">
      <c r="D53" s="1">
        <f>INTERCEPT(D2:D51,$C$2:$C$51)*20</f>
        <v>25.600000000000005</v>
      </c>
      <c r="E53" s="1">
        <f>INTERCEPT(E2:E51,$C$2:$C$51)*20</f>
        <v>40.799999999999997</v>
      </c>
      <c r="G53" s="1">
        <f>INTERCEPT(H2:H51,G2:G51)</f>
        <v>57.113272582971746</v>
      </c>
      <c r="I53" s="1">
        <f>INTERCEPT(I2:I51,G2:G51)</f>
        <v>66.923023605539981</v>
      </c>
      <c r="K53" s="1">
        <f>INTERCEPT(K2:K51,C2:C51)*20</f>
        <v>26.382978723404271</v>
      </c>
      <c r="L53" s="1">
        <f>INTERCEPT(L2:L51,C2:C51)*20</f>
        <v>41.702127659574458</v>
      </c>
      <c r="N53" s="1">
        <f>INTERCEPT(N2:N51,$C$2:$C$51)*20</f>
        <v>24.765625</v>
      </c>
      <c r="O53" s="1">
        <f>INTERCEPT(O2:O51,$C$2:$C$51)*20</f>
        <v>46.40625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0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1.1640625" style="1" bestFit="1" customWidth="1"/>
    <col min="3" max="3" width="13.5" style="1" bestFit="1" customWidth="1"/>
    <col min="4" max="4" width="16.5" style="1" bestFit="1" customWidth="1"/>
    <col min="5" max="5" width="13.5" style="1" customWidth="1"/>
    <col min="6" max="16384" width="8.83203125" style="1"/>
  </cols>
  <sheetData>
    <row r="1" spans="1:15" x14ac:dyDescent="0.2">
      <c r="A1" s="1" t="s">
        <v>886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210</v>
      </c>
      <c r="C2" s="1">
        <v>4</v>
      </c>
      <c r="D2" s="1">
        <v>5</v>
      </c>
      <c r="E2" s="1">
        <v>5</v>
      </c>
      <c r="F2" s="1" t="s">
        <v>1209</v>
      </c>
      <c r="G2" s="1">
        <v>84.2</v>
      </c>
      <c r="H2" s="1">
        <v>100</v>
      </c>
      <c r="I2" s="1">
        <f>D2*20</f>
        <v>100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5</v>
      </c>
      <c r="O2" s="1">
        <f>IF(COUNTBLANK(G2)=0, E2, "" )</f>
        <v>5</v>
      </c>
    </row>
    <row r="3" spans="1:15" x14ac:dyDescent="0.2">
      <c r="A3" s="1" t="s">
        <v>75</v>
      </c>
      <c r="B3" s="1" t="s">
        <v>404</v>
      </c>
      <c r="C3" s="1">
        <v>3</v>
      </c>
      <c r="D3" s="1">
        <v>2</v>
      </c>
      <c r="E3" s="1">
        <v>4</v>
      </c>
      <c r="F3" s="1" t="s">
        <v>1384</v>
      </c>
      <c r="H3" s="1">
        <v>80</v>
      </c>
      <c r="I3" s="1">
        <f t="shared" ref="I3:I51" si="0">D3*20</f>
        <v>40</v>
      </c>
      <c r="K3" s="1">
        <f t="shared" ref="K3:K51" si="1">IF(COUNTBLANK(G3)=1, D3, "" )</f>
        <v>2</v>
      </c>
      <c r="L3" s="1">
        <f t="shared" ref="L3:L51" si="2">IF(COUNTBLANK(G3)=1, E3, "" )</f>
        <v>4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75</v>
      </c>
      <c r="B4" s="1" t="s">
        <v>326</v>
      </c>
      <c r="C4" s="1">
        <v>4</v>
      </c>
      <c r="D4" s="1">
        <v>4</v>
      </c>
      <c r="E4" s="1">
        <v>4</v>
      </c>
      <c r="F4" s="1" t="s">
        <v>1309</v>
      </c>
      <c r="H4" s="1">
        <v>80</v>
      </c>
      <c r="I4" s="1">
        <f t="shared" si="0"/>
        <v>80</v>
      </c>
      <c r="K4" s="1">
        <f t="shared" si="1"/>
        <v>4</v>
      </c>
      <c r="L4" s="1">
        <f t="shared" si="2"/>
        <v>4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106</v>
      </c>
      <c r="B5" s="1" t="s">
        <v>590</v>
      </c>
      <c r="C5" s="1">
        <v>4</v>
      </c>
      <c r="D5" s="1">
        <v>3</v>
      </c>
      <c r="E5" s="1">
        <v>4</v>
      </c>
      <c r="F5" s="1" t="s">
        <v>1670</v>
      </c>
      <c r="H5" s="1">
        <v>80</v>
      </c>
      <c r="I5" s="1">
        <f t="shared" si="0"/>
        <v>60</v>
      </c>
      <c r="K5" s="1">
        <f>IF(COUNTBLANK(G5)=1, D5, "" )</f>
        <v>3</v>
      </c>
      <c r="L5" s="1">
        <f t="shared" si="2"/>
        <v>4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106</v>
      </c>
      <c r="B6" s="1" t="s">
        <v>644</v>
      </c>
      <c r="C6" s="1">
        <v>1</v>
      </c>
      <c r="D6" s="1">
        <v>1</v>
      </c>
      <c r="E6" s="1">
        <v>2</v>
      </c>
      <c r="F6" s="1" t="s">
        <v>1671</v>
      </c>
      <c r="H6" s="1">
        <v>40</v>
      </c>
      <c r="I6" s="1">
        <f t="shared" si="0"/>
        <v>20</v>
      </c>
      <c r="K6" s="1">
        <f t="shared" si="1"/>
        <v>1</v>
      </c>
      <c r="L6" s="1">
        <f t="shared" si="2"/>
        <v>2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106</v>
      </c>
      <c r="B7" s="1" t="s">
        <v>51</v>
      </c>
      <c r="C7" s="1">
        <v>2</v>
      </c>
      <c r="D7" s="1">
        <v>4</v>
      </c>
      <c r="E7" s="1">
        <v>2</v>
      </c>
      <c r="F7" s="1" t="s">
        <v>1215</v>
      </c>
      <c r="H7" s="1">
        <v>40</v>
      </c>
      <c r="I7" s="1">
        <f t="shared" si="0"/>
        <v>80</v>
      </c>
      <c r="K7" s="1">
        <f t="shared" si="1"/>
        <v>4</v>
      </c>
      <c r="L7" s="1">
        <f t="shared" si="2"/>
        <v>2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124</v>
      </c>
      <c r="B8" s="1" t="s">
        <v>106</v>
      </c>
      <c r="C8" s="1">
        <v>3</v>
      </c>
      <c r="D8" s="1">
        <v>5</v>
      </c>
      <c r="E8" s="1">
        <v>3</v>
      </c>
      <c r="F8" s="1" t="s">
        <v>1672</v>
      </c>
      <c r="H8" s="1">
        <v>60</v>
      </c>
      <c r="I8" s="1">
        <f t="shared" si="0"/>
        <v>100</v>
      </c>
      <c r="K8" s="1">
        <f t="shared" si="1"/>
        <v>5</v>
      </c>
      <c r="L8" s="1">
        <f t="shared" si="2"/>
        <v>3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124</v>
      </c>
      <c r="B9" s="1" t="s">
        <v>345</v>
      </c>
      <c r="C9" s="1">
        <v>2</v>
      </c>
      <c r="D9" s="1">
        <v>4</v>
      </c>
      <c r="E9" s="1">
        <v>4</v>
      </c>
      <c r="F9" s="1" t="s">
        <v>1387</v>
      </c>
      <c r="H9" s="1">
        <v>80</v>
      </c>
      <c r="I9" s="1">
        <f t="shared" si="0"/>
        <v>80</v>
      </c>
      <c r="K9" s="1">
        <f t="shared" si="1"/>
        <v>4</v>
      </c>
      <c r="L9" s="1">
        <f t="shared" si="2"/>
        <v>4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72</v>
      </c>
      <c r="B10" s="1" t="s">
        <v>354</v>
      </c>
      <c r="C10" s="1">
        <v>1</v>
      </c>
      <c r="D10" s="1">
        <v>2</v>
      </c>
      <c r="E10" s="1">
        <v>4</v>
      </c>
      <c r="F10" s="1" t="s">
        <v>1673</v>
      </c>
      <c r="G10" s="1">
        <v>4.7</v>
      </c>
      <c r="H10" s="1">
        <v>80</v>
      </c>
      <c r="I10" s="1">
        <f t="shared" si="0"/>
        <v>40</v>
      </c>
      <c r="K10" s="1" t="str">
        <f t="shared" si="1"/>
        <v/>
      </c>
      <c r="L10" s="1" t="str">
        <f t="shared" si="2"/>
        <v/>
      </c>
      <c r="N10" s="1">
        <f t="shared" si="3"/>
        <v>2</v>
      </c>
      <c r="O10" s="1">
        <f t="shared" si="4"/>
        <v>4</v>
      </c>
    </row>
    <row r="11" spans="1:15" x14ac:dyDescent="0.2">
      <c r="A11" s="1" t="s">
        <v>72</v>
      </c>
      <c r="B11" s="1" t="s">
        <v>641</v>
      </c>
      <c r="C11" s="1">
        <v>3</v>
      </c>
      <c r="D11" s="1">
        <v>4</v>
      </c>
      <c r="E11" s="1">
        <v>2</v>
      </c>
      <c r="F11" s="1" t="s">
        <v>1674</v>
      </c>
      <c r="H11" s="1">
        <v>40</v>
      </c>
      <c r="I11" s="1">
        <f t="shared" si="0"/>
        <v>80</v>
      </c>
      <c r="K11" s="1">
        <f t="shared" si="1"/>
        <v>4</v>
      </c>
      <c r="L11" s="1">
        <f t="shared" si="2"/>
        <v>2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85</v>
      </c>
      <c r="B12" s="1" t="s">
        <v>458</v>
      </c>
      <c r="C12" s="1">
        <v>2</v>
      </c>
      <c r="D12" s="1">
        <v>3</v>
      </c>
      <c r="E12" s="1">
        <v>4</v>
      </c>
      <c r="F12" s="1" t="s">
        <v>1312</v>
      </c>
      <c r="H12" s="1">
        <v>80</v>
      </c>
      <c r="I12" s="1">
        <f t="shared" si="0"/>
        <v>60</v>
      </c>
      <c r="K12" s="1">
        <f t="shared" si="1"/>
        <v>3</v>
      </c>
      <c r="L12" s="1">
        <f t="shared" si="2"/>
        <v>4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85</v>
      </c>
      <c r="B13" s="1" t="s">
        <v>642</v>
      </c>
      <c r="C13" s="1">
        <v>4</v>
      </c>
      <c r="D13" s="1">
        <v>5</v>
      </c>
      <c r="E13" s="1">
        <v>3</v>
      </c>
      <c r="F13" s="1" t="s">
        <v>1675</v>
      </c>
      <c r="H13" s="1">
        <v>60</v>
      </c>
      <c r="I13" s="1">
        <f t="shared" si="0"/>
        <v>100</v>
      </c>
      <c r="K13" s="1">
        <f t="shared" si="1"/>
        <v>5</v>
      </c>
      <c r="L13" s="1">
        <f t="shared" si="2"/>
        <v>3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85</v>
      </c>
      <c r="B14" s="1" t="s">
        <v>584</v>
      </c>
      <c r="C14" s="1">
        <v>3</v>
      </c>
      <c r="D14" s="1">
        <v>5</v>
      </c>
      <c r="E14" s="1">
        <v>3</v>
      </c>
      <c r="F14" s="1" t="s">
        <v>1676</v>
      </c>
      <c r="G14" s="1">
        <v>2.1999999999999997</v>
      </c>
      <c r="H14" s="1">
        <v>60</v>
      </c>
      <c r="I14" s="1">
        <f t="shared" si="0"/>
        <v>100</v>
      </c>
      <c r="K14" s="1" t="str">
        <f t="shared" si="1"/>
        <v/>
      </c>
      <c r="L14" s="1" t="str">
        <f t="shared" si="2"/>
        <v/>
      </c>
      <c r="N14" s="1">
        <f t="shared" si="3"/>
        <v>5</v>
      </c>
      <c r="O14" s="1">
        <f t="shared" si="4"/>
        <v>3</v>
      </c>
    </row>
    <row r="15" spans="1:15" x14ac:dyDescent="0.2">
      <c r="A15" s="1" t="s">
        <v>79</v>
      </c>
      <c r="B15" s="1" t="s">
        <v>82</v>
      </c>
      <c r="C15" s="1">
        <v>2</v>
      </c>
      <c r="D15" s="1">
        <v>2</v>
      </c>
      <c r="E15" s="1">
        <v>4</v>
      </c>
      <c r="F15" s="1" t="s">
        <v>1394</v>
      </c>
      <c r="H15" s="1">
        <v>80</v>
      </c>
      <c r="I15" s="1">
        <f t="shared" si="0"/>
        <v>40</v>
      </c>
      <c r="K15" s="1">
        <f t="shared" si="1"/>
        <v>2</v>
      </c>
      <c r="L15" s="1">
        <f t="shared" si="2"/>
        <v>4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79</v>
      </c>
      <c r="B16" s="1" t="s">
        <v>64</v>
      </c>
      <c r="C16" s="1">
        <v>1</v>
      </c>
      <c r="D16" s="1">
        <v>4</v>
      </c>
      <c r="E16" s="1">
        <v>4</v>
      </c>
      <c r="F16" s="1" t="s">
        <v>1512</v>
      </c>
      <c r="G16" s="1">
        <v>11.1</v>
      </c>
      <c r="H16" s="1">
        <v>80</v>
      </c>
      <c r="I16" s="1">
        <f t="shared" si="0"/>
        <v>80</v>
      </c>
      <c r="K16" s="1" t="str">
        <f t="shared" si="1"/>
        <v/>
      </c>
      <c r="L16" s="1" t="str">
        <f t="shared" si="2"/>
        <v/>
      </c>
      <c r="N16" s="1">
        <f t="shared" si="3"/>
        <v>4</v>
      </c>
      <c r="O16" s="1">
        <f t="shared" si="4"/>
        <v>4</v>
      </c>
    </row>
    <row r="17" spans="1:15" x14ac:dyDescent="0.2">
      <c r="A17" s="1" t="s">
        <v>92</v>
      </c>
      <c r="B17" s="1" t="s">
        <v>105</v>
      </c>
      <c r="C17" s="1">
        <v>4</v>
      </c>
      <c r="D17" s="1">
        <v>5</v>
      </c>
      <c r="E17" s="1">
        <v>4</v>
      </c>
      <c r="F17" s="1" t="s">
        <v>1229</v>
      </c>
      <c r="G17" s="1">
        <v>6.1</v>
      </c>
      <c r="H17" s="1">
        <v>80</v>
      </c>
      <c r="I17" s="1">
        <f t="shared" si="0"/>
        <v>100</v>
      </c>
      <c r="K17" s="1" t="str">
        <f t="shared" si="1"/>
        <v/>
      </c>
      <c r="L17" s="1" t="str">
        <f t="shared" si="2"/>
        <v/>
      </c>
      <c r="N17" s="1">
        <f t="shared" si="3"/>
        <v>5</v>
      </c>
      <c r="O17" s="1">
        <f t="shared" si="4"/>
        <v>4</v>
      </c>
    </row>
    <row r="18" spans="1:15" x14ac:dyDescent="0.2">
      <c r="A18" s="1" t="s">
        <v>92</v>
      </c>
      <c r="B18" s="1" t="s">
        <v>646</v>
      </c>
      <c r="C18" s="1">
        <v>1</v>
      </c>
      <c r="D18" s="1">
        <v>1</v>
      </c>
      <c r="E18" s="1">
        <v>3</v>
      </c>
      <c r="F18" s="1" t="s">
        <v>1677</v>
      </c>
      <c r="H18" s="1">
        <v>60</v>
      </c>
      <c r="I18" s="1">
        <f t="shared" si="0"/>
        <v>20</v>
      </c>
      <c r="K18" s="1">
        <f t="shared" si="1"/>
        <v>1</v>
      </c>
      <c r="L18" s="1">
        <f t="shared" si="2"/>
        <v>3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92</v>
      </c>
      <c r="B19" s="1" t="s">
        <v>36</v>
      </c>
      <c r="C19" s="1">
        <v>3</v>
      </c>
      <c r="D19" s="1">
        <v>4</v>
      </c>
      <c r="E19" s="1">
        <v>3</v>
      </c>
      <c r="F19" s="1" t="s">
        <v>1678</v>
      </c>
      <c r="G19" s="1">
        <v>6.8000000000000007</v>
      </c>
      <c r="H19" s="1">
        <v>60</v>
      </c>
      <c r="I19" s="1">
        <f t="shared" si="0"/>
        <v>80</v>
      </c>
      <c r="K19" s="1" t="str">
        <f t="shared" si="1"/>
        <v/>
      </c>
      <c r="L19" s="1" t="str">
        <f t="shared" si="2"/>
        <v/>
      </c>
      <c r="N19" s="1">
        <f t="shared" si="3"/>
        <v>4</v>
      </c>
      <c r="O19" s="1">
        <f t="shared" si="4"/>
        <v>3</v>
      </c>
    </row>
    <row r="20" spans="1:15" x14ac:dyDescent="0.2">
      <c r="A20" s="1" t="s">
        <v>111</v>
      </c>
      <c r="B20" s="1" t="s">
        <v>410</v>
      </c>
      <c r="C20" s="1">
        <v>2</v>
      </c>
      <c r="D20" s="1">
        <v>4</v>
      </c>
      <c r="E20" s="1">
        <v>5</v>
      </c>
      <c r="F20" s="1" t="s">
        <v>1518</v>
      </c>
      <c r="H20" s="1">
        <v>100</v>
      </c>
      <c r="I20" s="1">
        <f t="shared" si="0"/>
        <v>80</v>
      </c>
      <c r="K20" s="1">
        <f t="shared" si="1"/>
        <v>4</v>
      </c>
      <c r="L20" s="1">
        <f t="shared" si="2"/>
        <v>5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94</v>
      </c>
      <c r="B21" s="1" t="s">
        <v>162</v>
      </c>
      <c r="C21" s="1">
        <v>5</v>
      </c>
      <c r="D21" s="1">
        <v>5</v>
      </c>
      <c r="E21" s="1">
        <v>2</v>
      </c>
      <c r="F21" s="1" t="s">
        <v>1232</v>
      </c>
      <c r="G21" s="1">
        <v>75.5</v>
      </c>
      <c r="H21" s="1">
        <v>40</v>
      </c>
      <c r="I21" s="1">
        <f t="shared" si="0"/>
        <v>100</v>
      </c>
      <c r="K21" s="1" t="str">
        <f t="shared" si="1"/>
        <v/>
      </c>
      <c r="L21" s="1" t="str">
        <f t="shared" si="2"/>
        <v/>
      </c>
      <c r="N21" s="1">
        <f t="shared" si="3"/>
        <v>5</v>
      </c>
      <c r="O21" s="1">
        <f t="shared" si="4"/>
        <v>2</v>
      </c>
    </row>
    <row r="22" spans="1:15" x14ac:dyDescent="0.2">
      <c r="A22" s="1" t="s">
        <v>94</v>
      </c>
      <c r="B22" s="1" t="s">
        <v>532</v>
      </c>
      <c r="C22" s="1">
        <v>1</v>
      </c>
      <c r="D22" s="1">
        <v>4</v>
      </c>
      <c r="E22" s="1">
        <v>5</v>
      </c>
      <c r="F22" s="1" t="s">
        <v>1456</v>
      </c>
      <c r="H22" s="1">
        <v>100</v>
      </c>
      <c r="I22" s="1">
        <f t="shared" si="0"/>
        <v>80</v>
      </c>
      <c r="K22" s="1">
        <f t="shared" si="1"/>
        <v>4</v>
      </c>
      <c r="L22" s="1">
        <f t="shared" si="2"/>
        <v>5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94</v>
      </c>
      <c r="B23" s="1" t="s">
        <v>651</v>
      </c>
      <c r="C23" s="1">
        <v>4</v>
      </c>
      <c r="D23" s="1">
        <v>4</v>
      </c>
      <c r="E23" s="1">
        <v>3</v>
      </c>
      <c r="F23" s="1" t="s">
        <v>1679</v>
      </c>
      <c r="H23" s="1">
        <v>60</v>
      </c>
      <c r="I23" s="1">
        <f t="shared" si="0"/>
        <v>80</v>
      </c>
      <c r="K23" s="1">
        <f t="shared" si="1"/>
        <v>4</v>
      </c>
      <c r="L23" s="1">
        <f t="shared" si="2"/>
        <v>3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77</v>
      </c>
      <c r="B24" s="1" t="s">
        <v>273</v>
      </c>
      <c r="C24" s="1">
        <v>5</v>
      </c>
      <c r="D24" s="1">
        <v>5</v>
      </c>
      <c r="E24" s="1">
        <v>5</v>
      </c>
      <c r="F24" s="1" t="s">
        <v>1358</v>
      </c>
      <c r="H24" s="1">
        <v>100</v>
      </c>
      <c r="I24" s="1">
        <f t="shared" si="0"/>
        <v>100</v>
      </c>
      <c r="K24" s="1">
        <f t="shared" si="1"/>
        <v>5</v>
      </c>
      <c r="L24" s="1">
        <f t="shared" si="2"/>
        <v>5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77</v>
      </c>
      <c r="B25" s="1" t="s">
        <v>287</v>
      </c>
      <c r="C25" s="1">
        <v>4</v>
      </c>
      <c r="D25" s="1">
        <v>4</v>
      </c>
      <c r="E25" s="1">
        <v>4</v>
      </c>
      <c r="F25" s="1" t="s">
        <v>1457</v>
      </c>
      <c r="H25" s="1">
        <v>80</v>
      </c>
      <c r="I25" s="1">
        <f t="shared" si="0"/>
        <v>80</v>
      </c>
      <c r="K25" s="1">
        <f t="shared" si="1"/>
        <v>4</v>
      </c>
      <c r="L25" s="1">
        <f t="shared" si="2"/>
        <v>4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77</v>
      </c>
      <c r="B26" s="1" t="s">
        <v>183</v>
      </c>
      <c r="C26" s="1">
        <v>2</v>
      </c>
      <c r="D26" s="1">
        <v>1</v>
      </c>
      <c r="E26" s="1">
        <v>1</v>
      </c>
      <c r="F26" s="1" t="s">
        <v>1493</v>
      </c>
      <c r="H26" s="1">
        <v>20</v>
      </c>
      <c r="I26" s="1">
        <f t="shared" si="0"/>
        <v>20</v>
      </c>
      <c r="K26" s="1">
        <f t="shared" si="1"/>
        <v>1</v>
      </c>
      <c r="L26" s="1">
        <f t="shared" si="2"/>
        <v>1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73</v>
      </c>
      <c r="B27" s="1" t="s">
        <v>645</v>
      </c>
      <c r="C27" s="1">
        <v>3</v>
      </c>
      <c r="D27" s="1">
        <v>5</v>
      </c>
      <c r="E27" s="1">
        <v>2</v>
      </c>
      <c r="F27" s="1" t="s">
        <v>1680</v>
      </c>
      <c r="H27" s="1">
        <v>40</v>
      </c>
      <c r="I27" s="1">
        <f t="shared" si="0"/>
        <v>100</v>
      </c>
      <c r="K27" s="1">
        <f t="shared" si="1"/>
        <v>5</v>
      </c>
      <c r="L27" s="1">
        <f t="shared" si="2"/>
        <v>2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73</v>
      </c>
      <c r="B28" s="1" t="s">
        <v>647</v>
      </c>
      <c r="C28" s="1">
        <v>1</v>
      </c>
      <c r="D28" s="1">
        <v>1</v>
      </c>
      <c r="E28" s="1">
        <v>2</v>
      </c>
      <c r="F28" s="1" t="s">
        <v>1284</v>
      </c>
      <c r="H28" s="1">
        <v>40</v>
      </c>
      <c r="I28" s="1">
        <f t="shared" si="0"/>
        <v>20</v>
      </c>
      <c r="K28" s="1">
        <f t="shared" si="1"/>
        <v>1</v>
      </c>
      <c r="L28" s="1">
        <f t="shared" si="2"/>
        <v>2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73</v>
      </c>
      <c r="B29" s="1" t="s">
        <v>150</v>
      </c>
      <c r="C29" s="1">
        <v>5</v>
      </c>
      <c r="D29" s="1">
        <v>5</v>
      </c>
      <c r="E29" s="1">
        <v>4</v>
      </c>
      <c r="F29" s="1" t="s">
        <v>1236</v>
      </c>
      <c r="G29" s="1">
        <v>67.800000000000011</v>
      </c>
      <c r="H29" s="1">
        <v>80</v>
      </c>
      <c r="I29" s="1">
        <f t="shared" si="0"/>
        <v>100</v>
      </c>
      <c r="K29" s="1" t="str">
        <f t="shared" si="1"/>
        <v/>
      </c>
      <c r="L29" s="1" t="str">
        <f t="shared" si="2"/>
        <v/>
      </c>
      <c r="N29" s="1">
        <f t="shared" si="3"/>
        <v>5</v>
      </c>
      <c r="O29" s="1">
        <f t="shared" si="4"/>
        <v>4</v>
      </c>
    </row>
    <row r="30" spans="1:15" x14ac:dyDescent="0.2">
      <c r="A30" s="1" t="s">
        <v>87</v>
      </c>
      <c r="B30" s="1" t="s">
        <v>649</v>
      </c>
      <c r="C30" s="1">
        <v>4</v>
      </c>
      <c r="D30" s="1">
        <v>5</v>
      </c>
      <c r="E30" s="1">
        <v>3</v>
      </c>
      <c r="F30" s="1" t="s">
        <v>1681</v>
      </c>
      <c r="H30" s="1">
        <v>60</v>
      </c>
      <c r="I30" s="1">
        <f t="shared" si="0"/>
        <v>100</v>
      </c>
      <c r="K30" s="1">
        <f t="shared" si="1"/>
        <v>5</v>
      </c>
      <c r="L30" s="1">
        <f t="shared" si="2"/>
        <v>3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87</v>
      </c>
      <c r="B31" s="1" t="s">
        <v>240</v>
      </c>
      <c r="C31" s="1">
        <v>5</v>
      </c>
      <c r="D31" s="1">
        <v>5</v>
      </c>
      <c r="E31" s="1">
        <v>5</v>
      </c>
      <c r="F31" s="1" t="s">
        <v>1239</v>
      </c>
      <c r="G31" s="1">
        <v>1.7999999999999998</v>
      </c>
      <c r="H31" s="1">
        <v>100</v>
      </c>
      <c r="I31" s="1">
        <f t="shared" si="0"/>
        <v>100</v>
      </c>
      <c r="K31" s="1" t="str">
        <f t="shared" si="1"/>
        <v/>
      </c>
      <c r="L31" s="1" t="str">
        <f t="shared" si="2"/>
        <v/>
      </c>
      <c r="N31" s="1">
        <f t="shared" si="3"/>
        <v>5</v>
      </c>
      <c r="O31" s="1">
        <f t="shared" si="4"/>
        <v>5</v>
      </c>
    </row>
    <row r="32" spans="1:15" x14ac:dyDescent="0.2">
      <c r="A32" s="1" t="s">
        <v>108</v>
      </c>
      <c r="B32" s="1" t="s">
        <v>63</v>
      </c>
      <c r="C32" s="1">
        <v>1</v>
      </c>
      <c r="D32" s="1">
        <v>3</v>
      </c>
      <c r="E32" s="1">
        <v>3</v>
      </c>
      <c r="F32" s="1" t="s">
        <v>1289</v>
      </c>
      <c r="G32" s="1">
        <v>4.8</v>
      </c>
      <c r="H32" s="1">
        <v>60</v>
      </c>
      <c r="I32" s="1">
        <f t="shared" si="0"/>
        <v>60</v>
      </c>
      <c r="K32" s="1" t="str">
        <f t="shared" si="1"/>
        <v/>
      </c>
      <c r="L32" s="1" t="str">
        <f t="shared" si="2"/>
        <v/>
      </c>
      <c r="N32" s="1">
        <f t="shared" si="3"/>
        <v>3</v>
      </c>
      <c r="O32" s="1">
        <f t="shared" si="4"/>
        <v>3</v>
      </c>
    </row>
    <row r="33" spans="1:15" x14ac:dyDescent="0.2">
      <c r="A33" s="1" t="s">
        <v>108</v>
      </c>
      <c r="B33" s="1" t="s">
        <v>652</v>
      </c>
      <c r="C33" s="1">
        <v>3</v>
      </c>
      <c r="D33" s="1">
        <v>5</v>
      </c>
      <c r="E33" s="1">
        <v>5</v>
      </c>
      <c r="F33" s="1" t="s">
        <v>1682</v>
      </c>
      <c r="H33" s="1">
        <v>100</v>
      </c>
      <c r="I33" s="1">
        <f t="shared" si="0"/>
        <v>100</v>
      </c>
      <c r="K33" s="1">
        <f t="shared" si="1"/>
        <v>5</v>
      </c>
      <c r="L33" s="1">
        <f t="shared" si="2"/>
        <v>5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108</v>
      </c>
      <c r="B34" s="1" t="s">
        <v>548</v>
      </c>
      <c r="C34" s="1">
        <v>4</v>
      </c>
      <c r="D34" s="1">
        <v>5</v>
      </c>
      <c r="E34" s="1">
        <v>4</v>
      </c>
      <c r="F34" s="1" t="s">
        <v>1683</v>
      </c>
      <c r="G34" s="1">
        <v>9.6</v>
      </c>
      <c r="H34" s="1">
        <v>80</v>
      </c>
      <c r="I34" s="1">
        <f t="shared" si="0"/>
        <v>100</v>
      </c>
      <c r="K34" s="1" t="str">
        <f t="shared" si="1"/>
        <v/>
      </c>
      <c r="L34" s="1" t="str">
        <f t="shared" si="2"/>
        <v/>
      </c>
      <c r="N34" s="1">
        <f t="shared" si="3"/>
        <v>5</v>
      </c>
      <c r="O34" s="1">
        <f t="shared" si="4"/>
        <v>4</v>
      </c>
    </row>
    <row r="35" spans="1:15" x14ac:dyDescent="0.2">
      <c r="A35" s="1" t="s">
        <v>108</v>
      </c>
      <c r="B35" s="1" t="s">
        <v>218</v>
      </c>
      <c r="C35" s="1">
        <v>5</v>
      </c>
      <c r="D35" s="1">
        <v>5</v>
      </c>
      <c r="E35" s="1">
        <v>3</v>
      </c>
      <c r="F35" s="1" t="s">
        <v>1366</v>
      </c>
      <c r="G35" s="1">
        <v>4.1000000000000005</v>
      </c>
      <c r="H35" s="1">
        <v>60</v>
      </c>
      <c r="I35" s="1">
        <f t="shared" si="0"/>
        <v>100</v>
      </c>
      <c r="K35" s="1" t="str">
        <f t="shared" si="1"/>
        <v/>
      </c>
      <c r="L35" s="1" t="str">
        <f t="shared" si="2"/>
        <v/>
      </c>
      <c r="N35" s="1">
        <f t="shared" si="3"/>
        <v>5</v>
      </c>
      <c r="O35" s="1">
        <f t="shared" si="4"/>
        <v>3</v>
      </c>
    </row>
    <row r="36" spans="1:15" x14ac:dyDescent="0.2">
      <c r="A36" s="1" t="s">
        <v>70</v>
      </c>
      <c r="B36" s="1" t="s">
        <v>254</v>
      </c>
      <c r="C36" s="1">
        <v>5</v>
      </c>
      <c r="D36" s="1">
        <v>5</v>
      </c>
      <c r="E36" s="1">
        <v>4</v>
      </c>
      <c r="F36" s="1" t="s">
        <v>1293</v>
      </c>
      <c r="H36" s="1">
        <v>80</v>
      </c>
      <c r="I36" s="1">
        <f t="shared" si="0"/>
        <v>100</v>
      </c>
      <c r="K36" s="1">
        <f t="shared" si="1"/>
        <v>5</v>
      </c>
      <c r="L36" s="1">
        <f t="shared" si="2"/>
        <v>4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70</v>
      </c>
      <c r="B37" s="1" t="s">
        <v>110</v>
      </c>
      <c r="C37" s="1">
        <v>4</v>
      </c>
      <c r="D37" s="1">
        <v>5</v>
      </c>
      <c r="E37" s="1">
        <v>3</v>
      </c>
      <c r="F37" s="1" t="s">
        <v>1333</v>
      </c>
      <c r="G37" s="1">
        <v>4.8</v>
      </c>
      <c r="H37" s="1">
        <v>60</v>
      </c>
      <c r="I37" s="1">
        <f t="shared" si="0"/>
        <v>100</v>
      </c>
      <c r="K37" s="1" t="str">
        <f t="shared" si="1"/>
        <v/>
      </c>
      <c r="L37" s="1" t="str">
        <f t="shared" si="2"/>
        <v/>
      </c>
      <c r="N37" s="1">
        <f t="shared" si="3"/>
        <v>5</v>
      </c>
      <c r="O37" s="1">
        <f t="shared" si="4"/>
        <v>3</v>
      </c>
    </row>
    <row r="38" spans="1:15" x14ac:dyDescent="0.2">
      <c r="A38" s="1" t="s">
        <v>70</v>
      </c>
      <c r="B38" s="1" t="s">
        <v>325</v>
      </c>
      <c r="C38" s="1">
        <v>1</v>
      </c>
      <c r="D38" s="1">
        <v>5</v>
      </c>
      <c r="E38" s="1">
        <v>3</v>
      </c>
      <c r="F38" s="1" t="s">
        <v>1243</v>
      </c>
      <c r="H38" s="1">
        <v>60</v>
      </c>
      <c r="I38" s="1">
        <f t="shared" si="0"/>
        <v>100</v>
      </c>
      <c r="K38" s="1">
        <f t="shared" si="1"/>
        <v>5</v>
      </c>
      <c r="L38" s="1">
        <f t="shared" si="2"/>
        <v>3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70</v>
      </c>
      <c r="B39" s="1" t="s">
        <v>640</v>
      </c>
      <c r="C39" s="1">
        <v>3</v>
      </c>
      <c r="D39" s="1">
        <v>3</v>
      </c>
      <c r="E39" s="1">
        <v>3</v>
      </c>
      <c r="F39" s="1" t="s">
        <v>1244</v>
      </c>
      <c r="H39" s="1">
        <v>60</v>
      </c>
      <c r="I39" s="1">
        <f t="shared" si="0"/>
        <v>60</v>
      </c>
      <c r="K39" s="1">
        <f t="shared" si="1"/>
        <v>3</v>
      </c>
      <c r="L39" s="1">
        <f t="shared" si="2"/>
        <v>3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98</v>
      </c>
      <c r="B40" s="1" t="s">
        <v>415</v>
      </c>
      <c r="C40" s="1">
        <v>5</v>
      </c>
      <c r="D40" s="1">
        <v>5</v>
      </c>
      <c r="E40" s="1">
        <v>3</v>
      </c>
      <c r="F40" s="1" t="s">
        <v>1684</v>
      </c>
      <c r="H40" s="1">
        <v>60</v>
      </c>
      <c r="I40" s="1">
        <f t="shared" si="0"/>
        <v>100</v>
      </c>
      <c r="K40" s="1">
        <f t="shared" si="1"/>
        <v>5</v>
      </c>
      <c r="L40" s="1">
        <f t="shared" si="2"/>
        <v>3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98</v>
      </c>
      <c r="B41" s="1" t="s">
        <v>650</v>
      </c>
      <c r="C41" s="1">
        <v>2</v>
      </c>
      <c r="D41" s="1">
        <v>5</v>
      </c>
      <c r="E41" s="1">
        <v>5</v>
      </c>
      <c r="F41" s="1" t="s">
        <v>1685</v>
      </c>
      <c r="H41" s="1">
        <v>100</v>
      </c>
      <c r="I41" s="1">
        <f t="shared" si="0"/>
        <v>100</v>
      </c>
      <c r="K41" s="1">
        <f t="shared" si="1"/>
        <v>5</v>
      </c>
      <c r="L41" s="1">
        <f t="shared" si="2"/>
        <v>5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111</v>
      </c>
      <c r="C42" s="1">
        <v>2</v>
      </c>
      <c r="D42" s="1">
        <v>5</v>
      </c>
      <c r="E42" s="1">
        <v>4</v>
      </c>
      <c r="F42" s="1" t="s">
        <v>1248</v>
      </c>
      <c r="H42" s="1">
        <v>80</v>
      </c>
      <c r="I42" s="1">
        <f t="shared" si="0"/>
        <v>100</v>
      </c>
      <c r="K42" s="1">
        <f t="shared" si="1"/>
        <v>5</v>
      </c>
      <c r="L42" s="1">
        <f t="shared" si="2"/>
        <v>4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34</v>
      </c>
      <c r="B43" s="1" t="s">
        <v>100</v>
      </c>
      <c r="C43" s="1">
        <v>1</v>
      </c>
      <c r="D43" s="1">
        <v>5</v>
      </c>
      <c r="E43" s="1">
        <v>4</v>
      </c>
      <c r="F43" s="1" t="s">
        <v>1249</v>
      </c>
      <c r="H43" s="1">
        <v>80</v>
      </c>
      <c r="I43" s="1">
        <f t="shared" si="0"/>
        <v>100</v>
      </c>
      <c r="K43" s="1">
        <f t="shared" si="1"/>
        <v>5</v>
      </c>
      <c r="L43" s="1">
        <f t="shared" si="2"/>
        <v>4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34</v>
      </c>
      <c r="B44" s="1" t="s">
        <v>142</v>
      </c>
      <c r="C44" s="1">
        <v>3</v>
      </c>
      <c r="D44" s="1">
        <v>5</v>
      </c>
      <c r="E44" s="1">
        <v>3</v>
      </c>
      <c r="F44" s="1" t="s">
        <v>1374</v>
      </c>
      <c r="G44" s="1">
        <v>28.299999999999997</v>
      </c>
      <c r="H44" s="1">
        <v>60</v>
      </c>
      <c r="I44" s="1">
        <f t="shared" si="0"/>
        <v>100</v>
      </c>
      <c r="K44" s="1" t="str">
        <f t="shared" si="1"/>
        <v/>
      </c>
      <c r="L44" s="1" t="str">
        <f t="shared" si="2"/>
        <v/>
      </c>
      <c r="N44" s="1">
        <f t="shared" si="3"/>
        <v>5</v>
      </c>
      <c r="O44" s="1">
        <f t="shared" si="4"/>
        <v>3</v>
      </c>
    </row>
    <row r="45" spans="1:15" x14ac:dyDescent="0.2">
      <c r="A45" s="1" t="s">
        <v>34</v>
      </c>
      <c r="B45" s="1" t="s">
        <v>52</v>
      </c>
      <c r="C45" s="1">
        <v>5</v>
      </c>
      <c r="D45" s="1">
        <v>5</v>
      </c>
      <c r="E45" s="1">
        <v>4</v>
      </c>
      <c r="F45" s="1" t="s">
        <v>1250</v>
      </c>
      <c r="G45" s="1">
        <v>59.4</v>
      </c>
      <c r="H45" s="1">
        <v>80</v>
      </c>
      <c r="I45" s="1">
        <f t="shared" si="0"/>
        <v>100</v>
      </c>
      <c r="K45" s="1" t="str">
        <f t="shared" si="1"/>
        <v/>
      </c>
      <c r="L45" s="1" t="str">
        <f t="shared" si="2"/>
        <v/>
      </c>
      <c r="N45" s="1">
        <f t="shared" si="3"/>
        <v>5</v>
      </c>
      <c r="O45" s="1">
        <f t="shared" si="4"/>
        <v>4</v>
      </c>
    </row>
    <row r="46" spans="1:15" x14ac:dyDescent="0.2">
      <c r="A46" s="1" t="s">
        <v>81</v>
      </c>
      <c r="B46" s="1" t="s">
        <v>643</v>
      </c>
      <c r="C46" s="1">
        <v>2</v>
      </c>
      <c r="D46" s="1">
        <v>3</v>
      </c>
      <c r="E46" s="1">
        <v>3</v>
      </c>
      <c r="F46" s="1" t="s">
        <v>1339</v>
      </c>
      <c r="H46" s="1">
        <v>60</v>
      </c>
      <c r="I46" s="1">
        <f t="shared" si="0"/>
        <v>60</v>
      </c>
      <c r="K46" s="1">
        <f t="shared" si="1"/>
        <v>3</v>
      </c>
      <c r="L46" s="1">
        <f t="shared" si="2"/>
        <v>3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83</v>
      </c>
      <c r="B47" s="1" t="s">
        <v>648</v>
      </c>
      <c r="C47" s="1">
        <v>2</v>
      </c>
      <c r="D47" s="1">
        <v>3</v>
      </c>
      <c r="E47" s="1">
        <v>4</v>
      </c>
      <c r="F47" s="1" t="s">
        <v>1686</v>
      </c>
      <c r="H47" s="1">
        <v>80</v>
      </c>
      <c r="I47" s="1">
        <f t="shared" si="0"/>
        <v>60</v>
      </c>
      <c r="K47" s="1">
        <f t="shared" si="1"/>
        <v>3</v>
      </c>
      <c r="L47" s="1">
        <f t="shared" si="2"/>
        <v>4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83</v>
      </c>
      <c r="B48" s="1" t="s">
        <v>148</v>
      </c>
      <c r="C48" s="1">
        <v>3</v>
      </c>
      <c r="D48" s="1">
        <v>5</v>
      </c>
      <c r="E48" s="1">
        <v>3</v>
      </c>
      <c r="F48" s="1" t="s">
        <v>1687</v>
      </c>
      <c r="H48" s="1">
        <v>60</v>
      </c>
      <c r="I48" s="1">
        <f t="shared" si="0"/>
        <v>100</v>
      </c>
      <c r="K48" s="1">
        <f t="shared" si="1"/>
        <v>5</v>
      </c>
      <c r="L48" s="1">
        <f t="shared" si="2"/>
        <v>3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83</v>
      </c>
      <c r="B49" s="1" t="s">
        <v>365</v>
      </c>
      <c r="C49" s="1">
        <v>1</v>
      </c>
      <c r="D49" s="1">
        <v>3</v>
      </c>
      <c r="E49" s="1">
        <v>4</v>
      </c>
      <c r="F49" s="1" t="s">
        <v>1688</v>
      </c>
      <c r="H49" s="1">
        <v>80</v>
      </c>
      <c r="I49" s="1">
        <f t="shared" si="0"/>
        <v>60</v>
      </c>
      <c r="K49" s="1">
        <f t="shared" si="1"/>
        <v>3</v>
      </c>
      <c r="L49" s="1">
        <f t="shared" si="2"/>
        <v>4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83</v>
      </c>
      <c r="B50" s="1" t="s">
        <v>263</v>
      </c>
      <c r="C50" s="1">
        <v>5</v>
      </c>
      <c r="D50" s="1">
        <v>5</v>
      </c>
      <c r="E50" s="1">
        <v>3</v>
      </c>
      <c r="F50" s="1" t="s">
        <v>1689</v>
      </c>
      <c r="H50" s="1">
        <v>60</v>
      </c>
      <c r="I50" s="1">
        <f t="shared" si="0"/>
        <v>100</v>
      </c>
      <c r="K50" s="1">
        <f t="shared" si="1"/>
        <v>5</v>
      </c>
      <c r="L50" s="1">
        <f t="shared" si="2"/>
        <v>3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39</v>
      </c>
      <c r="C51" s="1">
        <v>5</v>
      </c>
      <c r="D51" s="1">
        <v>5</v>
      </c>
      <c r="E51" s="1">
        <v>4</v>
      </c>
      <c r="F51" s="1" t="s">
        <v>1441</v>
      </c>
      <c r="G51" s="1">
        <v>16.7</v>
      </c>
      <c r="H51" s="1">
        <v>80</v>
      </c>
      <c r="I51" s="1">
        <f t="shared" si="0"/>
        <v>100</v>
      </c>
      <c r="K51" s="1" t="str">
        <f t="shared" si="1"/>
        <v/>
      </c>
      <c r="L51" s="1" t="str">
        <f t="shared" si="2"/>
        <v/>
      </c>
      <c r="N51" s="1">
        <f t="shared" si="3"/>
        <v>5</v>
      </c>
      <c r="O51" s="1">
        <f t="shared" si="4"/>
        <v>4</v>
      </c>
    </row>
    <row r="52" spans="1:15" x14ac:dyDescent="0.2">
      <c r="D52" s="1">
        <f>SLOPE(D2:D51,$C$2:$C$51)</f>
        <v>0.52999999999999992</v>
      </c>
      <c r="E52" s="1">
        <f>SLOPE(E2:E51,$C$2:$C$51)</f>
        <v>7.0000000000000007E-2</v>
      </c>
      <c r="G52" s="1">
        <f>SLOPE(H2:H51,G2:G51)</f>
        <v>4.5387674916218423E-2</v>
      </c>
      <c r="I52" s="1">
        <f>SLOPE(I2:I51,G2:G51)</f>
        <v>0.19735069426341287</v>
      </c>
      <c r="K52" s="1">
        <f>SLOPE(K2:K51,C2:C51)</f>
        <v>0.50206185567010331</v>
      </c>
      <c r="L52" s="1">
        <f>SLOPE(L2:L51,C2:C51)</f>
        <v>5.9793814432989652E-2</v>
      </c>
      <c r="N52" s="1">
        <f>SLOPE(N2:N51,$C$2:$C$51)</f>
        <v>0.48518518518518516</v>
      </c>
      <c r="O52" s="1">
        <f>SLOPE(O2:O51,$C$2:$C$51)</f>
        <v>5.185185185185185E-2</v>
      </c>
    </row>
    <row r="53" spans="1:15" x14ac:dyDescent="0.2">
      <c r="D53" s="1">
        <f>INTERCEPT(D2:D51,$C$2:$C$51)*20</f>
        <v>48.599999999999994</v>
      </c>
      <c r="E53" s="1">
        <f>INTERCEPT(E2:E51,$C$2:$C$51)*20</f>
        <v>65.8</v>
      </c>
      <c r="G53" s="1">
        <f>INTERCEPT(H2:H51,G2:G51)</f>
        <v>71.399632556249927</v>
      </c>
      <c r="I53" s="1">
        <f>INTERCEPT(I2:I51,G2:G51)</f>
        <v>86.465479105951388</v>
      </c>
      <c r="K53" s="1">
        <f>INTERCEPT(K2:K51,C2:C51)*20</f>
        <v>48.123711340206171</v>
      </c>
      <c r="L53" s="1">
        <f>INTERCEPT(L2:L51,C2:C51)*20</f>
        <v>65.587628865979383</v>
      </c>
      <c r="N53" s="1">
        <f>INTERCEPT(N2:N51,$C$2:$C$51)*20</f>
        <v>56.074074074074076</v>
      </c>
      <c r="O53" s="1">
        <f>INTERCEPT(O2:O51,$C$2:$C$51)*20</f>
        <v>68.740740740740748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41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9.5" style="1" bestFit="1" customWidth="1"/>
    <col min="3" max="3" width="13.5" style="1" bestFit="1" customWidth="1"/>
    <col min="4" max="4" width="16.5" style="1" bestFit="1" customWidth="1"/>
    <col min="5" max="5" width="13.83203125" style="1" customWidth="1"/>
    <col min="6" max="16384" width="8.83203125" style="1"/>
  </cols>
  <sheetData>
    <row r="1" spans="1:15" x14ac:dyDescent="0.2">
      <c r="A1" s="1" t="s">
        <v>887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75</v>
      </c>
      <c r="B2" s="1" t="s">
        <v>669</v>
      </c>
      <c r="C2" s="1">
        <v>1</v>
      </c>
      <c r="E2" s="1">
        <v>3</v>
      </c>
      <c r="F2" s="1" t="s">
        <v>1645</v>
      </c>
      <c r="H2" s="1">
        <v>60</v>
      </c>
      <c r="I2" s="1">
        <f>D2*20</f>
        <v>0</v>
      </c>
      <c r="K2" s="1">
        <f>IF(COUNTBLANK(G2)=1, D2, "" )</f>
        <v>0</v>
      </c>
      <c r="L2" s="1">
        <f>IF(COUNTBLANK(G2)=1, E2, "" )</f>
        <v>3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75</v>
      </c>
      <c r="B3" s="1" t="s">
        <v>326</v>
      </c>
      <c r="C3" s="1">
        <v>2</v>
      </c>
      <c r="D3" s="1">
        <v>4</v>
      </c>
      <c r="E3" s="1">
        <v>5</v>
      </c>
      <c r="F3" s="1" t="s">
        <v>1309</v>
      </c>
      <c r="H3" s="1">
        <v>100</v>
      </c>
      <c r="I3" s="1">
        <f t="shared" ref="I3:I51" si="0">D3*20</f>
        <v>80</v>
      </c>
      <c r="K3" s="1">
        <f t="shared" ref="K3:K51" si="1">IF(COUNTBLANK(G3)=1, D3, "" )</f>
        <v>4</v>
      </c>
      <c r="L3" s="1">
        <f t="shared" ref="L3:L51" si="2">IF(COUNTBLANK(G3)=1, E3, "" )</f>
        <v>5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124</v>
      </c>
      <c r="B4" s="1" t="s">
        <v>47</v>
      </c>
      <c r="C4" s="1">
        <v>5</v>
      </c>
      <c r="D4" s="1">
        <v>5</v>
      </c>
      <c r="E4" s="1">
        <v>5</v>
      </c>
      <c r="F4" s="1" t="s">
        <v>1216</v>
      </c>
      <c r="G4" s="1">
        <v>74.7</v>
      </c>
      <c r="H4" s="1">
        <v>100</v>
      </c>
      <c r="I4" s="1">
        <f t="shared" si="0"/>
        <v>100</v>
      </c>
      <c r="K4" s="1" t="str">
        <f t="shared" si="1"/>
        <v/>
      </c>
      <c r="L4" s="1" t="str">
        <f t="shared" si="2"/>
        <v/>
      </c>
      <c r="N4" s="1">
        <f t="shared" si="3"/>
        <v>5</v>
      </c>
      <c r="O4" s="1">
        <f t="shared" si="4"/>
        <v>5</v>
      </c>
    </row>
    <row r="5" spans="1:15" x14ac:dyDescent="0.2">
      <c r="A5" s="1" t="s">
        <v>124</v>
      </c>
      <c r="B5" s="1" t="s">
        <v>659</v>
      </c>
      <c r="C5" s="1">
        <v>3</v>
      </c>
      <c r="D5" s="1">
        <v>2</v>
      </c>
      <c r="E5" s="1">
        <v>3</v>
      </c>
      <c r="F5" s="1" t="s">
        <v>1646</v>
      </c>
      <c r="H5" s="1">
        <v>60</v>
      </c>
      <c r="I5" s="1">
        <f t="shared" si="0"/>
        <v>40</v>
      </c>
      <c r="K5" s="1">
        <f>IF(COUNTBLANK(G5)=1, D5, "" )</f>
        <v>2</v>
      </c>
      <c r="L5" s="1">
        <f t="shared" si="2"/>
        <v>3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72</v>
      </c>
      <c r="B6" s="1" t="s">
        <v>664</v>
      </c>
      <c r="C6" s="1">
        <v>2</v>
      </c>
      <c r="D6" s="1">
        <v>3</v>
      </c>
      <c r="E6" s="1">
        <v>3</v>
      </c>
      <c r="F6" s="1" t="s">
        <v>1647</v>
      </c>
      <c r="H6" s="1">
        <v>60</v>
      </c>
      <c r="I6" s="1">
        <f t="shared" si="0"/>
        <v>60</v>
      </c>
      <c r="K6" s="1">
        <f t="shared" si="1"/>
        <v>3</v>
      </c>
      <c r="L6" s="1">
        <f t="shared" si="2"/>
        <v>3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72</v>
      </c>
      <c r="B7" s="1" t="s">
        <v>655</v>
      </c>
      <c r="C7" s="1">
        <v>1</v>
      </c>
      <c r="D7" s="1">
        <v>2</v>
      </c>
      <c r="E7" s="1">
        <v>3</v>
      </c>
      <c r="F7" s="1" t="s">
        <v>1648</v>
      </c>
      <c r="G7" s="1">
        <v>1.4000000000000001</v>
      </c>
      <c r="H7" s="1">
        <v>60</v>
      </c>
      <c r="I7" s="1">
        <f t="shared" si="0"/>
        <v>40</v>
      </c>
      <c r="K7" s="1" t="str">
        <f t="shared" si="1"/>
        <v/>
      </c>
      <c r="L7" s="1" t="str">
        <f t="shared" si="2"/>
        <v/>
      </c>
      <c r="N7" s="1">
        <f t="shared" si="3"/>
        <v>2</v>
      </c>
      <c r="O7" s="1">
        <f t="shared" si="4"/>
        <v>3</v>
      </c>
    </row>
    <row r="8" spans="1:15" x14ac:dyDescent="0.2">
      <c r="A8" s="1" t="s">
        <v>72</v>
      </c>
      <c r="B8" s="1" t="s">
        <v>661</v>
      </c>
      <c r="C8" s="1">
        <v>3</v>
      </c>
      <c r="D8" s="1">
        <v>3</v>
      </c>
      <c r="E8" s="1">
        <v>3</v>
      </c>
      <c r="F8" s="1" t="s">
        <v>1649</v>
      </c>
      <c r="H8" s="1">
        <v>60</v>
      </c>
      <c r="I8" s="1">
        <f t="shared" si="0"/>
        <v>60</v>
      </c>
      <c r="K8" s="1">
        <f t="shared" si="1"/>
        <v>3</v>
      </c>
      <c r="L8" s="1">
        <f t="shared" si="2"/>
        <v>3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85</v>
      </c>
      <c r="B9" s="1" t="s">
        <v>663</v>
      </c>
      <c r="C9" s="1">
        <v>1</v>
      </c>
      <c r="D9" s="1">
        <v>3</v>
      </c>
      <c r="E9" s="1">
        <v>5</v>
      </c>
      <c r="F9" s="1" t="s">
        <v>1650</v>
      </c>
      <c r="H9" s="1">
        <v>100</v>
      </c>
      <c r="I9" s="1">
        <f t="shared" si="0"/>
        <v>60</v>
      </c>
      <c r="K9" s="1">
        <f t="shared" si="1"/>
        <v>3</v>
      </c>
      <c r="L9" s="1">
        <f t="shared" si="2"/>
        <v>5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85</v>
      </c>
      <c r="B10" s="1" t="s">
        <v>656</v>
      </c>
      <c r="C10" s="1">
        <v>4</v>
      </c>
      <c r="D10" s="1">
        <v>3</v>
      </c>
      <c r="E10" s="1">
        <v>5</v>
      </c>
      <c r="F10" s="1" t="s">
        <v>1651</v>
      </c>
      <c r="G10" s="1">
        <v>10</v>
      </c>
      <c r="H10" s="1">
        <v>100</v>
      </c>
      <c r="I10" s="1">
        <f t="shared" si="0"/>
        <v>60</v>
      </c>
      <c r="K10" s="1" t="str">
        <f t="shared" si="1"/>
        <v/>
      </c>
      <c r="L10" s="1" t="str">
        <f t="shared" si="2"/>
        <v/>
      </c>
      <c r="N10" s="1">
        <f t="shared" si="3"/>
        <v>3</v>
      </c>
      <c r="O10" s="1">
        <f t="shared" si="4"/>
        <v>5</v>
      </c>
    </row>
    <row r="11" spans="1:15" x14ac:dyDescent="0.2">
      <c r="A11" s="1" t="s">
        <v>85</v>
      </c>
      <c r="B11" s="1" t="s">
        <v>654</v>
      </c>
      <c r="C11" s="1">
        <v>2</v>
      </c>
      <c r="D11" s="1">
        <v>3</v>
      </c>
      <c r="E11" s="1">
        <v>3</v>
      </c>
      <c r="F11" s="1" t="s">
        <v>1652</v>
      </c>
      <c r="H11" s="1">
        <v>60</v>
      </c>
      <c r="I11" s="1">
        <f t="shared" si="0"/>
        <v>60</v>
      </c>
      <c r="K11" s="1">
        <f t="shared" si="1"/>
        <v>3</v>
      </c>
      <c r="L11" s="1">
        <f t="shared" si="2"/>
        <v>3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85</v>
      </c>
      <c r="B12" s="1" t="s">
        <v>16</v>
      </c>
      <c r="C12" s="1">
        <v>3</v>
      </c>
      <c r="D12" s="1">
        <v>3</v>
      </c>
      <c r="E12" s="1">
        <v>3</v>
      </c>
      <c r="F12" s="1" t="s">
        <v>1483</v>
      </c>
      <c r="H12" s="1">
        <v>60</v>
      </c>
      <c r="I12" s="1">
        <f t="shared" si="0"/>
        <v>60</v>
      </c>
      <c r="K12" s="1">
        <f t="shared" si="1"/>
        <v>3</v>
      </c>
      <c r="L12" s="1">
        <f t="shared" si="2"/>
        <v>3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79</v>
      </c>
      <c r="B13" s="1" t="s">
        <v>475</v>
      </c>
      <c r="C13" s="1">
        <v>4</v>
      </c>
      <c r="D13" s="1">
        <v>3</v>
      </c>
      <c r="E13" s="1">
        <v>5</v>
      </c>
      <c r="F13" s="1" t="s">
        <v>1510</v>
      </c>
      <c r="G13" s="1">
        <v>1.7000000000000002</v>
      </c>
      <c r="H13" s="1">
        <v>100</v>
      </c>
      <c r="I13" s="1">
        <f t="shared" si="0"/>
        <v>60</v>
      </c>
      <c r="K13" s="1" t="str">
        <f t="shared" si="1"/>
        <v/>
      </c>
      <c r="L13" s="1" t="str">
        <f t="shared" si="2"/>
        <v/>
      </c>
      <c r="N13" s="1">
        <f t="shared" si="3"/>
        <v>3</v>
      </c>
      <c r="O13" s="1">
        <f t="shared" si="4"/>
        <v>5</v>
      </c>
    </row>
    <row r="14" spans="1:15" x14ac:dyDescent="0.2">
      <c r="A14" s="1" t="s">
        <v>79</v>
      </c>
      <c r="B14" s="1" t="s">
        <v>658</v>
      </c>
      <c r="C14" s="1">
        <v>3</v>
      </c>
      <c r="D14" s="1">
        <v>4</v>
      </c>
      <c r="E14" s="1">
        <v>2</v>
      </c>
      <c r="F14" s="1" t="s">
        <v>1653</v>
      </c>
      <c r="H14" s="1">
        <v>40</v>
      </c>
      <c r="I14" s="1">
        <f t="shared" si="0"/>
        <v>80</v>
      </c>
      <c r="K14" s="1">
        <f t="shared" si="1"/>
        <v>4</v>
      </c>
      <c r="L14" s="1">
        <f t="shared" si="2"/>
        <v>2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79</v>
      </c>
      <c r="B15" s="1" t="s">
        <v>80</v>
      </c>
      <c r="C15" s="1">
        <v>1</v>
      </c>
      <c r="D15" s="1">
        <v>2</v>
      </c>
      <c r="E15" s="1">
        <v>4</v>
      </c>
      <c r="F15" s="1" t="s">
        <v>1272</v>
      </c>
      <c r="G15" s="1">
        <v>3.9</v>
      </c>
      <c r="H15" s="1">
        <v>80</v>
      </c>
      <c r="I15" s="1">
        <f t="shared" si="0"/>
        <v>40</v>
      </c>
      <c r="K15" s="1" t="str">
        <f t="shared" si="1"/>
        <v/>
      </c>
      <c r="L15" s="1" t="str">
        <f t="shared" si="2"/>
        <v/>
      </c>
      <c r="N15" s="1">
        <f t="shared" si="3"/>
        <v>2</v>
      </c>
      <c r="O15" s="1">
        <f t="shared" si="4"/>
        <v>4</v>
      </c>
    </row>
    <row r="16" spans="1:15" x14ac:dyDescent="0.2">
      <c r="A16" s="1" t="s">
        <v>79</v>
      </c>
      <c r="B16" s="1" t="s">
        <v>297</v>
      </c>
      <c r="C16" s="1">
        <v>2</v>
      </c>
      <c r="D16" s="1">
        <v>4</v>
      </c>
      <c r="E16" s="1">
        <v>5</v>
      </c>
      <c r="F16" s="1" t="s">
        <v>1419</v>
      </c>
      <c r="H16" s="1">
        <v>100</v>
      </c>
      <c r="I16" s="1">
        <f t="shared" si="0"/>
        <v>80</v>
      </c>
      <c r="K16" s="1">
        <f t="shared" si="1"/>
        <v>4</v>
      </c>
      <c r="L16" s="1">
        <f t="shared" si="2"/>
        <v>5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92</v>
      </c>
      <c r="B17" s="1" t="s">
        <v>472</v>
      </c>
      <c r="C17" s="1">
        <v>4</v>
      </c>
      <c r="D17" s="1">
        <v>5</v>
      </c>
      <c r="E17" s="1">
        <v>3</v>
      </c>
      <c r="F17" s="1" t="s">
        <v>1654</v>
      </c>
      <c r="H17" s="1">
        <v>60</v>
      </c>
      <c r="I17" s="1">
        <f t="shared" si="0"/>
        <v>100</v>
      </c>
      <c r="K17" s="1">
        <f t="shared" si="1"/>
        <v>5</v>
      </c>
      <c r="L17" s="1">
        <f t="shared" si="2"/>
        <v>3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92</v>
      </c>
      <c r="B18" s="1" t="s">
        <v>42</v>
      </c>
      <c r="C18" s="1">
        <v>5</v>
      </c>
      <c r="D18" s="1">
        <v>4</v>
      </c>
      <c r="E18" s="1">
        <v>3</v>
      </c>
      <c r="F18" s="1" t="s">
        <v>1655</v>
      </c>
      <c r="H18" s="1">
        <v>60</v>
      </c>
      <c r="I18" s="1">
        <f t="shared" si="0"/>
        <v>80</v>
      </c>
      <c r="K18" s="1">
        <f t="shared" si="1"/>
        <v>4</v>
      </c>
      <c r="L18" s="1">
        <f t="shared" si="2"/>
        <v>3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111</v>
      </c>
      <c r="B19" s="1" t="s">
        <v>653</v>
      </c>
      <c r="C19" s="1">
        <v>1</v>
      </c>
      <c r="D19" s="1">
        <v>3</v>
      </c>
      <c r="E19" s="1">
        <v>3</v>
      </c>
      <c r="F19" s="1" t="s">
        <v>1656</v>
      </c>
      <c r="H19" s="1">
        <v>60</v>
      </c>
      <c r="I19" s="1">
        <f t="shared" si="0"/>
        <v>60</v>
      </c>
      <c r="K19" s="1">
        <f t="shared" si="1"/>
        <v>3</v>
      </c>
      <c r="L19" s="1">
        <f t="shared" si="2"/>
        <v>3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111</v>
      </c>
      <c r="B20" s="1" t="s">
        <v>52</v>
      </c>
      <c r="C20" s="1">
        <v>4</v>
      </c>
      <c r="D20" s="1">
        <v>5</v>
      </c>
      <c r="E20" s="1">
        <v>4</v>
      </c>
      <c r="F20" s="1" t="s">
        <v>1397</v>
      </c>
      <c r="H20" s="1">
        <v>80</v>
      </c>
      <c r="I20" s="1">
        <f t="shared" si="0"/>
        <v>100</v>
      </c>
      <c r="K20" s="1">
        <f t="shared" si="1"/>
        <v>5</v>
      </c>
      <c r="L20" s="1">
        <f t="shared" si="2"/>
        <v>4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111</v>
      </c>
      <c r="B21" s="1" t="s">
        <v>665</v>
      </c>
      <c r="C21" s="1">
        <v>5</v>
      </c>
      <c r="D21" s="1">
        <v>4</v>
      </c>
      <c r="E21" s="1">
        <v>4</v>
      </c>
      <c r="F21" s="1" t="s">
        <v>1657</v>
      </c>
      <c r="H21" s="1">
        <v>80</v>
      </c>
      <c r="I21" s="1">
        <f t="shared" si="0"/>
        <v>80</v>
      </c>
      <c r="K21" s="1">
        <f t="shared" si="1"/>
        <v>4</v>
      </c>
      <c r="L21" s="1">
        <f t="shared" si="2"/>
        <v>4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94</v>
      </c>
      <c r="B22" s="1" t="s">
        <v>18</v>
      </c>
      <c r="C22" s="1">
        <v>2</v>
      </c>
      <c r="D22" s="1">
        <v>1</v>
      </c>
      <c r="E22" s="1">
        <v>3</v>
      </c>
      <c r="F22" s="1" t="s">
        <v>1278</v>
      </c>
      <c r="H22" s="1">
        <v>60</v>
      </c>
      <c r="I22" s="1">
        <f t="shared" si="0"/>
        <v>20</v>
      </c>
      <c r="K22" s="1">
        <f t="shared" si="1"/>
        <v>1</v>
      </c>
      <c r="L22" s="1">
        <f t="shared" si="2"/>
        <v>3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94</v>
      </c>
      <c r="B23" s="1" t="s">
        <v>666</v>
      </c>
      <c r="C23" s="1">
        <v>1</v>
      </c>
      <c r="D23" s="1">
        <v>1</v>
      </c>
      <c r="E23" s="1">
        <v>3</v>
      </c>
      <c r="F23" s="1" t="s">
        <v>1658</v>
      </c>
      <c r="H23" s="1">
        <v>60</v>
      </c>
      <c r="I23" s="1">
        <f t="shared" si="0"/>
        <v>20</v>
      </c>
      <c r="K23" s="1">
        <f t="shared" si="1"/>
        <v>1</v>
      </c>
      <c r="L23" s="1">
        <f t="shared" si="2"/>
        <v>3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94</v>
      </c>
      <c r="B24" s="1" t="s">
        <v>252</v>
      </c>
      <c r="C24" s="1">
        <v>5</v>
      </c>
      <c r="D24" s="1">
        <v>5</v>
      </c>
      <c r="E24" s="1">
        <v>5</v>
      </c>
      <c r="F24" s="1" t="s">
        <v>1234</v>
      </c>
      <c r="G24" s="1">
        <v>12.9</v>
      </c>
      <c r="H24" s="1">
        <v>100</v>
      </c>
      <c r="I24" s="1">
        <f t="shared" si="0"/>
        <v>100</v>
      </c>
      <c r="K24" s="1" t="str">
        <f t="shared" si="1"/>
        <v/>
      </c>
      <c r="L24" s="1" t="str">
        <f t="shared" si="2"/>
        <v/>
      </c>
      <c r="N24" s="1">
        <f t="shared" si="3"/>
        <v>5</v>
      </c>
      <c r="O24" s="1">
        <f t="shared" si="4"/>
        <v>5</v>
      </c>
    </row>
    <row r="25" spans="1:15" x14ac:dyDescent="0.2">
      <c r="A25" s="1" t="s">
        <v>77</v>
      </c>
      <c r="B25" s="1" t="s">
        <v>287</v>
      </c>
      <c r="C25" s="1">
        <v>5</v>
      </c>
      <c r="D25" s="1">
        <v>3</v>
      </c>
      <c r="E25" s="1">
        <v>5</v>
      </c>
      <c r="F25" s="1" t="s">
        <v>1457</v>
      </c>
      <c r="H25" s="1">
        <v>100</v>
      </c>
      <c r="I25" s="1">
        <f t="shared" si="0"/>
        <v>60</v>
      </c>
      <c r="K25" s="1">
        <f t="shared" si="1"/>
        <v>3</v>
      </c>
      <c r="L25" s="1">
        <f t="shared" si="2"/>
        <v>5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77</v>
      </c>
      <c r="B26" s="1" t="s">
        <v>559</v>
      </c>
      <c r="C26" s="1">
        <v>2</v>
      </c>
      <c r="D26" s="1">
        <v>5</v>
      </c>
      <c r="E26" s="1">
        <v>4</v>
      </c>
      <c r="F26" s="1" t="s">
        <v>1659</v>
      </c>
      <c r="H26" s="1">
        <v>80</v>
      </c>
      <c r="I26" s="1">
        <f t="shared" si="0"/>
        <v>100</v>
      </c>
      <c r="K26" s="1">
        <f t="shared" si="1"/>
        <v>5</v>
      </c>
      <c r="L26" s="1">
        <f t="shared" si="2"/>
        <v>4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73</v>
      </c>
      <c r="B27" s="1" t="s">
        <v>668</v>
      </c>
      <c r="C27" s="1">
        <v>3</v>
      </c>
      <c r="D27" s="1">
        <v>3</v>
      </c>
      <c r="E27" s="1">
        <v>4</v>
      </c>
      <c r="F27" s="1" t="s">
        <v>1660</v>
      </c>
      <c r="H27" s="1">
        <v>80</v>
      </c>
      <c r="I27" s="1">
        <f t="shared" si="0"/>
        <v>60</v>
      </c>
      <c r="K27" s="1">
        <f t="shared" si="1"/>
        <v>3</v>
      </c>
      <c r="L27" s="1">
        <f t="shared" si="2"/>
        <v>4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73</v>
      </c>
      <c r="B28" s="1" t="s">
        <v>150</v>
      </c>
      <c r="C28" s="1">
        <v>5</v>
      </c>
      <c r="D28" s="1">
        <v>5</v>
      </c>
      <c r="E28" s="1">
        <v>5</v>
      </c>
      <c r="F28" s="1" t="s">
        <v>1236</v>
      </c>
      <c r="G28" s="1">
        <v>67.800000000000011</v>
      </c>
      <c r="H28" s="1">
        <v>100</v>
      </c>
      <c r="I28" s="1">
        <f t="shared" si="0"/>
        <v>100</v>
      </c>
      <c r="K28" s="1" t="str">
        <f t="shared" si="1"/>
        <v/>
      </c>
      <c r="L28" s="1" t="str">
        <f t="shared" si="2"/>
        <v/>
      </c>
      <c r="N28" s="1">
        <f t="shared" si="3"/>
        <v>5</v>
      </c>
      <c r="O28" s="1">
        <f t="shared" si="4"/>
        <v>5</v>
      </c>
    </row>
    <row r="29" spans="1:15" x14ac:dyDescent="0.2">
      <c r="A29" s="1" t="s">
        <v>87</v>
      </c>
      <c r="B29" s="1" t="s">
        <v>62</v>
      </c>
      <c r="C29" s="1">
        <v>2</v>
      </c>
      <c r="D29" s="1">
        <v>2</v>
      </c>
      <c r="E29" s="1">
        <v>2</v>
      </c>
      <c r="F29" s="1" t="s">
        <v>1661</v>
      </c>
      <c r="G29" s="1">
        <v>1.2</v>
      </c>
      <c r="H29" s="1">
        <v>40</v>
      </c>
      <c r="I29" s="1">
        <f t="shared" si="0"/>
        <v>40</v>
      </c>
      <c r="K29" s="1" t="str">
        <f t="shared" si="1"/>
        <v/>
      </c>
      <c r="L29" s="1" t="str">
        <f t="shared" si="2"/>
        <v/>
      </c>
      <c r="N29" s="1">
        <f t="shared" si="3"/>
        <v>2</v>
      </c>
      <c r="O29" s="1">
        <f t="shared" si="4"/>
        <v>2</v>
      </c>
    </row>
    <row r="30" spans="1:15" x14ac:dyDescent="0.2">
      <c r="A30" s="1" t="s">
        <v>87</v>
      </c>
      <c r="B30" s="1" t="s">
        <v>88</v>
      </c>
      <c r="C30" s="1">
        <v>5</v>
      </c>
      <c r="D30" s="1">
        <v>5</v>
      </c>
      <c r="E30" s="1">
        <v>5</v>
      </c>
      <c r="F30" s="1" t="s">
        <v>1557</v>
      </c>
      <c r="G30" s="1">
        <v>3</v>
      </c>
      <c r="H30" s="1">
        <v>100</v>
      </c>
      <c r="I30" s="1">
        <f t="shared" si="0"/>
        <v>100</v>
      </c>
      <c r="K30" s="1" t="str">
        <f t="shared" si="1"/>
        <v/>
      </c>
      <c r="L30" s="1" t="str">
        <f t="shared" si="2"/>
        <v/>
      </c>
      <c r="N30" s="1">
        <f t="shared" si="3"/>
        <v>5</v>
      </c>
      <c r="O30" s="1">
        <f t="shared" si="4"/>
        <v>5</v>
      </c>
    </row>
    <row r="31" spans="1:15" x14ac:dyDescent="0.2">
      <c r="A31" s="1" t="s">
        <v>87</v>
      </c>
      <c r="B31" s="1" t="s">
        <v>470</v>
      </c>
      <c r="C31" s="1">
        <v>4</v>
      </c>
      <c r="D31" s="1">
        <v>5</v>
      </c>
      <c r="E31" s="1">
        <v>2</v>
      </c>
      <c r="F31" s="1" t="s">
        <v>1326</v>
      </c>
      <c r="H31" s="1">
        <v>40</v>
      </c>
      <c r="I31" s="1">
        <f t="shared" si="0"/>
        <v>100</v>
      </c>
      <c r="K31" s="1">
        <f t="shared" si="1"/>
        <v>5</v>
      </c>
      <c r="L31" s="1">
        <f t="shared" si="2"/>
        <v>2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108</v>
      </c>
      <c r="B32" s="1" t="s">
        <v>117</v>
      </c>
      <c r="C32" s="1">
        <v>4</v>
      </c>
      <c r="D32" s="1">
        <v>4</v>
      </c>
      <c r="E32" s="1">
        <v>4</v>
      </c>
      <c r="F32" s="1" t="s">
        <v>1662</v>
      </c>
      <c r="H32" s="1">
        <v>80</v>
      </c>
      <c r="I32" s="1">
        <f t="shared" si="0"/>
        <v>80</v>
      </c>
      <c r="K32" s="1">
        <f t="shared" si="1"/>
        <v>4</v>
      </c>
      <c r="L32" s="1">
        <f t="shared" si="2"/>
        <v>4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108</v>
      </c>
      <c r="B33" s="1" t="s">
        <v>142</v>
      </c>
      <c r="C33" s="1">
        <v>3</v>
      </c>
      <c r="D33" s="1">
        <v>5</v>
      </c>
      <c r="E33" s="1">
        <v>3</v>
      </c>
      <c r="F33" s="1" t="s">
        <v>1663</v>
      </c>
      <c r="H33" s="1">
        <v>60</v>
      </c>
      <c r="I33" s="1">
        <f t="shared" si="0"/>
        <v>100</v>
      </c>
      <c r="K33" s="1">
        <f t="shared" si="1"/>
        <v>5</v>
      </c>
      <c r="L33" s="1">
        <f t="shared" si="2"/>
        <v>3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108</v>
      </c>
      <c r="B34" s="1" t="s">
        <v>248</v>
      </c>
      <c r="C34" s="1">
        <v>2</v>
      </c>
      <c r="D34" s="1">
        <v>5</v>
      </c>
      <c r="E34" s="1">
        <v>3</v>
      </c>
      <c r="F34" s="1" t="s">
        <v>1465</v>
      </c>
      <c r="G34" s="1">
        <v>3.4000000000000004</v>
      </c>
      <c r="H34" s="1">
        <v>60</v>
      </c>
      <c r="I34" s="1">
        <f t="shared" si="0"/>
        <v>100</v>
      </c>
      <c r="K34" s="1" t="str">
        <f t="shared" si="1"/>
        <v/>
      </c>
      <c r="L34" s="1" t="str">
        <f t="shared" si="2"/>
        <v/>
      </c>
      <c r="N34" s="1">
        <f t="shared" si="3"/>
        <v>5</v>
      </c>
      <c r="O34" s="1">
        <f t="shared" si="4"/>
        <v>3</v>
      </c>
    </row>
    <row r="35" spans="1:15" x14ac:dyDescent="0.2">
      <c r="A35" s="1" t="s">
        <v>70</v>
      </c>
      <c r="B35" s="1" t="s">
        <v>453</v>
      </c>
      <c r="C35" s="1">
        <v>1</v>
      </c>
      <c r="D35" s="1">
        <v>1</v>
      </c>
      <c r="E35" s="1">
        <v>5</v>
      </c>
      <c r="F35" s="1" t="s">
        <v>1401</v>
      </c>
      <c r="H35" s="1">
        <v>100</v>
      </c>
      <c r="I35" s="1">
        <f t="shared" si="0"/>
        <v>20</v>
      </c>
      <c r="K35" s="1">
        <f t="shared" si="1"/>
        <v>1</v>
      </c>
      <c r="L35" s="1">
        <f t="shared" si="2"/>
        <v>5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70</v>
      </c>
      <c r="B36" s="1" t="s">
        <v>254</v>
      </c>
      <c r="C36" s="1">
        <v>2</v>
      </c>
      <c r="D36" s="1">
        <v>3</v>
      </c>
      <c r="E36" s="1">
        <v>5</v>
      </c>
      <c r="F36" s="1" t="s">
        <v>1293</v>
      </c>
      <c r="H36" s="1">
        <v>100</v>
      </c>
      <c r="I36" s="1">
        <f t="shared" si="0"/>
        <v>60</v>
      </c>
      <c r="K36" s="1">
        <f t="shared" si="1"/>
        <v>3</v>
      </c>
      <c r="L36" s="1">
        <f t="shared" si="2"/>
        <v>5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70</v>
      </c>
      <c r="B37" s="1" t="s">
        <v>110</v>
      </c>
      <c r="C37" s="1">
        <v>4</v>
      </c>
      <c r="D37" s="1">
        <v>5</v>
      </c>
      <c r="E37" s="1">
        <v>5</v>
      </c>
      <c r="F37" s="1" t="s">
        <v>1333</v>
      </c>
      <c r="G37" s="1">
        <v>4.8</v>
      </c>
      <c r="H37" s="1">
        <v>100</v>
      </c>
      <c r="I37" s="1">
        <f t="shared" si="0"/>
        <v>100</v>
      </c>
      <c r="K37" s="1" t="str">
        <f t="shared" si="1"/>
        <v/>
      </c>
      <c r="L37" s="1" t="str">
        <f t="shared" si="2"/>
        <v/>
      </c>
      <c r="N37" s="1">
        <f t="shared" si="3"/>
        <v>5</v>
      </c>
      <c r="O37" s="1">
        <f t="shared" si="4"/>
        <v>5</v>
      </c>
    </row>
    <row r="38" spans="1:15" x14ac:dyDescent="0.2">
      <c r="A38" s="1" t="s">
        <v>98</v>
      </c>
      <c r="B38" s="1" t="s">
        <v>119</v>
      </c>
      <c r="C38" s="1">
        <v>5</v>
      </c>
      <c r="D38" s="1">
        <v>4</v>
      </c>
      <c r="E38" s="1">
        <v>4</v>
      </c>
      <c r="F38" s="1" t="s">
        <v>1664</v>
      </c>
      <c r="G38" s="1">
        <v>2</v>
      </c>
      <c r="H38" s="1">
        <v>80</v>
      </c>
      <c r="I38" s="1">
        <f t="shared" si="0"/>
        <v>80</v>
      </c>
      <c r="K38" s="1" t="str">
        <f t="shared" si="1"/>
        <v/>
      </c>
      <c r="L38" s="1" t="str">
        <f t="shared" si="2"/>
        <v/>
      </c>
      <c r="N38" s="1">
        <f t="shared" si="3"/>
        <v>4</v>
      </c>
      <c r="O38" s="1">
        <f t="shared" si="4"/>
        <v>4</v>
      </c>
    </row>
    <row r="39" spans="1:15" x14ac:dyDescent="0.2">
      <c r="A39" s="1" t="s">
        <v>98</v>
      </c>
      <c r="B39" s="1" t="s">
        <v>660</v>
      </c>
      <c r="C39" s="1">
        <v>3</v>
      </c>
      <c r="D39" s="1">
        <v>3</v>
      </c>
      <c r="E39" s="1">
        <v>4</v>
      </c>
      <c r="F39" s="1" t="s">
        <v>1665</v>
      </c>
      <c r="H39" s="1">
        <v>80</v>
      </c>
      <c r="I39" s="1">
        <f t="shared" si="0"/>
        <v>60</v>
      </c>
      <c r="K39" s="1">
        <f t="shared" si="1"/>
        <v>3</v>
      </c>
      <c r="L39" s="1">
        <f t="shared" si="2"/>
        <v>4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98</v>
      </c>
      <c r="B40" s="1" t="s">
        <v>239</v>
      </c>
      <c r="C40" s="1">
        <v>1</v>
      </c>
      <c r="D40" s="1">
        <v>3</v>
      </c>
      <c r="E40" s="1">
        <v>4</v>
      </c>
      <c r="F40" s="1" t="s">
        <v>1468</v>
      </c>
      <c r="H40" s="1">
        <v>80</v>
      </c>
      <c r="I40" s="1">
        <f t="shared" si="0"/>
        <v>60</v>
      </c>
      <c r="K40" s="1">
        <f t="shared" si="1"/>
        <v>3</v>
      </c>
      <c r="L40" s="1">
        <f t="shared" si="2"/>
        <v>4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34</v>
      </c>
      <c r="B41" s="1" t="s">
        <v>111</v>
      </c>
      <c r="C41" s="1">
        <v>3</v>
      </c>
      <c r="D41" s="1">
        <v>5</v>
      </c>
      <c r="E41" s="1">
        <v>5</v>
      </c>
      <c r="F41" s="1" t="s">
        <v>1248</v>
      </c>
      <c r="H41" s="1">
        <v>100</v>
      </c>
      <c r="I41" s="1">
        <f t="shared" si="0"/>
        <v>100</v>
      </c>
      <c r="K41" s="1">
        <f t="shared" si="1"/>
        <v>5</v>
      </c>
      <c r="L41" s="1">
        <f t="shared" si="2"/>
        <v>5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667</v>
      </c>
      <c r="C42" s="1">
        <v>1</v>
      </c>
      <c r="D42" s="1">
        <v>2</v>
      </c>
      <c r="E42" s="1">
        <v>4</v>
      </c>
      <c r="F42" s="1" t="s">
        <v>1666</v>
      </c>
      <c r="H42" s="1">
        <v>80</v>
      </c>
      <c r="I42" s="1">
        <f t="shared" si="0"/>
        <v>40</v>
      </c>
      <c r="K42" s="1">
        <f t="shared" si="1"/>
        <v>2</v>
      </c>
      <c r="L42" s="1">
        <f t="shared" si="2"/>
        <v>4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81</v>
      </c>
      <c r="B43" s="1" t="s">
        <v>21</v>
      </c>
      <c r="C43" s="1">
        <v>5</v>
      </c>
      <c r="D43" s="1">
        <v>5</v>
      </c>
      <c r="E43" s="1">
        <v>3</v>
      </c>
      <c r="F43" s="1" t="s">
        <v>1253</v>
      </c>
      <c r="G43" s="1">
        <v>24.3</v>
      </c>
      <c r="H43" s="1">
        <v>60</v>
      </c>
      <c r="I43" s="1">
        <f t="shared" si="0"/>
        <v>100</v>
      </c>
      <c r="K43" s="1" t="str">
        <f t="shared" si="1"/>
        <v/>
      </c>
      <c r="L43" s="1" t="str">
        <f t="shared" si="2"/>
        <v/>
      </c>
      <c r="N43" s="1">
        <f t="shared" si="3"/>
        <v>5</v>
      </c>
      <c r="O43" s="1">
        <f t="shared" si="4"/>
        <v>3</v>
      </c>
    </row>
    <row r="44" spans="1:15" x14ac:dyDescent="0.2">
      <c r="A44" s="1" t="s">
        <v>81</v>
      </c>
      <c r="B44" s="1" t="s">
        <v>178</v>
      </c>
      <c r="C44" s="1">
        <v>3</v>
      </c>
      <c r="D44" s="1">
        <v>5</v>
      </c>
      <c r="E44" s="1">
        <v>4</v>
      </c>
      <c r="F44" s="1" t="s">
        <v>1667</v>
      </c>
      <c r="H44" s="1">
        <v>80</v>
      </c>
      <c r="I44" s="1">
        <f t="shared" si="0"/>
        <v>100</v>
      </c>
      <c r="K44" s="1">
        <f t="shared" si="1"/>
        <v>5</v>
      </c>
      <c r="L44" s="1">
        <f t="shared" si="2"/>
        <v>4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122</v>
      </c>
      <c r="C45" s="1">
        <v>4</v>
      </c>
      <c r="D45" s="1">
        <v>5</v>
      </c>
      <c r="E45" s="1">
        <v>4</v>
      </c>
      <c r="F45" s="1" t="s">
        <v>1297</v>
      </c>
      <c r="G45" s="1">
        <v>41.4</v>
      </c>
      <c r="H45" s="1">
        <v>80</v>
      </c>
      <c r="I45" s="1">
        <f t="shared" si="0"/>
        <v>100</v>
      </c>
      <c r="K45" s="1" t="str">
        <f t="shared" si="1"/>
        <v/>
      </c>
      <c r="L45" s="1" t="str">
        <f t="shared" si="2"/>
        <v/>
      </c>
      <c r="N45" s="1">
        <f t="shared" si="3"/>
        <v>5</v>
      </c>
      <c r="O45" s="1">
        <f t="shared" si="4"/>
        <v>4</v>
      </c>
    </row>
    <row r="46" spans="1:15" x14ac:dyDescent="0.2">
      <c r="A46" s="1" t="s">
        <v>83</v>
      </c>
      <c r="B46" s="1" t="s">
        <v>5</v>
      </c>
      <c r="C46" s="1">
        <v>4</v>
      </c>
      <c r="D46" s="1">
        <v>5</v>
      </c>
      <c r="E46" s="1">
        <v>4</v>
      </c>
      <c r="F46" s="1" t="s">
        <v>1341</v>
      </c>
      <c r="G46" s="1">
        <v>20.7</v>
      </c>
      <c r="H46" s="1">
        <v>80</v>
      </c>
      <c r="I46" s="1">
        <f t="shared" si="0"/>
        <v>100</v>
      </c>
      <c r="K46" s="1" t="str">
        <f t="shared" si="1"/>
        <v/>
      </c>
      <c r="L46" s="1" t="str">
        <f t="shared" si="2"/>
        <v/>
      </c>
      <c r="N46" s="1">
        <f t="shared" si="3"/>
        <v>5</v>
      </c>
      <c r="O46" s="1">
        <f t="shared" si="4"/>
        <v>4</v>
      </c>
    </row>
    <row r="47" spans="1:15" x14ac:dyDescent="0.2">
      <c r="A47" s="1" t="s">
        <v>121</v>
      </c>
      <c r="B47" s="1" t="s">
        <v>370</v>
      </c>
      <c r="C47" s="1">
        <v>3</v>
      </c>
      <c r="D47" s="1">
        <v>4</v>
      </c>
      <c r="E47" s="1">
        <v>4</v>
      </c>
      <c r="F47" s="1" t="s">
        <v>1533</v>
      </c>
      <c r="H47" s="1">
        <v>80</v>
      </c>
      <c r="I47" s="1">
        <f t="shared" si="0"/>
        <v>80</v>
      </c>
      <c r="K47" s="1">
        <f t="shared" si="1"/>
        <v>4</v>
      </c>
      <c r="L47" s="1">
        <f t="shared" si="2"/>
        <v>4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121</v>
      </c>
      <c r="B48" s="1" t="s">
        <v>657</v>
      </c>
      <c r="C48" s="1">
        <v>1</v>
      </c>
      <c r="D48" s="1">
        <v>1</v>
      </c>
      <c r="E48" s="1">
        <v>5</v>
      </c>
      <c r="F48" s="1" t="s">
        <v>1668</v>
      </c>
      <c r="H48" s="1">
        <v>100</v>
      </c>
      <c r="I48" s="1">
        <f t="shared" si="0"/>
        <v>20</v>
      </c>
      <c r="K48" s="1">
        <f t="shared" si="1"/>
        <v>1</v>
      </c>
      <c r="L48" s="1">
        <f t="shared" si="2"/>
        <v>5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121</v>
      </c>
      <c r="B49" s="1" t="s">
        <v>39</v>
      </c>
      <c r="C49" s="1">
        <v>5</v>
      </c>
      <c r="D49" s="1">
        <v>5</v>
      </c>
      <c r="E49" s="1">
        <v>4</v>
      </c>
      <c r="F49" s="1" t="s">
        <v>1441</v>
      </c>
      <c r="G49" s="1">
        <v>16.7</v>
      </c>
      <c r="H49" s="1">
        <v>80</v>
      </c>
      <c r="I49" s="1">
        <f t="shared" si="0"/>
        <v>100</v>
      </c>
      <c r="K49" s="1" t="str">
        <f t="shared" si="1"/>
        <v/>
      </c>
      <c r="L49" s="1" t="str">
        <f t="shared" si="2"/>
        <v/>
      </c>
      <c r="N49" s="1">
        <f t="shared" si="3"/>
        <v>5</v>
      </c>
      <c r="O49" s="1">
        <f t="shared" si="4"/>
        <v>4</v>
      </c>
    </row>
    <row r="50" spans="1:15" x14ac:dyDescent="0.2">
      <c r="A50" s="1" t="s">
        <v>121</v>
      </c>
      <c r="B50" s="1" t="s">
        <v>662</v>
      </c>
      <c r="C50" s="1">
        <v>2</v>
      </c>
      <c r="D50" s="1">
        <v>2</v>
      </c>
      <c r="E50" s="1">
        <v>3</v>
      </c>
      <c r="F50" s="1" t="s">
        <v>1669</v>
      </c>
      <c r="H50" s="1">
        <v>60</v>
      </c>
      <c r="I50" s="1">
        <f t="shared" si="0"/>
        <v>40</v>
      </c>
      <c r="K50" s="1">
        <f t="shared" si="1"/>
        <v>2</v>
      </c>
      <c r="L50" s="1">
        <f t="shared" si="2"/>
        <v>3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225</v>
      </c>
      <c r="C51" s="1">
        <v>4</v>
      </c>
      <c r="D51" s="1">
        <v>5</v>
      </c>
      <c r="E51" s="1">
        <v>2</v>
      </c>
      <c r="F51" s="1" t="s">
        <v>1343</v>
      </c>
      <c r="G51" s="1">
        <v>68.300000000000011</v>
      </c>
      <c r="H51" s="1">
        <v>40</v>
      </c>
      <c r="I51" s="1">
        <f t="shared" si="0"/>
        <v>100</v>
      </c>
      <c r="K51" s="1" t="str">
        <f t="shared" si="1"/>
        <v/>
      </c>
      <c r="L51" s="1" t="str">
        <f t="shared" si="2"/>
        <v/>
      </c>
      <c r="N51" s="1">
        <f t="shared" si="3"/>
        <v>5</v>
      </c>
      <c r="O51" s="1">
        <f t="shared" si="4"/>
        <v>2</v>
      </c>
    </row>
    <row r="52" spans="1:15" x14ac:dyDescent="0.2">
      <c r="D52" s="1">
        <f>SLOPE(D2:D51,$C$2:$C$51)</f>
        <v>0.62319148936170232</v>
      </c>
      <c r="E52" s="1">
        <f>SLOPE(E2:E51,$C$2:$C$51)</f>
        <v>0.1</v>
      </c>
      <c r="G52" s="1">
        <f>SLOPE(H2:H51,G2:G51)</f>
        <v>1.2779942653876655E-2</v>
      </c>
      <c r="I52" s="1">
        <f>SLOPE(I2:I51,G2:G51)</f>
        <v>0.47001666256883046</v>
      </c>
      <c r="K52" s="1">
        <f>SLOPE(K2:K51,C2:C51)</f>
        <v>0.65859564164648898</v>
      </c>
      <c r="L52" s="1">
        <f>SLOPE(L2:L51,C2:C51)</f>
        <v>-0.11622276029055692</v>
      </c>
      <c r="N52" s="1">
        <f>SLOPE(N2:N51,$C$2:$C$51)</f>
        <v>0.63224637681159401</v>
      </c>
      <c r="O52" s="1">
        <f>SLOPE(O2:O51,$C$2:$C$51)</f>
        <v>0.36956521739130438</v>
      </c>
    </row>
    <row r="53" spans="1:15" x14ac:dyDescent="0.2">
      <c r="D53" s="1">
        <f>INTERCEPT(D2:D51,$C$2:$C$51)*20</f>
        <v>34.344680851063814</v>
      </c>
      <c r="E53" s="1">
        <f>INTERCEPT(E2:E51,$C$2:$C$51)*20</f>
        <v>70.399999999999991</v>
      </c>
      <c r="G53" s="1">
        <f>INTERCEPT(H2:H51,G2:G51)</f>
        <v>79.730719090669496</v>
      </c>
      <c r="I53" s="1">
        <f>INTERCEPT(I2:I51,G2:G51)</f>
        <v>73.625884203990879</v>
      </c>
      <c r="K53" s="1">
        <f>INTERCEPT(K2:K51,C2:C51)*20</f>
        <v>30.31476997578693</v>
      </c>
      <c r="L53" s="1">
        <f>INTERCEPT(L2:L51,C2:C51)*20</f>
        <v>80.532687651331713</v>
      </c>
      <c r="N53" s="1">
        <f>INTERCEPT(N2:N51,$C$2:$C$51)*20</f>
        <v>35.181159420289873</v>
      </c>
      <c r="O53" s="1">
        <f>INTERCEPT(O2:O51,$C$2:$C$51)*20</f>
        <v>51.739130434782595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27" workbookViewId="0">
      <selection activeCell="N52" sqref="N52:O53"/>
    </sheetView>
  </sheetViews>
  <sheetFormatPr baseColWidth="10" defaultColWidth="8.83203125" defaultRowHeight="15" x14ac:dyDescent="0.2"/>
  <cols>
    <col min="1" max="1" width="11.1640625" style="1" bestFit="1" customWidth="1"/>
    <col min="2" max="2" width="9.33203125" style="1" bestFit="1" customWidth="1"/>
    <col min="3" max="3" width="13.5" style="1" bestFit="1" customWidth="1"/>
    <col min="4" max="4" width="16.5" style="1" bestFit="1" customWidth="1"/>
    <col min="5" max="5" width="13.5" style="1" customWidth="1"/>
    <col min="6" max="16384" width="8.83203125" style="1"/>
  </cols>
  <sheetData>
    <row r="1" spans="1:15" x14ac:dyDescent="0.2">
      <c r="A1" s="1" t="s">
        <v>888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187</v>
      </c>
      <c r="C2" s="1">
        <v>5</v>
      </c>
      <c r="D2" s="1">
        <v>4</v>
      </c>
      <c r="E2" s="1">
        <v>2</v>
      </c>
      <c r="F2" s="1" t="s">
        <v>1443</v>
      </c>
      <c r="G2" s="1">
        <v>6.1</v>
      </c>
      <c r="H2" s="1">
        <v>40</v>
      </c>
      <c r="I2" s="1">
        <f>D2*20</f>
        <v>80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4</v>
      </c>
      <c r="O2" s="1">
        <f>IF(COUNTBLANK(G2)=0, E2, "" )</f>
        <v>2</v>
      </c>
    </row>
    <row r="3" spans="1:15" x14ac:dyDescent="0.2">
      <c r="A3" s="1" t="s">
        <v>89</v>
      </c>
      <c r="B3" s="1" t="s">
        <v>210</v>
      </c>
      <c r="C3" s="1">
        <v>5</v>
      </c>
      <c r="D3" s="1">
        <v>5</v>
      </c>
      <c r="E3" s="1">
        <v>4</v>
      </c>
      <c r="F3" s="1" t="s">
        <v>1209</v>
      </c>
      <c r="G3" s="1">
        <v>84.2</v>
      </c>
      <c r="H3" s="1">
        <v>80</v>
      </c>
      <c r="I3" s="1">
        <f t="shared" ref="I3:I51" si="0">D3*20</f>
        <v>100</v>
      </c>
      <c r="K3" s="1" t="str">
        <f t="shared" ref="K3:K51" si="1">IF(COUNTBLANK(G3)=1, D3, "" )</f>
        <v/>
      </c>
      <c r="L3" s="1" t="str">
        <f t="shared" ref="L3:L51" si="2">IF(COUNTBLANK(G3)=1, E3, "" )</f>
        <v/>
      </c>
      <c r="N3" s="1">
        <f t="shared" ref="N3:N51" si="3">IF(COUNTBLANK(G3)=0, D3, "" )</f>
        <v>5</v>
      </c>
      <c r="O3" s="1">
        <f t="shared" ref="O3:O51" si="4">IF(COUNTBLANK(G3)=0, E3, "" )</f>
        <v>4</v>
      </c>
    </row>
    <row r="4" spans="1:15" x14ac:dyDescent="0.2">
      <c r="A4" s="1" t="s">
        <v>89</v>
      </c>
      <c r="B4" s="1" t="s">
        <v>674</v>
      </c>
      <c r="C4" s="1">
        <v>2</v>
      </c>
      <c r="D4" s="1">
        <v>2</v>
      </c>
      <c r="E4" s="1">
        <v>3</v>
      </c>
      <c r="F4" s="1" t="s">
        <v>1613</v>
      </c>
      <c r="H4" s="1">
        <v>60</v>
      </c>
      <c r="I4" s="1">
        <f t="shared" si="0"/>
        <v>40</v>
      </c>
      <c r="K4" s="1">
        <f t="shared" si="1"/>
        <v>2</v>
      </c>
      <c r="L4" s="1">
        <f t="shared" si="2"/>
        <v>3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572</v>
      </c>
      <c r="C5" s="1">
        <v>3</v>
      </c>
      <c r="D5" s="1">
        <v>4</v>
      </c>
      <c r="E5" s="1">
        <v>1</v>
      </c>
      <c r="F5" s="1" t="s">
        <v>1614</v>
      </c>
      <c r="H5" s="1">
        <v>20</v>
      </c>
      <c r="I5" s="1">
        <f t="shared" si="0"/>
        <v>80</v>
      </c>
      <c r="K5" s="1">
        <f>IF(COUNTBLANK(G5)=1, D5, "" )</f>
        <v>4</v>
      </c>
      <c r="L5" s="1">
        <f t="shared" si="2"/>
        <v>1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676</v>
      </c>
      <c r="C6" s="1">
        <v>2</v>
      </c>
      <c r="D6" s="1">
        <v>2</v>
      </c>
      <c r="E6" s="1">
        <v>1</v>
      </c>
      <c r="F6" s="1" t="s">
        <v>1615</v>
      </c>
      <c r="H6" s="1">
        <v>20</v>
      </c>
      <c r="I6" s="1">
        <f t="shared" si="0"/>
        <v>40</v>
      </c>
      <c r="K6" s="1">
        <f t="shared" si="1"/>
        <v>2</v>
      </c>
      <c r="L6" s="1">
        <f t="shared" si="2"/>
        <v>1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75</v>
      </c>
      <c r="B7" s="1" t="s">
        <v>46</v>
      </c>
      <c r="C7" s="1">
        <v>4</v>
      </c>
      <c r="D7" s="1">
        <v>5</v>
      </c>
      <c r="E7" s="1">
        <v>3</v>
      </c>
      <c r="F7" s="1" t="s">
        <v>1308</v>
      </c>
      <c r="G7" s="1">
        <v>73</v>
      </c>
      <c r="H7" s="1">
        <v>60</v>
      </c>
      <c r="I7" s="1">
        <f t="shared" si="0"/>
        <v>100</v>
      </c>
      <c r="K7" s="1" t="str">
        <f t="shared" si="1"/>
        <v/>
      </c>
      <c r="L7" s="1" t="str">
        <f t="shared" si="2"/>
        <v/>
      </c>
      <c r="N7" s="1">
        <f t="shared" si="3"/>
        <v>5</v>
      </c>
      <c r="O7" s="1">
        <f t="shared" si="4"/>
        <v>3</v>
      </c>
    </row>
    <row r="8" spans="1:15" x14ac:dyDescent="0.2">
      <c r="A8" s="1" t="s">
        <v>106</v>
      </c>
      <c r="B8" s="1" t="s">
        <v>160</v>
      </c>
      <c r="C8" s="1">
        <v>3</v>
      </c>
      <c r="D8" s="1">
        <v>5</v>
      </c>
      <c r="E8" s="1">
        <v>3</v>
      </c>
      <c r="F8" s="1" t="s">
        <v>1213</v>
      </c>
      <c r="G8" s="1">
        <v>85.9</v>
      </c>
      <c r="H8" s="1">
        <v>60</v>
      </c>
      <c r="I8" s="1">
        <f t="shared" si="0"/>
        <v>100</v>
      </c>
      <c r="K8" s="1" t="str">
        <f t="shared" si="1"/>
        <v/>
      </c>
      <c r="L8" s="1" t="str">
        <f t="shared" si="2"/>
        <v/>
      </c>
      <c r="N8" s="1">
        <f t="shared" si="3"/>
        <v>5</v>
      </c>
      <c r="O8" s="1">
        <f t="shared" si="4"/>
        <v>3</v>
      </c>
    </row>
    <row r="9" spans="1:15" x14ac:dyDescent="0.2">
      <c r="A9" s="1" t="s">
        <v>106</v>
      </c>
      <c r="B9" s="1" t="s">
        <v>13</v>
      </c>
      <c r="C9" s="1">
        <v>1</v>
      </c>
      <c r="D9" s="1">
        <v>2</v>
      </c>
      <c r="E9" s="1">
        <v>3</v>
      </c>
      <c r="F9" s="1" t="s">
        <v>1506</v>
      </c>
      <c r="H9" s="1">
        <v>60</v>
      </c>
      <c r="I9" s="1">
        <f t="shared" si="0"/>
        <v>40</v>
      </c>
      <c r="K9" s="1">
        <f t="shared" si="1"/>
        <v>2</v>
      </c>
      <c r="L9" s="1">
        <f t="shared" si="2"/>
        <v>3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106</v>
      </c>
      <c r="B10" s="1" t="s">
        <v>155</v>
      </c>
      <c r="C10" s="1">
        <v>2</v>
      </c>
      <c r="D10" s="1">
        <v>4</v>
      </c>
      <c r="E10" s="1">
        <v>3</v>
      </c>
      <c r="F10" s="1" t="s">
        <v>1310</v>
      </c>
      <c r="G10" s="1">
        <v>1.3</v>
      </c>
      <c r="H10" s="1">
        <v>60</v>
      </c>
      <c r="I10" s="1">
        <f t="shared" si="0"/>
        <v>80</v>
      </c>
      <c r="K10" s="1" t="str">
        <f t="shared" si="1"/>
        <v/>
      </c>
      <c r="L10" s="1" t="str">
        <f t="shared" si="2"/>
        <v/>
      </c>
      <c r="N10" s="1">
        <f t="shared" si="3"/>
        <v>4</v>
      </c>
      <c r="O10" s="1">
        <f t="shared" si="4"/>
        <v>3</v>
      </c>
    </row>
    <row r="11" spans="1:15" x14ac:dyDescent="0.2">
      <c r="A11" s="1" t="s">
        <v>106</v>
      </c>
      <c r="B11" s="1" t="s">
        <v>690</v>
      </c>
      <c r="C11" s="1">
        <v>5</v>
      </c>
      <c r="D11" s="1">
        <v>2</v>
      </c>
      <c r="E11" s="1">
        <v>1</v>
      </c>
      <c r="F11" s="1" t="s">
        <v>1616</v>
      </c>
      <c r="H11" s="1">
        <v>20</v>
      </c>
      <c r="I11" s="1">
        <f t="shared" si="0"/>
        <v>40</v>
      </c>
      <c r="K11" s="1">
        <f t="shared" si="1"/>
        <v>2</v>
      </c>
      <c r="L11" s="1">
        <f t="shared" si="2"/>
        <v>1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124</v>
      </c>
      <c r="B12" s="1" t="s">
        <v>66</v>
      </c>
      <c r="C12" s="1">
        <v>2</v>
      </c>
      <c r="D12" s="1">
        <v>3</v>
      </c>
      <c r="E12" s="1">
        <v>2</v>
      </c>
      <c r="F12" s="1" t="s">
        <v>1617</v>
      </c>
      <c r="H12" s="1">
        <v>40</v>
      </c>
      <c r="I12" s="1">
        <f t="shared" si="0"/>
        <v>60</v>
      </c>
      <c r="K12" s="1">
        <f t="shared" si="1"/>
        <v>3</v>
      </c>
      <c r="L12" s="1">
        <f t="shared" si="2"/>
        <v>2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124</v>
      </c>
      <c r="B13" s="1" t="s">
        <v>524</v>
      </c>
      <c r="C13" s="1">
        <v>3</v>
      </c>
      <c r="D13" s="1">
        <v>3</v>
      </c>
      <c r="E13" s="1">
        <v>1</v>
      </c>
      <c r="F13" s="1" t="s">
        <v>1618</v>
      </c>
      <c r="H13" s="1">
        <v>20</v>
      </c>
      <c r="I13" s="1">
        <f t="shared" si="0"/>
        <v>60</v>
      </c>
      <c r="K13" s="1">
        <f t="shared" si="1"/>
        <v>3</v>
      </c>
      <c r="L13" s="1">
        <f t="shared" si="2"/>
        <v>1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72</v>
      </c>
      <c r="B14" s="1" t="s">
        <v>673</v>
      </c>
      <c r="C14" s="1">
        <v>2</v>
      </c>
      <c r="D14" s="1">
        <v>3</v>
      </c>
      <c r="E14" s="1">
        <v>1</v>
      </c>
      <c r="F14" s="1" t="s">
        <v>1619</v>
      </c>
      <c r="H14" s="1">
        <v>20</v>
      </c>
      <c r="I14" s="1">
        <f t="shared" si="0"/>
        <v>60</v>
      </c>
      <c r="K14" s="1">
        <f t="shared" si="1"/>
        <v>3</v>
      </c>
      <c r="L14" s="1">
        <f t="shared" si="2"/>
        <v>1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85</v>
      </c>
      <c r="B15" s="1" t="s">
        <v>683</v>
      </c>
      <c r="C15" s="1">
        <v>1</v>
      </c>
      <c r="D15" s="1">
        <v>2</v>
      </c>
      <c r="E15" s="1">
        <v>2</v>
      </c>
      <c r="F15" s="1" t="s">
        <v>1620</v>
      </c>
      <c r="H15" s="1">
        <v>40</v>
      </c>
      <c r="I15" s="1">
        <f t="shared" si="0"/>
        <v>40</v>
      </c>
      <c r="K15" s="1">
        <f t="shared" si="1"/>
        <v>2</v>
      </c>
      <c r="L15" s="1">
        <f t="shared" si="2"/>
        <v>2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85</v>
      </c>
      <c r="B16" s="1" t="s">
        <v>342</v>
      </c>
      <c r="C16" s="1">
        <v>3</v>
      </c>
      <c r="D16" s="1">
        <v>1</v>
      </c>
      <c r="E16" s="1">
        <v>3</v>
      </c>
      <c r="F16" s="1" t="s">
        <v>1621</v>
      </c>
      <c r="G16" s="1">
        <v>3.9</v>
      </c>
      <c r="H16" s="1">
        <v>60</v>
      </c>
      <c r="I16" s="1">
        <f t="shared" si="0"/>
        <v>20</v>
      </c>
      <c r="K16" s="1" t="str">
        <f t="shared" si="1"/>
        <v/>
      </c>
      <c r="L16" s="1" t="str">
        <f t="shared" si="2"/>
        <v/>
      </c>
      <c r="N16" s="1">
        <f t="shared" si="3"/>
        <v>1</v>
      </c>
      <c r="O16" s="1">
        <f t="shared" si="4"/>
        <v>3</v>
      </c>
    </row>
    <row r="17" spans="1:15" x14ac:dyDescent="0.2">
      <c r="A17" s="1" t="s">
        <v>85</v>
      </c>
      <c r="B17" s="1" t="s">
        <v>44</v>
      </c>
      <c r="C17" s="1">
        <v>2</v>
      </c>
      <c r="D17" s="1">
        <v>2</v>
      </c>
      <c r="E17" s="1">
        <v>4</v>
      </c>
      <c r="F17" s="1" t="s">
        <v>1484</v>
      </c>
      <c r="H17" s="1">
        <v>80</v>
      </c>
      <c r="I17" s="1">
        <f t="shared" si="0"/>
        <v>40</v>
      </c>
      <c r="K17" s="1">
        <f t="shared" si="1"/>
        <v>2</v>
      </c>
      <c r="L17" s="1">
        <f t="shared" si="2"/>
        <v>4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79</v>
      </c>
      <c r="B18" s="1" t="s">
        <v>677</v>
      </c>
      <c r="C18" s="1">
        <v>1</v>
      </c>
      <c r="D18" s="1">
        <v>1</v>
      </c>
      <c r="E18" s="1">
        <v>3</v>
      </c>
      <c r="F18" s="1" t="s">
        <v>1622</v>
      </c>
      <c r="H18" s="1">
        <v>60</v>
      </c>
      <c r="I18" s="1">
        <f t="shared" si="0"/>
        <v>20</v>
      </c>
      <c r="K18" s="1">
        <f t="shared" si="1"/>
        <v>1</v>
      </c>
      <c r="L18" s="1">
        <f t="shared" si="2"/>
        <v>3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79</v>
      </c>
      <c r="B19" s="1" t="s">
        <v>64</v>
      </c>
      <c r="C19" s="1">
        <v>5</v>
      </c>
      <c r="D19" s="1">
        <v>5</v>
      </c>
      <c r="E19" s="1">
        <v>2</v>
      </c>
      <c r="F19" s="1" t="s">
        <v>1512</v>
      </c>
      <c r="G19" s="1">
        <v>11.1</v>
      </c>
      <c r="H19" s="1">
        <v>40</v>
      </c>
      <c r="I19" s="1">
        <f t="shared" si="0"/>
        <v>100</v>
      </c>
      <c r="K19" s="1" t="str">
        <f t="shared" si="1"/>
        <v/>
      </c>
      <c r="L19" s="1" t="str">
        <f t="shared" si="2"/>
        <v/>
      </c>
      <c r="N19" s="1">
        <f t="shared" si="3"/>
        <v>5</v>
      </c>
      <c r="O19" s="1">
        <f t="shared" si="4"/>
        <v>2</v>
      </c>
    </row>
    <row r="20" spans="1:15" x14ac:dyDescent="0.2">
      <c r="A20" s="1" t="s">
        <v>79</v>
      </c>
      <c r="B20" s="1" t="s">
        <v>314</v>
      </c>
      <c r="C20" s="1">
        <v>4</v>
      </c>
      <c r="D20" s="1">
        <v>5</v>
      </c>
      <c r="E20" s="1">
        <v>2</v>
      </c>
      <c r="F20" s="1" t="s">
        <v>1623</v>
      </c>
      <c r="H20" s="1">
        <v>40</v>
      </c>
      <c r="I20" s="1">
        <f t="shared" si="0"/>
        <v>100</v>
      </c>
      <c r="K20" s="1">
        <f t="shared" si="1"/>
        <v>5</v>
      </c>
      <c r="L20" s="1">
        <f t="shared" si="2"/>
        <v>2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79</v>
      </c>
      <c r="B21" s="1" t="s">
        <v>91</v>
      </c>
      <c r="C21" s="1">
        <v>2</v>
      </c>
      <c r="D21" s="1">
        <v>5</v>
      </c>
      <c r="E21" s="1">
        <v>3</v>
      </c>
      <c r="F21" s="1" t="s">
        <v>1228</v>
      </c>
      <c r="H21" s="1">
        <v>60</v>
      </c>
      <c r="I21" s="1">
        <f t="shared" si="0"/>
        <v>100</v>
      </c>
      <c r="K21" s="1">
        <f t="shared" si="1"/>
        <v>5</v>
      </c>
      <c r="L21" s="1">
        <f t="shared" si="2"/>
        <v>3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92</v>
      </c>
      <c r="B22" s="1" t="s">
        <v>321</v>
      </c>
      <c r="C22" s="1">
        <v>3</v>
      </c>
      <c r="D22" s="1">
        <v>2</v>
      </c>
      <c r="E22" s="1">
        <v>2</v>
      </c>
      <c r="F22" s="1" t="s">
        <v>1317</v>
      </c>
      <c r="G22" s="1">
        <v>2.7</v>
      </c>
      <c r="H22" s="1">
        <v>40</v>
      </c>
      <c r="I22" s="1">
        <f t="shared" si="0"/>
        <v>40</v>
      </c>
      <c r="K22" s="1" t="str">
        <f t="shared" si="1"/>
        <v/>
      </c>
      <c r="L22" s="1" t="str">
        <f t="shared" si="2"/>
        <v/>
      </c>
      <c r="N22" s="1">
        <f t="shared" si="3"/>
        <v>2</v>
      </c>
      <c r="O22" s="1">
        <f t="shared" si="4"/>
        <v>2</v>
      </c>
    </row>
    <row r="23" spans="1:15" x14ac:dyDescent="0.2">
      <c r="A23" s="1" t="s">
        <v>92</v>
      </c>
      <c r="B23" s="1" t="s">
        <v>680</v>
      </c>
      <c r="C23" s="1">
        <v>1</v>
      </c>
      <c r="D23" s="1">
        <v>1</v>
      </c>
      <c r="E23" s="1">
        <v>2</v>
      </c>
      <c r="F23" s="1" t="s">
        <v>1624</v>
      </c>
      <c r="H23" s="1">
        <v>40</v>
      </c>
      <c r="I23" s="1">
        <f t="shared" si="0"/>
        <v>20</v>
      </c>
      <c r="K23" s="1">
        <f t="shared" si="1"/>
        <v>1</v>
      </c>
      <c r="L23" s="1">
        <f t="shared" si="2"/>
        <v>2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111</v>
      </c>
      <c r="B24" s="1" t="s">
        <v>672</v>
      </c>
      <c r="C24" s="1">
        <v>3</v>
      </c>
      <c r="D24" s="1">
        <v>3</v>
      </c>
      <c r="E24" s="1">
        <v>1</v>
      </c>
      <c r="F24" s="1" t="s">
        <v>1625</v>
      </c>
      <c r="H24" s="1">
        <v>20</v>
      </c>
      <c r="I24" s="1">
        <f t="shared" si="0"/>
        <v>60</v>
      </c>
      <c r="K24" s="1">
        <f t="shared" si="1"/>
        <v>3</v>
      </c>
      <c r="L24" s="1">
        <f t="shared" si="2"/>
        <v>1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111</v>
      </c>
      <c r="B25" s="1" t="s">
        <v>675</v>
      </c>
      <c r="C25" s="1">
        <v>4</v>
      </c>
      <c r="D25" s="1">
        <v>2</v>
      </c>
      <c r="E25" s="1">
        <v>3</v>
      </c>
      <c r="F25" s="1" t="s">
        <v>1626</v>
      </c>
      <c r="H25" s="1">
        <v>60</v>
      </c>
      <c r="I25" s="1">
        <f t="shared" si="0"/>
        <v>40</v>
      </c>
      <c r="K25" s="1">
        <f t="shared" si="1"/>
        <v>2</v>
      </c>
      <c r="L25" s="1">
        <f t="shared" si="2"/>
        <v>3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111</v>
      </c>
      <c r="B26" s="1" t="s">
        <v>690</v>
      </c>
      <c r="C26" s="1">
        <v>1</v>
      </c>
      <c r="D26" s="1">
        <v>2</v>
      </c>
      <c r="E26" s="1">
        <v>1</v>
      </c>
      <c r="F26" s="1" t="s">
        <v>1627</v>
      </c>
      <c r="H26" s="1">
        <v>20</v>
      </c>
      <c r="I26" s="1">
        <f t="shared" si="0"/>
        <v>40</v>
      </c>
      <c r="K26" s="1">
        <f t="shared" si="1"/>
        <v>2</v>
      </c>
      <c r="L26" s="1">
        <f t="shared" si="2"/>
        <v>1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94</v>
      </c>
      <c r="B27" s="1" t="s">
        <v>681</v>
      </c>
      <c r="C27" s="1">
        <v>3</v>
      </c>
      <c r="D27" s="1">
        <v>3</v>
      </c>
      <c r="E27" s="1">
        <v>1</v>
      </c>
      <c r="F27" s="1" t="s">
        <v>1628</v>
      </c>
      <c r="H27" s="1">
        <v>20</v>
      </c>
      <c r="I27" s="1">
        <f t="shared" si="0"/>
        <v>60</v>
      </c>
      <c r="K27" s="1">
        <f t="shared" si="1"/>
        <v>3</v>
      </c>
      <c r="L27" s="1">
        <f t="shared" si="2"/>
        <v>1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94</v>
      </c>
      <c r="B28" s="1" t="s">
        <v>691</v>
      </c>
      <c r="C28" s="1">
        <v>2</v>
      </c>
      <c r="D28" s="1">
        <v>4</v>
      </c>
      <c r="E28" s="1">
        <v>4</v>
      </c>
      <c r="F28" s="1" t="s">
        <v>1629</v>
      </c>
      <c r="H28" s="1">
        <v>80</v>
      </c>
      <c r="I28" s="1">
        <f t="shared" si="0"/>
        <v>80</v>
      </c>
      <c r="K28" s="1">
        <f t="shared" si="1"/>
        <v>4</v>
      </c>
      <c r="L28" s="1">
        <f t="shared" si="2"/>
        <v>4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94</v>
      </c>
      <c r="B29" s="1" t="s">
        <v>44</v>
      </c>
      <c r="C29" s="1">
        <v>1</v>
      </c>
      <c r="D29" s="1">
        <v>2</v>
      </c>
      <c r="E29" s="1">
        <v>2</v>
      </c>
      <c r="F29" s="1" t="s">
        <v>1630</v>
      </c>
      <c r="H29" s="1">
        <v>40</v>
      </c>
      <c r="I29" s="1">
        <f t="shared" si="0"/>
        <v>40</v>
      </c>
      <c r="K29" s="1">
        <f t="shared" si="1"/>
        <v>2</v>
      </c>
      <c r="L29" s="1">
        <f t="shared" si="2"/>
        <v>2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77</v>
      </c>
      <c r="B30" s="1" t="s">
        <v>33</v>
      </c>
      <c r="C30" s="1">
        <v>3</v>
      </c>
      <c r="D30" s="1">
        <v>4</v>
      </c>
      <c r="E30" s="1">
        <v>4</v>
      </c>
      <c r="F30" s="1" t="s">
        <v>1283</v>
      </c>
      <c r="G30" s="1">
        <v>79.3</v>
      </c>
      <c r="H30" s="1">
        <v>80</v>
      </c>
      <c r="I30" s="1">
        <f t="shared" si="0"/>
        <v>80</v>
      </c>
      <c r="K30" s="1" t="str">
        <f t="shared" si="1"/>
        <v/>
      </c>
      <c r="L30" s="1" t="str">
        <f t="shared" si="2"/>
        <v/>
      </c>
      <c r="N30" s="1">
        <f t="shared" si="3"/>
        <v>4</v>
      </c>
      <c r="O30" s="1">
        <f t="shared" si="4"/>
        <v>4</v>
      </c>
    </row>
    <row r="31" spans="1:15" x14ac:dyDescent="0.2">
      <c r="A31" s="1" t="s">
        <v>77</v>
      </c>
      <c r="B31" s="1" t="s">
        <v>273</v>
      </c>
      <c r="C31" s="1">
        <v>2</v>
      </c>
      <c r="D31" s="1">
        <v>4</v>
      </c>
      <c r="E31" s="1">
        <v>4</v>
      </c>
      <c r="F31" s="1" t="s">
        <v>1358</v>
      </c>
      <c r="H31" s="1">
        <v>80</v>
      </c>
      <c r="I31" s="1">
        <f t="shared" si="0"/>
        <v>80</v>
      </c>
      <c r="K31" s="1">
        <f t="shared" si="1"/>
        <v>4</v>
      </c>
      <c r="L31" s="1">
        <f t="shared" si="2"/>
        <v>4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73</v>
      </c>
      <c r="B32" s="1" t="s">
        <v>670</v>
      </c>
      <c r="C32" s="1">
        <v>3</v>
      </c>
      <c r="D32" s="1">
        <v>1</v>
      </c>
      <c r="E32" s="1">
        <v>1</v>
      </c>
      <c r="F32" s="1" t="s">
        <v>1631</v>
      </c>
      <c r="H32" s="1">
        <v>20</v>
      </c>
      <c r="I32" s="1">
        <f t="shared" si="0"/>
        <v>20</v>
      </c>
      <c r="K32" s="1">
        <f t="shared" si="1"/>
        <v>1</v>
      </c>
      <c r="L32" s="1">
        <f t="shared" si="2"/>
        <v>1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73</v>
      </c>
      <c r="B33" s="1" t="s">
        <v>679</v>
      </c>
      <c r="C33" s="1">
        <v>4</v>
      </c>
      <c r="D33" s="1">
        <v>3</v>
      </c>
      <c r="E33" s="1">
        <v>2</v>
      </c>
      <c r="F33" s="1" t="s">
        <v>1632</v>
      </c>
      <c r="H33" s="1">
        <v>40</v>
      </c>
      <c r="I33" s="1">
        <f t="shared" si="0"/>
        <v>60</v>
      </c>
      <c r="K33" s="1">
        <f t="shared" si="1"/>
        <v>3</v>
      </c>
      <c r="L33" s="1">
        <f t="shared" si="2"/>
        <v>2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73</v>
      </c>
      <c r="B34" s="1" t="s">
        <v>294</v>
      </c>
      <c r="C34" s="1">
        <v>1</v>
      </c>
      <c r="D34" s="1">
        <v>2</v>
      </c>
      <c r="E34" s="1">
        <v>3</v>
      </c>
      <c r="F34" s="1" t="s">
        <v>1633</v>
      </c>
      <c r="H34" s="1">
        <v>60</v>
      </c>
      <c r="I34" s="1">
        <f t="shared" si="0"/>
        <v>40</v>
      </c>
      <c r="K34" s="1">
        <f t="shared" si="1"/>
        <v>2</v>
      </c>
      <c r="L34" s="1">
        <f t="shared" si="2"/>
        <v>3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87</v>
      </c>
      <c r="B35" s="1" t="s">
        <v>687</v>
      </c>
      <c r="C35" s="1">
        <v>1</v>
      </c>
      <c r="D35" s="1">
        <v>2</v>
      </c>
      <c r="E35" s="1">
        <v>2</v>
      </c>
      <c r="F35" s="1" t="s">
        <v>1634</v>
      </c>
      <c r="H35" s="1">
        <v>40</v>
      </c>
      <c r="I35" s="1">
        <f t="shared" si="0"/>
        <v>40</v>
      </c>
      <c r="K35" s="1">
        <f t="shared" si="1"/>
        <v>2</v>
      </c>
      <c r="L35" s="1">
        <f t="shared" si="2"/>
        <v>2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87</v>
      </c>
      <c r="B36" s="1" t="s">
        <v>693</v>
      </c>
      <c r="C36" s="1">
        <v>2</v>
      </c>
      <c r="D36" s="1">
        <v>2</v>
      </c>
      <c r="E36" s="1">
        <v>1</v>
      </c>
      <c r="F36" s="1" t="s">
        <v>1635</v>
      </c>
      <c r="H36" s="1">
        <v>20</v>
      </c>
      <c r="I36" s="1">
        <f t="shared" si="0"/>
        <v>40</v>
      </c>
      <c r="K36" s="1">
        <f t="shared" si="1"/>
        <v>2</v>
      </c>
      <c r="L36" s="1">
        <f t="shared" si="2"/>
        <v>1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108</v>
      </c>
      <c r="B37" s="1" t="s">
        <v>692</v>
      </c>
      <c r="C37" s="1">
        <v>1</v>
      </c>
      <c r="D37" s="1">
        <v>2</v>
      </c>
      <c r="E37" s="1">
        <v>2</v>
      </c>
      <c r="F37" s="1" t="s">
        <v>1636</v>
      </c>
      <c r="H37" s="1">
        <v>40</v>
      </c>
      <c r="I37" s="1">
        <f t="shared" si="0"/>
        <v>40</v>
      </c>
      <c r="K37" s="1">
        <f t="shared" si="1"/>
        <v>2</v>
      </c>
      <c r="L37" s="1">
        <f t="shared" si="2"/>
        <v>2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108</v>
      </c>
      <c r="B38" s="1" t="s">
        <v>685</v>
      </c>
      <c r="C38" s="1">
        <v>2</v>
      </c>
      <c r="D38" s="1">
        <v>1</v>
      </c>
      <c r="E38" s="1">
        <v>3</v>
      </c>
      <c r="F38" s="1" t="s">
        <v>1602</v>
      </c>
      <c r="H38" s="1">
        <v>60</v>
      </c>
      <c r="I38" s="1">
        <f t="shared" si="0"/>
        <v>20</v>
      </c>
      <c r="K38" s="1">
        <f t="shared" si="1"/>
        <v>1</v>
      </c>
      <c r="L38" s="1">
        <f t="shared" si="2"/>
        <v>3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108</v>
      </c>
      <c r="B39" s="1" t="s">
        <v>63</v>
      </c>
      <c r="C39" s="1">
        <v>3</v>
      </c>
      <c r="D39" s="1">
        <v>3</v>
      </c>
      <c r="E39" s="1">
        <v>3</v>
      </c>
      <c r="F39" s="1" t="s">
        <v>1289</v>
      </c>
      <c r="G39" s="1">
        <v>4.8</v>
      </c>
      <c r="H39" s="1">
        <v>60</v>
      </c>
      <c r="I39" s="1">
        <f t="shared" si="0"/>
        <v>60</v>
      </c>
      <c r="K39" s="1" t="str">
        <f t="shared" si="1"/>
        <v/>
      </c>
      <c r="L39" s="1" t="str">
        <f t="shared" si="2"/>
        <v/>
      </c>
      <c r="N39" s="1">
        <f t="shared" si="3"/>
        <v>3</v>
      </c>
      <c r="O39" s="1">
        <f t="shared" si="4"/>
        <v>3</v>
      </c>
    </row>
    <row r="40" spans="1:15" x14ac:dyDescent="0.2">
      <c r="A40" s="1" t="s">
        <v>70</v>
      </c>
      <c r="B40" s="1" t="s">
        <v>689</v>
      </c>
      <c r="C40" s="1">
        <v>3</v>
      </c>
      <c r="D40" s="1">
        <v>5</v>
      </c>
      <c r="E40" s="1">
        <v>4</v>
      </c>
      <c r="F40" s="1" t="s">
        <v>1637</v>
      </c>
      <c r="H40" s="1">
        <v>80</v>
      </c>
      <c r="I40" s="1">
        <f t="shared" si="0"/>
        <v>100</v>
      </c>
      <c r="K40" s="1">
        <f t="shared" si="1"/>
        <v>5</v>
      </c>
      <c r="L40" s="1">
        <f t="shared" si="2"/>
        <v>4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70</v>
      </c>
      <c r="B41" s="1" t="s">
        <v>410</v>
      </c>
      <c r="C41" s="1">
        <v>1</v>
      </c>
      <c r="D41" s="1">
        <v>1</v>
      </c>
      <c r="E41" s="1">
        <v>1</v>
      </c>
      <c r="F41" s="1" t="s">
        <v>1638</v>
      </c>
      <c r="H41" s="1">
        <v>20</v>
      </c>
      <c r="I41" s="1">
        <f t="shared" si="0"/>
        <v>20</v>
      </c>
      <c r="K41" s="1">
        <f t="shared" si="1"/>
        <v>1</v>
      </c>
      <c r="L41" s="1">
        <f t="shared" si="2"/>
        <v>1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98</v>
      </c>
      <c r="B42" s="1" t="s">
        <v>682</v>
      </c>
      <c r="C42" s="1">
        <v>1</v>
      </c>
      <c r="D42" s="1">
        <v>1</v>
      </c>
      <c r="E42" s="1">
        <v>2</v>
      </c>
      <c r="F42" s="1" t="s">
        <v>1639</v>
      </c>
      <c r="H42" s="1">
        <v>40</v>
      </c>
      <c r="I42" s="1">
        <f t="shared" si="0"/>
        <v>20</v>
      </c>
      <c r="K42" s="1">
        <f t="shared" si="1"/>
        <v>1</v>
      </c>
      <c r="L42" s="1">
        <f t="shared" si="2"/>
        <v>2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34</v>
      </c>
      <c r="B43" s="1" t="s">
        <v>52</v>
      </c>
      <c r="C43" s="1">
        <v>4</v>
      </c>
      <c r="D43" s="1">
        <v>5</v>
      </c>
      <c r="E43" s="1">
        <v>3</v>
      </c>
      <c r="F43" s="1" t="s">
        <v>1250</v>
      </c>
      <c r="G43" s="1">
        <v>59.4</v>
      </c>
      <c r="H43" s="1">
        <v>60</v>
      </c>
      <c r="I43" s="1">
        <f t="shared" si="0"/>
        <v>100</v>
      </c>
      <c r="K43" s="1" t="str">
        <f t="shared" si="1"/>
        <v/>
      </c>
      <c r="L43" s="1" t="str">
        <f t="shared" si="2"/>
        <v/>
      </c>
      <c r="N43" s="1">
        <f t="shared" si="3"/>
        <v>5</v>
      </c>
      <c r="O43" s="1">
        <f t="shared" si="4"/>
        <v>3</v>
      </c>
    </row>
    <row r="44" spans="1:15" x14ac:dyDescent="0.2">
      <c r="A44" s="1" t="s">
        <v>34</v>
      </c>
      <c r="B44" s="1" t="s">
        <v>671</v>
      </c>
      <c r="C44" s="1">
        <v>1</v>
      </c>
      <c r="D44" s="1">
        <v>1</v>
      </c>
      <c r="E44" s="1">
        <v>2</v>
      </c>
      <c r="F44" s="1" t="s">
        <v>1640</v>
      </c>
      <c r="H44" s="1">
        <v>40</v>
      </c>
      <c r="I44" s="1">
        <f t="shared" si="0"/>
        <v>20</v>
      </c>
      <c r="K44" s="1">
        <f t="shared" si="1"/>
        <v>1</v>
      </c>
      <c r="L44" s="1">
        <f t="shared" si="2"/>
        <v>2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34</v>
      </c>
      <c r="B45" s="1" t="s">
        <v>684</v>
      </c>
      <c r="C45" s="1">
        <v>2</v>
      </c>
      <c r="D45" s="1">
        <v>3</v>
      </c>
      <c r="E45" s="1">
        <v>1</v>
      </c>
      <c r="F45" s="1" t="s">
        <v>1641</v>
      </c>
      <c r="H45" s="1">
        <v>20</v>
      </c>
      <c r="I45" s="1">
        <f t="shared" si="0"/>
        <v>60</v>
      </c>
      <c r="K45" s="1">
        <f t="shared" si="1"/>
        <v>3</v>
      </c>
      <c r="L45" s="1">
        <f t="shared" si="2"/>
        <v>1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34</v>
      </c>
      <c r="B46" s="1" t="s">
        <v>686</v>
      </c>
      <c r="C46" s="1">
        <v>3</v>
      </c>
      <c r="D46" s="1">
        <v>2</v>
      </c>
      <c r="E46" s="1">
        <v>2</v>
      </c>
      <c r="F46" s="1" t="s">
        <v>1642</v>
      </c>
      <c r="H46" s="1">
        <v>40</v>
      </c>
      <c r="I46" s="1">
        <f t="shared" si="0"/>
        <v>40</v>
      </c>
      <c r="K46" s="1">
        <f t="shared" si="1"/>
        <v>2</v>
      </c>
      <c r="L46" s="1">
        <f t="shared" si="2"/>
        <v>2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81</v>
      </c>
      <c r="B47" s="1" t="s">
        <v>21</v>
      </c>
      <c r="C47" s="1">
        <v>4</v>
      </c>
      <c r="D47" s="1">
        <v>5</v>
      </c>
      <c r="E47" s="1">
        <v>2</v>
      </c>
      <c r="F47" s="1" t="s">
        <v>1253</v>
      </c>
      <c r="G47" s="1">
        <v>24.3</v>
      </c>
      <c r="H47" s="1">
        <v>40</v>
      </c>
      <c r="I47" s="1">
        <f t="shared" si="0"/>
        <v>100</v>
      </c>
      <c r="K47" s="1" t="str">
        <f t="shared" si="1"/>
        <v/>
      </c>
      <c r="L47" s="1" t="str">
        <f t="shared" si="2"/>
        <v/>
      </c>
      <c r="N47" s="1">
        <f t="shared" si="3"/>
        <v>5</v>
      </c>
      <c r="O47" s="1">
        <f t="shared" si="4"/>
        <v>2</v>
      </c>
    </row>
    <row r="48" spans="1:15" x14ac:dyDescent="0.2">
      <c r="A48" s="1" t="s">
        <v>81</v>
      </c>
      <c r="B48" s="1" t="s">
        <v>678</v>
      </c>
      <c r="C48" s="1">
        <v>3</v>
      </c>
      <c r="D48" s="1">
        <v>2</v>
      </c>
      <c r="E48" s="1">
        <v>1</v>
      </c>
      <c r="F48" s="1" t="s">
        <v>1643</v>
      </c>
      <c r="H48" s="1">
        <v>20</v>
      </c>
      <c r="I48" s="1">
        <f t="shared" si="0"/>
        <v>40</v>
      </c>
      <c r="K48" s="1">
        <f t="shared" si="1"/>
        <v>2</v>
      </c>
      <c r="L48" s="1">
        <f t="shared" si="2"/>
        <v>1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81</v>
      </c>
      <c r="B49" s="1" t="s">
        <v>122</v>
      </c>
      <c r="C49" s="1">
        <v>4</v>
      </c>
      <c r="D49" s="1">
        <v>4</v>
      </c>
      <c r="E49" s="1">
        <v>3</v>
      </c>
      <c r="F49" s="1" t="s">
        <v>1297</v>
      </c>
      <c r="G49" s="1">
        <v>41.4</v>
      </c>
      <c r="H49" s="1">
        <v>60</v>
      </c>
      <c r="I49" s="1">
        <f t="shared" si="0"/>
        <v>80</v>
      </c>
      <c r="K49" s="1" t="str">
        <f t="shared" si="1"/>
        <v/>
      </c>
      <c r="L49" s="1" t="str">
        <f t="shared" si="2"/>
        <v/>
      </c>
      <c r="N49" s="1">
        <f t="shared" si="3"/>
        <v>4</v>
      </c>
      <c r="O49" s="1">
        <f t="shared" si="4"/>
        <v>3</v>
      </c>
    </row>
    <row r="50" spans="1:15" x14ac:dyDescent="0.2">
      <c r="A50" s="1" t="s">
        <v>121</v>
      </c>
      <c r="B50" s="1" t="s">
        <v>688</v>
      </c>
      <c r="C50" s="1">
        <v>1</v>
      </c>
      <c r="D50" s="1">
        <v>1</v>
      </c>
      <c r="E50" s="1">
        <v>1</v>
      </c>
      <c r="F50" s="1" t="s">
        <v>1644</v>
      </c>
      <c r="H50" s="1">
        <v>20</v>
      </c>
      <c r="I50" s="1">
        <f t="shared" si="0"/>
        <v>20</v>
      </c>
      <c r="K50" s="1">
        <f t="shared" si="1"/>
        <v>1</v>
      </c>
      <c r="L50" s="1">
        <f t="shared" si="2"/>
        <v>1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225</v>
      </c>
      <c r="C51" s="1">
        <v>5</v>
      </c>
      <c r="D51" s="1">
        <v>5</v>
      </c>
      <c r="E51" s="1">
        <v>2</v>
      </c>
      <c r="F51" s="1" t="s">
        <v>1343</v>
      </c>
      <c r="G51" s="1">
        <v>68.300000000000011</v>
      </c>
      <c r="H51" s="1">
        <v>40</v>
      </c>
      <c r="I51" s="1">
        <f t="shared" si="0"/>
        <v>100</v>
      </c>
      <c r="K51" s="1" t="str">
        <f t="shared" si="1"/>
        <v/>
      </c>
      <c r="L51" s="1" t="str">
        <f t="shared" si="2"/>
        <v/>
      </c>
      <c r="N51" s="1">
        <f t="shared" si="3"/>
        <v>5</v>
      </c>
      <c r="O51" s="1">
        <f t="shared" si="4"/>
        <v>2</v>
      </c>
    </row>
    <row r="52" spans="1:15" x14ac:dyDescent="0.2">
      <c r="D52" s="1">
        <f>SLOPE(D2:D51,$C$2:$C$51)</f>
        <v>0.68216110975906552</v>
      </c>
      <c r="E52" s="1">
        <f>SLOPE(E2:E51,$C$2:$C$51)</f>
        <v>6.1328790459965955E-2</v>
      </c>
      <c r="G52" s="1">
        <f>SLOPE(H2:H51,G2:G51)</f>
        <v>0.21640247159585241</v>
      </c>
      <c r="I52" s="1">
        <f>SLOPE(I2:I51,G2:G51)</f>
        <v>0.44498224189959967</v>
      </c>
      <c r="K52" s="1">
        <f>SLOPE(K2:K51,C2:C51)</f>
        <v>0.46791443850267339</v>
      </c>
      <c r="L52" s="1">
        <f>SLOPE(L2:L51,C2:C51)</f>
        <v>-0.1229946524064171</v>
      </c>
      <c r="N52" s="1">
        <f>SLOPE(N2:N51,$C$2:$C$51)</f>
        <v>0.66473988439306342</v>
      </c>
      <c r="O52" s="1">
        <f>SLOPE(O2:O51,$C$2:$C$51)</f>
        <v>-0.21387283236994215</v>
      </c>
    </row>
    <row r="53" spans="1:15" x14ac:dyDescent="0.2">
      <c r="D53" s="1">
        <f>INTERCEPT(D2:D51,$C$2:$C$51)*20</f>
        <v>22.000486736432215</v>
      </c>
      <c r="E53" s="1">
        <f>INTERCEPT(E2:E51,$C$2:$C$51)*20</f>
        <v>41.635434412265759</v>
      </c>
      <c r="G53" s="1">
        <f>INTERCEPT(H2:H51,G2:G51)</f>
        <v>47.279226517867379</v>
      </c>
      <c r="I53" s="1">
        <f>INTERCEPT(I2:I51,G2:G51)</f>
        <v>64.083799328242037</v>
      </c>
      <c r="K53" s="1">
        <f>INTERCEPT(K2:K51,C2:C51)*20</f>
        <v>28.021390374331567</v>
      </c>
      <c r="L53" s="1">
        <f>INTERCEPT(L2:L51,C2:C51)*20</f>
        <v>45.748663101604272</v>
      </c>
      <c r="N53" s="1">
        <f>INTERCEPT(N2:N51,$C$2:$C$51)*20</f>
        <v>31.098265895953769</v>
      </c>
      <c r="O53" s="1">
        <f>INTERCEPT(O2:O51,$C$2:$C$51)*20</f>
        <v>71.907514450867041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21" workbookViewId="0">
      <selection activeCell="N52" sqref="N52:O53"/>
    </sheetView>
  </sheetViews>
  <sheetFormatPr baseColWidth="10" defaultColWidth="8.83203125" defaultRowHeight="15" x14ac:dyDescent="0.2"/>
  <cols>
    <col min="1" max="1" width="10.33203125" style="1" bestFit="1" customWidth="1"/>
    <col min="2" max="2" width="8.33203125" style="1" bestFit="1" customWidth="1"/>
    <col min="3" max="3" width="13.5" style="1" bestFit="1" customWidth="1"/>
    <col min="4" max="4" width="16.5" style="1" bestFit="1" customWidth="1"/>
    <col min="5" max="5" width="12.5" style="1" customWidth="1"/>
    <col min="6" max="16384" width="8.83203125" style="1"/>
  </cols>
  <sheetData>
    <row r="1" spans="1:15" x14ac:dyDescent="0.2">
      <c r="A1" s="1" t="s">
        <v>889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187</v>
      </c>
      <c r="C2" s="1">
        <v>2</v>
      </c>
      <c r="D2" s="1">
        <v>4</v>
      </c>
      <c r="E2" s="1">
        <v>3</v>
      </c>
      <c r="F2" s="1" t="s">
        <v>1443</v>
      </c>
      <c r="G2" s="1">
        <v>6.1</v>
      </c>
      <c r="H2" s="1">
        <v>60</v>
      </c>
      <c r="I2" s="1">
        <f>D2*20</f>
        <v>80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4</v>
      </c>
      <c r="O2" s="1">
        <f>IF(COUNTBLANK(G2)=0, E2, "" )</f>
        <v>3</v>
      </c>
    </row>
    <row r="3" spans="1:15" x14ac:dyDescent="0.2">
      <c r="A3" s="1" t="s">
        <v>89</v>
      </c>
      <c r="B3" s="1" t="s">
        <v>706</v>
      </c>
      <c r="C3" s="1">
        <v>2</v>
      </c>
      <c r="D3" s="1">
        <v>5</v>
      </c>
      <c r="E3" s="1">
        <v>1</v>
      </c>
      <c r="F3" s="1" t="s">
        <v>1586</v>
      </c>
      <c r="H3" s="1">
        <v>20</v>
      </c>
      <c r="I3" s="1">
        <f t="shared" ref="I3:I51" si="0">D3*20</f>
        <v>100</v>
      </c>
      <c r="K3" s="1">
        <f t="shared" ref="K3:K51" si="1">IF(COUNTBLANK(G3)=1, D3, "" )</f>
        <v>5</v>
      </c>
      <c r="L3" s="1">
        <f t="shared" ref="L3:L51" si="2">IF(COUNTBLANK(G3)=1, E3, "" )</f>
        <v>1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89</v>
      </c>
      <c r="B4" s="1" t="s">
        <v>210</v>
      </c>
      <c r="C4" s="1">
        <v>4</v>
      </c>
      <c r="D4" s="1">
        <v>2</v>
      </c>
      <c r="E4" s="1">
        <v>4</v>
      </c>
      <c r="F4" s="1" t="s">
        <v>1209</v>
      </c>
      <c r="G4" s="1">
        <v>84.2</v>
      </c>
      <c r="H4" s="1">
        <v>80</v>
      </c>
      <c r="I4" s="1">
        <f t="shared" si="0"/>
        <v>40</v>
      </c>
      <c r="K4" s="1" t="str">
        <f t="shared" si="1"/>
        <v/>
      </c>
      <c r="L4" s="1" t="str">
        <f t="shared" si="2"/>
        <v/>
      </c>
      <c r="N4" s="1">
        <f t="shared" si="3"/>
        <v>2</v>
      </c>
      <c r="O4" s="1">
        <f t="shared" si="4"/>
        <v>4</v>
      </c>
    </row>
    <row r="5" spans="1:15" x14ac:dyDescent="0.2">
      <c r="A5" s="1" t="s">
        <v>75</v>
      </c>
      <c r="B5" s="1" t="s">
        <v>404</v>
      </c>
      <c r="C5" s="1">
        <v>4</v>
      </c>
      <c r="D5" s="1">
        <v>4</v>
      </c>
      <c r="E5" s="1">
        <v>3</v>
      </c>
      <c r="F5" s="1" t="s">
        <v>1384</v>
      </c>
      <c r="H5" s="1">
        <v>60</v>
      </c>
      <c r="I5" s="1">
        <f t="shared" si="0"/>
        <v>80</v>
      </c>
      <c r="K5" s="1">
        <f>IF(COUNTBLANK(G5)=1, D5, "" )</f>
        <v>4</v>
      </c>
      <c r="L5" s="1">
        <f t="shared" si="2"/>
        <v>3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232</v>
      </c>
      <c r="C6" s="1">
        <v>2</v>
      </c>
      <c r="D6" s="1">
        <v>2</v>
      </c>
      <c r="E6" s="1">
        <v>2</v>
      </c>
      <c r="F6" s="1" t="s">
        <v>1505</v>
      </c>
      <c r="H6" s="1">
        <v>40</v>
      </c>
      <c r="I6" s="1">
        <f t="shared" si="0"/>
        <v>40</v>
      </c>
      <c r="K6" s="1">
        <f t="shared" si="1"/>
        <v>2</v>
      </c>
      <c r="L6" s="1">
        <f t="shared" si="2"/>
        <v>2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75</v>
      </c>
      <c r="B7" s="1" t="s">
        <v>46</v>
      </c>
      <c r="C7" s="1">
        <v>5</v>
      </c>
      <c r="D7" s="1">
        <v>5</v>
      </c>
      <c r="E7" s="1">
        <v>4</v>
      </c>
      <c r="F7" s="1" t="s">
        <v>1308</v>
      </c>
      <c r="G7" s="1">
        <v>73</v>
      </c>
      <c r="H7" s="1">
        <v>80</v>
      </c>
      <c r="I7" s="1">
        <f t="shared" si="0"/>
        <v>100</v>
      </c>
      <c r="K7" s="1" t="str">
        <f t="shared" si="1"/>
        <v/>
      </c>
      <c r="L7" s="1" t="str">
        <f t="shared" si="2"/>
        <v/>
      </c>
      <c r="N7" s="1">
        <f t="shared" si="3"/>
        <v>5</v>
      </c>
      <c r="O7" s="1">
        <f t="shared" si="4"/>
        <v>4</v>
      </c>
    </row>
    <row r="8" spans="1:15" x14ac:dyDescent="0.2">
      <c r="A8" s="1" t="s">
        <v>75</v>
      </c>
      <c r="B8" s="1" t="s">
        <v>709</v>
      </c>
      <c r="C8" s="1">
        <v>1</v>
      </c>
      <c r="D8" s="1">
        <v>5</v>
      </c>
      <c r="E8" s="1">
        <v>1</v>
      </c>
      <c r="F8" s="1" t="s">
        <v>1587</v>
      </c>
      <c r="H8" s="1">
        <v>20</v>
      </c>
      <c r="I8" s="1">
        <f t="shared" si="0"/>
        <v>100</v>
      </c>
      <c r="K8" s="1">
        <f t="shared" si="1"/>
        <v>5</v>
      </c>
      <c r="L8" s="1">
        <f t="shared" si="2"/>
        <v>1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106</v>
      </c>
      <c r="B9" s="1" t="s">
        <v>704</v>
      </c>
      <c r="C9" s="1">
        <v>3</v>
      </c>
      <c r="D9" s="1">
        <v>2</v>
      </c>
      <c r="E9" s="1">
        <v>1</v>
      </c>
      <c r="F9" s="1" t="s">
        <v>1588</v>
      </c>
      <c r="H9" s="1">
        <v>20</v>
      </c>
      <c r="I9" s="1">
        <f t="shared" si="0"/>
        <v>40</v>
      </c>
      <c r="K9" s="1">
        <f t="shared" si="1"/>
        <v>2</v>
      </c>
      <c r="L9" s="1">
        <f t="shared" si="2"/>
        <v>1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106</v>
      </c>
      <c r="B10" s="1" t="s">
        <v>44</v>
      </c>
      <c r="C10" s="1">
        <v>5</v>
      </c>
      <c r="D10" s="1">
        <v>4</v>
      </c>
      <c r="E10" s="1">
        <v>1</v>
      </c>
      <c r="F10" s="1" t="s">
        <v>1480</v>
      </c>
      <c r="H10" s="1">
        <v>20</v>
      </c>
      <c r="I10" s="1">
        <f t="shared" si="0"/>
        <v>80</v>
      </c>
      <c r="K10" s="1">
        <f t="shared" si="1"/>
        <v>4</v>
      </c>
      <c r="L10" s="1">
        <f t="shared" si="2"/>
        <v>1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124</v>
      </c>
      <c r="B11" s="1" t="s">
        <v>306</v>
      </c>
      <c r="C11" s="1">
        <v>1</v>
      </c>
      <c r="D11" s="1">
        <v>2</v>
      </c>
      <c r="E11" s="1">
        <v>1</v>
      </c>
      <c r="F11" s="1" t="s">
        <v>1589</v>
      </c>
      <c r="H11" s="1">
        <v>20</v>
      </c>
      <c r="I11" s="1">
        <f t="shared" si="0"/>
        <v>40</v>
      </c>
      <c r="K11" s="1">
        <f t="shared" si="1"/>
        <v>2</v>
      </c>
      <c r="L11" s="1">
        <f t="shared" si="2"/>
        <v>1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124</v>
      </c>
      <c r="B12" s="1" t="s">
        <v>13</v>
      </c>
      <c r="C12" s="1">
        <v>3</v>
      </c>
      <c r="D12" s="1">
        <v>3</v>
      </c>
      <c r="E12" s="1">
        <v>4</v>
      </c>
      <c r="F12" s="1" t="s">
        <v>1507</v>
      </c>
      <c r="G12" s="1">
        <v>1.4000000000000001</v>
      </c>
      <c r="H12" s="1">
        <v>80</v>
      </c>
      <c r="I12" s="1">
        <f t="shared" si="0"/>
        <v>60</v>
      </c>
      <c r="K12" s="1" t="str">
        <f t="shared" si="1"/>
        <v/>
      </c>
      <c r="L12" s="1" t="str">
        <f t="shared" si="2"/>
        <v/>
      </c>
      <c r="N12" s="1">
        <f t="shared" si="3"/>
        <v>3</v>
      </c>
      <c r="O12" s="1">
        <f t="shared" si="4"/>
        <v>4</v>
      </c>
    </row>
    <row r="13" spans="1:15" x14ac:dyDescent="0.2">
      <c r="A13" s="1" t="s">
        <v>124</v>
      </c>
      <c r="B13" s="1" t="s">
        <v>152</v>
      </c>
      <c r="C13" s="1">
        <v>2</v>
      </c>
      <c r="D13" s="1">
        <v>3</v>
      </c>
      <c r="E13" s="1">
        <v>1</v>
      </c>
      <c r="F13" s="1" t="s">
        <v>1590</v>
      </c>
      <c r="H13" s="1">
        <v>20</v>
      </c>
      <c r="I13" s="1">
        <f t="shared" si="0"/>
        <v>60</v>
      </c>
      <c r="K13" s="1">
        <f t="shared" si="1"/>
        <v>3</v>
      </c>
      <c r="L13" s="1">
        <f t="shared" si="2"/>
        <v>1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72</v>
      </c>
      <c r="B14" s="1" t="s">
        <v>182</v>
      </c>
      <c r="C14" s="1">
        <v>5</v>
      </c>
      <c r="D14" s="1">
        <v>3</v>
      </c>
      <c r="E14" s="1">
        <v>2</v>
      </c>
      <c r="F14" s="1" t="s">
        <v>1220</v>
      </c>
      <c r="H14" s="1">
        <v>40</v>
      </c>
      <c r="I14" s="1">
        <f t="shared" si="0"/>
        <v>60</v>
      </c>
      <c r="K14" s="1">
        <f t="shared" si="1"/>
        <v>3</v>
      </c>
      <c r="L14" s="1">
        <f t="shared" si="2"/>
        <v>2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72</v>
      </c>
      <c r="B15" s="1" t="s">
        <v>710</v>
      </c>
      <c r="C15" s="1">
        <v>1</v>
      </c>
      <c r="D15" s="1">
        <v>2</v>
      </c>
      <c r="E15" s="1">
        <v>2</v>
      </c>
      <c r="F15" s="1" t="s">
        <v>1591</v>
      </c>
      <c r="H15" s="1">
        <v>40</v>
      </c>
      <c r="I15" s="1">
        <f t="shared" si="0"/>
        <v>40</v>
      </c>
      <c r="K15" s="1">
        <f t="shared" si="1"/>
        <v>2</v>
      </c>
      <c r="L15" s="1">
        <f t="shared" si="2"/>
        <v>2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85</v>
      </c>
      <c r="B16" s="1" t="s">
        <v>149</v>
      </c>
      <c r="C16" s="1">
        <v>5</v>
      </c>
      <c r="D16" s="1">
        <v>1</v>
      </c>
      <c r="E16" s="1">
        <v>2</v>
      </c>
      <c r="F16" s="1" t="s">
        <v>1592</v>
      </c>
      <c r="H16" s="1">
        <v>40</v>
      </c>
      <c r="I16" s="1">
        <f t="shared" si="0"/>
        <v>20</v>
      </c>
      <c r="K16" s="1">
        <f t="shared" si="1"/>
        <v>1</v>
      </c>
      <c r="L16" s="1">
        <f t="shared" si="2"/>
        <v>2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79</v>
      </c>
      <c r="B17" s="1" t="s">
        <v>59</v>
      </c>
      <c r="C17" s="1">
        <v>5</v>
      </c>
      <c r="D17" s="1">
        <v>2</v>
      </c>
      <c r="E17" s="1">
        <v>2</v>
      </c>
      <c r="F17" s="1" t="s">
        <v>1549</v>
      </c>
      <c r="G17" s="1">
        <v>1.0999999999999999</v>
      </c>
      <c r="H17" s="1">
        <v>40</v>
      </c>
      <c r="I17" s="1">
        <f t="shared" si="0"/>
        <v>40</v>
      </c>
      <c r="K17" s="1" t="str">
        <f t="shared" si="1"/>
        <v/>
      </c>
      <c r="L17" s="1" t="str">
        <f t="shared" si="2"/>
        <v/>
      </c>
      <c r="N17" s="1">
        <f t="shared" si="3"/>
        <v>2</v>
      </c>
      <c r="O17" s="1">
        <f t="shared" si="4"/>
        <v>2</v>
      </c>
    </row>
    <row r="18" spans="1:15" x14ac:dyDescent="0.2">
      <c r="A18" s="1" t="s">
        <v>79</v>
      </c>
      <c r="B18" s="1" t="s">
        <v>697</v>
      </c>
      <c r="C18" s="1">
        <v>3</v>
      </c>
      <c r="D18" s="1">
        <v>1</v>
      </c>
      <c r="E18" s="1">
        <v>1</v>
      </c>
      <c r="F18" s="1" t="s">
        <v>1593</v>
      </c>
      <c r="H18" s="1">
        <v>20</v>
      </c>
      <c r="I18" s="1">
        <f t="shared" si="0"/>
        <v>20</v>
      </c>
      <c r="K18" s="1">
        <f t="shared" si="1"/>
        <v>1</v>
      </c>
      <c r="L18" s="1">
        <f t="shared" si="2"/>
        <v>1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92</v>
      </c>
      <c r="B19" s="1" t="s">
        <v>703</v>
      </c>
      <c r="C19" s="1">
        <v>3</v>
      </c>
      <c r="D19" s="1">
        <v>5</v>
      </c>
      <c r="E19" s="1">
        <v>2</v>
      </c>
      <c r="F19" s="1" t="s">
        <v>1594</v>
      </c>
      <c r="H19" s="1">
        <v>40</v>
      </c>
      <c r="I19" s="1">
        <f t="shared" si="0"/>
        <v>100</v>
      </c>
      <c r="K19" s="1">
        <f t="shared" si="1"/>
        <v>5</v>
      </c>
      <c r="L19" s="1">
        <f t="shared" si="2"/>
        <v>2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92</v>
      </c>
      <c r="B20" s="1" t="s">
        <v>698</v>
      </c>
      <c r="C20" s="1">
        <v>4</v>
      </c>
      <c r="D20" s="1">
        <v>5</v>
      </c>
      <c r="E20" s="1">
        <v>1</v>
      </c>
      <c r="F20" s="1" t="s">
        <v>1595</v>
      </c>
      <c r="G20" s="1">
        <v>1.4000000000000001</v>
      </c>
      <c r="H20" s="1">
        <v>20</v>
      </c>
      <c r="I20" s="1">
        <f t="shared" si="0"/>
        <v>100</v>
      </c>
      <c r="K20" s="1" t="str">
        <f t="shared" si="1"/>
        <v/>
      </c>
      <c r="L20" s="1" t="str">
        <f t="shared" si="2"/>
        <v/>
      </c>
      <c r="N20" s="1">
        <f t="shared" si="3"/>
        <v>5</v>
      </c>
      <c r="O20" s="1">
        <f t="shared" si="4"/>
        <v>1</v>
      </c>
    </row>
    <row r="21" spans="1:15" x14ac:dyDescent="0.2">
      <c r="A21" s="1" t="s">
        <v>111</v>
      </c>
      <c r="B21" s="1" t="s">
        <v>34</v>
      </c>
      <c r="C21" s="1">
        <v>3</v>
      </c>
      <c r="D21" s="1">
        <v>5</v>
      </c>
      <c r="E21" s="1">
        <v>3</v>
      </c>
      <c r="F21" s="1" t="s">
        <v>1231</v>
      </c>
      <c r="H21" s="1">
        <v>60</v>
      </c>
      <c r="I21" s="1">
        <f t="shared" si="0"/>
        <v>100</v>
      </c>
      <c r="K21" s="1">
        <f t="shared" si="1"/>
        <v>5</v>
      </c>
      <c r="L21" s="1">
        <f t="shared" si="2"/>
        <v>3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111</v>
      </c>
      <c r="B22" s="1" t="s">
        <v>52</v>
      </c>
      <c r="C22" s="1">
        <v>4</v>
      </c>
      <c r="D22" s="1">
        <v>2</v>
      </c>
      <c r="E22" s="1">
        <v>3</v>
      </c>
      <c r="F22" s="1" t="s">
        <v>1397</v>
      </c>
      <c r="H22" s="1">
        <v>60</v>
      </c>
      <c r="I22" s="1">
        <f t="shared" si="0"/>
        <v>40</v>
      </c>
      <c r="K22" s="1">
        <f t="shared" si="1"/>
        <v>2</v>
      </c>
      <c r="L22" s="1">
        <f t="shared" si="2"/>
        <v>3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94</v>
      </c>
      <c r="B23" s="1" t="s">
        <v>162</v>
      </c>
      <c r="C23" s="1">
        <v>5</v>
      </c>
      <c r="D23" s="1">
        <v>1</v>
      </c>
      <c r="E23" s="1">
        <v>3</v>
      </c>
      <c r="F23" s="1" t="s">
        <v>1232</v>
      </c>
      <c r="G23" s="1">
        <v>75.5</v>
      </c>
      <c r="H23" s="1">
        <v>60</v>
      </c>
      <c r="I23" s="1">
        <f t="shared" si="0"/>
        <v>20</v>
      </c>
      <c r="K23" s="1" t="str">
        <f t="shared" si="1"/>
        <v/>
      </c>
      <c r="L23" s="1" t="str">
        <f t="shared" si="2"/>
        <v/>
      </c>
      <c r="N23" s="1">
        <f t="shared" si="3"/>
        <v>1</v>
      </c>
      <c r="O23" s="1">
        <f t="shared" si="4"/>
        <v>3</v>
      </c>
    </row>
    <row r="24" spans="1:15" x14ac:dyDescent="0.2">
      <c r="A24" s="1" t="s">
        <v>77</v>
      </c>
      <c r="B24" s="1" t="s">
        <v>253</v>
      </c>
      <c r="C24" s="1">
        <v>3</v>
      </c>
      <c r="D24" s="1">
        <v>3</v>
      </c>
      <c r="E24" s="1">
        <v>1</v>
      </c>
      <c r="F24" s="1" t="s">
        <v>1596</v>
      </c>
      <c r="H24" s="1">
        <v>20</v>
      </c>
      <c r="I24" s="1">
        <f t="shared" si="0"/>
        <v>60</v>
      </c>
      <c r="K24" s="1">
        <f t="shared" si="1"/>
        <v>3</v>
      </c>
      <c r="L24" s="1">
        <f t="shared" si="2"/>
        <v>1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77</v>
      </c>
      <c r="B25" s="1" t="s">
        <v>287</v>
      </c>
      <c r="C25" s="1">
        <v>4</v>
      </c>
      <c r="D25" s="1">
        <v>2</v>
      </c>
      <c r="E25" s="1">
        <v>2</v>
      </c>
      <c r="F25" s="1" t="s">
        <v>1457</v>
      </c>
      <c r="H25" s="1">
        <v>40</v>
      </c>
      <c r="I25" s="1">
        <f t="shared" si="0"/>
        <v>40</v>
      </c>
      <c r="K25" s="1">
        <f t="shared" si="1"/>
        <v>2</v>
      </c>
      <c r="L25" s="1">
        <f t="shared" si="2"/>
        <v>2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73</v>
      </c>
      <c r="B26" s="1" t="s">
        <v>163</v>
      </c>
      <c r="C26" s="1">
        <v>4</v>
      </c>
      <c r="D26" s="1">
        <v>2</v>
      </c>
      <c r="E26" s="1">
        <v>2</v>
      </c>
      <c r="F26" s="1" t="s">
        <v>1427</v>
      </c>
      <c r="G26" s="1">
        <v>7.1999999999999993</v>
      </c>
      <c r="H26" s="1">
        <v>40</v>
      </c>
      <c r="I26" s="1">
        <f t="shared" si="0"/>
        <v>40</v>
      </c>
      <c r="K26" s="1" t="str">
        <f t="shared" si="1"/>
        <v/>
      </c>
      <c r="L26" s="1" t="str">
        <f t="shared" si="2"/>
        <v/>
      </c>
      <c r="N26" s="1">
        <f t="shared" si="3"/>
        <v>2</v>
      </c>
      <c r="O26" s="1">
        <f t="shared" si="4"/>
        <v>2</v>
      </c>
    </row>
    <row r="27" spans="1:15" x14ac:dyDescent="0.2">
      <c r="A27" s="1" t="s">
        <v>73</v>
      </c>
      <c r="B27" s="1" t="s">
        <v>281</v>
      </c>
      <c r="C27" s="1">
        <v>1</v>
      </c>
      <c r="D27" s="1">
        <v>3</v>
      </c>
      <c r="E27" s="1">
        <v>2</v>
      </c>
      <c r="F27" s="1" t="s">
        <v>1597</v>
      </c>
      <c r="H27" s="1">
        <v>40</v>
      </c>
      <c r="I27" s="1">
        <f t="shared" si="0"/>
        <v>60</v>
      </c>
      <c r="K27" s="1">
        <f t="shared" si="1"/>
        <v>3</v>
      </c>
      <c r="L27" s="1">
        <f t="shared" si="2"/>
        <v>2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73</v>
      </c>
      <c r="B28" s="1" t="s">
        <v>454</v>
      </c>
      <c r="C28" s="1">
        <v>2</v>
      </c>
      <c r="D28" s="1">
        <v>4</v>
      </c>
      <c r="E28" s="1">
        <v>1</v>
      </c>
      <c r="F28" s="1" t="s">
        <v>1598</v>
      </c>
      <c r="H28" s="1">
        <v>20</v>
      </c>
      <c r="I28" s="1">
        <f t="shared" si="0"/>
        <v>80</v>
      </c>
      <c r="K28" s="1">
        <f t="shared" si="1"/>
        <v>4</v>
      </c>
      <c r="L28" s="1">
        <f t="shared" si="2"/>
        <v>1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73</v>
      </c>
      <c r="B29" s="1" t="s">
        <v>707</v>
      </c>
      <c r="C29" s="1">
        <v>3</v>
      </c>
      <c r="D29" s="1">
        <v>2</v>
      </c>
      <c r="E29" s="1">
        <v>1</v>
      </c>
      <c r="F29" s="1" t="s">
        <v>1599</v>
      </c>
      <c r="H29" s="1">
        <v>20</v>
      </c>
      <c r="I29" s="1">
        <f t="shared" si="0"/>
        <v>40</v>
      </c>
      <c r="K29" s="1">
        <f t="shared" si="1"/>
        <v>2</v>
      </c>
      <c r="L29" s="1">
        <f t="shared" si="2"/>
        <v>1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87</v>
      </c>
      <c r="B30" s="1" t="s">
        <v>395</v>
      </c>
      <c r="C30" s="1">
        <v>2</v>
      </c>
      <c r="D30" s="1">
        <v>4</v>
      </c>
      <c r="E30" s="1">
        <v>1</v>
      </c>
      <c r="F30" s="1" t="s">
        <v>1600</v>
      </c>
      <c r="H30" s="1">
        <v>20</v>
      </c>
      <c r="I30" s="1">
        <f t="shared" si="0"/>
        <v>80</v>
      </c>
      <c r="K30" s="1">
        <f t="shared" si="1"/>
        <v>4</v>
      </c>
      <c r="L30" s="1">
        <f t="shared" si="2"/>
        <v>1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87</v>
      </c>
      <c r="B31" s="1" t="s">
        <v>695</v>
      </c>
      <c r="C31" s="1">
        <v>5</v>
      </c>
      <c r="D31" s="1">
        <v>4</v>
      </c>
      <c r="E31" s="1">
        <v>1</v>
      </c>
      <c r="F31" s="1" t="s">
        <v>1428</v>
      </c>
      <c r="G31" s="1">
        <v>3</v>
      </c>
      <c r="H31" s="1">
        <v>20</v>
      </c>
      <c r="I31" s="1">
        <f t="shared" si="0"/>
        <v>80</v>
      </c>
      <c r="K31" s="1" t="str">
        <f t="shared" si="1"/>
        <v/>
      </c>
      <c r="L31" s="1" t="str">
        <f t="shared" si="2"/>
        <v/>
      </c>
      <c r="N31" s="1">
        <f t="shared" si="3"/>
        <v>4</v>
      </c>
      <c r="O31" s="1">
        <f t="shared" si="4"/>
        <v>1</v>
      </c>
    </row>
    <row r="32" spans="1:15" x14ac:dyDescent="0.2">
      <c r="A32" s="1" t="s">
        <v>87</v>
      </c>
      <c r="B32" s="1" t="s">
        <v>240</v>
      </c>
      <c r="C32" s="1">
        <v>1</v>
      </c>
      <c r="D32" s="1">
        <v>1</v>
      </c>
      <c r="E32" s="1">
        <v>4</v>
      </c>
      <c r="F32" s="1" t="s">
        <v>1239</v>
      </c>
      <c r="G32" s="1">
        <v>1.7999999999999998</v>
      </c>
      <c r="H32" s="1">
        <v>80</v>
      </c>
      <c r="I32" s="1">
        <f t="shared" si="0"/>
        <v>20</v>
      </c>
      <c r="K32" s="1" t="str">
        <f t="shared" si="1"/>
        <v/>
      </c>
      <c r="L32" s="1" t="str">
        <f t="shared" si="2"/>
        <v/>
      </c>
      <c r="N32" s="1">
        <f t="shared" si="3"/>
        <v>1</v>
      </c>
      <c r="O32" s="1">
        <f t="shared" si="4"/>
        <v>4</v>
      </c>
    </row>
    <row r="33" spans="1:15" x14ac:dyDescent="0.2">
      <c r="A33" s="1" t="s">
        <v>108</v>
      </c>
      <c r="B33" s="1" t="s">
        <v>700</v>
      </c>
      <c r="C33" s="1">
        <v>1</v>
      </c>
      <c r="D33" s="1">
        <v>3</v>
      </c>
      <c r="E33" s="1">
        <v>1</v>
      </c>
      <c r="F33" s="1" t="s">
        <v>1601</v>
      </c>
      <c r="H33" s="1">
        <v>20</v>
      </c>
      <c r="I33" s="1">
        <f t="shared" si="0"/>
        <v>60</v>
      </c>
      <c r="K33" s="1">
        <f t="shared" si="1"/>
        <v>3</v>
      </c>
      <c r="L33" s="1">
        <f t="shared" si="2"/>
        <v>1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108</v>
      </c>
      <c r="B34" s="1" t="s">
        <v>685</v>
      </c>
      <c r="C34" s="1">
        <v>2</v>
      </c>
      <c r="D34" s="1">
        <v>2</v>
      </c>
      <c r="E34" s="1">
        <v>2</v>
      </c>
      <c r="F34" s="1" t="s">
        <v>1602</v>
      </c>
      <c r="H34" s="1">
        <v>40</v>
      </c>
      <c r="I34" s="1">
        <f t="shared" si="0"/>
        <v>40</v>
      </c>
      <c r="K34" s="1">
        <f t="shared" si="1"/>
        <v>2</v>
      </c>
      <c r="L34" s="1">
        <f t="shared" si="2"/>
        <v>2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108</v>
      </c>
      <c r="B35" s="1" t="s">
        <v>175</v>
      </c>
      <c r="C35" s="1">
        <v>3</v>
      </c>
      <c r="D35" s="1">
        <v>2</v>
      </c>
      <c r="E35" s="1">
        <v>3</v>
      </c>
      <c r="F35" s="1" t="s">
        <v>1603</v>
      </c>
      <c r="H35" s="1">
        <v>60</v>
      </c>
      <c r="I35" s="1">
        <f t="shared" si="0"/>
        <v>40</v>
      </c>
      <c r="K35" s="1">
        <f t="shared" si="1"/>
        <v>2</v>
      </c>
      <c r="L35" s="1">
        <f t="shared" si="2"/>
        <v>3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70</v>
      </c>
      <c r="B36" s="1" t="s">
        <v>705</v>
      </c>
      <c r="C36" s="1">
        <v>4</v>
      </c>
      <c r="D36" s="1">
        <v>2</v>
      </c>
      <c r="E36" s="1">
        <v>4</v>
      </c>
      <c r="F36" s="1" t="s">
        <v>1604</v>
      </c>
      <c r="H36" s="1">
        <v>80</v>
      </c>
      <c r="I36" s="1">
        <f t="shared" si="0"/>
        <v>40</v>
      </c>
      <c r="K36" s="1">
        <f t="shared" si="1"/>
        <v>2</v>
      </c>
      <c r="L36" s="1">
        <f t="shared" si="2"/>
        <v>4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70</v>
      </c>
      <c r="B37" s="1" t="s">
        <v>254</v>
      </c>
      <c r="C37" s="1">
        <v>5</v>
      </c>
      <c r="D37" s="1">
        <v>2</v>
      </c>
      <c r="E37" s="1">
        <v>4</v>
      </c>
      <c r="F37" s="1" t="s">
        <v>1293</v>
      </c>
      <c r="H37" s="1">
        <v>80</v>
      </c>
      <c r="I37" s="1">
        <f t="shared" si="0"/>
        <v>40</v>
      </c>
      <c r="K37" s="1">
        <f t="shared" si="1"/>
        <v>2</v>
      </c>
      <c r="L37" s="1">
        <f t="shared" si="2"/>
        <v>4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98</v>
      </c>
      <c r="B38" s="1" t="s">
        <v>189</v>
      </c>
      <c r="C38" s="1">
        <v>4</v>
      </c>
      <c r="D38" s="1">
        <v>1</v>
      </c>
      <c r="E38" s="1">
        <v>2</v>
      </c>
      <c r="F38" s="1" t="s">
        <v>1246</v>
      </c>
      <c r="G38" s="1">
        <v>25.5</v>
      </c>
      <c r="H38" s="1">
        <v>40</v>
      </c>
      <c r="I38" s="1">
        <f t="shared" si="0"/>
        <v>20</v>
      </c>
      <c r="K38" s="1" t="str">
        <f t="shared" si="1"/>
        <v/>
      </c>
      <c r="L38" s="1" t="str">
        <f t="shared" si="2"/>
        <v/>
      </c>
      <c r="N38" s="1">
        <f t="shared" si="3"/>
        <v>1</v>
      </c>
      <c r="O38" s="1">
        <f t="shared" si="4"/>
        <v>2</v>
      </c>
    </row>
    <row r="39" spans="1:15" x14ac:dyDescent="0.2">
      <c r="A39" s="1" t="s">
        <v>98</v>
      </c>
      <c r="B39" s="1" t="s">
        <v>708</v>
      </c>
      <c r="C39" s="1">
        <v>1</v>
      </c>
      <c r="D39" s="1">
        <v>3</v>
      </c>
      <c r="E39" s="1">
        <v>2</v>
      </c>
      <c r="F39" s="1" t="s">
        <v>1605</v>
      </c>
      <c r="H39" s="1">
        <v>40</v>
      </c>
      <c r="I39" s="1">
        <f t="shared" si="0"/>
        <v>60</v>
      </c>
      <c r="K39" s="1">
        <f t="shared" si="1"/>
        <v>3</v>
      </c>
      <c r="L39" s="1">
        <f t="shared" si="2"/>
        <v>2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98</v>
      </c>
      <c r="B40" s="1" t="s">
        <v>702</v>
      </c>
      <c r="C40" s="1">
        <v>3</v>
      </c>
      <c r="D40" s="1">
        <v>5</v>
      </c>
      <c r="E40" s="1">
        <v>2</v>
      </c>
      <c r="F40" s="1" t="s">
        <v>1606</v>
      </c>
      <c r="H40" s="1">
        <v>40</v>
      </c>
      <c r="I40" s="1">
        <f t="shared" si="0"/>
        <v>100</v>
      </c>
      <c r="K40" s="1">
        <f t="shared" si="1"/>
        <v>5</v>
      </c>
      <c r="L40" s="1">
        <f t="shared" si="2"/>
        <v>2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98</v>
      </c>
      <c r="B41" s="1" t="s">
        <v>694</v>
      </c>
      <c r="C41" s="1">
        <v>4</v>
      </c>
      <c r="D41" s="1">
        <v>1</v>
      </c>
      <c r="E41" s="1">
        <v>1</v>
      </c>
      <c r="F41" s="1" t="s">
        <v>1405</v>
      </c>
      <c r="H41" s="1">
        <v>20</v>
      </c>
      <c r="I41" s="1">
        <f t="shared" si="0"/>
        <v>20</v>
      </c>
      <c r="K41" s="1">
        <f t="shared" si="1"/>
        <v>1</v>
      </c>
      <c r="L41" s="1">
        <f t="shared" si="2"/>
        <v>1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52</v>
      </c>
      <c r="C42" s="1">
        <v>5</v>
      </c>
      <c r="D42" s="1">
        <v>1</v>
      </c>
      <c r="E42" s="1">
        <v>4</v>
      </c>
      <c r="F42" s="1" t="s">
        <v>1250</v>
      </c>
      <c r="G42" s="1">
        <v>59.4</v>
      </c>
      <c r="H42" s="1">
        <v>80</v>
      </c>
      <c r="I42" s="1">
        <f t="shared" si="0"/>
        <v>20</v>
      </c>
      <c r="K42" s="1" t="str">
        <f t="shared" si="1"/>
        <v/>
      </c>
      <c r="L42" s="1" t="str">
        <f t="shared" si="2"/>
        <v/>
      </c>
      <c r="N42" s="1">
        <f t="shared" si="3"/>
        <v>1</v>
      </c>
      <c r="O42" s="1">
        <f t="shared" si="4"/>
        <v>4</v>
      </c>
    </row>
    <row r="43" spans="1:15" x14ac:dyDescent="0.2">
      <c r="A43" s="1" t="s">
        <v>34</v>
      </c>
      <c r="B43" s="1" t="s">
        <v>425</v>
      </c>
      <c r="C43" s="1">
        <v>1</v>
      </c>
      <c r="D43" s="1">
        <v>5</v>
      </c>
      <c r="E43" s="1">
        <v>1</v>
      </c>
      <c r="F43" s="1" t="s">
        <v>1607</v>
      </c>
      <c r="H43" s="1">
        <v>20</v>
      </c>
      <c r="I43" s="1">
        <f t="shared" si="0"/>
        <v>100</v>
      </c>
      <c r="K43" s="1">
        <f t="shared" si="1"/>
        <v>5</v>
      </c>
      <c r="L43" s="1">
        <f t="shared" si="2"/>
        <v>1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34</v>
      </c>
      <c r="B44" s="1" t="s">
        <v>11</v>
      </c>
      <c r="C44" s="1">
        <v>2</v>
      </c>
      <c r="D44" s="1">
        <v>1</v>
      </c>
      <c r="E44" s="1">
        <v>1</v>
      </c>
      <c r="F44" s="1" t="s">
        <v>1608</v>
      </c>
      <c r="H44" s="1">
        <v>20</v>
      </c>
      <c r="I44" s="1">
        <f t="shared" si="0"/>
        <v>20</v>
      </c>
      <c r="K44" s="1">
        <f t="shared" si="1"/>
        <v>1</v>
      </c>
      <c r="L44" s="1">
        <f t="shared" si="2"/>
        <v>1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21</v>
      </c>
      <c r="C45" s="1">
        <v>3</v>
      </c>
      <c r="D45" s="1">
        <v>3</v>
      </c>
      <c r="E45" s="1">
        <v>2</v>
      </c>
      <c r="F45" s="1" t="s">
        <v>1253</v>
      </c>
      <c r="G45" s="1">
        <v>24.3</v>
      </c>
      <c r="H45" s="1">
        <v>40</v>
      </c>
      <c r="I45" s="1">
        <f t="shared" si="0"/>
        <v>60</v>
      </c>
      <c r="K45" s="1" t="str">
        <f t="shared" si="1"/>
        <v/>
      </c>
      <c r="L45" s="1" t="str">
        <f t="shared" si="2"/>
        <v/>
      </c>
      <c r="N45" s="1">
        <f t="shared" si="3"/>
        <v>3</v>
      </c>
      <c r="O45" s="1">
        <f t="shared" si="4"/>
        <v>2</v>
      </c>
    </row>
    <row r="46" spans="1:15" x14ac:dyDescent="0.2">
      <c r="A46" s="1" t="s">
        <v>81</v>
      </c>
      <c r="B46" s="1" t="s">
        <v>539</v>
      </c>
      <c r="C46" s="1">
        <v>2</v>
      </c>
      <c r="D46" s="1">
        <v>2</v>
      </c>
      <c r="E46" s="1">
        <v>2</v>
      </c>
      <c r="F46" s="1" t="s">
        <v>1409</v>
      </c>
      <c r="H46" s="1">
        <v>40</v>
      </c>
      <c r="I46" s="1">
        <f t="shared" si="0"/>
        <v>40</v>
      </c>
      <c r="K46" s="1">
        <f t="shared" si="1"/>
        <v>2</v>
      </c>
      <c r="L46" s="1">
        <f t="shared" si="2"/>
        <v>2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81</v>
      </c>
      <c r="B47" s="1" t="s">
        <v>122</v>
      </c>
      <c r="C47" s="1">
        <v>4</v>
      </c>
      <c r="D47" s="1">
        <v>5</v>
      </c>
      <c r="E47" s="1">
        <v>1</v>
      </c>
      <c r="F47" s="1" t="s">
        <v>1297</v>
      </c>
      <c r="G47" s="1">
        <v>41.4</v>
      </c>
      <c r="H47" s="1">
        <v>20</v>
      </c>
      <c r="I47" s="1">
        <f t="shared" si="0"/>
        <v>100</v>
      </c>
      <c r="K47" s="1" t="str">
        <f t="shared" si="1"/>
        <v/>
      </c>
      <c r="L47" s="1" t="str">
        <f t="shared" si="2"/>
        <v/>
      </c>
      <c r="N47" s="1">
        <f t="shared" si="3"/>
        <v>5</v>
      </c>
      <c r="O47" s="1">
        <f t="shared" si="4"/>
        <v>1</v>
      </c>
    </row>
    <row r="48" spans="1:15" x14ac:dyDescent="0.2">
      <c r="A48" s="1" t="s">
        <v>81</v>
      </c>
      <c r="B48" s="1" t="s">
        <v>701</v>
      </c>
      <c r="C48" s="1">
        <v>5</v>
      </c>
      <c r="D48" s="1">
        <v>2</v>
      </c>
      <c r="E48" s="1">
        <v>2</v>
      </c>
      <c r="F48" s="1" t="s">
        <v>1609</v>
      </c>
      <c r="H48" s="1">
        <v>40</v>
      </c>
      <c r="I48" s="1">
        <f t="shared" si="0"/>
        <v>40</v>
      </c>
      <c r="K48" s="1">
        <f t="shared" si="1"/>
        <v>2</v>
      </c>
      <c r="L48" s="1">
        <f t="shared" si="2"/>
        <v>2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83</v>
      </c>
      <c r="B49" s="1" t="s">
        <v>699</v>
      </c>
      <c r="C49" s="1">
        <v>1</v>
      </c>
      <c r="D49" s="1">
        <v>4</v>
      </c>
      <c r="E49" s="1">
        <v>2</v>
      </c>
      <c r="F49" s="1" t="s">
        <v>1610</v>
      </c>
      <c r="H49" s="1">
        <v>40</v>
      </c>
      <c r="I49" s="1">
        <f t="shared" si="0"/>
        <v>80</v>
      </c>
      <c r="K49" s="1">
        <f t="shared" si="1"/>
        <v>4</v>
      </c>
      <c r="L49" s="1">
        <f t="shared" si="2"/>
        <v>2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83</v>
      </c>
      <c r="B50" s="1" t="s">
        <v>696</v>
      </c>
      <c r="C50" s="1">
        <v>2</v>
      </c>
      <c r="D50" s="1">
        <v>1</v>
      </c>
      <c r="E50" s="1">
        <v>1</v>
      </c>
      <c r="F50" s="1" t="s">
        <v>1611</v>
      </c>
      <c r="H50" s="1">
        <v>20</v>
      </c>
      <c r="I50" s="1">
        <f t="shared" si="0"/>
        <v>20</v>
      </c>
      <c r="K50" s="1">
        <f t="shared" si="1"/>
        <v>1</v>
      </c>
      <c r="L50" s="1">
        <f t="shared" si="2"/>
        <v>1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703</v>
      </c>
      <c r="C51" s="1">
        <v>1</v>
      </c>
      <c r="D51" s="1">
        <v>5</v>
      </c>
      <c r="E51" s="1">
        <v>1</v>
      </c>
      <c r="F51" s="1" t="s">
        <v>1612</v>
      </c>
      <c r="H51" s="1">
        <v>20</v>
      </c>
      <c r="I51" s="1">
        <f t="shared" si="0"/>
        <v>100</v>
      </c>
      <c r="K51" s="1">
        <f t="shared" si="1"/>
        <v>5</v>
      </c>
      <c r="L51" s="1">
        <f t="shared" si="2"/>
        <v>1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-0.18000000000000005</v>
      </c>
      <c r="E52" s="1">
        <f>SLOPE(E2:E51,$C$2:$C$51)</f>
        <v>0.24</v>
      </c>
      <c r="G52" s="1">
        <f>SLOPE(H2:H51,G2:G51)</f>
        <v>0.33117699626240904</v>
      </c>
      <c r="I52" s="1">
        <f>SLOPE(I2:I51,G2:G51)</f>
        <v>-0.13772708687943336</v>
      </c>
      <c r="K52" s="1">
        <f>SLOPE(K2:K51,C2:C51)</f>
        <v>-0.27777777777777773</v>
      </c>
      <c r="L52" s="1">
        <f>SLOPE(L2:L51,C2:C51)</f>
        <v>0.27272727272727265</v>
      </c>
      <c r="N52" s="1">
        <f>SLOPE(N2:N51,$C$2:$C$51)</f>
        <v>7.9710144927536294E-2</v>
      </c>
      <c r="O52" s="1">
        <f>SLOPE(O2:O51,$C$2:$C$51)</f>
        <v>-0.23913043478260873</v>
      </c>
    </row>
    <row r="53" spans="1:15" x14ac:dyDescent="0.2">
      <c r="D53" s="1">
        <f>INTERCEPT(D2:D51,$C$2:$C$51)*20</f>
        <v>68</v>
      </c>
      <c r="E53" s="1">
        <f>INTERCEPT(E2:E51,$C$2:$C$51)*20</f>
        <v>25.6</v>
      </c>
      <c r="G53" s="1">
        <f>INTERCEPT(H2:H51,G2:G51)</f>
        <v>43.269568815346112</v>
      </c>
      <c r="I53" s="1">
        <f>INTERCEPT(I2:I51,G2:G51)</f>
        <v>59.70148487944531</v>
      </c>
      <c r="K53" s="1">
        <f>INTERCEPT(K2:K51,C2:C51)*20</f>
        <v>72.592592592592581</v>
      </c>
      <c r="L53" s="1">
        <f>INTERCEPT(L2:L51,C2:C51)*20</f>
        <v>20.45454545454546</v>
      </c>
      <c r="N53" s="1">
        <f>INTERCEPT(N2:N51,$C$2:$C$51)*20</f>
        <v>49.565217391304337</v>
      </c>
      <c r="O53" s="1">
        <f>INTERCEPT(O2:O51,$C$2:$C$51)*20</f>
        <v>71.304347826086953</v>
      </c>
    </row>
  </sheetData>
  <sortState ref="A1:C163">
    <sortCondition ref="A1:A163"/>
    <sortCondition ref="B1:B163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40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0.1640625" style="1" bestFit="1" customWidth="1"/>
    <col min="3" max="3" width="13.5" style="1" bestFit="1" customWidth="1"/>
    <col min="4" max="4" width="16.5" style="1" bestFit="1" customWidth="1"/>
    <col min="5" max="5" width="13.5" style="1" customWidth="1"/>
    <col min="6" max="16384" width="8.83203125" style="1"/>
  </cols>
  <sheetData>
    <row r="1" spans="1:15" x14ac:dyDescent="0.2">
      <c r="A1" s="1" t="s">
        <v>890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146</v>
      </c>
      <c r="C2" s="1">
        <v>5</v>
      </c>
      <c r="D2" s="1">
        <v>5</v>
      </c>
      <c r="E2" s="1">
        <v>2</v>
      </c>
      <c r="F2" s="1" t="s">
        <v>1344</v>
      </c>
      <c r="H2" s="1">
        <v>40</v>
      </c>
      <c r="I2" s="1">
        <f>D2*20</f>
        <v>100</v>
      </c>
      <c r="K2" s="1">
        <f>IF(COUNTBLANK(G2)=1, D2, "" )</f>
        <v>5</v>
      </c>
      <c r="L2" s="1">
        <f>IF(COUNTBLANK(G2)=1, E2, "" )</f>
        <v>2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637</v>
      </c>
      <c r="C3" s="1">
        <v>3</v>
      </c>
      <c r="D3" s="1">
        <v>3</v>
      </c>
      <c r="E3" s="1">
        <v>2</v>
      </c>
      <c r="F3" s="1" t="s">
        <v>1568</v>
      </c>
      <c r="H3" s="1">
        <v>40</v>
      </c>
      <c r="I3" s="1">
        <f t="shared" ref="I3:I51" si="0">D3*20</f>
        <v>60</v>
      </c>
      <c r="K3" s="1">
        <f t="shared" ref="K3:K51" si="1">IF(COUNTBLANK(G3)=1, D3, "" )</f>
        <v>3</v>
      </c>
      <c r="L3" s="1">
        <f t="shared" ref="L3:L51" si="2">IF(COUNTBLANK(G3)=1, E3, "" )</f>
        <v>2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89</v>
      </c>
      <c r="B4" s="1" t="s">
        <v>210</v>
      </c>
      <c r="C4" s="1">
        <v>4</v>
      </c>
      <c r="D4" s="1">
        <v>4</v>
      </c>
      <c r="E4" s="1">
        <v>2</v>
      </c>
      <c r="F4" s="1" t="s">
        <v>1209</v>
      </c>
      <c r="G4" s="1">
        <v>84.2</v>
      </c>
      <c r="H4" s="1">
        <v>40</v>
      </c>
      <c r="I4" s="1">
        <f t="shared" si="0"/>
        <v>80</v>
      </c>
      <c r="K4" s="1" t="str">
        <f t="shared" si="1"/>
        <v/>
      </c>
      <c r="L4" s="1" t="str">
        <f t="shared" si="2"/>
        <v/>
      </c>
      <c r="N4" s="1">
        <f t="shared" si="3"/>
        <v>4</v>
      </c>
      <c r="O4" s="1">
        <f t="shared" si="4"/>
        <v>2</v>
      </c>
    </row>
    <row r="5" spans="1:15" x14ac:dyDescent="0.2">
      <c r="A5" s="1" t="s">
        <v>75</v>
      </c>
      <c r="B5" s="1" t="s">
        <v>495</v>
      </c>
      <c r="C5" s="1">
        <v>4</v>
      </c>
      <c r="D5" s="1">
        <v>5</v>
      </c>
      <c r="E5" s="1">
        <v>2</v>
      </c>
      <c r="F5" s="1" t="s">
        <v>1569</v>
      </c>
      <c r="H5" s="1">
        <v>40</v>
      </c>
      <c r="I5" s="1">
        <f t="shared" si="0"/>
        <v>100</v>
      </c>
      <c r="K5" s="1">
        <f>IF(COUNTBLANK(G5)=1, D5, "" )</f>
        <v>5</v>
      </c>
      <c r="L5" s="1">
        <f t="shared" si="2"/>
        <v>2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404</v>
      </c>
      <c r="C6" s="1">
        <v>2</v>
      </c>
      <c r="D6" s="1">
        <v>4</v>
      </c>
      <c r="E6" s="1">
        <v>3</v>
      </c>
      <c r="F6" s="1" t="s">
        <v>1384</v>
      </c>
      <c r="H6" s="1">
        <v>60</v>
      </c>
      <c r="I6" s="1">
        <f t="shared" si="0"/>
        <v>80</v>
      </c>
      <c r="K6" s="1">
        <f t="shared" si="1"/>
        <v>4</v>
      </c>
      <c r="L6" s="1">
        <f t="shared" si="2"/>
        <v>3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75</v>
      </c>
      <c r="B7" s="1" t="s">
        <v>46</v>
      </c>
      <c r="C7" s="1">
        <v>5</v>
      </c>
      <c r="D7" s="1">
        <v>5</v>
      </c>
      <c r="E7" s="1">
        <v>2</v>
      </c>
      <c r="F7" s="1" t="s">
        <v>1308</v>
      </c>
      <c r="G7" s="1">
        <v>73</v>
      </c>
      <c r="H7" s="1">
        <v>40</v>
      </c>
      <c r="I7" s="1">
        <f t="shared" si="0"/>
        <v>100</v>
      </c>
      <c r="K7" s="1" t="str">
        <f t="shared" si="1"/>
        <v/>
      </c>
      <c r="L7" s="1" t="str">
        <f t="shared" si="2"/>
        <v/>
      </c>
      <c r="N7" s="1">
        <f t="shared" si="3"/>
        <v>5</v>
      </c>
      <c r="O7" s="1">
        <f t="shared" si="4"/>
        <v>2</v>
      </c>
    </row>
    <row r="8" spans="1:15" x14ac:dyDescent="0.2">
      <c r="A8" s="1" t="s">
        <v>106</v>
      </c>
      <c r="B8" s="1" t="s">
        <v>568</v>
      </c>
      <c r="C8" s="1">
        <v>5</v>
      </c>
      <c r="D8" s="1">
        <v>4</v>
      </c>
      <c r="E8" s="1">
        <v>2</v>
      </c>
      <c r="F8" s="1" t="s">
        <v>1570</v>
      </c>
      <c r="H8" s="1">
        <v>40</v>
      </c>
      <c r="I8" s="1">
        <f t="shared" si="0"/>
        <v>80</v>
      </c>
      <c r="K8" s="1">
        <f t="shared" si="1"/>
        <v>4</v>
      </c>
      <c r="L8" s="1">
        <f t="shared" si="2"/>
        <v>2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106</v>
      </c>
      <c r="B9" s="1" t="s">
        <v>715</v>
      </c>
      <c r="C9" s="1">
        <v>1</v>
      </c>
      <c r="D9" s="1">
        <v>5</v>
      </c>
      <c r="E9" s="1">
        <v>3</v>
      </c>
      <c r="F9" s="1" t="s">
        <v>1571</v>
      </c>
      <c r="H9" s="1">
        <v>60</v>
      </c>
      <c r="I9" s="1">
        <f t="shared" si="0"/>
        <v>100</v>
      </c>
      <c r="K9" s="1">
        <f t="shared" si="1"/>
        <v>5</v>
      </c>
      <c r="L9" s="1">
        <f t="shared" si="2"/>
        <v>3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106</v>
      </c>
      <c r="B10" s="1" t="s">
        <v>721</v>
      </c>
      <c r="C10" s="1">
        <v>4</v>
      </c>
      <c r="D10" s="1">
        <v>3</v>
      </c>
      <c r="E10" s="1">
        <v>5</v>
      </c>
      <c r="F10" s="1" t="s">
        <v>1572</v>
      </c>
      <c r="H10" s="1">
        <v>100</v>
      </c>
      <c r="I10" s="1">
        <f t="shared" si="0"/>
        <v>60</v>
      </c>
      <c r="K10" s="1">
        <f t="shared" si="1"/>
        <v>3</v>
      </c>
      <c r="L10" s="1">
        <f t="shared" si="2"/>
        <v>5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124</v>
      </c>
      <c r="B11" s="1" t="s">
        <v>345</v>
      </c>
      <c r="C11" s="1">
        <v>3</v>
      </c>
      <c r="D11" s="1">
        <v>4</v>
      </c>
      <c r="E11" s="1">
        <v>3</v>
      </c>
      <c r="F11" s="1" t="s">
        <v>1387</v>
      </c>
      <c r="H11" s="1">
        <v>60</v>
      </c>
      <c r="I11" s="1">
        <f t="shared" si="0"/>
        <v>80</v>
      </c>
      <c r="K11" s="1">
        <f t="shared" si="1"/>
        <v>4</v>
      </c>
      <c r="L11" s="1">
        <f t="shared" si="2"/>
        <v>3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124</v>
      </c>
      <c r="B12" s="1" t="s">
        <v>51</v>
      </c>
      <c r="C12" s="1">
        <v>5</v>
      </c>
      <c r="D12" s="1">
        <v>5</v>
      </c>
      <c r="E12" s="1">
        <v>3</v>
      </c>
      <c r="F12" s="1" t="s">
        <v>1265</v>
      </c>
      <c r="G12" s="1">
        <v>15.8</v>
      </c>
      <c r="H12" s="1">
        <v>60</v>
      </c>
      <c r="I12" s="1">
        <f t="shared" si="0"/>
        <v>100</v>
      </c>
      <c r="K12" s="1" t="str">
        <f t="shared" si="1"/>
        <v/>
      </c>
      <c r="L12" s="1" t="str">
        <f t="shared" si="2"/>
        <v/>
      </c>
      <c r="N12" s="1">
        <f t="shared" si="3"/>
        <v>5</v>
      </c>
      <c r="O12" s="1">
        <f t="shared" si="4"/>
        <v>3</v>
      </c>
    </row>
    <row r="13" spans="1:15" x14ac:dyDescent="0.2">
      <c r="A13" s="1" t="s">
        <v>72</v>
      </c>
      <c r="B13" s="1" t="s">
        <v>713</v>
      </c>
      <c r="C13" s="1">
        <v>5</v>
      </c>
      <c r="D13" s="1">
        <v>5</v>
      </c>
      <c r="E13" s="1">
        <v>5</v>
      </c>
      <c r="F13" s="1" t="s">
        <v>1573</v>
      </c>
      <c r="G13" s="1">
        <v>1.4000000000000001</v>
      </c>
      <c r="H13" s="1">
        <v>100</v>
      </c>
      <c r="I13" s="1">
        <f t="shared" si="0"/>
        <v>100</v>
      </c>
      <c r="K13" s="1" t="str">
        <f t="shared" si="1"/>
        <v/>
      </c>
      <c r="L13" s="1" t="str">
        <f t="shared" si="2"/>
        <v/>
      </c>
      <c r="N13" s="1">
        <f t="shared" si="3"/>
        <v>5</v>
      </c>
      <c r="O13" s="1">
        <f t="shared" si="4"/>
        <v>5</v>
      </c>
    </row>
    <row r="14" spans="1:15" x14ac:dyDescent="0.2">
      <c r="A14" s="1" t="s">
        <v>85</v>
      </c>
      <c r="B14" s="1" t="s">
        <v>719</v>
      </c>
      <c r="C14" s="1">
        <v>1</v>
      </c>
      <c r="D14" s="1">
        <v>1</v>
      </c>
      <c r="E14" s="1">
        <v>2</v>
      </c>
      <c r="F14" s="1" t="s">
        <v>1574</v>
      </c>
      <c r="G14" s="1">
        <v>1.7000000000000002</v>
      </c>
      <c r="H14" s="1">
        <v>40</v>
      </c>
      <c r="I14" s="1">
        <f t="shared" si="0"/>
        <v>20</v>
      </c>
      <c r="K14" s="1" t="str">
        <f t="shared" si="1"/>
        <v/>
      </c>
      <c r="L14" s="1" t="str">
        <f t="shared" si="2"/>
        <v/>
      </c>
      <c r="N14" s="1">
        <f t="shared" si="3"/>
        <v>1</v>
      </c>
      <c r="O14" s="1">
        <f t="shared" si="4"/>
        <v>2</v>
      </c>
    </row>
    <row r="15" spans="1:15" x14ac:dyDescent="0.2">
      <c r="A15" s="1" t="s">
        <v>85</v>
      </c>
      <c r="B15" s="1" t="s">
        <v>724</v>
      </c>
      <c r="C15" s="1">
        <v>2</v>
      </c>
      <c r="D15" s="1">
        <v>3</v>
      </c>
      <c r="E15" s="1">
        <v>5</v>
      </c>
      <c r="F15" s="1" t="s">
        <v>1313</v>
      </c>
      <c r="H15" s="1">
        <v>100</v>
      </c>
      <c r="I15" s="1">
        <f t="shared" si="0"/>
        <v>60</v>
      </c>
      <c r="K15" s="1">
        <f t="shared" si="1"/>
        <v>3</v>
      </c>
      <c r="L15" s="1">
        <f t="shared" si="2"/>
        <v>5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79</v>
      </c>
      <c r="B16" s="1" t="s">
        <v>151</v>
      </c>
      <c r="C16" s="1">
        <v>3</v>
      </c>
      <c r="D16" s="1">
        <v>3</v>
      </c>
      <c r="E16" s="1">
        <v>4</v>
      </c>
      <c r="F16" s="1" t="s">
        <v>1392</v>
      </c>
      <c r="G16" s="1">
        <v>12.2</v>
      </c>
      <c r="H16" s="1">
        <v>80</v>
      </c>
      <c r="I16" s="1">
        <f t="shared" si="0"/>
        <v>60</v>
      </c>
      <c r="K16" s="1" t="str">
        <f t="shared" si="1"/>
        <v/>
      </c>
      <c r="L16" s="1" t="str">
        <f t="shared" si="2"/>
        <v/>
      </c>
      <c r="N16" s="1">
        <f t="shared" si="3"/>
        <v>3</v>
      </c>
      <c r="O16" s="1">
        <f t="shared" si="4"/>
        <v>4</v>
      </c>
    </row>
    <row r="17" spans="1:15" x14ac:dyDescent="0.2">
      <c r="A17" s="1" t="s">
        <v>79</v>
      </c>
      <c r="B17" s="1" t="s">
        <v>392</v>
      </c>
      <c r="C17" s="1">
        <v>2</v>
      </c>
      <c r="D17" s="1">
        <v>1</v>
      </c>
      <c r="E17" s="1">
        <v>2</v>
      </c>
      <c r="F17" s="1" t="s">
        <v>1485</v>
      </c>
      <c r="G17" s="1">
        <v>3.9</v>
      </c>
      <c r="H17" s="1">
        <v>40</v>
      </c>
      <c r="I17" s="1">
        <f t="shared" si="0"/>
        <v>20</v>
      </c>
      <c r="K17" s="1" t="str">
        <f t="shared" si="1"/>
        <v/>
      </c>
      <c r="L17" s="1" t="str">
        <f t="shared" si="2"/>
        <v/>
      </c>
      <c r="N17" s="1">
        <f t="shared" si="3"/>
        <v>1</v>
      </c>
      <c r="O17" s="1">
        <f t="shared" si="4"/>
        <v>2</v>
      </c>
    </row>
    <row r="18" spans="1:15" x14ac:dyDescent="0.2">
      <c r="A18" s="1" t="s">
        <v>79</v>
      </c>
      <c r="B18" s="1" t="s">
        <v>64</v>
      </c>
      <c r="C18" s="1">
        <v>5</v>
      </c>
      <c r="D18" s="1">
        <v>5</v>
      </c>
      <c r="E18" s="1">
        <v>2</v>
      </c>
      <c r="F18" s="1" t="s">
        <v>1512</v>
      </c>
      <c r="G18" s="1">
        <v>11.1</v>
      </c>
      <c r="H18" s="1">
        <v>40</v>
      </c>
      <c r="I18" s="1">
        <f t="shared" si="0"/>
        <v>100</v>
      </c>
      <c r="K18" s="1" t="str">
        <f t="shared" si="1"/>
        <v/>
      </c>
      <c r="L18" s="1" t="str">
        <f t="shared" si="2"/>
        <v/>
      </c>
      <c r="N18" s="1">
        <f t="shared" si="3"/>
        <v>5</v>
      </c>
      <c r="O18" s="1">
        <f t="shared" si="4"/>
        <v>2</v>
      </c>
    </row>
    <row r="19" spans="1:15" x14ac:dyDescent="0.2">
      <c r="A19" s="1" t="s">
        <v>92</v>
      </c>
      <c r="B19" s="1" t="s">
        <v>722</v>
      </c>
      <c r="C19" s="1">
        <v>2</v>
      </c>
      <c r="D19" s="1">
        <v>4</v>
      </c>
      <c r="E19" s="1">
        <v>5</v>
      </c>
      <c r="F19" s="1" t="s">
        <v>1316</v>
      </c>
      <c r="G19" s="1">
        <v>1.4000000000000001</v>
      </c>
      <c r="H19" s="1">
        <v>100</v>
      </c>
      <c r="I19" s="1">
        <f t="shared" si="0"/>
        <v>80</v>
      </c>
      <c r="K19" s="1" t="str">
        <f t="shared" si="1"/>
        <v/>
      </c>
      <c r="L19" s="1" t="str">
        <f t="shared" si="2"/>
        <v/>
      </c>
      <c r="N19" s="1">
        <f t="shared" si="3"/>
        <v>4</v>
      </c>
      <c r="O19" s="1">
        <f t="shared" si="4"/>
        <v>5</v>
      </c>
    </row>
    <row r="20" spans="1:15" x14ac:dyDescent="0.2">
      <c r="A20" s="1" t="s">
        <v>92</v>
      </c>
      <c r="B20" s="1" t="s">
        <v>186</v>
      </c>
      <c r="C20" s="1">
        <v>4</v>
      </c>
      <c r="D20" s="1">
        <v>5</v>
      </c>
      <c r="E20" s="1">
        <v>5</v>
      </c>
      <c r="F20" s="1" t="s">
        <v>1488</v>
      </c>
      <c r="G20" s="1">
        <v>12.2</v>
      </c>
      <c r="H20" s="1">
        <v>100</v>
      </c>
      <c r="I20" s="1">
        <f t="shared" si="0"/>
        <v>100</v>
      </c>
      <c r="K20" s="1" t="str">
        <f t="shared" si="1"/>
        <v/>
      </c>
      <c r="L20" s="1" t="str">
        <f t="shared" si="2"/>
        <v/>
      </c>
      <c r="N20" s="1">
        <f t="shared" si="3"/>
        <v>5</v>
      </c>
      <c r="O20" s="1">
        <f t="shared" si="4"/>
        <v>5</v>
      </c>
    </row>
    <row r="21" spans="1:15" x14ac:dyDescent="0.2">
      <c r="A21" s="1" t="s">
        <v>92</v>
      </c>
      <c r="B21" s="1" t="s">
        <v>711</v>
      </c>
      <c r="C21" s="1">
        <v>1</v>
      </c>
      <c r="D21" s="1">
        <v>3</v>
      </c>
      <c r="E21" s="1">
        <v>4</v>
      </c>
      <c r="F21" s="1" t="s">
        <v>1575</v>
      </c>
      <c r="H21" s="1">
        <v>80</v>
      </c>
      <c r="I21" s="1">
        <f t="shared" si="0"/>
        <v>60</v>
      </c>
      <c r="K21" s="1">
        <f t="shared" si="1"/>
        <v>3</v>
      </c>
      <c r="L21" s="1">
        <f t="shared" si="2"/>
        <v>4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111</v>
      </c>
      <c r="B22" s="1" t="s">
        <v>718</v>
      </c>
      <c r="C22" s="1">
        <v>1</v>
      </c>
      <c r="D22" s="1">
        <v>2</v>
      </c>
      <c r="E22" s="1">
        <v>2</v>
      </c>
      <c r="F22" s="1" t="s">
        <v>1576</v>
      </c>
      <c r="H22" s="1">
        <v>40</v>
      </c>
      <c r="I22" s="1">
        <f t="shared" si="0"/>
        <v>40</v>
      </c>
      <c r="K22" s="1">
        <f t="shared" si="1"/>
        <v>2</v>
      </c>
      <c r="L22" s="1">
        <f t="shared" si="2"/>
        <v>2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111</v>
      </c>
      <c r="B23" s="1" t="s">
        <v>714</v>
      </c>
      <c r="C23" s="1">
        <v>2</v>
      </c>
      <c r="D23" s="1">
        <v>1</v>
      </c>
      <c r="E23" s="1">
        <v>4</v>
      </c>
      <c r="F23" s="1" t="s">
        <v>1455</v>
      </c>
      <c r="H23" s="1">
        <v>80</v>
      </c>
      <c r="I23" s="1">
        <f t="shared" si="0"/>
        <v>20</v>
      </c>
      <c r="K23" s="1">
        <f t="shared" si="1"/>
        <v>1</v>
      </c>
      <c r="L23" s="1">
        <f t="shared" si="2"/>
        <v>4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94</v>
      </c>
      <c r="B24" s="1" t="s">
        <v>725</v>
      </c>
      <c r="C24" s="1">
        <v>1</v>
      </c>
      <c r="D24" s="1">
        <v>1</v>
      </c>
      <c r="E24" s="1">
        <v>5</v>
      </c>
      <c r="F24" s="1" t="s">
        <v>1577</v>
      </c>
      <c r="H24" s="1">
        <v>100</v>
      </c>
      <c r="I24" s="1">
        <f t="shared" si="0"/>
        <v>20</v>
      </c>
      <c r="K24" s="1">
        <f t="shared" si="1"/>
        <v>1</v>
      </c>
      <c r="L24" s="1">
        <f t="shared" si="2"/>
        <v>5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94</v>
      </c>
      <c r="B25" s="1" t="s">
        <v>532</v>
      </c>
      <c r="C25" s="1">
        <v>4</v>
      </c>
      <c r="D25" s="1">
        <v>4</v>
      </c>
      <c r="E25" s="1">
        <v>2</v>
      </c>
      <c r="F25" s="1" t="s">
        <v>1456</v>
      </c>
      <c r="H25" s="1">
        <v>40</v>
      </c>
      <c r="I25" s="1">
        <f t="shared" si="0"/>
        <v>80</v>
      </c>
      <c r="K25" s="1">
        <f t="shared" si="1"/>
        <v>4</v>
      </c>
      <c r="L25" s="1">
        <f t="shared" si="2"/>
        <v>2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94</v>
      </c>
      <c r="B26" s="1" t="s">
        <v>252</v>
      </c>
      <c r="C26" s="1">
        <v>5</v>
      </c>
      <c r="D26" s="1">
        <v>5</v>
      </c>
      <c r="E26" s="1">
        <v>5</v>
      </c>
      <c r="F26" s="1" t="s">
        <v>1234</v>
      </c>
      <c r="G26" s="1">
        <v>12.9</v>
      </c>
      <c r="H26" s="1">
        <v>100</v>
      </c>
      <c r="I26" s="1">
        <f t="shared" si="0"/>
        <v>100</v>
      </c>
      <c r="K26" s="1" t="str">
        <f t="shared" si="1"/>
        <v/>
      </c>
      <c r="L26" s="1" t="str">
        <f t="shared" si="2"/>
        <v/>
      </c>
      <c r="N26" s="1">
        <f t="shared" si="3"/>
        <v>5</v>
      </c>
      <c r="O26" s="1">
        <f t="shared" si="4"/>
        <v>5</v>
      </c>
    </row>
    <row r="27" spans="1:15" x14ac:dyDescent="0.2">
      <c r="A27" s="1" t="s">
        <v>77</v>
      </c>
      <c r="B27" s="1" t="s">
        <v>33</v>
      </c>
      <c r="C27" s="1">
        <v>3</v>
      </c>
      <c r="D27" s="1">
        <v>5</v>
      </c>
      <c r="E27" s="1">
        <v>5</v>
      </c>
      <c r="F27" s="1" t="s">
        <v>1283</v>
      </c>
      <c r="G27" s="1">
        <v>79.3</v>
      </c>
      <c r="H27" s="1">
        <v>100</v>
      </c>
      <c r="I27" s="1">
        <f t="shared" si="0"/>
        <v>100</v>
      </c>
      <c r="K27" s="1" t="str">
        <f t="shared" si="1"/>
        <v/>
      </c>
      <c r="L27" s="1" t="str">
        <f t="shared" si="2"/>
        <v/>
      </c>
      <c r="N27" s="1">
        <f t="shared" si="3"/>
        <v>5</v>
      </c>
      <c r="O27" s="1">
        <f t="shared" si="4"/>
        <v>5</v>
      </c>
    </row>
    <row r="28" spans="1:15" x14ac:dyDescent="0.2">
      <c r="A28" s="1" t="s">
        <v>77</v>
      </c>
      <c r="B28" s="1" t="s">
        <v>287</v>
      </c>
      <c r="C28" s="1">
        <v>3</v>
      </c>
      <c r="D28" s="1">
        <v>5</v>
      </c>
      <c r="E28" s="1">
        <v>3</v>
      </c>
      <c r="F28" s="1" t="s">
        <v>1457</v>
      </c>
      <c r="H28" s="1">
        <v>60</v>
      </c>
      <c r="I28" s="1">
        <f t="shared" si="0"/>
        <v>100</v>
      </c>
      <c r="K28" s="1">
        <f t="shared" si="1"/>
        <v>5</v>
      </c>
      <c r="L28" s="1">
        <f t="shared" si="2"/>
        <v>3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77</v>
      </c>
      <c r="B29" s="1" t="s">
        <v>723</v>
      </c>
      <c r="C29" s="1">
        <v>1</v>
      </c>
      <c r="D29" s="1">
        <v>1</v>
      </c>
      <c r="E29" s="1">
        <v>5</v>
      </c>
      <c r="F29" s="1" t="s">
        <v>1578</v>
      </c>
      <c r="H29" s="1">
        <v>100</v>
      </c>
      <c r="I29" s="1">
        <f t="shared" si="0"/>
        <v>20</v>
      </c>
      <c r="K29" s="1">
        <f t="shared" si="1"/>
        <v>1</v>
      </c>
      <c r="L29" s="1">
        <f t="shared" si="2"/>
        <v>5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77</v>
      </c>
      <c r="B30" s="1" t="s">
        <v>310</v>
      </c>
      <c r="C30" s="1">
        <v>2</v>
      </c>
      <c r="D30" s="1">
        <v>5</v>
      </c>
      <c r="E30" s="1">
        <v>5</v>
      </c>
      <c r="F30" s="1" t="s">
        <v>1398</v>
      </c>
      <c r="G30" s="1">
        <v>5.3</v>
      </c>
      <c r="H30" s="1">
        <v>100</v>
      </c>
      <c r="I30" s="1">
        <f t="shared" si="0"/>
        <v>100</v>
      </c>
      <c r="K30" s="1" t="str">
        <f t="shared" si="1"/>
        <v/>
      </c>
      <c r="L30" s="1" t="str">
        <f t="shared" si="2"/>
        <v/>
      </c>
      <c r="N30" s="1">
        <f t="shared" si="3"/>
        <v>5</v>
      </c>
      <c r="O30" s="1">
        <f t="shared" si="4"/>
        <v>5</v>
      </c>
    </row>
    <row r="31" spans="1:15" x14ac:dyDescent="0.2">
      <c r="A31" s="1" t="s">
        <v>73</v>
      </c>
      <c r="B31" s="1" t="s">
        <v>163</v>
      </c>
      <c r="C31" s="1">
        <v>4</v>
      </c>
      <c r="D31" s="1">
        <v>4</v>
      </c>
      <c r="E31" s="1">
        <v>5</v>
      </c>
      <c r="F31" s="1" t="s">
        <v>1427</v>
      </c>
      <c r="G31" s="1">
        <v>7.1999999999999993</v>
      </c>
      <c r="H31" s="1">
        <v>100</v>
      </c>
      <c r="I31" s="1">
        <f t="shared" si="0"/>
        <v>80</v>
      </c>
      <c r="K31" s="1" t="str">
        <f t="shared" si="1"/>
        <v/>
      </c>
      <c r="L31" s="1" t="str">
        <f t="shared" si="2"/>
        <v/>
      </c>
      <c r="N31" s="1">
        <f t="shared" si="3"/>
        <v>4</v>
      </c>
      <c r="O31" s="1">
        <f t="shared" si="4"/>
        <v>5</v>
      </c>
    </row>
    <row r="32" spans="1:15" x14ac:dyDescent="0.2">
      <c r="A32" s="1" t="s">
        <v>73</v>
      </c>
      <c r="B32" s="1" t="s">
        <v>150</v>
      </c>
      <c r="C32" s="1">
        <v>5</v>
      </c>
      <c r="D32" s="1">
        <v>5</v>
      </c>
      <c r="E32" s="1">
        <v>5</v>
      </c>
      <c r="F32" s="1" t="s">
        <v>1236</v>
      </c>
      <c r="G32" s="1">
        <v>67.800000000000011</v>
      </c>
      <c r="H32" s="1">
        <v>100</v>
      </c>
      <c r="I32" s="1">
        <f t="shared" si="0"/>
        <v>100</v>
      </c>
      <c r="K32" s="1" t="str">
        <f t="shared" si="1"/>
        <v/>
      </c>
      <c r="L32" s="1" t="str">
        <f t="shared" si="2"/>
        <v/>
      </c>
      <c r="N32" s="1">
        <f t="shared" si="3"/>
        <v>5</v>
      </c>
      <c r="O32" s="1">
        <f t="shared" si="4"/>
        <v>5</v>
      </c>
    </row>
    <row r="33" spans="1:15" x14ac:dyDescent="0.2">
      <c r="A33" s="1" t="s">
        <v>73</v>
      </c>
      <c r="B33" s="1" t="s">
        <v>116</v>
      </c>
      <c r="C33" s="1">
        <v>2</v>
      </c>
      <c r="D33" s="1">
        <v>3</v>
      </c>
      <c r="E33" s="1">
        <v>5</v>
      </c>
      <c r="F33" s="1" t="s">
        <v>1286</v>
      </c>
      <c r="G33" s="1">
        <v>2.6</v>
      </c>
      <c r="H33" s="1">
        <v>100</v>
      </c>
      <c r="I33" s="1">
        <f t="shared" si="0"/>
        <v>60</v>
      </c>
      <c r="K33" s="1" t="str">
        <f t="shared" si="1"/>
        <v/>
      </c>
      <c r="L33" s="1" t="str">
        <f t="shared" si="2"/>
        <v/>
      </c>
      <c r="N33" s="1">
        <f t="shared" si="3"/>
        <v>3</v>
      </c>
      <c r="O33" s="1">
        <f t="shared" si="4"/>
        <v>5</v>
      </c>
    </row>
    <row r="34" spans="1:15" x14ac:dyDescent="0.2">
      <c r="A34" s="1" t="s">
        <v>87</v>
      </c>
      <c r="B34" s="1" t="s">
        <v>312</v>
      </c>
      <c r="C34" s="1">
        <v>3</v>
      </c>
      <c r="D34" s="1">
        <v>4</v>
      </c>
      <c r="E34" s="1">
        <v>2</v>
      </c>
      <c r="F34" s="1" t="s">
        <v>1460</v>
      </c>
      <c r="H34" s="1">
        <v>40</v>
      </c>
      <c r="I34" s="1">
        <f t="shared" si="0"/>
        <v>80</v>
      </c>
      <c r="K34" s="1">
        <f t="shared" si="1"/>
        <v>4</v>
      </c>
      <c r="L34" s="1">
        <f t="shared" si="2"/>
        <v>2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87</v>
      </c>
      <c r="B35" s="1" t="s">
        <v>471</v>
      </c>
      <c r="C35" s="1">
        <v>2</v>
      </c>
      <c r="D35" s="1">
        <v>1</v>
      </c>
      <c r="E35" s="1">
        <v>2</v>
      </c>
      <c r="F35" s="1" t="s">
        <v>1237</v>
      </c>
      <c r="G35" s="1">
        <v>3</v>
      </c>
      <c r="H35" s="1">
        <v>40</v>
      </c>
      <c r="I35" s="1">
        <f t="shared" si="0"/>
        <v>20</v>
      </c>
      <c r="K35" s="1" t="str">
        <f t="shared" si="1"/>
        <v/>
      </c>
      <c r="L35" s="1" t="str">
        <f t="shared" si="2"/>
        <v/>
      </c>
      <c r="N35" s="1">
        <f t="shared" si="3"/>
        <v>1</v>
      </c>
      <c r="O35" s="1">
        <f t="shared" si="4"/>
        <v>2</v>
      </c>
    </row>
    <row r="36" spans="1:15" x14ac:dyDescent="0.2">
      <c r="A36" s="1" t="s">
        <v>70</v>
      </c>
      <c r="B36" s="1" t="s">
        <v>716</v>
      </c>
      <c r="C36" s="1">
        <v>3</v>
      </c>
      <c r="D36" s="1">
        <v>2</v>
      </c>
      <c r="E36" s="1">
        <v>5</v>
      </c>
      <c r="F36" s="1" t="s">
        <v>1579</v>
      </c>
      <c r="H36" s="1">
        <v>100</v>
      </c>
      <c r="I36" s="1">
        <f t="shared" si="0"/>
        <v>40</v>
      </c>
      <c r="K36" s="1">
        <f t="shared" si="1"/>
        <v>2</v>
      </c>
      <c r="L36" s="1">
        <f t="shared" si="2"/>
        <v>5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98</v>
      </c>
      <c r="B37" s="1" t="s">
        <v>726</v>
      </c>
      <c r="C37" s="1">
        <v>2</v>
      </c>
      <c r="D37" s="1">
        <v>5</v>
      </c>
      <c r="E37" s="1">
        <v>3</v>
      </c>
      <c r="F37" s="1" t="s">
        <v>1580</v>
      </c>
      <c r="H37" s="1">
        <v>60</v>
      </c>
      <c r="I37" s="1">
        <f t="shared" si="0"/>
        <v>100</v>
      </c>
      <c r="K37" s="1">
        <f t="shared" si="1"/>
        <v>5</v>
      </c>
      <c r="L37" s="1">
        <f t="shared" si="2"/>
        <v>3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98</v>
      </c>
      <c r="B38" s="1" t="s">
        <v>189</v>
      </c>
      <c r="C38" s="1">
        <v>1</v>
      </c>
      <c r="D38" s="1">
        <v>5</v>
      </c>
      <c r="E38" s="1">
        <v>2</v>
      </c>
      <c r="F38" s="1" t="s">
        <v>1246</v>
      </c>
      <c r="G38" s="1">
        <v>25.5</v>
      </c>
      <c r="H38" s="1">
        <v>40</v>
      </c>
      <c r="I38" s="1">
        <f t="shared" si="0"/>
        <v>100</v>
      </c>
      <c r="K38" s="1" t="str">
        <f t="shared" si="1"/>
        <v/>
      </c>
      <c r="L38" s="1" t="str">
        <f t="shared" si="2"/>
        <v/>
      </c>
      <c r="N38" s="1">
        <f t="shared" si="3"/>
        <v>5</v>
      </c>
      <c r="O38" s="1">
        <f t="shared" si="4"/>
        <v>2</v>
      </c>
    </row>
    <row r="39" spans="1:15" x14ac:dyDescent="0.2">
      <c r="A39" s="1" t="s">
        <v>98</v>
      </c>
      <c r="B39" s="1" t="s">
        <v>712</v>
      </c>
      <c r="C39" s="1">
        <v>4</v>
      </c>
      <c r="D39" s="1">
        <v>5</v>
      </c>
      <c r="E39" s="1">
        <v>1</v>
      </c>
      <c r="F39" s="1" t="s">
        <v>1581</v>
      </c>
      <c r="G39" s="1">
        <v>7.1999999999999993</v>
      </c>
      <c r="H39" s="1">
        <v>20</v>
      </c>
      <c r="I39" s="1">
        <f t="shared" si="0"/>
        <v>100</v>
      </c>
      <c r="K39" s="1" t="str">
        <f t="shared" si="1"/>
        <v/>
      </c>
      <c r="L39" s="1" t="str">
        <f t="shared" si="2"/>
        <v/>
      </c>
      <c r="N39" s="1">
        <f t="shared" si="3"/>
        <v>5</v>
      </c>
      <c r="O39" s="1">
        <f t="shared" si="4"/>
        <v>1</v>
      </c>
    </row>
    <row r="40" spans="1:15" x14ac:dyDescent="0.2">
      <c r="A40" s="1" t="s">
        <v>34</v>
      </c>
      <c r="B40" s="1" t="s">
        <v>142</v>
      </c>
      <c r="C40" s="1">
        <v>5</v>
      </c>
      <c r="D40" s="1">
        <v>5</v>
      </c>
      <c r="E40" s="1">
        <v>2</v>
      </c>
      <c r="F40" s="1" t="s">
        <v>1374</v>
      </c>
      <c r="G40" s="1">
        <v>28.299999999999997</v>
      </c>
      <c r="H40" s="1">
        <v>40</v>
      </c>
      <c r="I40" s="1">
        <f t="shared" si="0"/>
        <v>100</v>
      </c>
      <c r="K40" s="1" t="str">
        <f t="shared" si="1"/>
        <v/>
      </c>
      <c r="L40" s="1" t="str">
        <f t="shared" si="2"/>
        <v/>
      </c>
      <c r="N40" s="1">
        <f t="shared" si="3"/>
        <v>5</v>
      </c>
      <c r="O40" s="1">
        <f t="shared" si="4"/>
        <v>2</v>
      </c>
    </row>
    <row r="41" spans="1:15" x14ac:dyDescent="0.2">
      <c r="A41" s="1" t="s">
        <v>34</v>
      </c>
      <c r="B41" s="1" t="s">
        <v>52</v>
      </c>
      <c r="C41" s="1">
        <v>3</v>
      </c>
      <c r="D41" s="1">
        <v>5</v>
      </c>
      <c r="E41" s="1">
        <v>3</v>
      </c>
      <c r="F41" s="1" t="s">
        <v>1250</v>
      </c>
      <c r="G41" s="1">
        <v>59.4</v>
      </c>
      <c r="H41" s="1">
        <v>60</v>
      </c>
      <c r="I41" s="1">
        <f t="shared" si="0"/>
        <v>100</v>
      </c>
      <c r="K41" s="1" t="str">
        <f t="shared" si="1"/>
        <v/>
      </c>
      <c r="L41" s="1" t="str">
        <f t="shared" si="2"/>
        <v/>
      </c>
      <c r="N41" s="1">
        <f t="shared" si="3"/>
        <v>5</v>
      </c>
      <c r="O41" s="1">
        <f t="shared" si="4"/>
        <v>3</v>
      </c>
    </row>
    <row r="42" spans="1:15" x14ac:dyDescent="0.2">
      <c r="A42" s="1" t="s">
        <v>34</v>
      </c>
      <c r="B42" s="1" t="s">
        <v>437</v>
      </c>
      <c r="C42" s="1">
        <v>3</v>
      </c>
      <c r="D42" s="1">
        <v>5</v>
      </c>
      <c r="E42" s="1">
        <v>2</v>
      </c>
      <c r="F42" s="1" t="s">
        <v>1582</v>
      </c>
      <c r="H42" s="1">
        <v>40</v>
      </c>
      <c r="I42" s="1">
        <f t="shared" si="0"/>
        <v>100</v>
      </c>
      <c r="K42" s="1">
        <f t="shared" si="1"/>
        <v>5</v>
      </c>
      <c r="L42" s="1">
        <f t="shared" si="2"/>
        <v>2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81</v>
      </c>
      <c r="B43" s="1" t="s">
        <v>720</v>
      </c>
      <c r="C43" s="1">
        <v>1</v>
      </c>
      <c r="D43" s="1">
        <v>1</v>
      </c>
      <c r="E43" s="1">
        <v>3</v>
      </c>
      <c r="F43" s="1" t="s">
        <v>1583</v>
      </c>
      <c r="H43" s="1">
        <v>60</v>
      </c>
      <c r="I43" s="1">
        <f t="shared" si="0"/>
        <v>20</v>
      </c>
      <c r="K43" s="1">
        <f t="shared" si="1"/>
        <v>1</v>
      </c>
      <c r="L43" s="1">
        <f t="shared" si="2"/>
        <v>3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81</v>
      </c>
      <c r="B44" s="1" t="s">
        <v>122</v>
      </c>
      <c r="C44" s="1">
        <v>4</v>
      </c>
      <c r="D44" s="1">
        <v>4</v>
      </c>
      <c r="E44" s="1">
        <v>3</v>
      </c>
      <c r="F44" s="1" t="s">
        <v>1297</v>
      </c>
      <c r="G44" s="1">
        <v>41.4</v>
      </c>
      <c r="H44" s="1">
        <v>60</v>
      </c>
      <c r="I44" s="1">
        <f t="shared" si="0"/>
        <v>80</v>
      </c>
      <c r="K44" s="1" t="str">
        <f t="shared" si="1"/>
        <v/>
      </c>
      <c r="L44" s="1" t="str">
        <f t="shared" si="2"/>
        <v/>
      </c>
      <c r="N44" s="1">
        <f t="shared" si="3"/>
        <v>4</v>
      </c>
      <c r="O44" s="1">
        <f t="shared" si="4"/>
        <v>3</v>
      </c>
    </row>
    <row r="45" spans="1:15" x14ac:dyDescent="0.2">
      <c r="A45" s="1" t="s">
        <v>83</v>
      </c>
      <c r="B45" s="1" t="s">
        <v>130</v>
      </c>
      <c r="C45" s="1">
        <v>1</v>
      </c>
      <c r="D45" s="1">
        <v>3</v>
      </c>
      <c r="E45" s="1">
        <v>3</v>
      </c>
      <c r="F45" s="1" t="s">
        <v>1474</v>
      </c>
      <c r="G45" s="1">
        <v>2.8000000000000003</v>
      </c>
      <c r="H45" s="1">
        <v>60</v>
      </c>
      <c r="I45" s="1">
        <f t="shared" si="0"/>
        <v>60</v>
      </c>
      <c r="K45" s="1" t="str">
        <f t="shared" si="1"/>
        <v/>
      </c>
      <c r="L45" s="1" t="str">
        <f t="shared" si="2"/>
        <v/>
      </c>
      <c r="N45" s="1">
        <f t="shared" si="3"/>
        <v>3</v>
      </c>
      <c r="O45" s="1">
        <f t="shared" si="4"/>
        <v>3</v>
      </c>
    </row>
    <row r="46" spans="1:15" x14ac:dyDescent="0.2">
      <c r="A46" s="1" t="s">
        <v>83</v>
      </c>
      <c r="B46" s="1" t="s">
        <v>418</v>
      </c>
      <c r="C46" s="1">
        <v>4</v>
      </c>
      <c r="D46" s="1">
        <v>5</v>
      </c>
      <c r="E46" s="1">
        <v>5</v>
      </c>
      <c r="F46" s="1" t="s">
        <v>1584</v>
      </c>
      <c r="G46" s="1">
        <v>3.4000000000000004</v>
      </c>
      <c r="H46" s="1">
        <v>100</v>
      </c>
      <c r="I46" s="1">
        <f t="shared" si="0"/>
        <v>100</v>
      </c>
      <c r="K46" s="1" t="str">
        <f t="shared" si="1"/>
        <v/>
      </c>
      <c r="L46" s="1" t="str">
        <f t="shared" si="2"/>
        <v/>
      </c>
      <c r="N46" s="1">
        <f t="shared" si="3"/>
        <v>5</v>
      </c>
      <c r="O46" s="1">
        <f t="shared" si="4"/>
        <v>5</v>
      </c>
    </row>
    <row r="47" spans="1:15" x14ac:dyDescent="0.2">
      <c r="A47" s="1" t="s">
        <v>121</v>
      </c>
      <c r="B47" s="1" t="s">
        <v>39</v>
      </c>
      <c r="C47" s="1">
        <v>4</v>
      </c>
      <c r="D47" s="1">
        <v>5</v>
      </c>
      <c r="E47" s="1">
        <v>2</v>
      </c>
      <c r="F47" s="1" t="s">
        <v>1441</v>
      </c>
      <c r="G47" s="1">
        <v>16.7</v>
      </c>
      <c r="H47" s="1">
        <v>40</v>
      </c>
      <c r="I47" s="1">
        <f t="shared" si="0"/>
        <v>100</v>
      </c>
      <c r="K47" s="1" t="str">
        <f t="shared" si="1"/>
        <v/>
      </c>
      <c r="L47" s="1" t="str">
        <f t="shared" si="2"/>
        <v/>
      </c>
      <c r="N47" s="1">
        <f t="shared" si="3"/>
        <v>5</v>
      </c>
      <c r="O47" s="1">
        <f t="shared" si="4"/>
        <v>2</v>
      </c>
    </row>
    <row r="48" spans="1:15" x14ac:dyDescent="0.2">
      <c r="A48" s="1" t="s">
        <v>121</v>
      </c>
      <c r="B48" s="1" t="s">
        <v>65</v>
      </c>
      <c r="C48" s="1">
        <v>2</v>
      </c>
      <c r="D48" s="1">
        <v>5</v>
      </c>
      <c r="E48" s="1">
        <v>4</v>
      </c>
      <c r="F48" s="1" t="s">
        <v>1257</v>
      </c>
      <c r="H48" s="1">
        <v>80</v>
      </c>
      <c r="I48" s="1">
        <f t="shared" si="0"/>
        <v>100</v>
      </c>
      <c r="K48" s="1">
        <f t="shared" si="1"/>
        <v>5</v>
      </c>
      <c r="L48" s="1">
        <f t="shared" si="2"/>
        <v>4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121</v>
      </c>
      <c r="B49" s="1" t="s">
        <v>225</v>
      </c>
      <c r="C49" s="1">
        <v>5</v>
      </c>
      <c r="D49" s="1">
        <v>5</v>
      </c>
      <c r="E49" s="1">
        <v>1</v>
      </c>
      <c r="F49" s="1" t="s">
        <v>1343</v>
      </c>
      <c r="G49" s="1">
        <v>68.300000000000011</v>
      </c>
      <c r="H49" s="1">
        <v>20</v>
      </c>
      <c r="I49" s="1">
        <f t="shared" si="0"/>
        <v>100</v>
      </c>
      <c r="K49" s="1" t="str">
        <f t="shared" si="1"/>
        <v/>
      </c>
      <c r="L49" s="1" t="str">
        <f t="shared" si="2"/>
        <v/>
      </c>
      <c r="N49" s="1">
        <f t="shared" si="3"/>
        <v>5</v>
      </c>
      <c r="O49" s="1">
        <f t="shared" si="4"/>
        <v>1</v>
      </c>
    </row>
    <row r="50" spans="1:15" x14ac:dyDescent="0.2">
      <c r="A50" s="1" t="s">
        <v>121</v>
      </c>
      <c r="B50" s="1" t="s">
        <v>367</v>
      </c>
      <c r="C50" s="1">
        <v>3</v>
      </c>
      <c r="D50" s="1">
        <v>5</v>
      </c>
      <c r="E50" s="1">
        <v>1</v>
      </c>
      <c r="F50" s="1" t="s">
        <v>1258</v>
      </c>
      <c r="G50" s="1">
        <v>8.6999999999999993</v>
      </c>
      <c r="H50" s="1">
        <v>20</v>
      </c>
      <c r="I50" s="1">
        <f t="shared" si="0"/>
        <v>100</v>
      </c>
      <c r="K50" s="1" t="str">
        <f t="shared" si="1"/>
        <v/>
      </c>
      <c r="L50" s="1" t="str">
        <f t="shared" si="2"/>
        <v/>
      </c>
      <c r="N50" s="1">
        <f t="shared" si="3"/>
        <v>5</v>
      </c>
      <c r="O50" s="1">
        <f t="shared" si="4"/>
        <v>1</v>
      </c>
    </row>
    <row r="51" spans="1:15" x14ac:dyDescent="0.2">
      <c r="A51" s="1" t="s">
        <v>121</v>
      </c>
      <c r="B51" s="1" t="s">
        <v>717</v>
      </c>
      <c r="C51" s="1">
        <v>1</v>
      </c>
      <c r="D51" s="1">
        <v>1</v>
      </c>
      <c r="E51" s="1">
        <v>3</v>
      </c>
      <c r="F51" s="1" t="s">
        <v>1585</v>
      </c>
      <c r="H51" s="1">
        <v>60</v>
      </c>
      <c r="I51" s="1">
        <f t="shared" si="0"/>
        <v>20</v>
      </c>
      <c r="K51" s="1">
        <f t="shared" si="1"/>
        <v>1</v>
      </c>
      <c r="L51" s="1">
        <f t="shared" si="2"/>
        <v>3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0.64</v>
      </c>
      <c r="E52" s="1">
        <f>SLOPE(E2:E51,$C$2:$C$51)</f>
        <v>-0.12</v>
      </c>
      <c r="G52" s="1">
        <f>SLOPE(H2:H51,G2:G51)</f>
        <v>-0.16196333038592847</v>
      </c>
      <c r="I52" s="1">
        <f>SLOPE(I2:I51,G2:G51)</f>
        <v>0.33012706171635509</v>
      </c>
      <c r="K52" s="1">
        <f>SLOPE(K2:K51,C2:C51)</f>
        <v>0.6267281105990784</v>
      </c>
      <c r="L52" s="1">
        <f>SLOPE(L2:L51,C2:C51)</f>
        <v>-0.35483870967741943</v>
      </c>
      <c r="N52" s="1">
        <f>SLOPE(N2:N51,$C$2:$C$51)</f>
        <v>0.5877192982456142</v>
      </c>
      <c r="O52" s="1">
        <f>SLOPE(O2:O51,$C$2:$C$51)</f>
        <v>2.6315789473684143E-2</v>
      </c>
    </row>
    <row r="53" spans="1:15" x14ac:dyDescent="0.2">
      <c r="D53" s="1">
        <f>INTERCEPT(D2:D51,$C$2:$C$51)*20</f>
        <v>37.199999999999996</v>
      </c>
      <c r="E53" s="1">
        <f>INTERCEPT(E2:E51,$C$2:$C$51)*20</f>
        <v>71.599999999999994</v>
      </c>
      <c r="G53" s="1">
        <f>INTERCEPT(H2:H51,G2:G51)</f>
        <v>68.383752557942188</v>
      </c>
      <c r="I53" s="1">
        <f>INTERCEPT(I2:I51,G2:G51)</f>
        <v>75.674279947069252</v>
      </c>
      <c r="K53" s="1">
        <f>INTERCEPT(K2:K51,C2:C51)*20</f>
        <v>35.023041474654377</v>
      </c>
      <c r="L53" s="1">
        <f>INTERCEPT(L2:L51,C2:C51)*20</f>
        <v>81.935483870967744</v>
      </c>
      <c r="N53" s="1">
        <f>INTERCEPT(N2:N51,$C$2:$C$51)*20</f>
        <v>43.216374269005833</v>
      </c>
      <c r="O53" s="1">
        <f>INTERCEPT(O2:O51,$C$2:$C$51)*20</f>
        <v>62.631578947368425</v>
      </c>
    </row>
  </sheetData>
  <sortState ref="A1:C244">
    <sortCondition ref="A1:A244"/>
    <sortCondition ref="B1:B244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35" zoomScale="150" zoomScaleNormal="150" zoomScalePageLayoutView="150" workbookViewId="0">
      <selection activeCell="E2" sqref="E2:E51"/>
    </sheetView>
  </sheetViews>
  <sheetFormatPr baseColWidth="10" defaultColWidth="8.83203125" defaultRowHeight="15" x14ac:dyDescent="0.2"/>
  <cols>
    <col min="1" max="1" width="9.83203125" style="1" bestFit="1" customWidth="1"/>
    <col min="2" max="3" width="12.5" style="1" bestFit="1" customWidth="1"/>
    <col min="4" max="4" width="16.5" style="1" bestFit="1" customWidth="1"/>
    <col min="5" max="5" width="14.33203125" style="1" customWidth="1"/>
    <col min="6" max="16384" width="8.83203125" style="1"/>
  </cols>
  <sheetData>
    <row r="1" spans="1:15" x14ac:dyDescent="0.2">
      <c r="A1" s="1" t="s">
        <v>905</v>
      </c>
      <c r="C1" s="1" t="s">
        <v>166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187</v>
      </c>
      <c r="C2" s="1">
        <v>4</v>
      </c>
      <c r="D2" s="1">
        <v>5</v>
      </c>
      <c r="E2" s="1">
        <v>4</v>
      </c>
      <c r="F2" s="1" t="s">
        <v>1443</v>
      </c>
      <c r="G2" s="1">
        <v>6.1</v>
      </c>
      <c r="H2" s="1">
        <v>80</v>
      </c>
      <c r="I2" s="1">
        <f>D2*20</f>
        <v>100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5</v>
      </c>
      <c r="O2" s="1">
        <f>IF(COUNTBLANK(G2)=0, E2, "" )</f>
        <v>4</v>
      </c>
    </row>
    <row r="3" spans="1:15" x14ac:dyDescent="0.2">
      <c r="A3" s="1" t="s">
        <v>75</v>
      </c>
      <c r="B3" s="1" t="s">
        <v>168</v>
      </c>
      <c r="C3" s="1">
        <v>1</v>
      </c>
      <c r="D3" s="1">
        <v>5</v>
      </c>
      <c r="E3" s="1">
        <v>2</v>
      </c>
      <c r="F3" s="1" t="s">
        <v>1691</v>
      </c>
      <c r="G3" s="1">
        <v>1.3</v>
      </c>
      <c r="H3" s="1">
        <v>40</v>
      </c>
      <c r="I3" s="1">
        <f t="shared" ref="I3:I51" si="0">D3*20</f>
        <v>100</v>
      </c>
      <c r="K3" s="1" t="str">
        <f t="shared" ref="K3:K51" si="1">IF(COUNTBLANK(G3)=1, D3, "" )</f>
        <v/>
      </c>
      <c r="L3" s="1" t="str">
        <f t="shared" ref="L3:L51" si="2">IF(COUNTBLANK(G3)=1, E3, "" )</f>
        <v/>
      </c>
      <c r="N3" s="1">
        <f t="shared" ref="N3:N51" si="3">IF(COUNTBLANK(G3)=0, D3, "" )</f>
        <v>5</v>
      </c>
      <c r="O3" s="1">
        <f t="shared" ref="O3:O51" si="4">IF(COUNTBLANK(G3)=0, E3, "" )</f>
        <v>2</v>
      </c>
    </row>
    <row r="4" spans="1:15" x14ac:dyDescent="0.2">
      <c r="A4" s="1" t="s">
        <v>75</v>
      </c>
      <c r="B4" s="1" t="s">
        <v>180</v>
      </c>
      <c r="C4" s="1">
        <v>3</v>
      </c>
      <c r="D4" s="1">
        <v>4</v>
      </c>
      <c r="E4" s="1">
        <v>3</v>
      </c>
      <c r="F4" s="1" t="s">
        <v>1212</v>
      </c>
      <c r="H4" s="1">
        <v>60</v>
      </c>
      <c r="I4" s="1">
        <f t="shared" si="0"/>
        <v>80</v>
      </c>
      <c r="K4" s="1">
        <f t="shared" si="1"/>
        <v>4</v>
      </c>
      <c r="L4" s="1">
        <f t="shared" si="2"/>
        <v>3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46</v>
      </c>
      <c r="C5" s="1">
        <v>5</v>
      </c>
      <c r="D5" s="1">
        <v>5</v>
      </c>
      <c r="E5" s="1">
        <v>3</v>
      </c>
      <c r="F5" s="1" t="s">
        <v>1308</v>
      </c>
      <c r="G5" s="1">
        <v>73</v>
      </c>
      <c r="H5" s="1">
        <v>60</v>
      </c>
      <c r="I5" s="1">
        <f t="shared" si="0"/>
        <v>100</v>
      </c>
      <c r="K5" s="1" t="str">
        <f>IF(COUNTBLANK(G5)=1, D5, "" )</f>
        <v/>
      </c>
      <c r="L5" s="1" t="str">
        <f t="shared" si="2"/>
        <v/>
      </c>
      <c r="N5" s="1">
        <f t="shared" si="3"/>
        <v>5</v>
      </c>
      <c r="O5" s="1">
        <f t="shared" si="4"/>
        <v>3</v>
      </c>
    </row>
    <row r="6" spans="1:15" x14ac:dyDescent="0.2">
      <c r="A6" s="1" t="s">
        <v>106</v>
      </c>
      <c r="B6" s="1" t="s">
        <v>124</v>
      </c>
      <c r="C6" s="1">
        <v>3</v>
      </c>
      <c r="D6" s="1">
        <v>5</v>
      </c>
      <c r="E6" s="1">
        <v>5</v>
      </c>
      <c r="F6" s="1" t="s">
        <v>1214</v>
      </c>
      <c r="H6" s="1">
        <v>100</v>
      </c>
      <c r="I6" s="1">
        <f t="shared" si="0"/>
        <v>100</v>
      </c>
      <c r="K6" s="1">
        <f t="shared" si="1"/>
        <v>5</v>
      </c>
      <c r="L6" s="1">
        <f t="shared" si="2"/>
        <v>5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106</v>
      </c>
      <c r="B7" s="1" t="s">
        <v>47</v>
      </c>
      <c r="C7" s="1">
        <v>2</v>
      </c>
      <c r="D7" s="1">
        <v>3</v>
      </c>
      <c r="E7" s="1">
        <v>5</v>
      </c>
      <c r="F7" s="1" t="s">
        <v>1263</v>
      </c>
      <c r="H7" s="1">
        <v>100</v>
      </c>
      <c r="I7" s="1">
        <f t="shared" si="0"/>
        <v>60</v>
      </c>
      <c r="K7" s="1">
        <f t="shared" si="1"/>
        <v>3</v>
      </c>
      <c r="L7" s="1">
        <f t="shared" si="2"/>
        <v>5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106</v>
      </c>
      <c r="B8" s="1" t="s">
        <v>169</v>
      </c>
      <c r="C8" s="1">
        <v>1</v>
      </c>
      <c r="D8" s="1">
        <v>1</v>
      </c>
      <c r="E8" s="1">
        <v>2</v>
      </c>
      <c r="F8" s="1" t="s">
        <v>2251</v>
      </c>
      <c r="H8" s="1">
        <v>40</v>
      </c>
      <c r="I8" s="1">
        <f t="shared" si="0"/>
        <v>20</v>
      </c>
      <c r="K8" s="1">
        <f t="shared" si="1"/>
        <v>1</v>
      </c>
      <c r="L8" s="1">
        <f t="shared" si="2"/>
        <v>2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106</v>
      </c>
      <c r="B9" s="1" t="s">
        <v>44</v>
      </c>
      <c r="C9" s="1">
        <v>5</v>
      </c>
      <c r="D9" s="1">
        <v>5</v>
      </c>
      <c r="E9" s="1">
        <v>3</v>
      </c>
      <c r="F9" s="1" t="s">
        <v>1480</v>
      </c>
      <c r="H9" s="1">
        <v>60</v>
      </c>
      <c r="I9" s="1">
        <f t="shared" si="0"/>
        <v>100</v>
      </c>
      <c r="K9" s="1">
        <f t="shared" si="1"/>
        <v>5</v>
      </c>
      <c r="L9" s="1">
        <f t="shared" si="2"/>
        <v>3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124</v>
      </c>
      <c r="B10" s="1" t="s">
        <v>106</v>
      </c>
      <c r="C10" s="1">
        <v>2</v>
      </c>
      <c r="D10" s="1">
        <v>5</v>
      </c>
      <c r="E10" s="1">
        <v>5</v>
      </c>
      <c r="F10" s="1" t="s">
        <v>1672</v>
      </c>
      <c r="H10" s="1">
        <v>100</v>
      </c>
      <c r="I10" s="1">
        <f t="shared" si="0"/>
        <v>100</v>
      </c>
      <c r="K10" s="1">
        <f t="shared" si="1"/>
        <v>5</v>
      </c>
      <c r="L10" s="1">
        <f t="shared" si="2"/>
        <v>5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124</v>
      </c>
      <c r="B11" s="1" t="s">
        <v>188</v>
      </c>
      <c r="C11" s="1">
        <v>4</v>
      </c>
      <c r="D11" s="1">
        <v>2</v>
      </c>
      <c r="E11" s="1">
        <v>1</v>
      </c>
      <c r="F11" s="1" t="s">
        <v>2252</v>
      </c>
      <c r="H11" s="1">
        <v>20</v>
      </c>
      <c r="I11" s="1">
        <f t="shared" si="0"/>
        <v>40</v>
      </c>
      <c r="K11" s="1">
        <f t="shared" si="1"/>
        <v>2</v>
      </c>
      <c r="L11" s="1">
        <f t="shared" si="2"/>
        <v>1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124</v>
      </c>
      <c r="B12" s="1" t="s">
        <v>47</v>
      </c>
      <c r="C12" s="1">
        <v>5</v>
      </c>
      <c r="D12" s="1">
        <v>4</v>
      </c>
      <c r="E12" s="1">
        <v>5</v>
      </c>
      <c r="F12" s="1" t="s">
        <v>1216</v>
      </c>
      <c r="G12" s="1">
        <v>74.7</v>
      </c>
      <c r="H12" s="1">
        <v>100</v>
      </c>
      <c r="I12" s="1">
        <f t="shared" si="0"/>
        <v>80</v>
      </c>
      <c r="K12" s="1" t="str">
        <f t="shared" si="1"/>
        <v/>
      </c>
      <c r="L12" s="1" t="str">
        <f t="shared" si="2"/>
        <v/>
      </c>
      <c r="N12" s="1">
        <f t="shared" si="3"/>
        <v>4</v>
      </c>
      <c r="O12" s="1">
        <f t="shared" si="4"/>
        <v>5</v>
      </c>
    </row>
    <row r="13" spans="1:15" x14ac:dyDescent="0.2">
      <c r="A13" s="1" t="s">
        <v>72</v>
      </c>
      <c r="B13" s="1" t="s">
        <v>173</v>
      </c>
      <c r="C13" s="1">
        <v>1</v>
      </c>
      <c r="D13" s="1">
        <v>2</v>
      </c>
      <c r="E13" s="1">
        <v>2</v>
      </c>
      <c r="F13" s="1" t="s">
        <v>1481</v>
      </c>
      <c r="H13" s="1">
        <v>40</v>
      </c>
      <c r="I13" s="1">
        <f t="shared" si="0"/>
        <v>40</v>
      </c>
      <c r="K13" s="1">
        <f t="shared" si="1"/>
        <v>2</v>
      </c>
      <c r="L13" s="1">
        <f t="shared" si="2"/>
        <v>2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72</v>
      </c>
      <c r="B14" s="1" t="s">
        <v>182</v>
      </c>
      <c r="C14" s="1">
        <v>3</v>
      </c>
      <c r="D14" s="1">
        <v>4</v>
      </c>
      <c r="E14" s="1">
        <v>3</v>
      </c>
      <c r="F14" s="1" t="s">
        <v>1220</v>
      </c>
      <c r="H14" s="1">
        <v>60</v>
      </c>
      <c r="I14" s="1">
        <f t="shared" si="0"/>
        <v>80</v>
      </c>
      <c r="K14" s="1">
        <f t="shared" si="1"/>
        <v>4</v>
      </c>
      <c r="L14" s="1">
        <f t="shared" si="2"/>
        <v>3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85</v>
      </c>
      <c r="B15" s="1" t="s">
        <v>170</v>
      </c>
      <c r="C15" s="1">
        <v>1</v>
      </c>
      <c r="D15" s="1">
        <v>1</v>
      </c>
      <c r="E15" s="1">
        <v>3</v>
      </c>
      <c r="F15" s="1" t="s">
        <v>2253</v>
      </c>
      <c r="H15" s="1">
        <v>60</v>
      </c>
      <c r="I15" s="1">
        <f t="shared" si="0"/>
        <v>20</v>
      </c>
      <c r="K15" s="1">
        <f t="shared" si="1"/>
        <v>1</v>
      </c>
      <c r="L15" s="1">
        <f t="shared" si="2"/>
        <v>3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85</v>
      </c>
      <c r="B16" s="1" t="s">
        <v>175</v>
      </c>
      <c r="C16" s="1">
        <v>2</v>
      </c>
      <c r="D16" s="1">
        <v>3</v>
      </c>
      <c r="E16" s="1">
        <v>4</v>
      </c>
      <c r="F16" s="1" t="s">
        <v>2254</v>
      </c>
      <c r="H16" s="1">
        <v>80</v>
      </c>
      <c r="I16" s="1">
        <f t="shared" si="0"/>
        <v>60</v>
      </c>
      <c r="K16" s="1">
        <f t="shared" si="1"/>
        <v>3</v>
      </c>
      <c r="L16" s="1">
        <f t="shared" si="2"/>
        <v>4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85</v>
      </c>
      <c r="B17" s="1" t="s">
        <v>44</v>
      </c>
      <c r="C17" s="1">
        <v>3</v>
      </c>
      <c r="D17" s="1">
        <v>4</v>
      </c>
      <c r="E17" s="1">
        <v>5</v>
      </c>
      <c r="F17" s="1" t="s">
        <v>1484</v>
      </c>
      <c r="H17" s="1">
        <v>100</v>
      </c>
      <c r="I17" s="1">
        <f t="shared" si="0"/>
        <v>80</v>
      </c>
      <c r="K17" s="1">
        <f t="shared" si="1"/>
        <v>4</v>
      </c>
      <c r="L17" s="1">
        <f t="shared" si="2"/>
        <v>5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79</v>
      </c>
      <c r="B18" s="1" t="s">
        <v>190</v>
      </c>
      <c r="C18" s="1">
        <v>4</v>
      </c>
      <c r="D18" s="1">
        <v>2</v>
      </c>
      <c r="E18" s="1">
        <v>5</v>
      </c>
      <c r="F18" s="1" t="s">
        <v>2255</v>
      </c>
      <c r="H18" s="1">
        <v>100</v>
      </c>
      <c r="I18" s="1">
        <f t="shared" si="0"/>
        <v>40</v>
      </c>
      <c r="K18" s="1">
        <f t="shared" si="1"/>
        <v>2</v>
      </c>
      <c r="L18" s="1">
        <f t="shared" si="2"/>
        <v>5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79</v>
      </c>
      <c r="B19" s="1" t="s">
        <v>171</v>
      </c>
      <c r="C19" s="1">
        <v>1</v>
      </c>
      <c r="D19" s="1">
        <v>3</v>
      </c>
      <c r="E19" s="1">
        <v>4</v>
      </c>
      <c r="F19" s="1" t="s">
        <v>2256</v>
      </c>
      <c r="G19" s="1">
        <v>1.0999999999999999</v>
      </c>
      <c r="H19" s="1">
        <v>80</v>
      </c>
      <c r="I19" s="1">
        <f t="shared" si="0"/>
        <v>60</v>
      </c>
      <c r="K19" s="1" t="str">
        <f t="shared" si="1"/>
        <v/>
      </c>
      <c r="L19" s="1" t="str">
        <f t="shared" si="2"/>
        <v/>
      </c>
      <c r="N19" s="1">
        <f t="shared" si="3"/>
        <v>3</v>
      </c>
      <c r="O19" s="1">
        <f t="shared" si="4"/>
        <v>4</v>
      </c>
    </row>
    <row r="20" spans="1:15" x14ac:dyDescent="0.2">
      <c r="A20" s="1" t="s">
        <v>92</v>
      </c>
      <c r="B20" s="1" t="s">
        <v>32</v>
      </c>
      <c r="C20" s="1">
        <v>4</v>
      </c>
      <c r="D20" s="1">
        <v>3</v>
      </c>
      <c r="E20" s="1">
        <v>3</v>
      </c>
      <c r="F20" s="1" t="s">
        <v>1703</v>
      </c>
      <c r="G20" s="1">
        <v>14.299999999999999</v>
      </c>
      <c r="H20" s="1">
        <v>60</v>
      </c>
      <c r="I20" s="1">
        <f t="shared" si="0"/>
        <v>60</v>
      </c>
      <c r="K20" s="1" t="str">
        <f t="shared" si="1"/>
        <v/>
      </c>
      <c r="L20" s="1" t="str">
        <f t="shared" si="2"/>
        <v/>
      </c>
      <c r="N20" s="1">
        <f t="shared" si="3"/>
        <v>3</v>
      </c>
      <c r="O20" s="1">
        <f t="shared" si="4"/>
        <v>3</v>
      </c>
    </row>
    <row r="21" spans="1:15" x14ac:dyDescent="0.2">
      <c r="A21" s="1" t="s">
        <v>92</v>
      </c>
      <c r="B21" s="1" t="s">
        <v>186</v>
      </c>
      <c r="C21" s="1">
        <v>3</v>
      </c>
      <c r="D21" s="1">
        <v>3</v>
      </c>
      <c r="E21" s="1">
        <v>5</v>
      </c>
      <c r="F21" s="1" t="s">
        <v>1488</v>
      </c>
      <c r="G21" s="1">
        <v>12.2</v>
      </c>
      <c r="H21" s="1">
        <v>100</v>
      </c>
      <c r="I21" s="1">
        <f t="shared" si="0"/>
        <v>60</v>
      </c>
      <c r="K21" s="1" t="str">
        <f t="shared" si="1"/>
        <v/>
      </c>
      <c r="L21" s="1" t="str">
        <f t="shared" si="2"/>
        <v/>
      </c>
      <c r="N21" s="1">
        <f t="shared" si="3"/>
        <v>3</v>
      </c>
      <c r="O21" s="1">
        <f t="shared" si="4"/>
        <v>5</v>
      </c>
    </row>
    <row r="22" spans="1:15" x14ac:dyDescent="0.2">
      <c r="A22" s="1" t="s">
        <v>92</v>
      </c>
      <c r="B22" s="1" t="s">
        <v>177</v>
      </c>
      <c r="C22" s="1">
        <v>2</v>
      </c>
      <c r="D22" s="1">
        <v>1</v>
      </c>
      <c r="E22" s="1">
        <v>5</v>
      </c>
      <c r="F22" s="1" t="s">
        <v>2257</v>
      </c>
      <c r="H22" s="1">
        <v>100</v>
      </c>
      <c r="I22" s="1">
        <f t="shared" si="0"/>
        <v>20</v>
      </c>
      <c r="K22" s="1">
        <f t="shared" si="1"/>
        <v>1</v>
      </c>
      <c r="L22" s="1">
        <f t="shared" si="2"/>
        <v>5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111</v>
      </c>
      <c r="B23" s="1" t="s">
        <v>26</v>
      </c>
      <c r="C23" s="1">
        <v>1</v>
      </c>
      <c r="D23" s="1">
        <v>1</v>
      </c>
      <c r="E23" s="1">
        <v>2</v>
      </c>
      <c r="F23" s="1" t="s">
        <v>2258</v>
      </c>
      <c r="H23" s="1">
        <v>40</v>
      </c>
      <c r="I23" s="1">
        <f t="shared" si="0"/>
        <v>20</v>
      </c>
      <c r="K23" s="1">
        <f t="shared" si="1"/>
        <v>1</v>
      </c>
      <c r="L23" s="1">
        <f t="shared" si="2"/>
        <v>2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111</v>
      </c>
      <c r="B24" s="1" t="s">
        <v>34</v>
      </c>
      <c r="C24" s="1">
        <v>5</v>
      </c>
      <c r="D24" s="1">
        <v>5</v>
      </c>
      <c r="E24" s="1">
        <v>3</v>
      </c>
      <c r="F24" s="1" t="s">
        <v>1231</v>
      </c>
      <c r="H24" s="1">
        <v>60</v>
      </c>
      <c r="I24" s="1">
        <f t="shared" si="0"/>
        <v>100</v>
      </c>
      <c r="K24" s="1">
        <f t="shared" si="1"/>
        <v>5</v>
      </c>
      <c r="L24" s="1">
        <f t="shared" si="2"/>
        <v>3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111</v>
      </c>
      <c r="B25" s="1" t="s">
        <v>142</v>
      </c>
      <c r="C25" s="1">
        <v>4</v>
      </c>
      <c r="D25" s="1">
        <v>5</v>
      </c>
      <c r="E25" s="1">
        <v>3</v>
      </c>
      <c r="F25" s="1" t="s">
        <v>2259</v>
      </c>
      <c r="H25" s="1">
        <v>60</v>
      </c>
      <c r="I25" s="1">
        <f t="shared" si="0"/>
        <v>100</v>
      </c>
      <c r="K25" s="1">
        <f t="shared" si="1"/>
        <v>5</v>
      </c>
      <c r="L25" s="1">
        <f t="shared" si="2"/>
        <v>3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111</v>
      </c>
      <c r="B26" s="1" t="s">
        <v>184</v>
      </c>
      <c r="C26" s="1">
        <v>3</v>
      </c>
      <c r="D26" s="1">
        <v>5</v>
      </c>
      <c r="E26" s="1">
        <v>3</v>
      </c>
      <c r="F26" s="1" t="s">
        <v>2260</v>
      </c>
      <c r="H26" s="1">
        <v>60</v>
      </c>
      <c r="I26" s="1">
        <f t="shared" si="0"/>
        <v>100</v>
      </c>
      <c r="K26" s="1">
        <f t="shared" si="1"/>
        <v>5</v>
      </c>
      <c r="L26" s="1">
        <f t="shared" si="2"/>
        <v>3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111</v>
      </c>
      <c r="B27" s="1" t="s">
        <v>7</v>
      </c>
      <c r="C27" s="1">
        <v>2</v>
      </c>
      <c r="D27" s="1">
        <v>4</v>
      </c>
      <c r="E27" s="1">
        <v>3</v>
      </c>
      <c r="F27" s="1" t="s">
        <v>1352</v>
      </c>
      <c r="H27" s="1">
        <v>60</v>
      </c>
      <c r="I27" s="1">
        <f t="shared" si="0"/>
        <v>80</v>
      </c>
      <c r="K27" s="1">
        <f t="shared" si="1"/>
        <v>4</v>
      </c>
      <c r="L27" s="1">
        <f t="shared" si="2"/>
        <v>3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94</v>
      </c>
      <c r="B28" s="1" t="s">
        <v>192</v>
      </c>
      <c r="C28" s="1">
        <v>4</v>
      </c>
      <c r="D28" s="1">
        <v>4</v>
      </c>
      <c r="E28" s="1">
        <v>1</v>
      </c>
      <c r="F28" s="1" t="s">
        <v>2261</v>
      </c>
      <c r="H28" s="1">
        <v>20</v>
      </c>
      <c r="I28" s="1">
        <f t="shared" si="0"/>
        <v>80</v>
      </c>
      <c r="K28" s="1">
        <f t="shared" si="1"/>
        <v>4</v>
      </c>
      <c r="L28" s="1">
        <f t="shared" si="2"/>
        <v>1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94</v>
      </c>
      <c r="B29" s="1" t="s">
        <v>162</v>
      </c>
      <c r="C29" s="1">
        <v>5</v>
      </c>
      <c r="D29" s="1">
        <v>5</v>
      </c>
      <c r="E29" s="1">
        <v>5</v>
      </c>
      <c r="F29" s="1" t="s">
        <v>1232</v>
      </c>
      <c r="G29" s="1">
        <v>75.5</v>
      </c>
      <c r="H29" s="1">
        <v>100</v>
      </c>
      <c r="I29" s="1">
        <f t="shared" si="0"/>
        <v>100</v>
      </c>
      <c r="K29" s="1" t="str">
        <f t="shared" si="1"/>
        <v/>
      </c>
      <c r="L29" s="1" t="str">
        <f t="shared" si="2"/>
        <v/>
      </c>
      <c r="N29" s="1">
        <f t="shared" si="3"/>
        <v>5</v>
      </c>
      <c r="O29" s="1">
        <f t="shared" si="4"/>
        <v>5</v>
      </c>
    </row>
    <row r="30" spans="1:15" x14ac:dyDescent="0.2">
      <c r="A30" s="1" t="s">
        <v>94</v>
      </c>
      <c r="B30" s="1" t="s">
        <v>179</v>
      </c>
      <c r="C30" s="1">
        <v>2</v>
      </c>
      <c r="D30" s="1">
        <v>2</v>
      </c>
      <c r="E30" s="1">
        <v>1</v>
      </c>
      <c r="F30" s="1" t="s">
        <v>2262</v>
      </c>
      <c r="H30" s="1">
        <v>20</v>
      </c>
      <c r="I30" s="1">
        <f t="shared" si="0"/>
        <v>40</v>
      </c>
      <c r="K30" s="1">
        <f t="shared" si="1"/>
        <v>2</v>
      </c>
      <c r="L30" s="1">
        <f t="shared" si="2"/>
        <v>1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73</v>
      </c>
      <c r="B31" s="1" t="s">
        <v>163</v>
      </c>
      <c r="C31" s="1">
        <v>5</v>
      </c>
      <c r="D31" s="1">
        <v>4</v>
      </c>
      <c r="E31" s="1">
        <v>3</v>
      </c>
      <c r="F31" s="1" t="s">
        <v>1427</v>
      </c>
      <c r="G31" s="1">
        <v>7.1999999999999993</v>
      </c>
      <c r="H31" s="1">
        <v>60</v>
      </c>
      <c r="I31" s="1">
        <f t="shared" si="0"/>
        <v>80</v>
      </c>
      <c r="K31" s="1" t="str">
        <f t="shared" si="1"/>
        <v/>
      </c>
      <c r="L31" s="1" t="str">
        <f t="shared" si="2"/>
        <v/>
      </c>
      <c r="N31" s="1">
        <f t="shared" si="3"/>
        <v>4</v>
      </c>
      <c r="O31" s="1">
        <f t="shared" si="4"/>
        <v>3</v>
      </c>
    </row>
    <row r="32" spans="1:15" x14ac:dyDescent="0.2">
      <c r="A32" s="1" t="s">
        <v>87</v>
      </c>
      <c r="B32" s="1" t="s">
        <v>191</v>
      </c>
      <c r="C32" s="1">
        <v>4</v>
      </c>
      <c r="D32" s="1">
        <v>3</v>
      </c>
      <c r="E32" s="1">
        <v>4</v>
      </c>
      <c r="F32" s="1" t="s">
        <v>2263</v>
      </c>
      <c r="H32" s="1">
        <v>80</v>
      </c>
      <c r="I32" s="1">
        <f t="shared" si="0"/>
        <v>60</v>
      </c>
      <c r="K32" s="1">
        <f t="shared" si="1"/>
        <v>3</v>
      </c>
      <c r="L32" s="1">
        <f t="shared" si="2"/>
        <v>4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108</v>
      </c>
      <c r="B33" s="1" t="s">
        <v>185</v>
      </c>
      <c r="C33" s="1">
        <v>3</v>
      </c>
      <c r="D33" s="1">
        <v>3</v>
      </c>
      <c r="E33" s="1">
        <v>3</v>
      </c>
      <c r="F33" s="1" t="s">
        <v>2264</v>
      </c>
      <c r="H33" s="1">
        <v>60</v>
      </c>
      <c r="I33" s="1">
        <f t="shared" si="0"/>
        <v>60</v>
      </c>
      <c r="K33" s="1">
        <f t="shared" si="1"/>
        <v>3</v>
      </c>
      <c r="L33" s="1">
        <f t="shared" si="2"/>
        <v>3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108</v>
      </c>
      <c r="B34" s="1" t="s">
        <v>193</v>
      </c>
      <c r="C34" s="1">
        <v>5</v>
      </c>
      <c r="D34" s="1">
        <v>4</v>
      </c>
      <c r="E34" s="1">
        <v>4</v>
      </c>
      <c r="F34" s="1" t="s">
        <v>2265</v>
      </c>
      <c r="H34" s="1">
        <v>80</v>
      </c>
      <c r="I34" s="1">
        <f t="shared" si="0"/>
        <v>80</v>
      </c>
      <c r="K34" s="1">
        <f t="shared" si="1"/>
        <v>4</v>
      </c>
      <c r="L34" s="1">
        <f t="shared" si="2"/>
        <v>4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108</v>
      </c>
      <c r="B35" s="1" t="s">
        <v>175</v>
      </c>
      <c r="C35" s="1">
        <v>2</v>
      </c>
      <c r="D35" s="1">
        <v>4</v>
      </c>
      <c r="E35" s="1">
        <v>2</v>
      </c>
      <c r="F35" s="1" t="s">
        <v>1603</v>
      </c>
      <c r="H35" s="1">
        <v>40</v>
      </c>
      <c r="I35" s="1">
        <f t="shared" si="0"/>
        <v>80</v>
      </c>
      <c r="K35" s="1">
        <f t="shared" si="1"/>
        <v>4</v>
      </c>
      <c r="L35" s="1">
        <f t="shared" si="2"/>
        <v>2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70</v>
      </c>
      <c r="B36" s="1" t="s">
        <v>176</v>
      </c>
      <c r="C36" s="1">
        <v>2</v>
      </c>
      <c r="D36" s="1">
        <v>2</v>
      </c>
      <c r="E36" s="1">
        <v>4</v>
      </c>
      <c r="F36" s="1" t="s">
        <v>2075</v>
      </c>
      <c r="H36" s="1">
        <v>80</v>
      </c>
      <c r="I36" s="1">
        <f t="shared" si="0"/>
        <v>40</v>
      </c>
      <c r="K36" s="1">
        <f t="shared" si="1"/>
        <v>2</v>
      </c>
      <c r="L36" s="1">
        <f t="shared" si="2"/>
        <v>4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70</v>
      </c>
      <c r="B37" s="1" t="s">
        <v>158</v>
      </c>
      <c r="C37" s="1">
        <v>5</v>
      </c>
      <c r="D37" s="1">
        <v>4</v>
      </c>
      <c r="E37" s="1">
        <v>5</v>
      </c>
      <c r="F37" s="1" t="s">
        <v>2127</v>
      </c>
      <c r="H37" s="1">
        <v>100</v>
      </c>
      <c r="I37" s="1">
        <f t="shared" si="0"/>
        <v>80</v>
      </c>
      <c r="K37" s="1">
        <f t="shared" si="1"/>
        <v>4</v>
      </c>
      <c r="L37" s="1">
        <f t="shared" si="2"/>
        <v>5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70</v>
      </c>
      <c r="B38" s="1" t="s">
        <v>174</v>
      </c>
      <c r="C38" s="1">
        <v>1</v>
      </c>
      <c r="D38" s="1">
        <v>3</v>
      </c>
      <c r="E38" s="1">
        <v>2</v>
      </c>
      <c r="F38" s="1" t="s">
        <v>2266</v>
      </c>
      <c r="H38" s="1">
        <v>40</v>
      </c>
      <c r="I38" s="1">
        <f t="shared" si="0"/>
        <v>60</v>
      </c>
      <c r="K38" s="1">
        <f t="shared" si="1"/>
        <v>3</v>
      </c>
      <c r="L38" s="1">
        <f t="shared" si="2"/>
        <v>2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70</v>
      </c>
      <c r="B39" s="1" t="s">
        <v>183</v>
      </c>
      <c r="C39" s="1">
        <v>3</v>
      </c>
      <c r="D39" s="1">
        <v>4</v>
      </c>
      <c r="E39" s="1">
        <v>5</v>
      </c>
      <c r="F39" s="1" t="s">
        <v>1402</v>
      </c>
      <c r="G39" s="1">
        <v>2.7</v>
      </c>
      <c r="H39" s="1">
        <v>100</v>
      </c>
      <c r="I39" s="1">
        <f t="shared" si="0"/>
        <v>80</v>
      </c>
      <c r="K39" s="1" t="str">
        <f t="shared" si="1"/>
        <v/>
      </c>
      <c r="L39" s="1" t="str">
        <f t="shared" si="2"/>
        <v/>
      </c>
      <c r="N39" s="1">
        <f t="shared" si="3"/>
        <v>4</v>
      </c>
      <c r="O39" s="1">
        <f t="shared" si="4"/>
        <v>5</v>
      </c>
    </row>
    <row r="40" spans="1:15" x14ac:dyDescent="0.2">
      <c r="A40" s="1" t="s">
        <v>98</v>
      </c>
      <c r="B40" s="1" t="s">
        <v>189</v>
      </c>
      <c r="C40" s="1">
        <v>4</v>
      </c>
      <c r="D40" s="1">
        <v>4</v>
      </c>
      <c r="E40" s="1">
        <v>2</v>
      </c>
      <c r="F40" s="1" t="s">
        <v>1246</v>
      </c>
      <c r="G40" s="1">
        <v>25.5</v>
      </c>
      <c r="H40" s="1">
        <v>40</v>
      </c>
      <c r="I40" s="1">
        <f t="shared" si="0"/>
        <v>80</v>
      </c>
      <c r="K40" s="1" t="str">
        <f t="shared" si="1"/>
        <v/>
      </c>
      <c r="L40" s="1" t="str">
        <f t="shared" si="2"/>
        <v/>
      </c>
      <c r="N40" s="1">
        <f t="shared" si="3"/>
        <v>4</v>
      </c>
      <c r="O40" s="1">
        <f t="shared" si="4"/>
        <v>2</v>
      </c>
    </row>
    <row r="41" spans="1:15" x14ac:dyDescent="0.2">
      <c r="A41" s="1" t="s">
        <v>98</v>
      </c>
      <c r="B41" s="1" t="s">
        <v>21</v>
      </c>
      <c r="C41" s="1">
        <v>2</v>
      </c>
      <c r="D41" s="1">
        <v>3</v>
      </c>
      <c r="E41" s="1">
        <v>5</v>
      </c>
      <c r="F41" s="1" t="s">
        <v>1496</v>
      </c>
      <c r="G41" s="1">
        <v>5.2</v>
      </c>
      <c r="H41" s="1">
        <v>100</v>
      </c>
      <c r="I41" s="1">
        <f t="shared" si="0"/>
        <v>60</v>
      </c>
      <c r="K41" s="1" t="str">
        <f t="shared" si="1"/>
        <v/>
      </c>
      <c r="L41" s="1" t="str">
        <f t="shared" si="2"/>
        <v/>
      </c>
      <c r="N41" s="1">
        <f t="shared" si="3"/>
        <v>3</v>
      </c>
      <c r="O41" s="1">
        <f t="shared" si="4"/>
        <v>5</v>
      </c>
    </row>
    <row r="42" spans="1:15" x14ac:dyDescent="0.2">
      <c r="A42" s="1" t="s">
        <v>34</v>
      </c>
      <c r="B42" s="1" t="s">
        <v>142</v>
      </c>
      <c r="C42" s="1">
        <v>3</v>
      </c>
      <c r="D42" s="1">
        <v>5</v>
      </c>
      <c r="E42" s="1">
        <v>5</v>
      </c>
      <c r="F42" s="1" t="s">
        <v>1374</v>
      </c>
      <c r="G42" s="1">
        <v>28.299999999999997</v>
      </c>
      <c r="H42" s="1">
        <v>100</v>
      </c>
      <c r="I42" s="1">
        <f t="shared" si="0"/>
        <v>100</v>
      </c>
      <c r="K42" s="1" t="str">
        <f t="shared" si="1"/>
        <v/>
      </c>
      <c r="L42" s="1" t="str">
        <f t="shared" si="2"/>
        <v/>
      </c>
      <c r="N42" s="1">
        <f t="shared" si="3"/>
        <v>5</v>
      </c>
      <c r="O42" s="1">
        <f t="shared" si="4"/>
        <v>5</v>
      </c>
    </row>
    <row r="43" spans="1:15" x14ac:dyDescent="0.2">
      <c r="A43" s="1" t="s">
        <v>34</v>
      </c>
      <c r="B43" s="1" t="s">
        <v>52</v>
      </c>
      <c r="C43" s="1">
        <v>4</v>
      </c>
      <c r="D43" s="1">
        <v>4</v>
      </c>
      <c r="E43" s="1">
        <v>5</v>
      </c>
      <c r="F43" s="1" t="s">
        <v>1250</v>
      </c>
      <c r="G43" s="1">
        <v>59.4</v>
      </c>
      <c r="H43" s="1">
        <v>100</v>
      </c>
      <c r="I43" s="1">
        <f t="shared" si="0"/>
        <v>80</v>
      </c>
      <c r="K43" s="1" t="str">
        <f t="shared" si="1"/>
        <v/>
      </c>
      <c r="L43" s="1" t="str">
        <f t="shared" si="2"/>
        <v/>
      </c>
      <c r="N43" s="1">
        <f t="shared" si="3"/>
        <v>4</v>
      </c>
      <c r="O43" s="1">
        <f t="shared" si="4"/>
        <v>5</v>
      </c>
    </row>
    <row r="44" spans="1:15" x14ac:dyDescent="0.2">
      <c r="A44" s="1" t="s">
        <v>34</v>
      </c>
      <c r="B44" s="1" t="s">
        <v>172</v>
      </c>
      <c r="C44" s="1">
        <v>1</v>
      </c>
      <c r="D44" s="1">
        <v>2</v>
      </c>
      <c r="E44" s="1">
        <v>3</v>
      </c>
      <c r="F44" s="1" t="s">
        <v>2267</v>
      </c>
      <c r="H44" s="1">
        <v>60</v>
      </c>
      <c r="I44" s="1">
        <f t="shared" si="0"/>
        <v>40</v>
      </c>
      <c r="K44" s="1">
        <f t="shared" si="1"/>
        <v>2</v>
      </c>
      <c r="L44" s="1">
        <f t="shared" si="2"/>
        <v>3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178</v>
      </c>
      <c r="C45" s="1">
        <v>2</v>
      </c>
      <c r="D45" s="1">
        <v>2</v>
      </c>
      <c r="E45" s="1">
        <v>5</v>
      </c>
      <c r="F45" s="1" t="s">
        <v>1667</v>
      </c>
      <c r="H45" s="1">
        <v>100</v>
      </c>
      <c r="I45" s="1">
        <f t="shared" si="0"/>
        <v>40</v>
      </c>
      <c r="K45" s="1">
        <f t="shared" si="1"/>
        <v>2</v>
      </c>
      <c r="L45" s="1">
        <f t="shared" si="2"/>
        <v>5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81</v>
      </c>
      <c r="B46" s="1" t="s">
        <v>194</v>
      </c>
      <c r="C46" s="1">
        <v>5</v>
      </c>
      <c r="D46" s="1">
        <v>3</v>
      </c>
      <c r="E46" s="1">
        <v>3</v>
      </c>
      <c r="F46" s="1" t="s">
        <v>1377</v>
      </c>
      <c r="G46" s="1">
        <v>15</v>
      </c>
      <c r="H46" s="1">
        <v>60</v>
      </c>
      <c r="I46" s="1">
        <f t="shared" si="0"/>
        <v>60</v>
      </c>
      <c r="K46" s="1" t="str">
        <f t="shared" si="1"/>
        <v/>
      </c>
      <c r="L46" s="1" t="str">
        <f t="shared" si="2"/>
        <v/>
      </c>
      <c r="N46" s="1">
        <f t="shared" si="3"/>
        <v>3</v>
      </c>
      <c r="O46" s="1">
        <f t="shared" si="4"/>
        <v>3</v>
      </c>
    </row>
    <row r="47" spans="1:15" x14ac:dyDescent="0.2">
      <c r="A47" s="1" t="s">
        <v>83</v>
      </c>
      <c r="B47" s="1" t="s">
        <v>181</v>
      </c>
      <c r="C47" s="1">
        <v>3</v>
      </c>
      <c r="D47" s="1">
        <v>5</v>
      </c>
      <c r="E47" s="1">
        <v>3</v>
      </c>
      <c r="F47" s="1" t="s">
        <v>2268</v>
      </c>
      <c r="H47" s="1">
        <v>60</v>
      </c>
      <c r="I47" s="1">
        <f t="shared" si="0"/>
        <v>100</v>
      </c>
      <c r="K47" s="1">
        <f t="shared" si="1"/>
        <v>5</v>
      </c>
      <c r="L47" s="1">
        <f t="shared" si="2"/>
        <v>3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83</v>
      </c>
      <c r="B48" s="1" t="s">
        <v>167</v>
      </c>
      <c r="C48" s="1">
        <v>1</v>
      </c>
      <c r="D48" s="1">
        <v>1</v>
      </c>
      <c r="E48" s="1">
        <v>4</v>
      </c>
      <c r="F48" s="1" t="s">
        <v>2269</v>
      </c>
      <c r="H48" s="1">
        <v>80</v>
      </c>
      <c r="I48" s="1">
        <f t="shared" si="0"/>
        <v>20</v>
      </c>
      <c r="K48" s="1">
        <f t="shared" si="1"/>
        <v>1</v>
      </c>
      <c r="L48" s="1">
        <f t="shared" si="2"/>
        <v>4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121</v>
      </c>
      <c r="B49" s="1" t="s">
        <v>38</v>
      </c>
      <c r="C49" s="1">
        <v>1</v>
      </c>
      <c r="D49" s="1">
        <v>4</v>
      </c>
      <c r="E49" s="1">
        <v>2</v>
      </c>
      <c r="F49" s="1" t="s">
        <v>1440</v>
      </c>
      <c r="H49" s="1">
        <v>40</v>
      </c>
      <c r="I49" s="1">
        <f t="shared" si="0"/>
        <v>80</v>
      </c>
      <c r="K49" s="1">
        <f t="shared" si="1"/>
        <v>4</v>
      </c>
      <c r="L49" s="1">
        <f t="shared" si="2"/>
        <v>2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121</v>
      </c>
      <c r="B50" s="1" t="s">
        <v>39</v>
      </c>
      <c r="C50" s="1">
        <v>5</v>
      </c>
      <c r="D50" s="1">
        <v>4</v>
      </c>
      <c r="E50" s="1">
        <v>3</v>
      </c>
      <c r="F50" s="1" t="s">
        <v>1441</v>
      </c>
      <c r="G50" s="1">
        <v>16.7</v>
      </c>
      <c r="H50" s="1">
        <v>60</v>
      </c>
      <c r="I50" s="1">
        <f t="shared" si="0"/>
        <v>80</v>
      </c>
      <c r="K50" s="1" t="str">
        <f t="shared" si="1"/>
        <v/>
      </c>
      <c r="L50" s="1" t="str">
        <f t="shared" si="2"/>
        <v/>
      </c>
      <c r="N50" s="1">
        <f t="shared" si="3"/>
        <v>4</v>
      </c>
      <c r="O50" s="1">
        <f t="shared" si="4"/>
        <v>3</v>
      </c>
    </row>
    <row r="51" spans="1:15" x14ac:dyDescent="0.2">
      <c r="A51" s="1" t="s">
        <v>121</v>
      </c>
      <c r="B51" s="1" t="s">
        <v>65</v>
      </c>
      <c r="C51" s="1">
        <v>4</v>
      </c>
      <c r="D51" s="1">
        <v>1</v>
      </c>
      <c r="E51" s="1">
        <v>1</v>
      </c>
      <c r="F51" s="1" t="s">
        <v>1257</v>
      </c>
      <c r="H51" s="1">
        <v>20</v>
      </c>
      <c r="I51" s="1">
        <f t="shared" si="0"/>
        <v>20</v>
      </c>
      <c r="K51" s="1">
        <f t="shared" si="1"/>
        <v>1</v>
      </c>
      <c r="L51" s="1">
        <f t="shared" si="2"/>
        <v>1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0.44</v>
      </c>
      <c r="E52" s="1">
        <f>SLOPE(E2:E51,$C$2:$C$51)</f>
        <v>0.11999999999999998</v>
      </c>
      <c r="G52" s="1">
        <f>SLOPE(H2:H51,G2:G51)</f>
        <v>0.22415231534223598</v>
      </c>
      <c r="I52" s="1">
        <f>SLOPE(I2:I51,G2:G51)</f>
        <v>0.2343312957476987</v>
      </c>
      <c r="K52" s="1">
        <f>SLOPE(K2:K51,C2:C51)</f>
        <v>0.52647204354280053</v>
      </c>
      <c r="L52" s="1">
        <f>SLOPE(L2:L51,C2:C51)</f>
        <v>0.10539336961900045</v>
      </c>
      <c r="N52" s="1">
        <f>SLOPE(N2:N51,$C$2:$C$51)</f>
        <v>0.10191082802547771</v>
      </c>
      <c r="O52" s="1">
        <f>SLOPE(O2:O51,$C$2:$C$51)</f>
        <v>-5.5201698513800426E-2</v>
      </c>
    </row>
    <row r="53" spans="1:15" x14ac:dyDescent="0.2">
      <c r="D53" s="1">
        <f>INTERCEPT(D2:D51,$C$2:$C$51)*20</f>
        <v>41.6</v>
      </c>
      <c r="E53" s="1">
        <f>INTERCEPT(E2:E51,$C$2:$C$51)*20</f>
        <v>61.2</v>
      </c>
      <c r="G53" s="1">
        <f>INTERCEPT(H2:H51,G2:G51)</f>
        <v>71.641218857742302</v>
      </c>
      <c r="I53" s="1">
        <f>INTERCEPT(I2:I51,G2:G51)</f>
        <v>73.875165757394527</v>
      </c>
      <c r="K53" s="1">
        <f>INTERCEPT(K2:K51,C2:C51)*20</f>
        <v>34.171202375061853</v>
      </c>
      <c r="L53" s="1">
        <f>INTERCEPT(L2:L51,C2:C51)*20</f>
        <v>58.476001979218211</v>
      </c>
      <c r="N53" s="1">
        <f>INTERCEPT(N2:N51,$C$2:$C$51)*20</f>
        <v>72.484076433121018</v>
      </c>
      <c r="O53" s="1">
        <f>INTERCEPT(O2:O51,$C$2:$C$51)*20</f>
        <v>81.57112526539278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28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0.1640625" style="1" bestFit="1" customWidth="1"/>
    <col min="3" max="3" width="13.5" style="1" bestFit="1" customWidth="1"/>
    <col min="4" max="4" width="16.5" style="1" bestFit="1" customWidth="1"/>
    <col min="5" max="5" width="14" style="1" customWidth="1"/>
    <col min="6" max="16384" width="8.83203125" style="1"/>
  </cols>
  <sheetData>
    <row r="1" spans="1:15" x14ac:dyDescent="0.2">
      <c r="A1" s="1" t="s">
        <v>891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187</v>
      </c>
      <c r="C2" s="1">
        <v>5</v>
      </c>
      <c r="D2" s="1">
        <v>5</v>
      </c>
      <c r="E2" s="1">
        <v>2</v>
      </c>
      <c r="F2" s="1" t="s">
        <v>1443</v>
      </c>
      <c r="G2" s="1">
        <v>6.1</v>
      </c>
      <c r="H2" s="1">
        <v>40</v>
      </c>
      <c r="I2" s="1">
        <f>D2*20</f>
        <v>100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5</v>
      </c>
      <c r="O2" s="1">
        <f>IF(COUNTBLANK(G2)=0, E2, "" )</f>
        <v>2</v>
      </c>
    </row>
    <row r="3" spans="1:15" x14ac:dyDescent="0.2">
      <c r="A3" s="1" t="s">
        <v>89</v>
      </c>
      <c r="B3" s="1" t="s">
        <v>210</v>
      </c>
      <c r="C3" s="1">
        <v>5</v>
      </c>
      <c r="D3" s="1">
        <v>5</v>
      </c>
      <c r="E3" s="1">
        <v>3</v>
      </c>
      <c r="F3" s="1" t="s">
        <v>1209</v>
      </c>
      <c r="G3" s="1">
        <v>84.2</v>
      </c>
      <c r="H3" s="1">
        <v>60</v>
      </c>
      <c r="I3" s="1">
        <f t="shared" ref="I3:I51" si="0">D3*20</f>
        <v>100</v>
      </c>
      <c r="K3" s="1" t="str">
        <f t="shared" ref="K3:K51" si="1">IF(COUNTBLANK(G3)=1, D3, "" )</f>
        <v/>
      </c>
      <c r="L3" s="1" t="str">
        <f t="shared" ref="L3:L51" si="2">IF(COUNTBLANK(G3)=1, E3, "" )</f>
        <v/>
      </c>
      <c r="N3" s="1">
        <f t="shared" ref="N3:N51" si="3">IF(COUNTBLANK(G3)=0, D3, "" )</f>
        <v>5</v>
      </c>
      <c r="O3" s="1">
        <f t="shared" ref="O3:O51" si="4">IF(COUNTBLANK(G3)=0, E3, "" )</f>
        <v>3</v>
      </c>
    </row>
    <row r="4" spans="1:15" x14ac:dyDescent="0.2">
      <c r="A4" s="1" t="s">
        <v>89</v>
      </c>
      <c r="B4" s="1" t="s">
        <v>736</v>
      </c>
      <c r="C4" s="1">
        <v>1</v>
      </c>
      <c r="D4" s="1">
        <v>1</v>
      </c>
      <c r="E4" s="1">
        <v>1</v>
      </c>
      <c r="F4" s="1" t="s">
        <v>1535</v>
      </c>
      <c r="H4" s="1">
        <v>20</v>
      </c>
      <c r="I4" s="1">
        <f t="shared" si="0"/>
        <v>20</v>
      </c>
      <c r="K4" s="1">
        <f t="shared" si="1"/>
        <v>1</v>
      </c>
      <c r="L4" s="1">
        <f t="shared" si="2"/>
        <v>1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89</v>
      </c>
      <c r="B5" s="1" t="s">
        <v>172</v>
      </c>
      <c r="C5" s="1">
        <v>4</v>
      </c>
      <c r="D5" s="1">
        <v>1</v>
      </c>
      <c r="E5" s="1">
        <v>1</v>
      </c>
      <c r="F5" s="1" t="s">
        <v>1536</v>
      </c>
      <c r="H5" s="1">
        <v>20</v>
      </c>
      <c r="I5" s="1">
        <f t="shared" si="0"/>
        <v>20</v>
      </c>
      <c r="K5" s="1">
        <f>IF(COUNTBLANK(G5)=1, D5, "" )</f>
        <v>1</v>
      </c>
      <c r="L5" s="1">
        <f t="shared" si="2"/>
        <v>1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500</v>
      </c>
      <c r="C6" s="1">
        <v>4</v>
      </c>
      <c r="D6" s="1">
        <v>1</v>
      </c>
      <c r="E6" s="1">
        <v>1</v>
      </c>
      <c r="F6" s="1" t="s">
        <v>1537</v>
      </c>
      <c r="H6" s="1">
        <v>20</v>
      </c>
      <c r="I6" s="1">
        <f t="shared" si="0"/>
        <v>20</v>
      </c>
      <c r="K6" s="1">
        <f t="shared" si="1"/>
        <v>1</v>
      </c>
      <c r="L6" s="1">
        <f t="shared" si="2"/>
        <v>1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75</v>
      </c>
      <c r="B7" s="1" t="s">
        <v>730</v>
      </c>
      <c r="C7" s="1">
        <v>1</v>
      </c>
      <c r="D7" s="1">
        <v>4</v>
      </c>
      <c r="E7" s="1">
        <v>1</v>
      </c>
      <c r="F7" s="1" t="s">
        <v>1538</v>
      </c>
      <c r="H7" s="1">
        <v>20</v>
      </c>
      <c r="I7" s="1">
        <f t="shared" si="0"/>
        <v>80</v>
      </c>
      <c r="K7" s="1">
        <f t="shared" si="1"/>
        <v>4</v>
      </c>
      <c r="L7" s="1">
        <f t="shared" si="2"/>
        <v>1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75</v>
      </c>
      <c r="B8" s="1" t="s">
        <v>745</v>
      </c>
      <c r="C8" s="1">
        <v>5</v>
      </c>
      <c r="D8" s="1">
        <v>4</v>
      </c>
      <c r="E8" s="1">
        <v>1</v>
      </c>
      <c r="F8" s="1" t="s">
        <v>1539</v>
      </c>
      <c r="H8" s="1">
        <v>20</v>
      </c>
      <c r="I8" s="1">
        <f t="shared" si="0"/>
        <v>80</v>
      </c>
      <c r="K8" s="1">
        <f t="shared" si="1"/>
        <v>4</v>
      </c>
      <c r="L8" s="1">
        <f t="shared" si="2"/>
        <v>1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106</v>
      </c>
      <c r="B9" s="1" t="s">
        <v>331</v>
      </c>
      <c r="C9" s="1">
        <v>4</v>
      </c>
      <c r="D9" s="1">
        <v>5</v>
      </c>
      <c r="E9" s="1">
        <v>2</v>
      </c>
      <c r="F9" s="1" t="s">
        <v>1540</v>
      </c>
      <c r="H9" s="1">
        <v>40</v>
      </c>
      <c r="I9" s="1">
        <f t="shared" si="0"/>
        <v>100</v>
      </c>
      <c r="K9" s="1">
        <f t="shared" si="1"/>
        <v>5</v>
      </c>
      <c r="L9" s="1">
        <f t="shared" si="2"/>
        <v>2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106</v>
      </c>
      <c r="B10" s="1" t="s">
        <v>738</v>
      </c>
      <c r="C10" s="1">
        <v>2</v>
      </c>
      <c r="D10" s="1">
        <v>3</v>
      </c>
      <c r="E10" s="1">
        <v>2</v>
      </c>
      <c r="F10" s="1" t="s">
        <v>1541</v>
      </c>
      <c r="H10" s="1">
        <v>40</v>
      </c>
      <c r="I10" s="1">
        <f t="shared" si="0"/>
        <v>60</v>
      </c>
      <c r="K10" s="1">
        <f t="shared" si="1"/>
        <v>3</v>
      </c>
      <c r="L10" s="1">
        <f t="shared" si="2"/>
        <v>2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106</v>
      </c>
      <c r="B11" s="1" t="s">
        <v>729</v>
      </c>
      <c r="C11" s="1">
        <v>3</v>
      </c>
      <c r="D11" s="1">
        <v>3</v>
      </c>
      <c r="E11" s="1">
        <v>1</v>
      </c>
      <c r="F11" s="1" t="s">
        <v>1542</v>
      </c>
      <c r="H11" s="1">
        <v>20</v>
      </c>
      <c r="I11" s="1">
        <f t="shared" si="0"/>
        <v>60</v>
      </c>
      <c r="K11" s="1">
        <f t="shared" si="1"/>
        <v>3</v>
      </c>
      <c r="L11" s="1">
        <f t="shared" si="2"/>
        <v>1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124</v>
      </c>
      <c r="B12" s="1" t="s">
        <v>732</v>
      </c>
      <c r="C12" s="1">
        <v>3</v>
      </c>
      <c r="D12" s="1">
        <v>2</v>
      </c>
      <c r="E12" s="1">
        <v>2</v>
      </c>
      <c r="F12" s="1" t="s">
        <v>1543</v>
      </c>
      <c r="H12" s="1">
        <v>40</v>
      </c>
      <c r="I12" s="1">
        <f t="shared" si="0"/>
        <v>40</v>
      </c>
      <c r="K12" s="1">
        <f t="shared" si="1"/>
        <v>2</v>
      </c>
      <c r="L12" s="1">
        <f t="shared" si="2"/>
        <v>2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124</v>
      </c>
      <c r="B13" s="1" t="s">
        <v>729</v>
      </c>
      <c r="C13" s="1">
        <v>2</v>
      </c>
      <c r="D13" s="1">
        <v>3</v>
      </c>
      <c r="E13" s="1">
        <v>1</v>
      </c>
      <c r="F13" s="1" t="s">
        <v>1544</v>
      </c>
      <c r="H13" s="1">
        <v>20</v>
      </c>
      <c r="I13" s="1">
        <f t="shared" si="0"/>
        <v>60</v>
      </c>
      <c r="K13" s="1">
        <f t="shared" si="1"/>
        <v>3</v>
      </c>
      <c r="L13" s="1">
        <f t="shared" si="2"/>
        <v>1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124</v>
      </c>
      <c r="B14" s="1" t="s">
        <v>51</v>
      </c>
      <c r="C14" s="1">
        <v>4</v>
      </c>
      <c r="D14" s="1">
        <v>1</v>
      </c>
      <c r="E14" s="1">
        <v>3</v>
      </c>
      <c r="F14" s="1" t="s">
        <v>1265</v>
      </c>
      <c r="G14" s="1">
        <v>15.8</v>
      </c>
      <c r="H14" s="1">
        <v>60</v>
      </c>
      <c r="I14" s="1">
        <f t="shared" si="0"/>
        <v>20</v>
      </c>
      <c r="K14" s="1" t="str">
        <f t="shared" si="1"/>
        <v/>
      </c>
      <c r="L14" s="1" t="str">
        <f t="shared" si="2"/>
        <v/>
      </c>
      <c r="N14" s="1">
        <f t="shared" si="3"/>
        <v>1</v>
      </c>
      <c r="O14" s="1">
        <f t="shared" si="4"/>
        <v>3</v>
      </c>
    </row>
    <row r="15" spans="1:15" x14ac:dyDescent="0.2">
      <c r="A15" s="1" t="s">
        <v>72</v>
      </c>
      <c r="B15" s="1" t="s">
        <v>731</v>
      </c>
      <c r="C15" s="1">
        <v>5</v>
      </c>
      <c r="D15" s="1">
        <v>4</v>
      </c>
      <c r="E15" s="1">
        <v>2</v>
      </c>
      <c r="F15" s="1" t="s">
        <v>1545</v>
      </c>
      <c r="G15" s="1">
        <v>2.7</v>
      </c>
      <c r="H15" s="1">
        <v>40</v>
      </c>
      <c r="I15" s="1">
        <f t="shared" si="0"/>
        <v>80</v>
      </c>
      <c r="K15" s="1" t="str">
        <f t="shared" si="1"/>
        <v/>
      </c>
      <c r="L15" s="1" t="str">
        <f t="shared" si="2"/>
        <v/>
      </c>
      <c r="N15" s="1">
        <f t="shared" si="3"/>
        <v>4</v>
      </c>
      <c r="O15" s="1">
        <f t="shared" si="4"/>
        <v>2</v>
      </c>
    </row>
    <row r="16" spans="1:15" x14ac:dyDescent="0.2">
      <c r="A16" s="1" t="s">
        <v>72</v>
      </c>
      <c r="B16" s="1" t="s">
        <v>744</v>
      </c>
      <c r="C16" s="1">
        <v>1</v>
      </c>
      <c r="D16" s="1">
        <v>1</v>
      </c>
      <c r="E16" s="1">
        <v>1</v>
      </c>
      <c r="F16" s="1" t="s">
        <v>1546</v>
      </c>
      <c r="H16" s="1">
        <v>20</v>
      </c>
      <c r="I16" s="1">
        <f t="shared" si="0"/>
        <v>20</v>
      </c>
      <c r="K16" s="1">
        <f t="shared" si="1"/>
        <v>1</v>
      </c>
      <c r="L16" s="1">
        <f t="shared" si="2"/>
        <v>1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72</v>
      </c>
      <c r="B17" s="1" t="s">
        <v>741</v>
      </c>
      <c r="C17" s="1">
        <v>2</v>
      </c>
      <c r="D17" s="1">
        <v>4</v>
      </c>
      <c r="E17" s="1">
        <v>2</v>
      </c>
      <c r="F17" s="1" t="s">
        <v>1547</v>
      </c>
      <c r="H17" s="1">
        <v>40</v>
      </c>
      <c r="I17" s="1">
        <f t="shared" si="0"/>
        <v>80</v>
      </c>
      <c r="K17" s="1">
        <f t="shared" si="1"/>
        <v>4</v>
      </c>
      <c r="L17" s="1">
        <f t="shared" si="2"/>
        <v>2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85</v>
      </c>
      <c r="B18" s="1" t="s">
        <v>704</v>
      </c>
      <c r="C18" s="1">
        <v>1</v>
      </c>
      <c r="D18" s="1">
        <v>2</v>
      </c>
      <c r="E18" s="1">
        <v>1</v>
      </c>
      <c r="F18" s="1" t="s">
        <v>1548</v>
      </c>
      <c r="H18" s="1">
        <v>20</v>
      </c>
      <c r="I18" s="1">
        <f t="shared" si="0"/>
        <v>40</v>
      </c>
      <c r="K18" s="1">
        <f t="shared" si="1"/>
        <v>2</v>
      </c>
      <c r="L18" s="1">
        <f t="shared" si="2"/>
        <v>1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85</v>
      </c>
      <c r="B19" s="1" t="s">
        <v>458</v>
      </c>
      <c r="C19" s="1">
        <v>2</v>
      </c>
      <c r="D19" s="1">
        <v>5</v>
      </c>
      <c r="E19" s="1">
        <v>3</v>
      </c>
      <c r="F19" s="1" t="s">
        <v>1312</v>
      </c>
      <c r="H19" s="1">
        <v>60</v>
      </c>
      <c r="I19" s="1">
        <f t="shared" si="0"/>
        <v>100</v>
      </c>
      <c r="K19" s="1">
        <f t="shared" si="1"/>
        <v>5</v>
      </c>
      <c r="L19" s="1">
        <f t="shared" si="2"/>
        <v>3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85</v>
      </c>
      <c r="B20" s="1" t="s">
        <v>739</v>
      </c>
      <c r="C20" s="1">
        <v>3</v>
      </c>
      <c r="D20" s="1">
        <v>1</v>
      </c>
      <c r="E20" s="1">
        <v>1</v>
      </c>
      <c r="F20" s="1" t="s">
        <v>1391</v>
      </c>
      <c r="G20" s="1">
        <v>1.0999999999999999</v>
      </c>
      <c r="H20" s="1">
        <v>20</v>
      </c>
      <c r="I20" s="1">
        <f t="shared" si="0"/>
        <v>20</v>
      </c>
      <c r="K20" s="1" t="str">
        <f t="shared" si="1"/>
        <v/>
      </c>
      <c r="L20" s="1" t="str">
        <f t="shared" si="2"/>
        <v/>
      </c>
      <c r="N20" s="1">
        <f t="shared" si="3"/>
        <v>1</v>
      </c>
      <c r="O20" s="1">
        <f t="shared" si="4"/>
        <v>1</v>
      </c>
    </row>
    <row r="21" spans="1:15" x14ac:dyDescent="0.2">
      <c r="A21" s="1" t="s">
        <v>79</v>
      </c>
      <c r="B21" s="1" t="s">
        <v>59</v>
      </c>
      <c r="C21" s="1">
        <v>2</v>
      </c>
      <c r="D21" s="1">
        <v>1</v>
      </c>
      <c r="E21" s="1">
        <v>2</v>
      </c>
      <c r="F21" s="1" t="s">
        <v>1549</v>
      </c>
      <c r="G21" s="1">
        <v>1.0999999999999999</v>
      </c>
      <c r="H21" s="1">
        <v>40</v>
      </c>
      <c r="I21" s="1">
        <f t="shared" si="0"/>
        <v>20</v>
      </c>
      <c r="K21" s="1" t="str">
        <f t="shared" si="1"/>
        <v/>
      </c>
      <c r="L21" s="1" t="str">
        <f t="shared" si="2"/>
        <v/>
      </c>
      <c r="N21" s="1">
        <f t="shared" si="3"/>
        <v>1</v>
      </c>
      <c r="O21" s="1">
        <f t="shared" si="4"/>
        <v>2</v>
      </c>
    </row>
    <row r="22" spans="1:15" x14ac:dyDescent="0.2">
      <c r="A22" s="1" t="s">
        <v>79</v>
      </c>
      <c r="B22" s="1" t="s">
        <v>734</v>
      </c>
      <c r="C22" s="1">
        <v>1</v>
      </c>
      <c r="D22" s="1">
        <v>1</v>
      </c>
      <c r="E22" s="1">
        <v>2</v>
      </c>
      <c r="F22" s="1" t="s">
        <v>1550</v>
      </c>
      <c r="H22" s="1">
        <v>40</v>
      </c>
      <c r="I22" s="1">
        <f t="shared" si="0"/>
        <v>20</v>
      </c>
      <c r="K22" s="1">
        <f t="shared" si="1"/>
        <v>1</v>
      </c>
      <c r="L22" s="1">
        <f t="shared" si="2"/>
        <v>2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92</v>
      </c>
      <c r="B23" s="1" t="s">
        <v>484</v>
      </c>
      <c r="C23" s="1">
        <v>3</v>
      </c>
      <c r="D23" s="1">
        <v>5</v>
      </c>
      <c r="E23" s="1">
        <v>1</v>
      </c>
      <c r="F23" s="1" t="s">
        <v>1551</v>
      </c>
      <c r="G23" s="1">
        <v>1.4000000000000001</v>
      </c>
      <c r="H23" s="1">
        <v>20</v>
      </c>
      <c r="I23" s="1">
        <f t="shared" si="0"/>
        <v>100</v>
      </c>
      <c r="K23" s="1" t="str">
        <f t="shared" si="1"/>
        <v/>
      </c>
      <c r="L23" s="1" t="str">
        <f t="shared" si="2"/>
        <v/>
      </c>
      <c r="N23" s="1">
        <f t="shared" si="3"/>
        <v>5</v>
      </c>
      <c r="O23" s="1">
        <f t="shared" si="4"/>
        <v>1</v>
      </c>
    </row>
    <row r="24" spans="1:15" x14ac:dyDescent="0.2">
      <c r="A24" s="1" t="s">
        <v>92</v>
      </c>
      <c r="B24" s="1" t="s">
        <v>105</v>
      </c>
      <c r="C24" s="1">
        <v>2</v>
      </c>
      <c r="D24" s="1">
        <v>1</v>
      </c>
      <c r="E24" s="1">
        <v>1</v>
      </c>
      <c r="F24" s="1" t="s">
        <v>1229</v>
      </c>
      <c r="G24" s="1">
        <v>6.1</v>
      </c>
      <c r="H24" s="1">
        <v>20</v>
      </c>
      <c r="I24" s="1">
        <f t="shared" si="0"/>
        <v>20</v>
      </c>
      <c r="K24" s="1" t="str">
        <f t="shared" si="1"/>
        <v/>
      </c>
      <c r="L24" s="1" t="str">
        <f t="shared" si="2"/>
        <v/>
      </c>
      <c r="N24" s="1">
        <f t="shared" si="3"/>
        <v>1</v>
      </c>
      <c r="O24" s="1">
        <f t="shared" si="4"/>
        <v>1</v>
      </c>
    </row>
    <row r="25" spans="1:15" x14ac:dyDescent="0.2">
      <c r="A25" s="1" t="s">
        <v>92</v>
      </c>
      <c r="B25" s="1" t="s">
        <v>733</v>
      </c>
      <c r="C25" s="1">
        <v>5</v>
      </c>
      <c r="D25" s="1">
        <v>4</v>
      </c>
      <c r="E25" s="1">
        <v>3</v>
      </c>
      <c r="F25" s="1" t="s">
        <v>1552</v>
      </c>
      <c r="H25" s="1">
        <v>60</v>
      </c>
      <c r="I25" s="1">
        <f t="shared" si="0"/>
        <v>80</v>
      </c>
      <c r="K25" s="1">
        <f t="shared" si="1"/>
        <v>4</v>
      </c>
      <c r="L25" s="1">
        <f t="shared" si="2"/>
        <v>3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111</v>
      </c>
      <c r="B26" s="1" t="s">
        <v>34</v>
      </c>
      <c r="C26" s="1">
        <v>3</v>
      </c>
      <c r="D26" s="1">
        <v>3</v>
      </c>
      <c r="E26" s="1">
        <v>3</v>
      </c>
      <c r="F26" s="1" t="s">
        <v>1231</v>
      </c>
      <c r="H26" s="1">
        <v>60</v>
      </c>
      <c r="I26" s="1">
        <f t="shared" si="0"/>
        <v>60</v>
      </c>
      <c r="K26" s="1">
        <f t="shared" si="1"/>
        <v>3</v>
      </c>
      <c r="L26" s="1">
        <f t="shared" si="2"/>
        <v>3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111</v>
      </c>
      <c r="B27" s="1" t="s">
        <v>472</v>
      </c>
      <c r="C27" s="1">
        <v>5</v>
      </c>
      <c r="D27" s="1">
        <v>5</v>
      </c>
      <c r="E27" s="1">
        <v>1</v>
      </c>
      <c r="F27" s="1" t="s">
        <v>1490</v>
      </c>
      <c r="H27" s="1">
        <v>20</v>
      </c>
      <c r="I27" s="1">
        <f t="shared" si="0"/>
        <v>100</v>
      </c>
      <c r="K27" s="1">
        <f t="shared" si="1"/>
        <v>5</v>
      </c>
      <c r="L27" s="1">
        <f t="shared" si="2"/>
        <v>1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111</v>
      </c>
      <c r="B28" s="1" t="s">
        <v>28</v>
      </c>
      <c r="C28" s="1">
        <v>2</v>
      </c>
      <c r="D28" s="1">
        <v>1</v>
      </c>
      <c r="E28" s="1">
        <v>3</v>
      </c>
      <c r="F28" s="1" t="s">
        <v>1517</v>
      </c>
      <c r="H28" s="1">
        <v>60</v>
      </c>
      <c r="I28" s="1">
        <f t="shared" si="0"/>
        <v>20</v>
      </c>
      <c r="K28" s="1">
        <f t="shared" si="1"/>
        <v>1</v>
      </c>
      <c r="L28" s="1">
        <f t="shared" si="2"/>
        <v>3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94</v>
      </c>
      <c r="B29" s="1" t="s">
        <v>737</v>
      </c>
      <c r="C29" s="1">
        <v>2</v>
      </c>
      <c r="D29" s="1">
        <v>1</v>
      </c>
      <c r="E29" s="1">
        <v>1</v>
      </c>
      <c r="F29" s="1" t="s">
        <v>1553</v>
      </c>
      <c r="H29" s="1">
        <v>20</v>
      </c>
      <c r="I29" s="1">
        <f t="shared" si="0"/>
        <v>20</v>
      </c>
      <c r="K29" s="1">
        <f t="shared" si="1"/>
        <v>1</v>
      </c>
      <c r="L29" s="1">
        <f t="shared" si="2"/>
        <v>1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94</v>
      </c>
      <c r="B30" s="1" t="s">
        <v>252</v>
      </c>
      <c r="C30" s="1">
        <v>4</v>
      </c>
      <c r="D30" s="1">
        <v>5</v>
      </c>
      <c r="E30" s="1">
        <v>4</v>
      </c>
      <c r="F30" s="1" t="s">
        <v>1234</v>
      </c>
      <c r="G30" s="1">
        <v>12.9</v>
      </c>
      <c r="H30" s="1">
        <v>80</v>
      </c>
      <c r="I30" s="1">
        <f t="shared" si="0"/>
        <v>100</v>
      </c>
      <c r="K30" s="1" t="str">
        <f t="shared" si="1"/>
        <v/>
      </c>
      <c r="L30" s="1" t="str">
        <f t="shared" si="2"/>
        <v/>
      </c>
      <c r="N30" s="1">
        <f t="shared" si="3"/>
        <v>5</v>
      </c>
      <c r="O30" s="1">
        <f t="shared" si="4"/>
        <v>4</v>
      </c>
    </row>
    <row r="31" spans="1:15" x14ac:dyDescent="0.2">
      <c r="A31" s="1" t="s">
        <v>77</v>
      </c>
      <c r="B31" s="1" t="s">
        <v>273</v>
      </c>
      <c r="C31" s="1">
        <v>3</v>
      </c>
      <c r="D31" s="1">
        <v>5</v>
      </c>
      <c r="E31" s="1">
        <v>4</v>
      </c>
      <c r="F31" s="1" t="s">
        <v>1358</v>
      </c>
      <c r="H31" s="1">
        <v>80</v>
      </c>
      <c r="I31" s="1">
        <f t="shared" si="0"/>
        <v>100</v>
      </c>
      <c r="K31" s="1">
        <f t="shared" si="1"/>
        <v>5</v>
      </c>
      <c r="L31" s="1">
        <f t="shared" si="2"/>
        <v>4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77</v>
      </c>
      <c r="B32" s="1" t="s">
        <v>310</v>
      </c>
      <c r="C32" s="1">
        <v>4</v>
      </c>
      <c r="D32" s="1">
        <v>5</v>
      </c>
      <c r="E32" s="1">
        <v>3</v>
      </c>
      <c r="F32" s="1" t="s">
        <v>1398</v>
      </c>
      <c r="G32" s="1">
        <v>5.3</v>
      </c>
      <c r="H32" s="1">
        <v>60</v>
      </c>
      <c r="I32" s="1">
        <f t="shared" si="0"/>
        <v>100</v>
      </c>
      <c r="K32" s="1" t="str">
        <f t="shared" si="1"/>
        <v/>
      </c>
      <c r="L32" s="1" t="str">
        <f t="shared" si="2"/>
        <v/>
      </c>
      <c r="N32" s="1">
        <f t="shared" si="3"/>
        <v>5</v>
      </c>
      <c r="O32" s="1">
        <f t="shared" si="4"/>
        <v>3</v>
      </c>
    </row>
    <row r="33" spans="1:15" x14ac:dyDescent="0.2">
      <c r="A33" s="1" t="s">
        <v>73</v>
      </c>
      <c r="B33" s="1" t="s">
        <v>742</v>
      </c>
      <c r="C33" s="1">
        <v>2</v>
      </c>
      <c r="D33" s="1">
        <v>2</v>
      </c>
      <c r="E33" s="1">
        <v>1</v>
      </c>
      <c r="F33" s="1" t="s">
        <v>1554</v>
      </c>
      <c r="H33" s="1">
        <v>20</v>
      </c>
      <c r="I33" s="1">
        <f t="shared" si="0"/>
        <v>40</v>
      </c>
      <c r="K33" s="1">
        <f t="shared" si="1"/>
        <v>2</v>
      </c>
      <c r="L33" s="1">
        <f t="shared" si="2"/>
        <v>1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73</v>
      </c>
      <c r="B34" s="1" t="s">
        <v>743</v>
      </c>
      <c r="C34" s="1">
        <v>4</v>
      </c>
      <c r="D34" s="1">
        <v>3</v>
      </c>
      <c r="E34" s="1">
        <v>1</v>
      </c>
      <c r="F34" s="1" t="s">
        <v>1555</v>
      </c>
      <c r="H34" s="1">
        <v>20</v>
      </c>
      <c r="I34" s="1">
        <f t="shared" si="0"/>
        <v>60</v>
      </c>
      <c r="K34" s="1">
        <f t="shared" si="1"/>
        <v>3</v>
      </c>
      <c r="L34" s="1">
        <f t="shared" si="2"/>
        <v>1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87</v>
      </c>
      <c r="B35" s="1" t="s">
        <v>471</v>
      </c>
      <c r="C35" s="1">
        <v>2</v>
      </c>
      <c r="D35" s="1">
        <v>1</v>
      </c>
      <c r="E35" s="1">
        <v>3</v>
      </c>
      <c r="F35" s="1" t="s">
        <v>1237</v>
      </c>
      <c r="G35" s="1">
        <v>3</v>
      </c>
      <c r="H35" s="1">
        <v>60</v>
      </c>
      <c r="I35" s="1">
        <f t="shared" si="0"/>
        <v>20</v>
      </c>
      <c r="K35" s="1" t="str">
        <f t="shared" si="1"/>
        <v/>
      </c>
      <c r="L35" s="1" t="str">
        <f t="shared" si="2"/>
        <v/>
      </c>
      <c r="N35" s="1">
        <f t="shared" si="3"/>
        <v>1</v>
      </c>
      <c r="O35" s="1">
        <f t="shared" si="4"/>
        <v>3</v>
      </c>
    </row>
    <row r="36" spans="1:15" x14ac:dyDescent="0.2">
      <c r="A36" s="1" t="s">
        <v>87</v>
      </c>
      <c r="B36" s="1" t="s">
        <v>578</v>
      </c>
      <c r="C36" s="1">
        <v>1</v>
      </c>
      <c r="D36" s="1">
        <v>1</v>
      </c>
      <c r="E36" s="1">
        <v>1</v>
      </c>
      <c r="F36" s="1" t="s">
        <v>1556</v>
      </c>
      <c r="H36" s="1">
        <v>20</v>
      </c>
      <c r="I36" s="1">
        <f t="shared" si="0"/>
        <v>20</v>
      </c>
      <c r="K36" s="1">
        <f t="shared" si="1"/>
        <v>1</v>
      </c>
      <c r="L36" s="1">
        <f t="shared" si="2"/>
        <v>1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87</v>
      </c>
      <c r="B37" s="1" t="s">
        <v>88</v>
      </c>
      <c r="C37" s="1">
        <v>3</v>
      </c>
      <c r="D37" s="1">
        <v>3</v>
      </c>
      <c r="E37" s="1">
        <v>3</v>
      </c>
      <c r="F37" s="1" t="s">
        <v>1557</v>
      </c>
      <c r="G37" s="1">
        <v>3</v>
      </c>
      <c r="H37" s="1">
        <v>60</v>
      </c>
      <c r="I37" s="1">
        <f t="shared" si="0"/>
        <v>60</v>
      </c>
      <c r="K37" s="1" t="str">
        <f t="shared" si="1"/>
        <v/>
      </c>
      <c r="L37" s="1" t="str">
        <f t="shared" si="2"/>
        <v/>
      </c>
      <c r="N37" s="1">
        <f t="shared" si="3"/>
        <v>3</v>
      </c>
      <c r="O37" s="1">
        <f t="shared" si="4"/>
        <v>3</v>
      </c>
    </row>
    <row r="38" spans="1:15" x14ac:dyDescent="0.2">
      <c r="A38" s="1" t="s">
        <v>108</v>
      </c>
      <c r="B38" s="1" t="s">
        <v>727</v>
      </c>
      <c r="C38" s="1">
        <v>1</v>
      </c>
      <c r="D38" s="1">
        <v>1</v>
      </c>
      <c r="E38" s="1">
        <v>1</v>
      </c>
      <c r="F38" s="1" t="s">
        <v>1558</v>
      </c>
      <c r="H38" s="1">
        <v>20</v>
      </c>
      <c r="I38" s="1">
        <f t="shared" si="0"/>
        <v>20</v>
      </c>
      <c r="K38" s="1">
        <f t="shared" si="1"/>
        <v>1</v>
      </c>
      <c r="L38" s="1">
        <f t="shared" si="2"/>
        <v>1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34</v>
      </c>
      <c r="B39" s="1" t="s">
        <v>26</v>
      </c>
      <c r="C39" s="1">
        <v>5</v>
      </c>
      <c r="D39" s="1">
        <v>5</v>
      </c>
      <c r="E39" s="1">
        <v>1</v>
      </c>
      <c r="F39" s="1" t="s">
        <v>1559</v>
      </c>
      <c r="H39" s="1">
        <v>20</v>
      </c>
      <c r="I39" s="1">
        <f t="shared" si="0"/>
        <v>100</v>
      </c>
      <c r="K39" s="1">
        <f t="shared" si="1"/>
        <v>5</v>
      </c>
      <c r="L39" s="1">
        <f t="shared" si="2"/>
        <v>1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34</v>
      </c>
      <c r="B40" s="1" t="s">
        <v>52</v>
      </c>
      <c r="C40" s="1">
        <v>4</v>
      </c>
      <c r="D40" s="1">
        <v>5</v>
      </c>
      <c r="E40" s="1">
        <v>4</v>
      </c>
      <c r="F40" s="1" t="s">
        <v>1250</v>
      </c>
      <c r="G40" s="1">
        <v>59.4</v>
      </c>
      <c r="H40" s="1">
        <v>80</v>
      </c>
      <c r="I40" s="1">
        <f t="shared" si="0"/>
        <v>100</v>
      </c>
      <c r="K40" s="1" t="str">
        <f t="shared" si="1"/>
        <v/>
      </c>
      <c r="L40" s="1" t="str">
        <f t="shared" si="2"/>
        <v/>
      </c>
      <c r="N40" s="1">
        <f t="shared" si="3"/>
        <v>5</v>
      </c>
      <c r="O40" s="1">
        <f t="shared" si="4"/>
        <v>4</v>
      </c>
    </row>
    <row r="41" spans="1:15" x14ac:dyDescent="0.2">
      <c r="A41" s="1" t="s">
        <v>34</v>
      </c>
      <c r="B41" s="1" t="s">
        <v>367</v>
      </c>
      <c r="C41" s="1">
        <v>1</v>
      </c>
      <c r="D41" s="1">
        <v>1</v>
      </c>
      <c r="E41" s="1">
        <v>1</v>
      </c>
      <c r="F41" s="1" t="s">
        <v>1560</v>
      </c>
      <c r="H41" s="1">
        <v>20</v>
      </c>
      <c r="I41" s="1">
        <f t="shared" si="0"/>
        <v>20</v>
      </c>
      <c r="K41" s="1">
        <f t="shared" si="1"/>
        <v>1</v>
      </c>
      <c r="L41" s="1">
        <f t="shared" si="2"/>
        <v>1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81</v>
      </c>
      <c r="B42" s="1" t="s">
        <v>307</v>
      </c>
      <c r="C42" s="1">
        <v>4</v>
      </c>
      <c r="D42" s="1">
        <v>4</v>
      </c>
      <c r="E42" s="1">
        <v>4</v>
      </c>
      <c r="F42" s="1" t="s">
        <v>1561</v>
      </c>
      <c r="G42" s="1">
        <v>9.3000000000000007</v>
      </c>
      <c r="H42" s="1">
        <v>80</v>
      </c>
      <c r="I42" s="1">
        <f t="shared" si="0"/>
        <v>80</v>
      </c>
      <c r="K42" s="1" t="str">
        <f t="shared" si="1"/>
        <v/>
      </c>
      <c r="L42" s="1" t="str">
        <f t="shared" si="2"/>
        <v/>
      </c>
      <c r="N42" s="1">
        <f t="shared" si="3"/>
        <v>4</v>
      </c>
      <c r="O42" s="1">
        <f t="shared" si="4"/>
        <v>4</v>
      </c>
    </row>
    <row r="43" spans="1:15" x14ac:dyDescent="0.2">
      <c r="A43" s="1" t="s">
        <v>81</v>
      </c>
      <c r="B43" s="1" t="s">
        <v>21</v>
      </c>
      <c r="C43" s="1">
        <v>5</v>
      </c>
      <c r="D43" s="1">
        <v>5</v>
      </c>
      <c r="E43" s="1">
        <v>4</v>
      </c>
      <c r="F43" s="1" t="s">
        <v>1253</v>
      </c>
      <c r="G43" s="1">
        <v>24.3</v>
      </c>
      <c r="H43" s="1">
        <v>80</v>
      </c>
      <c r="I43" s="1">
        <f t="shared" si="0"/>
        <v>100</v>
      </c>
      <c r="K43" s="1" t="str">
        <f t="shared" si="1"/>
        <v/>
      </c>
      <c r="L43" s="1" t="str">
        <f t="shared" si="2"/>
        <v/>
      </c>
      <c r="N43" s="1">
        <f t="shared" si="3"/>
        <v>5</v>
      </c>
      <c r="O43" s="1">
        <f t="shared" si="4"/>
        <v>4</v>
      </c>
    </row>
    <row r="44" spans="1:15" x14ac:dyDescent="0.2">
      <c r="A44" s="1" t="s">
        <v>81</v>
      </c>
      <c r="B44" s="1" t="s">
        <v>735</v>
      </c>
      <c r="C44" s="1">
        <v>3</v>
      </c>
      <c r="D44" s="1">
        <v>3</v>
      </c>
      <c r="E44" s="1">
        <v>1</v>
      </c>
      <c r="F44" s="1" t="s">
        <v>1562</v>
      </c>
      <c r="H44" s="1">
        <v>20</v>
      </c>
      <c r="I44" s="1">
        <f t="shared" si="0"/>
        <v>60</v>
      </c>
      <c r="K44" s="1">
        <f t="shared" si="1"/>
        <v>3</v>
      </c>
      <c r="L44" s="1">
        <f t="shared" si="2"/>
        <v>1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83</v>
      </c>
      <c r="B45" s="1" t="s">
        <v>62</v>
      </c>
      <c r="C45" s="1">
        <v>5</v>
      </c>
      <c r="D45" s="1">
        <v>4</v>
      </c>
      <c r="E45" s="1">
        <v>3</v>
      </c>
      <c r="F45" s="1" t="s">
        <v>1299</v>
      </c>
      <c r="G45" s="1">
        <v>9</v>
      </c>
      <c r="H45" s="1">
        <v>60</v>
      </c>
      <c r="I45" s="1">
        <f t="shared" si="0"/>
        <v>80</v>
      </c>
      <c r="K45" s="1" t="str">
        <f t="shared" si="1"/>
        <v/>
      </c>
      <c r="L45" s="1" t="str">
        <f t="shared" si="2"/>
        <v/>
      </c>
      <c r="N45" s="1">
        <f t="shared" si="3"/>
        <v>4</v>
      </c>
      <c r="O45" s="1">
        <f t="shared" si="4"/>
        <v>3</v>
      </c>
    </row>
    <row r="46" spans="1:15" x14ac:dyDescent="0.2">
      <c r="A46" s="1" t="s">
        <v>83</v>
      </c>
      <c r="B46" s="1" t="s">
        <v>746</v>
      </c>
      <c r="C46" s="1">
        <v>1</v>
      </c>
      <c r="D46" s="1">
        <v>1</v>
      </c>
      <c r="E46" s="1">
        <v>1</v>
      </c>
      <c r="F46" s="1" t="s">
        <v>1563</v>
      </c>
      <c r="H46" s="1">
        <v>20</v>
      </c>
      <c r="I46" s="1">
        <f t="shared" si="0"/>
        <v>20</v>
      </c>
      <c r="K46" s="1">
        <f t="shared" si="1"/>
        <v>1</v>
      </c>
      <c r="L46" s="1">
        <f t="shared" si="2"/>
        <v>1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83</v>
      </c>
      <c r="B47" s="1" t="s">
        <v>728</v>
      </c>
      <c r="C47" s="1">
        <v>3</v>
      </c>
      <c r="D47" s="1">
        <v>5</v>
      </c>
      <c r="E47" s="1">
        <v>2</v>
      </c>
      <c r="F47" s="1" t="s">
        <v>1564</v>
      </c>
      <c r="H47" s="1">
        <v>40</v>
      </c>
      <c r="I47" s="1">
        <f t="shared" si="0"/>
        <v>100</v>
      </c>
      <c r="K47" s="1">
        <f t="shared" si="1"/>
        <v>5</v>
      </c>
      <c r="L47" s="1">
        <f t="shared" si="2"/>
        <v>2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83</v>
      </c>
      <c r="B48" s="1" t="s">
        <v>175</v>
      </c>
      <c r="C48" s="1">
        <v>4</v>
      </c>
      <c r="D48" s="1">
        <v>4</v>
      </c>
      <c r="E48" s="1">
        <v>1</v>
      </c>
      <c r="F48" s="1" t="s">
        <v>1565</v>
      </c>
      <c r="G48" s="1">
        <v>1.4000000000000001</v>
      </c>
      <c r="H48" s="1">
        <v>20</v>
      </c>
      <c r="I48" s="1">
        <f t="shared" si="0"/>
        <v>80</v>
      </c>
      <c r="K48" s="1" t="str">
        <f t="shared" si="1"/>
        <v/>
      </c>
      <c r="L48" s="1" t="str">
        <f t="shared" si="2"/>
        <v/>
      </c>
      <c r="N48" s="1">
        <f t="shared" si="3"/>
        <v>4</v>
      </c>
      <c r="O48" s="1">
        <f t="shared" si="4"/>
        <v>1</v>
      </c>
    </row>
    <row r="49" spans="1:15" x14ac:dyDescent="0.2">
      <c r="A49" s="1" t="s">
        <v>121</v>
      </c>
      <c r="B49" s="1" t="s">
        <v>740</v>
      </c>
      <c r="C49" s="1">
        <v>1</v>
      </c>
      <c r="D49" s="1">
        <v>1</v>
      </c>
      <c r="E49" s="1">
        <v>1</v>
      </c>
      <c r="F49" s="1" t="s">
        <v>1566</v>
      </c>
      <c r="H49" s="1">
        <v>20</v>
      </c>
      <c r="I49" s="1">
        <f t="shared" si="0"/>
        <v>20</v>
      </c>
      <c r="K49" s="1">
        <f t="shared" si="1"/>
        <v>1</v>
      </c>
      <c r="L49" s="1">
        <f t="shared" si="2"/>
        <v>1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121</v>
      </c>
      <c r="B50" s="1" t="s">
        <v>573</v>
      </c>
      <c r="C50" s="1">
        <v>4</v>
      </c>
      <c r="D50" s="1">
        <v>5</v>
      </c>
      <c r="E50" s="1">
        <v>2</v>
      </c>
      <c r="F50" s="1" t="s">
        <v>1567</v>
      </c>
      <c r="H50" s="1">
        <v>40</v>
      </c>
      <c r="I50" s="1">
        <f t="shared" si="0"/>
        <v>100</v>
      </c>
      <c r="K50" s="1">
        <f t="shared" si="1"/>
        <v>5</v>
      </c>
      <c r="L50" s="1">
        <f t="shared" si="2"/>
        <v>2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367</v>
      </c>
      <c r="C51" s="1">
        <v>3</v>
      </c>
      <c r="D51" s="1">
        <v>5</v>
      </c>
      <c r="E51" s="1">
        <v>2</v>
      </c>
      <c r="F51" s="1" t="s">
        <v>1258</v>
      </c>
      <c r="G51" s="1">
        <v>8.6999999999999993</v>
      </c>
      <c r="H51" s="1">
        <v>40</v>
      </c>
      <c r="I51" s="1">
        <f t="shared" si="0"/>
        <v>100</v>
      </c>
      <c r="K51" s="1" t="str">
        <f t="shared" si="1"/>
        <v/>
      </c>
      <c r="L51" s="1" t="str">
        <f t="shared" si="2"/>
        <v/>
      </c>
      <c r="N51" s="1">
        <f t="shared" si="3"/>
        <v>5</v>
      </c>
      <c r="O51" s="1">
        <f t="shared" si="4"/>
        <v>2</v>
      </c>
    </row>
    <row r="52" spans="1:15" x14ac:dyDescent="0.2">
      <c r="D52" s="1">
        <f>SLOPE(D2:D51,$C$2:$C$51)</f>
        <v>0.76325015467106605</v>
      </c>
      <c r="E52" s="1">
        <f>SLOPE(E2:E51,$C$2:$C$51)</f>
        <v>0.27758300680552694</v>
      </c>
      <c r="G52" s="1">
        <f>SLOPE(H2:H51,G2:G51)</f>
        <v>0.43012249848521389</v>
      </c>
      <c r="I52" s="1">
        <f>SLOPE(I2:I51,G2:G51)</f>
        <v>0.55090832903404963</v>
      </c>
      <c r="K52" s="1">
        <f>SLOPE(K2:K51,C2:C51)</f>
        <v>0.67979797979797985</v>
      </c>
      <c r="L52" s="1">
        <f>SLOPE(L2:L51,C2:C51)</f>
        <v>9.494949494949495E-2</v>
      </c>
      <c r="N52" s="1">
        <f>SLOPE(N2:N51,$C$2:$C$51)</f>
        <v>1.059490084985836</v>
      </c>
      <c r="O52" s="1">
        <f>SLOPE(O2:O51,$C$2:$C$51)</f>
        <v>0.39660056657223791</v>
      </c>
    </row>
    <row r="53" spans="1:15" x14ac:dyDescent="0.2">
      <c r="D53" s="1">
        <f>INTERCEPT(D2:D51,$C$2:$C$51)*20</f>
        <v>14.910290781604463</v>
      </c>
      <c r="E53" s="1">
        <f>INTERCEPT(E2:E51,$C$2:$C$51)*20</f>
        <v>21.856052794390592</v>
      </c>
      <c r="G53" s="1">
        <f>INTERCEPT(H2:H51,G2:G51)</f>
        <v>45.022488188109307</v>
      </c>
      <c r="I53" s="1">
        <f>INTERCEPT(I2:I51,G2:G51)</f>
        <v>63.312697653451345</v>
      </c>
      <c r="K53" s="1">
        <f>INTERCEPT(K2:K51,C2:C51)*20</f>
        <v>19.535353535353536</v>
      </c>
      <c r="L53" s="1">
        <f>INTERCEPT(L2:L51,C2:C51)*20</f>
        <v>26.383838383838384</v>
      </c>
      <c r="N53" s="1">
        <f>INTERCEPT(N2:N51,$C$2:$C$51)*20</f>
        <v>-7.762039660056681</v>
      </c>
      <c r="O53" s="1">
        <f>INTERCEPT(O2:O51,$C$2:$C$51)*20</f>
        <v>21.58640226628895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8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3.83203125" style="1" bestFit="1" customWidth="1"/>
    <col min="3" max="3" width="13.5" style="1" bestFit="1" customWidth="1"/>
    <col min="4" max="4" width="16.5" style="1" bestFit="1" customWidth="1"/>
    <col min="5" max="5" width="12.83203125" style="1" customWidth="1"/>
    <col min="6" max="16384" width="8.83203125" style="1"/>
  </cols>
  <sheetData>
    <row r="1" spans="1:15" x14ac:dyDescent="0.2">
      <c r="A1" s="1" t="s">
        <v>892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756</v>
      </c>
      <c r="C2" s="1">
        <v>4</v>
      </c>
      <c r="D2" s="1">
        <v>5</v>
      </c>
      <c r="E2" s="1">
        <v>1</v>
      </c>
      <c r="F2" s="1" t="s">
        <v>1503</v>
      </c>
      <c r="H2" s="1">
        <v>20</v>
      </c>
      <c r="I2" s="1">
        <f>D2*20</f>
        <v>100</v>
      </c>
      <c r="K2" s="1">
        <f>IF(COUNTBLANK(G2)=1, D2, "" )</f>
        <v>5</v>
      </c>
      <c r="L2" s="1">
        <f>IF(COUNTBLANK(G2)=1, E2, "" )</f>
        <v>1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753</v>
      </c>
      <c r="C3" s="1">
        <v>2</v>
      </c>
      <c r="D3" s="1">
        <v>4</v>
      </c>
      <c r="E3" s="1">
        <v>3</v>
      </c>
      <c r="F3" s="1" t="s">
        <v>1504</v>
      </c>
      <c r="H3" s="1">
        <v>60</v>
      </c>
      <c r="I3" s="1">
        <f t="shared" ref="I3:I51" si="0">D3*20</f>
        <v>80</v>
      </c>
      <c r="K3" s="1">
        <f t="shared" ref="K3:K51" si="1">IF(COUNTBLANK(G3)=1, D3, "" )</f>
        <v>4</v>
      </c>
      <c r="L3" s="1">
        <f t="shared" ref="L3:L51" si="2">IF(COUNTBLANK(G3)=1, E3, "" )</f>
        <v>3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89</v>
      </c>
      <c r="B4" s="1" t="s">
        <v>749</v>
      </c>
      <c r="C4" s="1">
        <v>3</v>
      </c>
      <c r="D4" s="1">
        <v>2</v>
      </c>
      <c r="E4" s="1">
        <v>3</v>
      </c>
      <c r="F4" s="1" t="s">
        <v>1381</v>
      </c>
      <c r="H4" s="1">
        <v>60</v>
      </c>
      <c r="I4" s="1">
        <f t="shared" si="0"/>
        <v>40</v>
      </c>
      <c r="K4" s="1">
        <f t="shared" si="1"/>
        <v>2</v>
      </c>
      <c r="L4" s="1">
        <f t="shared" si="2"/>
        <v>3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232</v>
      </c>
      <c r="C5" s="1">
        <v>4</v>
      </c>
      <c r="D5" s="1">
        <v>4</v>
      </c>
      <c r="E5" s="1">
        <v>5</v>
      </c>
      <c r="F5" s="1" t="s">
        <v>1505</v>
      </c>
      <c r="H5" s="1">
        <v>100</v>
      </c>
      <c r="I5" s="1">
        <f t="shared" si="0"/>
        <v>80</v>
      </c>
      <c r="K5" s="1">
        <f>IF(COUNTBLANK(G5)=1, D5, "" )</f>
        <v>4</v>
      </c>
      <c r="L5" s="1">
        <f t="shared" si="2"/>
        <v>5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106</v>
      </c>
      <c r="B6" s="1" t="s">
        <v>13</v>
      </c>
      <c r="C6" s="1">
        <v>3</v>
      </c>
      <c r="D6" s="1">
        <v>5</v>
      </c>
      <c r="E6" s="1">
        <v>3</v>
      </c>
      <c r="F6" s="1" t="s">
        <v>1506</v>
      </c>
      <c r="H6" s="1">
        <v>60</v>
      </c>
      <c r="I6" s="1">
        <f t="shared" si="0"/>
        <v>100</v>
      </c>
      <c r="K6" s="1">
        <f t="shared" si="1"/>
        <v>5</v>
      </c>
      <c r="L6" s="1">
        <f t="shared" si="2"/>
        <v>3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106</v>
      </c>
      <c r="B7" s="1" t="s">
        <v>51</v>
      </c>
      <c r="C7" s="1">
        <v>2</v>
      </c>
      <c r="D7" s="1">
        <v>5</v>
      </c>
      <c r="E7" s="1">
        <v>1</v>
      </c>
      <c r="F7" s="1" t="s">
        <v>1215</v>
      </c>
      <c r="H7" s="1">
        <v>20</v>
      </c>
      <c r="I7" s="1">
        <f t="shared" si="0"/>
        <v>100</v>
      </c>
      <c r="K7" s="1">
        <f t="shared" si="1"/>
        <v>5</v>
      </c>
      <c r="L7" s="1">
        <f t="shared" si="2"/>
        <v>1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124</v>
      </c>
      <c r="B8" s="1" t="s">
        <v>13</v>
      </c>
      <c r="C8" s="1">
        <v>3</v>
      </c>
      <c r="D8" s="1">
        <v>5</v>
      </c>
      <c r="E8" s="1">
        <v>5</v>
      </c>
      <c r="F8" s="1" t="s">
        <v>1507</v>
      </c>
      <c r="G8" s="1">
        <v>1.4000000000000001</v>
      </c>
      <c r="H8" s="1">
        <v>100</v>
      </c>
      <c r="I8" s="1">
        <f t="shared" si="0"/>
        <v>100</v>
      </c>
      <c r="K8" s="1" t="str">
        <f t="shared" si="1"/>
        <v/>
      </c>
      <c r="L8" s="1" t="str">
        <f t="shared" si="2"/>
        <v/>
      </c>
      <c r="N8" s="1">
        <f t="shared" si="3"/>
        <v>5</v>
      </c>
      <c r="O8" s="1">
        <f t="shared" si="4"/>
        <v>5</v>
      </c>
    </row>
    <row r="9" spans="1:15" x14ac:dyDescent="0.2">
      <c r="A9" s="1" t="s">
        <v>124</v>
      </c>
      <c r="B9" s="1" t="s">
        <v>51</v>
      </c>
      <c r="C9" s="1">
        <v>4</v>
      </c>
      <c r="D9" s="1">
        <v>5</v>
      </c>
      <c r="E9" s="1">
        <v>5</v>
      </c>
      <c r="F9" s="1" t="s">
        <v>1265</v>
      </c>
      <c r="G9" s="1">
        <v>15.8</v>
      </c>
      <c r="H9" s="1">
        <v>100</v>
      </c>
      <c r="I9" s="1">
        <f t="shared" si="0"/>
        <v>100</v>
      </c>
      <c r="K9" s="1" t="str">
        <f t="shared" si="1"/>
        <v/>
      </c>
      <c r="L9" s="1" t="str">
        <f t="shared" si="2"/>
        <v/>
      </c>
      <c r="N9" s="1">
        <f t="shared" si="3"/>
        <v>5</v>
      </c>
      <c r="O9" s="1">
        <f t="shared" si="4"/>
        <v>5</v>
      </c>
    </row>
    <row r="10" spans="1:15" x14ac:dyDescent="0.2">
      <c r="A10" s="1" t="s">
        <v>72</v>
      </c>
      <c r="B10" s="1" t="s">
        <v>104</v>
      </c>
      <c r="C10" s="1">
        <v>2</v>
      </c>
      <c r="D10" s="1">
        <v>3</v>
      </c>
      <c r="E10" s="1">
        <v>3</v>
      </c>
      <c r="F10" s="1" t="s">
        <v>1508</v>
      </c>
      <c r="G10" s="1">
        <v>2</v>
      </c>
      <c r="H10" s="1">
        <v>60</v>
      </c>
      <c r="I10" s="1">
        <f t="shared" si="0"/>
        <v>60</v>
      </c>
      <c r="K10" s="1" t="str">
        <f t="shared" si="1"/>
        <v/>
      </c>
      <c r="L10" s="1" t="str">
        <f t="shared" si="2"/>
        <v/>
      </c>
      <c r="N10" s="1">
        <f t="shared" si="3"/>
        <v>3</v>
      </c>
      <c r="O10" s="1">
        <f t="shared" si="4"/>
        <v>3</v>
      </c>
    </row>
    <row r="11" spans="1:15" x14ac:dyDescent="0.2">
      <c r="A11" s="1" t="s">
        <v>72</v>
      </c>
      <c r="B11" s="1" t="s">
        <v>449</v>
      </c>
      <c r="C11" s="1">
        <v>4</v>
      </c>
      <c r="D11" s="1">
        <v>1</v>
      </c>
      <c r="E11" s="1">
        <v>3</v>
      </c>
      <c r="F11" s="1" t="s">
        <v>1267</v>
      </c>
      <c r="H11" s="1">
        <v>60</v>
      </c>
      <c r="I11" s="1">
        <f t="shared" si="0"/>
        <v>20</v>
      </c>
      <c r="K11" s="1">
        <f t="shared" si="1"/>
        <v>1</v>
      </c>
      <c r="L11" s="1">
        <f t="shared" si="2"/>
        <v>3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72</v>
      </c>
      <c r="B12" s="1" t="s">
        <v>215</v>
      </c>
      <c r="C12" s="1">
        <v>3</v>
      </c>
      <c r="D12" s="1">
        <v>2</v>
      </c>
      <c r="E12" s="1">
        <v>5</v>
      </c>
      <c r="F12" s="1" t="s">
        <v>1509</v>
      </c>
      <c r="H12" s="1">
        <v>100</v>
      </c>
      <c r="I12" s="1">
        <f t="shared" si="0"/>
        <v>40</v>
      </c>
      <c r="K12" s="1">
        <f t="shared" si="1"/>
        <v>2</v>
      </c>
      <c r="L12" s="1">
        <f t="shared" si="2"/>
        <v>5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85</v>
      </c>
      <c r="B13" s="1" t="s">
        <v>57</v>
      </c>
      <c r="C13" s="1">
        <v>4</v>
      </c>
      <c r="D13" s="1">
        <v>5</v>
      </c>
      <c r="E13" s="1">
        <v>1</v>
      </c>
      <c r="F13" s="1" t="s">
        <v>1270</v>
      </c>
      <c r="G13" s="1">
        <v>4.3999999999999995</v>
      </c>
      <c r="H13" s="1">
        <v>20</v>
      </c>
      <c r="I13" s="1">
        <f t="shared" si="0"/>
        <v>100</v>
      </c>
      <c r="K13" s="1" t="str">
        <f t="shared" si="1"/>
        <v/>
      </c>
      <c r="L13" s="1" t="str">
        <f t="shared" si="2"/>
        <v/>
      </c>
      <c r="N13" s="1">
        <f t="shared" si="3"/>
        <v>5</v>
      </c>
      <c r="O13" s="1">
        <f t="shared" si="4"/>
        <v>1</v>
      </c>
    </row>
    <row r="14" spans="1:15" x14ac:dyDescent="0.2">
      <c r="A14" s="1" t="s">
        <v>79</v>
      </c>
      <c r="B14" s="1" t="s">
        <v>475</v>
      </c>
      <c r="C14" s="1">
        <v>1</v>
      </c>
      <c r="D14" s="1">
        <v>1</v>
      </c>
      <c r="E14" s="1">
        <v>5</v>
      </c>
      <c r="F14" s="1" t="s">
        <v>1510</v>
      </c>
      <c r="G14" s="1">
        <v>1.7000000000000002</v>
      </c>
      <c r="H14" s="1">
        <v>100</v>
      </c>
      <c r="I14" s="1">
        <f t="shared" si="0"/>
        <v>20</v>
      </c>
      <c r="K14" s="1" t="str">
        <f t="shared" si="1"/>
        <v/>
      </c>
      <c r="L14" s="1" t="str">
        <f t="shared" si="2"/>
        <v/>
      </c>
      <c r="N14" s="1">
        <f t="shared" si="3"/>
        <v>1</v>
      </c>
      <c r="O14" s="1">
        <f t="shared" si="4"/>
        <v>5</v>
      </c>
    </row>
    <row r="15" spans="1:15" x14ac:dyDescent="0.2">
      <c r="A15" s="1" t="s">
        <v>79</v>
      </c>
      <c r="B15" s="1" t="s">
        <v>257</v>
      </c>
      <c r="C15" s="1">
        <v>4</v>
      </c>
      <c r="D15" s="1">
        <v>5</v>
      </c>
      <c r="E15" s="1">
        <v>1</v>
      </c>
      <c r="F15" s="1" t="s">
        <v>1511</v>
      </c>
      <c r="G15" s="1">
        <v>3.3000000000000003</v>
      </c>
      <c r="H15" s="1">
        <v>20</v>
      </c>
      <c r="I15" s="1">
        <f t="shared" si="0"/>
        <v>100</v>
      </c>
      <c r="K15" s="1" t="str">
        <f t="shared" si="1"/>
        <v/>
      </c>
      <c r="L15" s="1" t="str">
        <f t="shared" si="2"/>
        <v/>
      </c>
      <c r="N15" s="1">
        <f t="shared" si="3"/>
        <v>5</v>
      </c>
      <c r="O15" s="1">
        <f t="shared" si="4"/>
        <v>1</v>
      </c>
    </row>
    <row r="16" spans="1:15" x14ac:dyDescent="0.2">
      <c r="A16" s="1" t="s">
        <v>79</v>
      </c>
      <c r="B16" s="1" t="s">
        <v>64</v>
      </c>
      <c r="C16" s="1">
        <v>2</v>
      </c>
      <c r="D16" s="1">
        <v>3</v>
      </c>
      <c r="E16" s="1">
        <v>5</v>
      </c>
      <c r="F16" s="1" t="s">
        <v>1512</v>
      </c>
      <c r="G16" s="1">
        <v>11.1</v>
      </c>
      <c r="H16" s="1">
        <v>100</v>
      </c>
      <c r="I16" s="1">
        <f t="shared" si="0"/>
        <v>60</v>
      </c>
      <c r="K16" s="1" t="str">
        <f t="shared" si="1"/>
        <v/>
      </c>
      <c r="L16" s="1" t="str">
        <f t="shared" si="2"/>
        <v/>
      </c>
      <c r="N16" s="1">
        <f t="shared" si="3"/>
        <v>3</v>
      </c>
      <c r="O16" s="1">
        <f t="shared" si="4"/>
        <v>5</v>
      </c>
    </row>
    <row r="17" spans="1:15" x14ac:dyDescent="0.2">
      <c r="A17" s="1" t="s">
        <v>79</v>
      </c>
      <c r="B17" s="1" t="s">
        <v>91</v>
      </c>
      <c r="C17" s="1">
        <v>5</v>
      </c>
      <c r="D17" s="1">
        <v>5</v>
      </c>
      <c r="E17" s="1">
        <v>5</v>
      </c>
      <c r="F17" s="1" t="s">
        <v>1228</v>
      </c>
      <c r="H17" s="1">
        <v>100</v>
      </c>
      <c r="I17" s="1">
        <f t="shared" si="0"/>
        <v>100</v>
      </c>
      <c r="K17" s="1">
        <f t="shared" si="1"/>
        <v>5</v>
      </c>
      <c r="L17" s="1">
        <f t="shared" si="2"/>
        <v>5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92</v>
      </c>
      <c r="B18" s="1" t="s">
        <v>759</v>
      </c>
      <c r="C18" s="1">
        <v>1</v>
      </c>
      <c r="D18" s="1">
        <v>1</v>
      </c>
      <c r="E18" s="1">
        <v>5</v>
      </c>
      <c r="F18" s="1" t="s">
        <v>1513</v>
      </c>
      <c r="H18" s="1">
        <v>100</v>
      </c>
      <c r="I18" s="1">
        <f t="shared" si="0"/>
        <v>20</v>
      </c>
      <c r="K18" s="1">
        <f t="shared" si="1"/>
        <v>1</v>
      </c>
      <c r="L18" s="1">
        <f t="shared" si="2"/>
        <v>5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92</v>
      </c>
      <c r="B19" s="1" t="s">
        <v>359</v>
      </c>
      <c r="C19" s="1">
        <v>3</v>
      </c>
      <c r="D19" s="1">
        <v>4</v>
      </c>
      <c r="E19" s="1">
        <v>5</v>
      </c>
      <c r="F19" s="1" t="s">
        <v>1514</v>
      </c>
      <c r="H19" s="1">
        <v>100</v>
      </c>
      <c r="I19" s="1">
        <f t="shared" si="0"/>
        <v>80</v>
      </c>
      <c r="K19" s="1">
        <f t="shared" si="1"/>
        <v>4</v>
      </c>
      <c r="L19" s="1">
        <f t="shared" si="2"/>
        <v>5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92</v>
      </c>
      <c r="B20" s="1" t="s">
        <v>109</v>
      </c>
      <c r="C20" s="1">
        <v>5</v>
      </c>
      <c r="D20" s="1">
        <v>5</v>
      </c>
      <c r="E20" s="1">
        <v>1</v>
      </c>
      <c r="F20" s="1" t="s">
        <v>1515</v>
      </c>
      <c r="H20" s="1">
        <v>20</v>
      </c>
      <c r="I20" s="1">
        <f t="shared" si="0"/>
        <v>100</v>
      </c>
      <c r="K20" s="1">
        <f t="shared" si="1"/>
        <v>5</v>
      </c>
      <c r="L20" s="1">
        <f t="shared" si="2"/>
        <v>1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111</v>
      </c>
      <c r="B21" s="1" t="s">
        <v>52</v>
      </c>
      <c r="C21" s="1">
        <v>5</v>
      </c>
      <c r="D21" s="1">
        <v>5</v>
      </c>
      <c r="E21" s="1">
        <v>5</v>
      </c>
      <c r="F21" s="1" t="s">
        <v>1397</v>
      </c>
      <c r="H21" s="1">
        <v>100</v>
      </c>
      <c r="I21" s="1">
        <f t="shared" si="0"/>
        <v>100</v>
      </c>
      <c r="K21" s="1">
        <f t="shared" si="1"/>
        <v>5</v>
      </c>
      <c r="L21" s="1">
        <f t="shared" si="2"/>
        <v>5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111</v>
      </c>
      <c r="B22" s="1" t="s">
        <v>754</v>
      </c>
      <c r="C22" s="1">
        <v>1</v>
      </c>
      <c r="D22" s="1">
        <v>3</v>
      </c>
      <c r="E22" s="1">
        <v>5</v>
      </c>
      <c r="F22" s="1" t="s">
        <v>1516</v>
      </c>
      <c r="H22" s="1">
        <v>100</v>
      </c>
      <c r="I22" s="1">
        <f t="shared" si="0"/>
        <v>60</v>
      </c>
      <c r="K22" s="1">
        <f t="shared" si="1"/>
        <v>3</v>
      </c>
      <c r="L22" s="1">
        <f t="shared" si="2"/>
        <v>5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111</v>
      </c>
      <c r="B23" s="1" t="s">
        <v>28</v>
      </c>
      <c r="C23" s="1">
        <v>2</v>
      </c>
      <c r="D23" s="1">
        <v>4</v>
      </c>
      <c r="E23" s="1">
        <v>3</v>
      </c>
      <c r="F23" s="1" t="s">
        <v>1517</v>
      </c>
      <c r="H23" s="1">
        <v>60</v>
      </c>
      <c r="I23" s="1">
        <f t="shared" si="0"/>
        <v>80</v>
      </c>
      <c r="K23" s="1">
        <f t="shared" si="1"/>
        <v>4</v>
      </c>
      <c r="L23" s="1">
        <f t="shared" si="2"/>
        <v>3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111</v>
      </c>
      <c r="B24" s="1" t="s">
        <v>410</v>
      </c>
      <c r="C24" s="1">
        <v>3</v>
      </c>
      <c r="D24" s="1">
        <v>5</v>
      </c>
      <c r="E24" s="1">
        <v>5</v>
      </c>
      <c r="F24" s="1" t="s">
        <v>1518</v>
      </c>
      <c r="H24" s="1">
        <v>100</v>
      </c>
      <c r="I24" s="1">
        <f t="shared" si="0"/>
        <v>100</v>
      </c>
      <c r="K24" s="1">
        <f t="shared" si="1"/>
        <v>5</v>
      </c>
      <c r="L24" s="1">
        <f t="shared" si="2"/>
        <v>5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94</v>
      </c>
      <c r="B25" s="1" t="s">
        <v>22</v>
      </c>
      <c r="C25" s="1">
        <v>5</v>
      </c>
      <c r="D25" s="1">
        <v>5</v>
      </c>
      <c r="E25" s="1">
        <v>5</v>
      </c>
      <c r="F25" s="1" t="s">
        <v>1423</v>
      </c>
      <c r="H25" s="1">
        <v>100</v>
      </c>
      <c r="I25" s="1">
        <f t="shared" si="0"/>
        <v>100</v>
      </c>
      <c r="K25" s="1">
        <f t="shared" si="1"/>
        <v>5</v>
      </c>
      <c r="L25" s="1">
        <f t="shared" si="2"/>
        <v>5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77</v>
      </c>
      <c r="B26" s="1" t="s">
        <v>476</v>
      </c>
      <c r="C26" s="1">
        <v>3</v>
      </c>
      <c r="D26" s="1">
        <v>1</v>
      </c>
      <c r="E26" s="1">
        <v>3</v>
      </c>
      <c r="F26" s="1" t="s">
        <v>1519</v>
      </c>
      <c r="H26" s="1">
        <v>60</v>
      </c>
      <c r="I26" s="1">
        <f t="shared" si="0"/>
        <v>20</v>
      </c>
      <c r="K26" s="1">
        <f t="shared" si="1"/>
        <v>1</v>
      </c>
      <c r="L26" s="1">
        <f t="shared" si="2"/>
        <v>3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77</v>
      </c>
      <c r="B27" s="1" t="s">
        <v>273</v>
      </c>
      <c r="C27" s="1">
        <v>4</v>
      </c>
      <c r="D27" s="1">
        <v>5</v>
      </c>
      <c r="E27" s="1">
        <v>5</v>
      </c>
      <c r="F27" s="1" t="s">
        <v>1358</v>
      </c>
      <c r="H27" s="1">
        <v>100</v>
      </c>
      <c r="I27" s="1">
        <f t="shared" si="0"/>
        <v>100</v>
      </c>
      <c r="K27" s="1">
        <f t="shared" si="1"/>
        <v>5</v>
      </c>
      <c r="L27" s="1">
        <f t="shared" si="2"/>
        <v>5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77</v>
      </c>
      <c r="B28" s="1" t="s">
        <v>750</v>
      </c>
      <c r="C28" s="1">
        <v>1</v>
      </c>
      <c r="D28" s="1">
        <v>1</v>
      </c>
      <c r="E28" s="1">
        <v>3</v>
      </c>
      <c r="F28" s="1" t="s">
        <v>1520</v>
      </c>
      <c r="H28" s="1">
        <v>60</v>
      </c>
      <c r="I28" s="1">
        <f t="shared" si="0"/>
        <v>20</v>
      </c>
      <c r="K28" s="1">
        <f t="shared" si="1"/>
        <v>1</v>
      </c>
      <c r="L28" s="1">
        <f t="shared" si="2"/>
        <v>3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73</v>
      </c>
      <c r="B29" s="1" t="s">
        <v>150</v>
      </c>
      <c r="C29" s="1">
        <v>4</v>
      </c>
      <c r="D29" s="1">
        <v>5</v>
      </c>
      <c r="E29" s="1">
        <v>5</v>
      </c>
      <c r="F29" s="1" t="s">
        <v>1236</v>
      </c>
      <c r="G29" s="1">
        <v>67.800000000000011</v>
      </c>
      <c r="H29" s="1">
        <v>100</v>
      </c>
      <c r="I29" s="1">
        <f t="shared" si="0"/>
        <v>100</v>
      </c>
      <c r="K29" s="1" t="str">
        <f t="shared" si="1"/>
        <v/>
      </c>
      <c r="L29" s="1" t="str">
        <f t="shared" si="2"/>
        <v/>
      </c>
      <c r="N29" s="1">
        <f t="shared" si="3"/>
        <v>5</v>
      </c>
      <c r="O29" s="1">
        <f t="shared" si="4"/>
        <v>5</v>
      </c>
    </row>
    <row r="30" spans="1:15" x14ac:dyDescent="0.2">
      <c r="A30" s="1" t="s">
        <v>73</v>
      </c>
      <c r="B30" s="1" t="s">
        <v>542</v>
      </c>
      <c r="C30" s="1">
        <v>2</v>
      </c>
      <c r="D30" s="1">
        <v>5</v>
      </c>
      <c r="E30" s="1">
        <v>5</v>
      </c>
      <c r="F30" s="1" t="s">
        <v>1521</v>
      </c>
      <c r="H30" s="1">
        <v>100</v>
      </c>
      <c r="I30" s="1">
        <f t="shared" si="0"/>
        <v>100</v>
      </c>
      <c r="K30" s="1">
        <f t="shared" si="1"/>
        <v>5</v>
      </c>
      <c r="L30" s="1">
        <f t="shared" si="2"/>
        <v>5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73</v>
      </c>
      <c r="B31" s="1" t="s">
        <v>116</v>
      </c>
      <c r="C31" s="1">
        <v>5</v>
      </c>
      <c r="D31" s="1">
        <v>5</v>
      </c>
      <c r="E31" s="1">
        <v>5</v>
      </c>
      <c r="F31" s="1" t="s">
        <v>1286</v>
      </c>
      <c r="G31" s="1">
        <v>2.6</v>
      </c>
      <c r="H31" s="1">
        <v>100</v>
      </c>
      <c r="I31" s="1">
        <f t="shared" si="0"/>
        <v>100</v>
      </c>
      <c r="K31" s="1" t="str">
        <f t="shared" si="1"/>
        <v/>
      </c>
      <c r="L31" s="1" t="str">
        <f t="shared" si="2"/>
        <v/>
      </c>
      <c r="N31" s="1">
        <f t="shared" si="3"/>
        <v>5</v>
      </c>
      <c r="O31" s="1">
        <f t="shared" si="4"/>
        <v>5</v>
      </c>
    </row>
    <row r="32" spans="1:15" x14ac:dyDescent="0.2">
      <c r="A32" s="1" t="s">
        <v>87</v>
      </c>
      <c r="B32" s="1" t="s">
        <v>114</v>
      </c>
      <c r="C32" s="1">
        <v>5</v>
      </c>
      <c r="D32" s="1">
        <v>5</v>
      </c>
      <c r="E32" s="1">
        <v>5</v>
      </c>
      <c r="F32" s="1" t="s">
        <v>1522</v>
      </c>
      <c r="H32" s="1">
        <v>100</v>
      </c>
      <c r="I32" s="1">
        <f t="shared" si="0"/>
        <v>100</v>
      </c>
      <c r="K32" s="1">
        <f t="shared" si="1"/>
        <v>5</v>
      </c>
      <c r="L32" s="1">
        <f t="shared" si="2"/>
        <v>5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108</v>
      </c>
      <c r="B33" s="1" t="s">
        <v>497</v>
      </c>
      <c r="C33" s="1">
        <v>4</v>
      </c>
      <c r="D33" s="1">
        <v>5</v>
      </c>
      <c r="E33" s="1">
        <v>5</v>
      </c>
      <c r="F33" s="1" t="s">
        <v>1523</v>
      </c>
      <c r="H33" s="1">
        <v>100</v>
      </c>
      <c r="I33" s="1">
        <f t="shared" si="0"/>
        <v>100</v>
      </c>
      <c r="K33" s="1">
        <f t="shared" si="1"/>
        <v>5</v>
      </c>
      <c r="L33" s="1">
        <f t="shared" si="2"/>
        <v>5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108</v>
      </c>
      <c r="B34" s="1" t="s">
        <v>748</v>
      </c>
      <c r="C34" s="1">
        <v>1</v>
      </c>
      <c r="D34" s="1">
        <v>1</v>
      </c>
      <c r="E34" s="1">
        <v>5</v>
      </c>
      <c r="F34" s="1" t="s">
        <v>1524</v>
      </c>
      <c r="H34" s="1">
        <v>100</v>
      </c>
      <c r="I34" s="1">
        <f t="shared" si="0"/>
        <v>20</v>
      </c>
      <c r="K34" s="1">
        <f t="shared" si="1"/>
        <v>1</v>
      </c>
      <c r="L34" s="1">
        <f t="shared" si="2"/>
        <v>5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108</v>
      </c>
      <c r="B35" s="1" t="s">
        <v>248</v>
      </c>
      <c r="C35" s="1">
        <v>2</v>
      </c>
      <c r="D35" s="1">
        <v>5</v>
      </c>
      <c r="E35" s="1">
        <v>3</v>
      </c>
      <c r="F35" s="1" t="s">
        <v>1465</v>
      </c>
      <c r="G35" s="1">
        <v>3.4000000000000004</v>
      </c>
      <c r="H35" s="1">
        <v>60</v>
      </c>
      <c r="I35" s="1">
        <f t="shared" si="0"/>
        <v>100</v>
      </c>
      <c r="K35" s="1" t="str">
        <f t="shared" si="1"/>
        <v/>
      </c>
      <c r="L35" s="1" t="str">
        <f t="shared" si="2"/>
        <v/>
      </c>
      <c r="N35" s="1">
        <f t="shared" si="3"/>
        <v>5</v>
      </c>
      <c r="O35" s="1">
        <f t="shared" si="4"/>
        <v>3</v>
      </c>
    </row>
    <row r="36" spans="1:15" x14ac:dyDescent="0.2">
      <c r="A36" s="1" t="s">
        <v>70</v>
      </c>
      <c r="B36" s="1" t="s">
        <v>329</v>
      </c>
      <c r="C36" s="1">
        <v>1</v>
      </c>
      <c r="D36" s="1">
        <v>3</v>
      </c>
      <c r="E36" s="1">
        <v>5</v>
      </c>
      <c r="F36" s="1" t="s">
        <v>1525</v>
      </c>
      <c r="H36" s="1">
        <v>100</v>
      </c>
      <c r="I36" s="1">
        <f t="shared" si="0"/>
        <v>60</v>
      </c>
      <c r="K36" s="1">
        <f t="shared" si="1"/>
        <v>3</v>
      </c>
      <c r="L36" s="1">
        <f t="shared" si="2"/>
        <v>5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98</v>
      </c>
      <c r="B37" s="1" t="s">
        <v>757</v>
      </c>
      <c r="C37" s="1">
        <v>1</v>
      </c>
      <c r="D37" s="1">
        <v>5</v>
      </c>
      <c r="E37" s="1">
        <v>1</v>
      </c>
      <c r="F37" s="1" t="s">
        <v>1526</v>
      </c>
      <c r="H37" s="1">
        <v>20</v>
      </c>
      <c r="I37" s="1">
        <f t="shared" si="0"/>
        <v>100</v>
      </c>
      <c r="K37" s="1">
        <f t="shared" si="1"/>
        <v>5</v>
      </c>
      <c r="L37" s="1">
        <f t="shared" si="2"/>
        <v>1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98</v>
      </c>
      <c r="B38" s="1" t="s">
        <v>99</v>
      </c>
      <c r="C38" s="1">
        <v>3</v>
      </c>
      <c r="D38" s="1">
        <v>1</v>
      </c>
      <c r="E38" s="1">
        <v>1</v>
      </c>
      <c r="F38" s="1" t="s">
        <v>1247</v>
      </c>
      <c r="H38" s="1">
        <v>20</v>
      </c>
      <c r="I38" s="1">
        <f t="shared" si="0"/>
        <v>20</v>
      </c>
      <c r="K38" s="1">
        <f t="shared" si="1"/>
        <v>1</v>
      </c>
      <c r="L38" s="1">
        <f t="shared" si="2"/>
        <v>1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34</v>
      </c>
      <c r="B39" s="1" t="s">
        <v>111</v>
      </c>
      <c r="C39" s="1">
        <v>2</v>
      </c>
      <c r="D39" s="1">
        <v>5</v>
      </c>
      <c r="E39" s="1">
        <v>3</v>
      </c>
      <c r="F39" s="1" t="s">
        <v>1248</v>
      </c>
      <c r="H39" s="1">
        <v>60</v>
      </c>
      <c r="I39" s="1">
        <f t="shared" si="0"/>
        <v>100</v>
      </c>
      <c r="K39" s="1">
        <f t="shared" si="1"/>
        <v>5</v>
      </c>
      <c r="L39" s="1">
        <f t="shared" si="2"/>
        <v>3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34</v>
      </c>
      <c r="B40" s="1" t="s">
        <v>52</v>
      </c>
      <c r="C40" s="1">
        <v>5</v>
      </c>
      <c r="D40" s="1">
        <v>5</v>
      </c>
      <c r="E40" s="1">
        <v>5</v>
      </c>
      <c r="F40" s="1" t="s">
        <v>1250</v>
      </c>
      <c r="G40" s="1">
        <v>59.4</v>
      </c>
      <c r="H40" s="1">
        <v>100</v>
      </c>
      <c r="I40" s="1">
        <f t="shared" si="0"/>
        <v>100</v>
      </c>
      <c r="K40" s="1" t="str">
        <f t="shared" si="1"/>
        <v/>
      </c>
      <c r="L40" s="1" t="str">
        <f t="shared" si="2"/>
        <v/>
      </c>
      <c r="N40" s="1">
        <f t="shared" si="3"/>
        <v>5</v>
      </c>
      <c r="O40" s="1">
        <f t="shared" si="4"/>
        <v>5</v>
      </c>
    </row>
    <row r="41" spans="1:15" x14ac:dyDescent="0.2">
      <c r="A41" s="1" t="s">
        <v>34</v>
      </c>
      <c r="B41" s="1" t="s">
        <v>747</v>
      </c>
      <c r="C41" s="1">
        <v>1</v>
      </c>
      <c r="D41" s="1">
        <v>2</v>
      </c>
      <c r="E41" s="1">
        <v>5</v>
      </c>
      <c r="F41" s="1" t="s">
        <v>1527</v>
      </c>
      <c r="H41" s="1">
        <v>100</v>
      </c>
      <c r="I41" s="1">
        <f t="shared" si="0"/>
        <v>40</v>
      </c>
      <c r="K41" s="1">
        <f t="shared" si="1"/>
        <v>2</v>
      </c>
      <c r="L41" s="1">
        <f t="shared" si="2"/>
        <v>5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81</v>
      </c>
      <c r="B42" s="1" t="s">
        <v>752</v>
      </c>
      <c r="C42" s="1">
        <v>1</v>
      </c>
      <c r="D42" s="1">
        <v>1</v>
      </c>
      <c r="E42" s="1">
        <v>1</v>
      </c>
      <c r="F42" s="1" t="s">
        <v>1528</v>
      </c>
      <c r="H42" s="1">
        <v>20</v>
      </c>
      <c r="I42" s="1">
        <f t="shared" si="0"/>
        <v>20</v>
      </c>
      <c r="K42" s="1">
        <f t="shared" si="1"/>
        <v>1</v>
      </c>
      <c r="L42" s="1">
        <f t="shared" si="2"/>
        <v>1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81</v>
      </c>
      <c r="B43" s="1" t="s">
        <v>751</v>
      </c>
      <c r="C43" s="1">
        <v>2</v>
      </c>
      <c r="D43" s="1">
        <v>5</v>
      </c>
      <c r="E43" s="1">
        <v>3</v>
      </c>
      <c r="F43" s="1" t="s">
        <v>1529</v>
      </c>
      <c r="H43" s="1">
        <v>60</v>
      </c>
      <c r="I43" s="1">
        <f t="shared" si="0"/>
        <v>100</v>
      </c>
      <c r="K43" s="1">
        <f t="shared" si="1"/>
        <v>5</v>
      </c>
      <c r="L43" s="1">
        <f t="shared" si="2"/>
        <v>3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81</v>
      </c>
      <c r="B44" s="1" t="s">
        <v>21</v>
      </c>
      <c r="C44" s="1">
        <v>5</v>
      </c>
      <c r="D44" s="1">
        <v>5</v>
      </c>
      <c r="E44" s="1">
        <v>5</v>
      </c>
      <c r="F44" s="1" t="s">
        <v>1253</v>
      </c>
      <c r="G44" s="1">
        <v>24.3</v>
      </c>
      <c r="H44" s="1">
        <v>100</v>
      </c>
      <c r="I44" s="1">
        <f t="shared" si="0"/>
        <v>100</v>
      </c>
      <c r="K44" s="1" t="str">
        <f t="shared" si="1"/>
        <v/>
      </c>
      <c r="L44" s="1" t="str">
        <f t="shared" si="2"/>
        <v/>
      </c>
      <c r="N44" s="1">
        <f t="shared" si="3"/>
        <v>5</v>
      </c>
      <c r="O44" s="1">
        <f t="shared" si="4"/>
        <v>5</v>
      </c>
    </row>
    <row r="45" spans="1:15" x14ac:dyDescent="0.2">
      <c r="A45" s="1" t="s">
        <v>81</v>
      </c>
      <c r="B45" s="1" t="s">
        <v>88</v>
      </c>
      <c r="C45" s="1">
        <v>3</v>
      </c>
      <c r="D45" s="1">
        <v>5</v>
      </c>
      <c r="E45" s="1">
        <v>1</v>
      </c>
      <c r="F45" s="1" t="s">
        <v>1530</v>
      </c>
      <c r="H45" s="1">
        <v>20</v>
      </c>
      <c r="I45" s="1">
        <f t="shared" si="0"/>
        <v>100</v>
      </c>
      <c r="K45" s="1">
        <f t="shared" si="1"/>
        <v>5</v>
      </c>
      <c r="L45" s="1">
        <f t="shared" si="2"/>
        <v>1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83</v>
      </c>
      <c r="B46" s="1" t="s">
        <v>5</v>
      </c>
      <c r="C46" s="1">
        <v>5</v>
      </c>
      <c r="D46" s="1">
        <v>5</v>
      </c>
      <c r="E46" s="1">
        <v>5</v>
      </c>
      <c r="F46" s="1" t="s">
        <v>1341</v>
      </c>
      <c r="G46" s="1">
        <v>20.7</v>
      </c>
      <c r="H46" s="1">
        <v>100</v>
      </c>
      <c r="I46" s="1">
        <f t="shared" si="0"/>
        <v>100</v>
      </c>
      <c r="K46" s="1" t="str">
        <f t="shared" si="1"/>
        <v/>
      </c>
      <c r="L46" s="1" t="str">
        <f t="shared" si="2"/>
        <v/>
      </c>
      <c r="N46" s="1">
        <f t="shared" si="3"/>
        <v>5</v>
      </c>
      <c r="O46" s="1">
        <f t="shared" si="4"/>
        <v>5</v>
      </c>
    </row>
    <row r="47" spans="1:15" x14ac:dyDescent="0.2">
      <c r="A47" s="1" t="s">
        <v>83</v>
      </c>
      <c r="B47" s="1" t="s">
        <v>755</v>
      </c>
      <c r="C47" s="1">
        <v>2</v>
      </c>
      <c r="D47" s="1">
        <v>1</v>
      </c>
      <c r="E47" s="1">
        <v>2</v>
      </c>
      <c r="F47" s="1" t="s">
        <v>1531</v>
      </c>
      <c r="H47" s="1">
        <v>40</v>
      </c>
      <c r="I47" s="1">
        <f t="shared" si="0"/>
        <v>20</v>
      </c>
      <c r="K47" s="1">
        <f t="shared" si="1"/>
        <v>1</v>
      </c>
      <c r="L47" s="1">
        <f t="shared" si="2"/>
        <v>2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83</v>
      </c>
      <c r="B48" s="1" t="s">
        <v>758</v>
      </c>
      <c r="C48" s="1">
        <v>1</v>
      </c>
      <c r="D48" s="1">
        <v>5</v>
      </c>
      <c r="E48" s="1">
        <v>1</v>
      </c>
      <c r="F48" s="1" t="s">
        <v>1532</v>
      </c>
      <c r="H48" s="1">
        <v>20</v>
      </c>
      <c r="I48" s="1">
        <f t="shared" si="0"/>
        <v>100</v>
      </c>
      <c r="K48" s="1">
        <f t="shared" si="1"/>
        <v>5</v>
      </c>
      <c r="L48" s="1">
        <f t="shared" si="2"/>
        <v>1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121</v>
      </c>
      <c r="B49" s="1" t="s">
        <v>370</v>
      </c>
      <c r="C49" s="1">
        <v>3</v>
      </c>
      <c r="D49" s="1">
        <v>3</v>
      </c>
      <c r="E49" s="1">
        <v>1</v>
      </c>
      <c r="F49" s="1" t="s">
        <v>1533</v>
      </c>
      <c r="H49" s="1">
        <v>20</v>
      </c>
      <c r="I49" s="1">
        <f t="shared" si="0"/>
        <v>60</v>
      </c>
      <c r="K49" s="1">
        <f t="shared" si="1"/>
        <v>3</v>
      </c>
      <c r="L49" s="1">
        <f t="shared" si="2"/>
        <v>1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121</v>
      </c>
      <c r="B50" s="1" t="s">
        <v>39</v>
      </c>
      <c r="C50" s="1">
        <v>5</v>
      </c>
      <c r="D50" s="1">
        <v>5</v>
      </c>
      <c r="E50" s="1">
        <v>1</v>
      </c>
      <c r="F50" s="1" t="s">
        <v>1441</v>
      </c>
      <c r="G50" s="1">
        <v>16.7</v>
      </c>
      <c r="H50" s="1">
        <v>20</v>
      </c>
      <c r="I50" s="1">
        <f t="shared" si="0"/>
        <v>100</v>
      </c>
      <c r="K50" s="1" t="str">
        <f t="shared" si="1"/>
        <v/>
      </c>
      <c r="L50" s="1" t="str">
        <f t="shared" si="2"/>
        <v/>
      </c>
      <c r="N50" s="1">
        <f t="shared" si="3"/>
        <v>5</v>
      </c>
      <c r="O50" s="1">
        <f t="shared" si="4"/>
        <v>1</v>
      </c>
    </row>
    <row r="51" spans="1:15" x14ac:dyDescent="0.2">
      <c r="A51" s="1" t="s">
        <v>121</v>
      </c>
      <c r="B51" s="1" t="s">
        <v>425</v>
      </c>
      <c r="C51" s="1">
        <v>4</v>
      </c>
      <c r="D51" s="1">
        <v>1</v>
      </c>
      <c r="E51" s="1">
        <v>3</v>
      </c>
      <c r="F51" s="1" t="s">
        <v>1534</v>
      </c>
      <c r="H51" s="1">
        <v>60</v>
      </c>
      <c r="I51" s="1">
        <f t="shared" si="0"/>
        <v>20</v>
      </c>
      <c r="K51" s="1">
        <f t="shared" si="1"/>
        <v>1</v>
      </c>
      <c r="L51" s="1">
        <f t="shared" si="2"/>
        <v>3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0.55000000000000004</v>
      </c>
      <c r="E52" s="1">
        <f>SLOPE(E2:E51,$C$2:$C$51)</f>
        <v>0.15</v>
      </c>
      <c r="G52" s="1">
        <f>SLOPE(H2:H51,G2:G51)</f>
        <v>0.5393826529135346</v>
      </c>
      <c r="I52" s="1">
        <f>SLOPE(I2:I51,G2:G51)</f>
        <v>0.34128737805995918</v>
      </c>
      <c r="K52" s="1">
        <f>SLOPE(K2:K51,C2:C51)</f>
        <v>0.43820224719101114</v>
      </c>
      <c r="L52" s="1">
        <f>SLOPE(L2:L51,C2:C51)</f>
        <v>0.18352059925093636</v>
      </c>
      <c r="N52" s="1">
        <f>SLOPE(N2:N51,$C$2:$C$51)</f>
        <v>0.67988668555240783</v>
      </c>
      <c r="O52" s="1">
        <f>SLOPE(O2:O51,$C$2:$C$51)</f>
        <v>-6.7988668555240814E-2</v>
      </c>
    </row>
    <row r="53" spans="1:15" x14ac:dyDescent="0.2">
      <c r="D53" s="1">
        <f>INTERCEPT(D2:D51,$C$2:$C$51)*20</f>
        <v>41.8</v>
      </c>
      <c r="E53" s="1">
        <f>INTERCEPT(E2:E51,$C$2:$C$51)*20</f>
        <v>61</v>
      </c>
      <c r="G53" s="1">
        <f>INTERCEPT(H2:H51,G2:G51)</f>
        <v>68.104344973320337</v>
      </c>
      <c r="I53" s="1">
        <f>INTERCEPT(I2:I51,G2:G51)</f>
        <v>82.852427221938115</v>
      </c>
      <c r="K53" s="1">
        <f>INTERCEPT(K2:K51,C2:C51)*20</f>
        <v>45.343320848938831</v>
      </c>
      <c r="L53" s="1">
        <f>INTERCEPT(L2:L51,C2:C51)*20</f>
        <v>57.128589263420722</v>
      </c>
      <c r="N53" s="1">
        <f>INTERCEPT(N2:N51,$C$2:$C$51)*20</f>
        <v>39.036827195467438</v>
      </c>
      <c r="O53" s="1">
        <f>INTERCEPT(O2:O51,$C$2:$C$51)*20</f>
        <v>82.096317280453249</v>
      </c>
    </row>
  </sheetData>
  <sortState ref="A1:C235">
    <sortCondition ref="A1:A235"/>
    <sortCondition ref="B1:B235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30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9.5" style="1" bestFit="1" customWidth="1"/>
    <col min="3" max="3" width="13.5" style="1" bestFit="1" customWidth="1"/>
    <col min="4" max="4" width="16.5" style="1" bestFit="1" customWidth="1"/>
    <col min="5" max="5" width="13.83203125" style="1" customWidth="1"/>
    <col min="6" max="16384" width="8.83203125" style="1"/>
  </cols>
  <sheetData>
    <row r="1" spans="1:15" x14ac:dyDescent="0.2">
      <c r="A1" s="1" t="s">
        <v>893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187</v>
      </c>
      <c r="C2" s="1">
        <v>3</v>
      </c>
      <c r="D2" s="1">
        <v>4</v>
      </c>
      <c r="E2" s="1">
        <v>4</v>
      </c>
      <c r="F2" s="1" t="s">
        <v>1443</v>
      </c>
      <c r="G2" s="1">
        <v>6.1</v>
      </c>
      <c r="H2" s="1">
        <v>80</v>
      </c>
      <c r="I2" s="1">
        <f>D2*20</f>
        <v>80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4</v>
      </c>
      <c r="O2" s="1">
        <f>IF(COUNTBLANK(G2)=0, E2, "" )</f>
        <v>4</v>
      </c>
    </row>
    <row r="3" spans="1:15" x14ac:dyDescent="0.2">
      <c r="A3" s="1" t="s">
        <v>89</v>
      </c>
      <c r="B3" s="1" t="s">
        <v>260</v>
      </c>
      <c r="C3" s="1">
        <v>2</v>
      </c>
      <c r="D3" s="1">
        <v>1</v>
      </c>
      <c r="E3" s="1">
        <v>2</v>
      </c>
      <c r="F3" s="1" t="s">
        <v>1476</v>
      </c>
      <c r="H3" s="1">
        <v>40</v>
      </c>
      <c r="I3" s="1">
        <f t="shared" ref="I3:I51" si="0">D3*20</f>
        <v>20</v>
      </c>
      <c r="K3" s="1">
        <f t="shared" ref="K3:K51" si="1">IF(COUNTBLANK(G3)=1, D3, "" )</f>
        <v>1</v>
      </c>
      <c r="L3" s="1">
        <f t="shared" ref="L3:L51" si="2">IF(COUNTBLANK(G3)=1, E3, "" )</f>
        <v>2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89</v>
      </c>
      <c r="B4" s="1" t="s">
        <v>767</v>
      </c>
      <c r="C4" s="1">
        <v>1</v>
      </c>
      <c r="D4" s="1">
        <v>1</v>
      </c>
      <c r="E4" s="1">
        <v>1</v>
      </c>
      <c r="F4" s="1" t="s">
        <v>1477</v>
      </c>
      <c r="H4" s="1">
        <v>20</v>
      </c>
      <c r="I4" s="1">
        <f t="shared" si="0"/>
        <v>20</v>
      </c>
      <c r="K4" s="1">
        <f t="shared" si="1"/>
        <v>1</v>
      </c>
      <c r="L4" s="1">
        <f t="shared" si="2"/>
        <v>1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404</v>
      </c>
      <c r="C5" s="1">
        <v>3</v>
      </c>
      <c r="D5" s="1">
        <v>2</v>
      </c>
      <c r="E5" s="1">
        <v>4</v>
      </c>
      <c r="F5" s="1" t="s">
        <v>1384</v>
      </c>
      <c r="H5" s="1">
        <v>80</v>
      </c>
      <c r="I5" s="1">
        <f t="shared" si="0"/>
        <v>40</v>
      </c>
      <c r="K5" s="1">
        <f>IF(COUNTBLANK(G5)=1, D5, "" )</f>
        <v>2</v>
      </c>
      <c r="L5" s="1">
        <f t="shared" si="2"/>
        <v>4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46</v>
      </c>
      <c r="C6" s="1">
        <v>5</v>
      </c>
      <c r="D6" s="1">
        <v>3</v>
      </c>
      <c r="E6" s="1">
        <v>5</v>
      </c>
      <c r="F6" s="1" t="s">
        <v>1308</v>
      </c>
      <c r="G6" s="1">
        <v>73</v>
      </c>
      <c r="H6" s="1">
        <v>100</v>
      </c>
      <c r="I6" s="1">
        <f t="shared" si="0"/>
        <v>60</v>
      </c>
      <c r="K6" s="1" t="str">
        <f t="shared" si="1"/>
        <v/>
      </c>
      <c r="L6" s="1" t="str">
        <f t="shared" si="2"/>
        <v/>
      </c>
      <c r="N6" s="1">
        <f t="shared" si="3"/>
        <v>3</v>
      </c>
      <c r="O6" s="1">
        <f t="shared" si="4"/>
        <v>5</v>
      </c>
    </row>
    <row r="7" spans="1:15" x14ac:dyDescent="0.2">
      <c r="A7" s="1" t="s">
        <v>75</v>
      </c>
      <c r="B7" s="1" t="s">
        <v>358</v>
      </c>
      <c r="C7" s="1">
        <v>1</v>
      </c>
      <c r="D7" s="1">
        <v>1</v>
      </c>
      <c r="E7" s="1">
        <v>1</v>
      </c>
      <c r="F7" s="1" t="s">
        <v>1478</v>
      </c>
      <c r="H7" s="1">
        <v>20</v>
      </c>
      <c r="I7" s="1">
        <f t="shared" si="0"/>
        <v>20</v>
      </c>
      <c r="K7" s="1">
        <f t="shared" si="1"/>
        <v>1</v>
      </c>
      <c r="L7" s="1">
        <f t="shared" si="2"/>
        <v>1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106</v>
      </c>
      <c r="B8" s="1" t="s">
        <v>764</v>
      </c>
      <c r="C8" s="1">
        <v>2</v>
      </c>
      <c r="D8" s="1">
        <v>1</v>
      </c>
      <c r="E8" s="1">
        <v>1</v>
      </c>
      <c r="F8" s="1" t="s">
        <v>1479</v>
      </c>
      <c r="H8" s="1">
        <v>20</v>
      </c>
      <c r="I8" s="1">
        <f t="shared" si="0"/>
        <v>20</v>
      </c>
      <c r="K8" s="1">
        <f t="shared" si="1"/>
        <v>1</v>
      </c>
      <c r="L8" s="1">
        <f t="shared" si="2"/>
        <v>1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106</v>
      </c>
      <c r="B9" s="1" t="s">
        <v>51</v>
      </c>
      <c r="C9" s="1">
        <v>3</v>
      </c>
      <c r="D9" s="1">
        <v>1</v>
      </c>
      <c r="E9" s="1">
        <v>2</v>
      </c>
      <c r="F9" s="1" t="s">
        <v>1215</v>
      </c>
      <c r="H9" s="1">
        <v>40</v>
      </c>
      <c r="I9" s="1">
        <f t="shared" si="0"/>
        <v>20</v>
      </c>
      <c r="K9" s="1">
        <f t="shared" si="1"/>
        <v>1</v>
      </c>
      <c r="L9" s="1">
        <f t="shared" si="2"/>
        <v>2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106</v>
      </c>
      <c r="B10" s="1" t="s">
        <v>44</v>
      </c>
      <c r="C10" s="1">
        <v>5</v>
      </c>
      <c r="D10" s="1">
        <v>5</v>
      </c>
      <c r="E10" s="1">
        <v>3</v>
      </c>
      <c r="F10" s="1" t="s">
        <v>1480</v>
      </c>
      <c r="H10" s="1">
        <v>60</v>
      </c>
      <c r="I10" s="1">
        <f t="shared" si="0"/>
        <v>100</v>
      </c>
      <c r="K10" s="1">
        <f t="shared" si="1"/>
        <v>5</v>
      </c>
      <c r="L10" s="1">
        <f t="shared" si="2"/>
        <v>3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124</v>
      </c>
      <c r="B11" s="1" t="s">
        <v>47</v>
      </c>
      <c r="C11" s="1">
        <v>5</v>
      </c>
      <c r="D11" s="1">
        <v>5</v>
      </c>
      <c r="E11" s="1">
        <v>3</v>
      </c>
      <c r="F11" s="1" t="s">
        <v>1216</v>
      </c>
      <c r="G11" s="1">
        <v>74.7</v>
      </c>
      <c r="H11" s="1">
        <v>60</v>
      </c>
      <c r="I11" s="1">
        <f t="shared" si="0"/>
        <v>100</v>
      </c>
      <c r="K11" s="1" t="str">
        <f t="shared" si="1"/>
        <v/>
      </c>
      <c r="L11" s="1" t="str">
        <f t="shared" si="2"/>
        <v/>
      </c>
      <c r="N11" s="1">
        <f t="shared" si="3"/>
        <v>5</v>
      </c>
      <c r="O11" s="1">
        <f t="shared" si="4"/>
        <v>3</v>
      </c>
    </row>
    <row r="12" spans="1:15" x14ac:dyDescent="0.2">
      <c r="A12" s="1" t="s">
        <v>124</v>
      </c>
      <c r="B12" s="1" t="s">
        <v>345</v>
      </c>
      <c r="C12" s="1">
        <v>2</v>
      </c>
      <c r="D12" s="1">
        <v>4</v>
      </c>
      <c r="E12" s="1">
        <v>3</v>
      </c>
      <c r="F12" s="1" t="s">
        <v>1387</v>
      </c>
      <c r="H12" s="1">
        <v>60</v>
      </c>
      <c r="I12" s="1">
        <f t="shared" si="0"/>
        <v>80</v>
      </c>
      <c r="K12" s="1">
        <f t="shared" si="1"/>
        <v>4</v>
      </c>
      <c r="L12" s="1">
        <f t="shared" si="2"/>
        <v>3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72</v>
      </c>
      <c r="B13" s="1" t="s">
        <v>173</v>
      </c>
      <c r="C13" s="1">
        <v>3</v>
      </c>
      <c r="D13" s="1">
        <v>4</v>
      </c>
      <c r="E13" s="1">
        <v>2</v>
      </c>
      <c r="F13" s="1" t="s">
        <v>1481</v>
      </c>
      <c r="H13" s="1">
        <v>40</v>
      </c>
      <c r="I13" s="1">
        <f t="shared" si="0"/>
        <v>80</v>
      </c>
      <c r="K13" s="1">
        <f t="shared" si="1"/>
        <v>4</v>
      </c>
      <c r="L13" s="1">
        <f t="shared" si="2"/>
        <v>2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85</v>
      </c>
      <c r="B14" s="1" t="s">
        <v>57</v>
      </c>
      <c r="C14" s="1">
        <v>1</v>
      </c>
      <c r="D14" s="1">
        <v>1</v>
      </c>
      <c r="E14" s="1">
        <v>2</v>
      </c>
      <c r="F14" s="1" t="s">
        <v>1270</v>
      </c>
      <c r="G14" s="1">
        <v>4.3999999999999995</v>
      </c>
      <c r="H14" s="1">
        <v>40</v>
      </c>
      <c r="I14" s="1">
        <f t="shared" si="0"/>
        <v>20</v>
      </c>
      <c r="K14" s="1" t="str">
        <f t="shared" si="1"/>
        <v/>
      </c>
      <c r="L14" s="1" t="str">
        <f t="shared" si="2"/>
        <v/>
      </c>
      <c r="N14" s="1">
        <f t="shared" si="3"/>
        <v>1</v>
      </c>
      <c r="O14" s="1">
        <f t="shared" si="4"/>
        <v>2</v>
      </c>
    </row>
    <row r="15" spans="1:15" x14ac:dyDescent="0.2">
      <c r="A15" s="1" t="s">
        <v>85</v>
      </c>
      <c r="B15" s="1" t="s">
        <v>760</v>
      </c>
      <c r="C15" s="1">
        <v>3</v>
      </c>
      <c r="D15" s="1">
        <v>1</v>
      </c>
      <c r="E15" s="1">
        <v>3</v>
      </c>
      <c r="F15" s="1" t="s">
        <v>1482</v>
      </c>
      <c r="H15" s="1">
        <v>60</v>
      </c>
      <c r="I15" s="1">
        <f t="shared" si="0"/>
        <v>20</v>
      </c>
      <c r="K15" s="1">
        <f t="shared" si="1"/>
        <v>1</v>
      </c>
      <c r="L15" s="1">
        <f t="shared" si="2"/>
        <v>3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85</v>
      </c>
      <c r="B16" s="1" t="s">
        <v>16</v>
      </c>
      <c r="C16" s="1">
        <v>2</v>
      </c>
      <c r="D16" s="1">
        <v>1</v>
      </c>
      <c r="E16" s="1">
        <v>2</v>
      </c>
      <c r="F16" s="1" t="s">
        <v>1483</v>
      </c>
      <c r="H16" s="1">
        <v>40</v>
      </c>
      <c r="I16" s="1">
        <f t="shared" si="0"/>
        <v>20</v>
      </c>
      <c r="K16" s="1">
        <f t="shared" si="1"/>
        <v>1</v>
      </c>
      <c r="L16" s="1">
        <f t="shared" si="2"/>
        <v>2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85</v>
      </c>
      <c r="B17" s="1" t="s">
        <v>44</v>
      </c>
      <c r="C17" s="1">
        <v>4</v>
      </c>
      <c r="D17" s="1">
        <v>3</v>
      </c>
      <c r="E17" s="1">
        <v>4</v>
      </c>
      <c r="F17" s="1" t="s">
        <v>1484</v>
      </c>
      <c r="H17" s="1">
        <v>80</v>
      </c>
      <c r="I17" s="1">
        <f t="shared" si="0"/>
        <v>60</v>
      </c>
      <c r="K17" s="1">
        <f t="shared" si="1"/>
        <v>3</v>
      </c>
      <c r="L17" s="1">
        <f t="shared" si="2"/>
        <v>4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79</v>
      </c>
      <c r="B18" s="1" t="s">
        <v>151</v>
      </c>
      <c r="C18" s="1">
        <v>4</v>
      </c>
      <c r="D18" s="1">
        <v>1</v>
      </c>
      <c r="E18" s="1">
        <v>5</v>
      </c>
      <c r="F18" s="1" t="s">
        <v>1392</v>
      </c>
      <c r="G18" s="1">
        <v>12.2</v>
      </c>
      <c r="H18" s="1">
        <v>100</v>
      </c>
      <c r="I18" s="1">
        <f t="shared" si="0"/>
        <v>20</v>
      </c>
      <c r="K18" s="1" t="str">
        <f t="shared" si="1"/>
        <v/>
      </c>
      <c r="L18" s="1" t="str">
        <f t="shared" si="2"/>
        <v/>
      </c>
      <c r="N18" s="1">
        <f t="shared" si="3"/>
        <v>1</v>
      </c>
      <c r="O18" s="1">
        <f t="shared" si="4"/>
        <v>5</v>
      </c>
    </row>
    <row r="19" spans="1:15" x14ac:dyDescent="0.2">
      <c r="A19" s="1" t="s">
        <v>79</v>
      </c>
      <c r="B19" s="1" t="s">
        <v>392</v>
      </c>
      <c r="C19" s="1">
        <v>5</v>
      </c>
      <c r="D19" s="1">
        <v>3</v>
      </c>
      <c r="E19" s="1">
        <v>4</v>
      </c>
      <c r="F19" s="1" t="s">
        <v>1485</v>
      </c>
      <c r="G19" s="1">
        <v>3.9</v>
      </c>
      <c r="H19" s="1">
        <v>80</v>
      </c>
      <c r="I19" s="1">
        <f t="shared" si="0"/>
        <v>60</v>
      </c>
      <c r="K19" s="1" t="str">
        <f t="shared" si="1"/>
        <v/>
      </c>
      <c r="L19" s="1" t="str">
        <f t="shared" si="2"/>
        <v/>
      </c>
      <c r="N19" s="1">
        <f t="shared" si="3"/>
        <v>3</v>
      </c>
      <c r="O19" s="1">
        <f t="shared" si="4"/>
        <v>4</v>
      </c>
    </row>
    <row r="20" spans="1:15" x14ac:dyDescent="0.2">
      <c r="A20" s="1" t="s">
        <v>79</v>
      </c>
      <c r="B20" s="1" t="s">
        <v>766</v>
      </c>
      <c r="C20" s="1">
        <v>1</v>
      </c>
      <c r="D20" s="1">
        <v>1</v>
      </c>
      <c r="E20" s="1">
        <v>4</v>
      </c>
      <c r="F20" s="1" t="s">
        <v>1486</v>
      </c>
      <c r="H20" s="1">
        <v>80</v>
      </c>
      <c r="I20" s="1">
        <f t="shared" si="0"/>
        <v>20</v>
      </c>
      <c r="K20" s="1">
        <f t="shared" si="1"/>
        <v>1</v>
      </c>
      <c r="L20" s="1">
        <f t="shared" si="2"/>
        <v>4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79</v>
      </c>
      <c r="B21" s="1" t="s">
        <v>762</v>
      </c>
      <c r="C21" s="1">
        <v>2</v>
      </c>
      <c r="D21" s="1">
        <v>2</v>
      </c>
      <c r="E21" s="1">
        <v>5</v>
      </c>
      <c r="F21" s="1" t="s">
        <v>1487</v>
      </c>
      <c r="H21" s="1">
        <v>100</v>
      </c>
      <c r="I21" s="1">
        <f t="shared" si="0"/>
        <v>40</v>
      </c>
      <c r="K21" s="1">
        <f t="shared" si="1"/>
        <v>2</v>
      </c>
      <c r="L21" s="1">
        <f t="shared" si="2"/>
        <v>5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92</v>
      </c>
      <c r="B22" s="1" t="s">
        <v>186</v>
      </c>
      <c r="C22" s="1">
        <v>4</v>
      </c>
      <c r="D22" s="1">
        <v>4</v>
      </c>
      <c r="E22" s="1">
        <v>2</v>
      </c>
      <c r="F22" s="1" t="s">
        <v>1488</v>
      </c>
      <c r="G22" s="1">
        <v>12.2</v>
      </c>
      <c r="H22" s="1">
        <v>40</v>
      </c>
      <c r="I22" s="1">
        <f t="shared" si="0"/>
        <v>80</v>
      </c>
      <c r="K22" s="1" t="str">
        <f t="shared" si="1"/>
        <v/>
      </c>
      <c r="L22" s="1" t="str">
        <f t="shared" si="2"/>
        <v/>
      </c>
      <c r="N22" s="1">
        <f t="shared" si="3"/>
        <v>4</v>
      </c>
      <c r="O22" s="1">
        <f t="shared" si="4"/>
        <v>2</v>
      </c>
    </row>
    <row r="23" spans="1:15" x14ac:dyDescent="0.2">
      <c r="A23" s="1" t="s">
        <v>92</v>
      </c>
      <c r="B23" s="1" t="s">
        <v>437</v>
      </c>
      <c r="C23" s="1">
        <v>5</v>
      </c>
      <c r="D23" s="1">
        <v>2</v>
      </c>
      <c r="E23" s="1">
        <v>2</v>
      </c>
      <c r="F23" s="1" t="s">
        <v>1489</v>
      </c>
      <c r="H23" s="1">
        <v>40</v>
      </c>
      <c r="I23" s="1">
        <f t="shared" si="0"/>
        <v>40</v>
      </c>
      <c r="K23" s="1">
        <f t="shared" si="1"/>
        <v>2</v>
      </c>
      <c r="L23" s="1">
        <f t="shared" si="2"/>
        <v>2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111</v>
      </c>
      <c r="B24" s="1" t="s">
        <v>34</v>
      </c>
      <c r="C24" s="1">
        <v>5</v>
      </c>
      <c r="D24" s="1">
        <v>5</v>
      </c>
      <c r="E24" s="1">
        <v>5</v>
      </c>
      <c r="F24" s="1" t="s">
        <v>1231</v>
      </c>
      <c r="H24" s="1">
        <v>100</v>
      </c>
      <c r="I24" s="1">
        <f t="shared" si="0"/>
        <v>100</v>
      </c>
      <c r="K24" s="1">
        <f t="shared" si="1"/>
        <v>5</v>
      </c>
      <c r="L24" s="1">
        <f t="shared" si="2"/>
        <v>5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111</v>
      </c>
      <c r="B25" s="1" t="s">
        <v>472</v>
      </c>
      <c r="C25" s="1">
        <v>2</v>
      </c>
      <c r="D25" s="1">
        <v>1</v>
      </c>
      <c r="E25" s="1">
        <v>1</v>
      </c>
      <c r="F25" s="1" t="s">
        <v>1490</v>
      </c>
      <c r="H25" s="1">
        <v>20</v>
      </c>
      <c r="I25" s="1">
        <f t="shared" si="0"/>
        <v>20</v>
      </c>
      <c r="K25" s="1">
        <f t="shared" si="1"/>
        <v>1</v>
      </c>
      <c r="L25" s="1">
        <f t="shared" si="2"/>
        <v>1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111</v>
      </c>
      <c r="B26" s="1" t="s">
        <v>769</v>
      </c>
      <c r="C26" s="1">
        <v>1</v>
      </c>
      <c r="D26" s="1">
        <v>1</v>
      </c>
      <c r="E26" s="1">
        <v>2</v>
      </c>
      <c r="F26" s="1" t="s">
        <v>1491</v>
      </c>
      <c r="H26" s="1">
        <v>40</v>
      </c>
      <c r="I26" s="1">
        <f t="shared" si="0"/>
        <v>20</v>
      </c>
      <c r="K26" s="1">
        <f t="shared" si="1"/>
        <v>1</v>
      </c>
      <c r="L26" s="1">
        <f t="shared" si="2"/>
        <v>2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94</v>
      </c>
      <c r="B27" s="1" t="s">
        <v>272</v>
      </c>
      <c r="C27" s="1">
        <v>4</v>
      </c>
      <c r="D27" s="1">
        <v>4</v>
      </c>
      <c r="E27" s="1">
        <v>3</v>
      </c>
      <c r="F27" s="1" t="s">
        <v>1353</v>
      </c>
      <c r="H27" s="1">
        <v>60</v>
      </c>
      <c r="I27" s="1">
        <f t="shared" si="0"/>
        <v>80</v>
      </c>
      <c r="K27" s="1">
        <f t="shared" si="1"/>
        <v>4</v>
      </c>
      <c r="L27" s="1">
        <f t="shared" si="2"/>
        <v>3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94</v>
      </c>
      <c r="B28" s="1" t="s">
        <v>448</v>
      </c>
      <c r="C28" s="1">
        <v>2</v>
      </c>
      <c r="D28" s="1">
        <v>2</v>
      </c>
      <c r="E28" s="1">
        <v>3</v>
      </c>
      <c r="F28" s="1" t="s">
        <v>1492</v>
      </c>
      <c r="H28" s="1">
        <v>60</v>
      </c>
      <c r="I28" s="1">
        <f t="shared" si="0"/>
        <v>40</v>
      </c>
      <c r="K28" s="1">
        <f t="shared" si="1"/>
        <v>2</v>
      </c>
      <c r="L28" s="1">
        <f t="shared" si="2"/>
        <v>3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94</v>
      </c>
      <c r="B29" s="1" t="s">
        <v>22</v>
      </c>
      <c r="C29" s="1">
        <v>1</v>
      </c>
      <c r="D29" s="1">
        <v>1</v>
      </c>
      <c r="E29" s="1">
        <v>4</v>
      </c>
      <c r="F29" s="1" t="s">
        <v>1423</v>
      </c>
      <c r="H29" s="1">
        <v>80</v>
      </c>
      <c r="I29" s="1">
        <f t="shared" si="0"/>
        <v>20</v>
      </c>
      <c r="K29" s="1">
        <f t="shared" si="1"/>
        <v>1</v>
      </c>
      <c r="L29" s="1">
        <f t="shared" si="2"/>
        <v>4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77</v>
      </c>
      <c r="B30" s="1" t="s">
        <v>33</v>
      </c>
      <c r="C30" s="1">
        <v>5</v>
      </c>
      <c r="D30" s="1">
        <v>5</v>
      </c>
      <c r="E30" s="1">
        <v>5</v>
      </c>
      <c r="F30" s="1" t="s">
        <v>1283</v>
      </c>
      <c r="G30" s="1">
        <v>79.3</v>
      </c>
      <c r="H30" s="1">
        <v>100</v>
      </c>
      <c r="I30" s="1">
        <f t="shared" si="0"/>
        <v>100</v>
      </c>
      <c r="K30" s="1" t="str">
        <f t="shared" si="1"/>
        <v/>
      </c>
      <c r="L30" s="1" t="str">
        <f t="shared" si="2"/>
        <v/>
      </c>
      <c r="N30" s="1">
        <f t="shared" si="3"/>
        <v>5</v>
      </c>
      <c r="O30" s="1">
        <f t="shared" si="4"/>
        <v>5</v>
      </c>
    </row>
    <row r="31" spans="1:15" x14ac:dyDescent="0.2">
      <c r="A31" s="1" t="s">
        <v>77</v>
      </c>
      <c r="B31" s="1" t="s">
        <v>183</v>
      </c>
      <c r="C31" s="1">
        <v>1</v>
      </c>
      <c r="D31" s="1">
        <v>1</v>
      </c>
      <c r="E31" s="1">
        <v>4</v>
      </c>
      <c r="F31" s="1" t="s">
        <v>1493</v>
      </c>
      <c r="H31" s="1">
        <v>80</v>
      </c>
      <c r="I31" s="1">
        <f t="shared" si="0"/>
        <v>20</v>
      </c>
      <c r="K31" s="1">
        <f t="shared" si="1"/>
        <v>1</v>
      </c>
      <c r="L31" s="1">
        <f t="shared" si="2"/>
        <v>4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73</v>
      </c>
      <c r="B32" s="1" t="s">
        <v>163</v>
      </c>
      <c r="C32" s="1">
        <v>5</v>
      </c>
      <c r="D32" s="1">
        <v>4</v>
      </c>
      <c r="E32" s="1">
        <v>3</v>
      </c>
      <c r="F32" s="1" t="s">
        <v>1427</v>
      </c>
      <c r="G32" s="1">
        <v>7.1999999999999993</v>
      </c>
      <c r="H32" s="1">
        <v>60</v>
      </c>
      <c r="I32" s="1">
        <f t="shared" si="0"/>
        <v>80</v>
      </c>
      <c r="K32" s="1" t="str">
        <f t="shared" si="1"/>
        <v/>
      </c>
      <c r="L32" s="1" t="str">
        <f t="shared" si="2"/>
        <v/>
      </c>
      <c r="N32" s="1">
        <f t="shared" si="3"/>
        <v>4</v>
      </c>
      <c r="O32" s="1">
        <f t="shared" si="4"/>
        <v>3</v>
      </c>
    </row>
    <row r="33" spans="1:15" x14ac:dyDescent="0.2">
      <c r="A33" s="1" t="s">
        <v>73</v>
      </c>
      <c r="B33" s="1" t="s">
        <v>116</v>
      </c>
      <c r="C33" s="1">
        <v>3</v>
      </c>
      <c r="D33" s="1">
        <v>2</v>
      </c>
      <c r="E33" s="1">
        <v>5</v>
      </c>
      <c r="F33" s="1" t="s">
        <v>1286</v>
      </c>
      <c r="G33" s="1">
        <v>2.6</v>
      </c>
      <c r="H33" s="1">
        <v>100</v>
      </c>
      <c r="I33" s="1">
        <f t="shared" si="0"/>
        <v>40</v>
      </c>
      <c r="K33" s="1" t="str">
        <f t="shared" si="1"/>
        <v/>
      </c>
      <c r="L33" s="1" t="str">
        <f t="shared" si="2"/>
        <v/>
      </c>
      <c r="N33" s="1">
        <f t="shared" si="3"/>
        <v>2</v>
      </c>
      <c r="O33" s="1">
        <f t="shared" si="4"/>
        <v>5</v>
      </c>
    </row>
    <row r="34" spans="1:15" x14ac:dyDescent="0.2">
      <c r="A34" s="1" t="s">
        <v>87</v>
      </c>
      <c r="B34" s="1" t="s">
        <v>312</v>
      </c>
      <c r="C34" s="1">
        <v>4</v>
      </c>
      <c r="D34" s="1">
        <v>5</v>
      </c>
      <c r="E34" s="1">
        <v>3</v>
      </c>
      <c r="F34" s="1" t="s">
        <v>1460</v>
      </c>
      <c r="H34" s="1">
        <v>60</v>
      </c>
      <c r="I34" s="1">
        <f t="shared" si="0"/>
        <v>100</v>
      </c>
      <c r="K34" s="1">
        <f t="shared" si="1"/>
        <v>5</v>
      </c>
      <c r="L34" s="1">
        <f t="shared" si="2"/>
        <v>3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87</v>
      </c>
      <c r="B35" s="1" t="s">
        <v>471</v>
      </c>
      <c r="C35" s="1">
        <v>3</v>
      </c>
      <c r="D35" s="1">
        <v>2</v>
      </c>
      <c r="E35" s="1">
        <v>2</v>
      </c>
      <c r="F35" s="1" t="s">
        <v>1237</v>
      </c>
      <c r="G35" s="1">
        <v>3</v>
      </c>
      <c r="H35" s="1">
        <v>40</v>
      </c>
      <c r="I35" s="1">
        <f t="shared" si="0"/>
        <v>40</v>
      </c>
      <c r="K35" s="1" t="str">
        <f t="shared" si="1"/>
        <v/>
      </c>
      <c r="L35" s="1" t="str">
        <f t="shared" si="2"/>
        <v/>
      </c>
      <c r="N35" s="1">
        <f t="shared" si="3"/>
        <v>2</v>
      </c>
      <c r="O35" s="1">
        <f t="shared" si="4"/>
        <v>2</v>
      </c>
    </row>
    <row r="36" spans="1:15" x14ac:dyDescent="0.2">
      <c r="A36" s="1" t="s">
        <v>87</v>
      </c>
      <c r="B36" s="1" t="s">
        <v>240</v>
      </c>
      <c r="C36" s="1">
        <v>5</v>
      </c>
      <c r="D36" s="1">
        <v>4</v>
      </c>
      <c r="E36" s="1">
        <v>3</v>
      </c>
      <c r="F36" s="1" t="s">
        <v>1239</v>
      </c>
      <c r="G36" s="1">
        <v>1.7999999999999998</v>
      </c>
      <c r="H36" s="1">
        <v>60</v>
      </c>
      <c r="I36" s="1">
        <f t="shared" si="0"/>
        <v>80</v>
      </c>
      <c r="K36" s="1" t="str">
        <f t="shared" si="1"/>
        <v/>
      </c>
      <c r="L36" s="1" t="str">
        <f t="shared" si="2"/>
        <v/>
      </c>
      <c r="N36" s="1">
        <f t="shared" si="3"/>
        <v>4</v>
      </c>
      <c r="O36" s="1">
        <f t="shared" si="4"/>
        <v>3</v>
      </c>
    </row>
    <row r="37" spans="1:15" x14ac:dyDescent="0.2">
      <c r="A37" s="1" t="s">
        <v>108</v>
      </c>
      <c r="B37" s="1" t="s">
        <v>768</v>
      </c>
      <c r="C37" s="1">
        <v>2</v>
      </c>
      <c r="D37" s="1">
        <v>2</v>
      </c>
      <c r="E37" s="1">
        <v>1</v>
      </c>
      <c r="F37" s="1" t="s">
        <v>1494</v>
      </c>
      <c r="H37" s="1">
        <v>20</v>
      </c>
      <c r="I37" s="1">
        <f t="shared" si="0"/>
        <v>40</v>
      </c>
      <c r="K37" s="1">
        <f t="shared" si="1"/>
        <v>2</v>
      </c>
      <c r="L37" s="1">
        <f t="shared" si="2"/>
        <v>1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108</v>
      </c>
      <c r="B38" s="1" t="s">
        <v>770</v>
      </c>
      <c r="C38" s="1">
        <v>1</v>
      </c>
      <c r="D38" s="1">
        <v>1</v>
      </c>
      <c r="E38" s="1">
        <v>1</v>
      </c>
      <c r="F38" s="1" t="s">
        <v>1495</v>
      </c>
      <c r="H38" s="1">
        <v>20</v>
      </c>
      <c r="I38" s="1">
        <f t="shared" si="0"/>
        <v>20</v>
      </c>
      <c r="K38" s="1">
        <f t="shared" si="1"/>
        <v>1</v>
      </c>
      <c r="L38" s="1">
        <f t="shared" si="2"/>
        <v>1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70</v>
      </c>
      <c r="B39" s="1" t="s">
        <v>110</v>
      </c>
      <c r="C39" s="1">
        <v>4</v>
      </c>
      <c r="D39" s="1">
        <v>5</v>
      </c>
      <c r="E39" s="1">
        <v>4</v>
      </c>
      <c r="F39" s="1" t="s">
        <v>1333</v>
      </c>
      <c r="G39" s="1">
        <v>4.8</v>
      </c>
      <c r="H39" s="1">
        <v>80</v>
      </c>
      <c r="I39" s="1">
        <f t="shared" si="0"/>
        <v>100</v>
      </c>
      <c r="K39" s="1" t="str">
        <f t="shared" si="1"/>
        <v/>
      </c>
      <c r="L39" s="1" t="str">
        <f t="shared" si="2"/>
        <v/>
      </c>
      <c r="N39" s="1">
        <f t="shared" si="3"/>
        <v>5</v>
      </c>
      <c r="O39" s="1">
        <f t="shared" si="4"/>
        <v>4</v>
      </c>
    </row>
    <row r="40" spans="1:15" x14ac:dyDescent="0.2">
      <c r="A40" s="1" t="s">
        <v>98</v>
      </c>
      <c r="B40" s="1" t="s">
        <v>21</v>
      </c>
      <c r="C40" s="1">
        <v>1</v>
      </c>
      <c r="D40" s="1">
        <v>1</v>
      </c>
      <c r="E40" s="1">
        <v>5</v>
      </c>
      <c r="F40" s="1" t="s">
        <v>1496</v>
      </c>
      <c r="G40" s="1">
        <v>5.2</v>
      </c>
      <c r="H40" s="1">
        <v>100</v>
      </c>
      <c r="I40" s="1">
        <f t="shared" si="0"/>
        <v>20</v>
      </c>
      <c r="K40" s="1" t="str">
        <f t="shared" si="1"/>
        <v/>
      </c>
      <c r="L40" s="1" t="str">
        <f t="shared" si="2"/>
        <v/>
      </c>
      <c r="N40" s="1">
        <f t="shared" si="3"/>
        <v>1</v>
      </c>
      <c r="O40" s="1">
        <f t="shared" si="4"/>
        <v>5</v>
      </c>
    </row>
    <row r="41" spans="1:15" x14ac:dyDescent="0.2">
      <c r="A41" s="1" t="s">
        <v>98</v>
      </c>
      <c r="B41" s="1" t="s">
        <v>765</v>
      </c>
      <c r="C41" s="1">
        <v>4</v>
      </c>
      <c r="D41" s="1">
        <v>1</v>
      </c>
      <c r="E41" s="1">
        <v>3</v>
      </c>
      <c r="F41" s="1" t="s">
        <v>1497</v>
      </c>
      <c r="H41" s="1">
        <v>60</v>
      </c>
      <c r="I41" s="1">
        <f t="shared" si="0"/>
        <v>20</v>
      </c>
      <c r="K41" s="1">
        <f t="shared" si="1"/>
        <v>1</v>
      </c>
      <c r="L41" s="1">
        <f t="shared" si="2"/>
        <v>3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142</v>
      </c>
      <c r="C42" s="1">
        <v>3</v>
      </c>
      <c r="D42" s="1">
        <v>3</v>
      </c>
      <c r="E42" s="1">
        <v>2</v>
      </c>
      <c r="F42" s="1" t="s">
        <v>1374</v>
      </c>
      <c r="G42" s="1">
        <v>28.299999999999997</v>
      </c>
      <c r="H42" s="1">
        <v>40</v>
      </c>
      <c r="I42" s="1">
        <f t="shared" si="0"/>
        <v>60</v>
      </c>
      <c r="K42" s="1" t="str">
        <f t="shared" si="1"/>
        <v/>
      </c>
      <c r="L42" s="1" t="str">
        <f t="shared" si="2"/>
        <v/>
      </c>
      <c r="N42" s="1">
        <f t="shared" si="3"/>
        <v>3</v>
      </c>
      <c r="O42" s="1">
        <f t="shared" si="4"/>
        <v>2</v>
      </c>
    </row>
    <row r="43" spans="1:15" x14ac:dyDescent="0.2">
      <c r="A43" s="1" t="s">
        <v>34</v>
      </c>
      <c r="B43" s="1" t="s">
        <v>763</v>
      </c>
      <c r="C43" s="1">
        <v>4</v>
      </c>
      <c r="D43" s="1">
        <v>4</v>
      </c>
      <c r="E43" s="1">
        <v>3</v>
      </c>
      <c r="F43" s="1" t="s">
        <v>1498</v>
      </c>
      <c r="H43" s="1">
        <v>60</v>
      </c>
      <c r="I43" s="1">
        <f t="shared" si="0"/>
        <v>80</v>
      </c>
      <c r="K43" s="1">
        <f t="shared" si="1"/>
        <v>4</v>
      </c>
      <c r="L43" s="1">
        <f t="shared" si="2"/>
        <v>3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34</v>
      </c>
      <c r="B44" s="1" t="s">
        <v>44</v>
      </c>
      <c r="C44" s="1">
        <v>2</v>
      </c>
      <c r="D44" s="1">
        <v>1</v>
      </c>
      <c r="E44" s="1">
        <v>2</v>
      </c>
      <c r="F44" s="1" t="s">
        <v>1499</v>
      </c>
      <c r="H44" s="1">
        <v>40</v>
      </c>
      <c r="I44" s="1">
        <f t="shared" si="0"/>
        <v>20</v>
      </c>
      <c r="K44" s="1">
        <f t="shared" si="1"/>
        <v>1</v>
      </c>
      <c r="L44" s="1">
        <f t="shared" si="2"/>
        <v>2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122</v>
      </c>
      <c r="C45" s="1">
        <v>4</v>
      </c>
      <c r="D45" s="1">
        <v>1</v>
      </c>
      <c r="E45" s="1">
        <v>4</v>
      </c>
      <c r="F45" s="1" t="s">
        <v>1297</v>
      </c>
      <c r="G45" s="1">
        <v>41.4</v>
      </c>
      <c r="H45" s="1">
        <v>80</v>
      </c>
      <c r="I45" s="1">
        <f t="shared" si="0"/>
        <v>20</v>
      </c>
      <c r="K45" s="1" t="str">
        <f t="shared" si="1"/>
        <v/>
      </c>
      <c r="L45" s="1" t="str">
        <f t="shared" si="2"/>
        <v/>
      </c>
      <c r="N45" s="1">
        <f t="shared" si="3"/>
        <v>1</v>
      </c>
      <c r="O45" s="1">
        <f t="shared" si="4"/>
        <v>4</v>
      </c>
    </row>
    <row r="46" spans="1:15" x14ac:dyDescent="0.2">
      <c r="A46" s="1" t="s">
        <v>83</v>
      </c>
      <c r="B46" s="1" t="s">
        <v>62</v>
      </c>
      <c r="C46" s="1">
        <v>4</v>
      </c>
      <c r="D46" s="1">
        <v>5</v>
      </c>
      <c r="E46" s="1">
        <v>4</v>
      </c>
      <c r="F46" s="1" t="s">
        <v>1299</v>
      </c>
      <c r="G46" s="1">
        <v>9</v>
      </c>
      <c r="H46" s="1">
        <v>80</v>
      </c>
      <c r="I46" s="1">
        <f t="shared" si="0"/>
        <v>100</v>
      </c>
      <c r="K46" s="1" t="str">
        <f t="shared" si="1"/>
        <v/>
      </c>
      <c r="L46" s="1" t="str">
        <f t="shared" si="2"/>
        <v/>
      </c>
      <c r="N46" s="1">
        <f t="shared" si="3"/>
        <v>5</v>
      </c>
      <c r="O46" s="1">
        <f t="shared" si="4"/>
        <v>4</v>
      </c>
    </row>
    <row r="47" spans="1:15" x14ac:dyDescent="0.2">
      <c r="A47" s="1" t="s">
        <v>83</v>
      </c>
      <c r="B47" s="1" t="s">
        <v>5</v>
      </c>
      <c r="C47" s="1">
        <v>3</v>
      </c>
      <c r="D47" s="1">
        <v>3</v>
      </c>
      <c r="E47" s="1">
        <v>4</v>
      </c>
      <c r="F47" s="1" t="s">
        <v>1341</v>
      </c>
      <c r="G47" s="1">
        <v>20.7</v>
      </c>
      <c r="H47" s="1">
        <v>80</v>
      </c>
      <c r="I47" s="1">
        <f t="shared" si="0"/>
        <v>60</v>
      </c>
      <c r="K47" s="1" t="str">
        <f t="shared" si="1"/>
        <v/>
      </c>
      <c r="L47" s="1" t="str">
        <f t="shared" si="2"/>
        <v/>
      </c>
      <c r="N47" s="1">
        <f t="shared" si="3"/>
        <v>3</v>
      </c>
      <c r="O47" s="1">
        <f t="shared" si="4"/>
        <v>4</v>
      </c>
    </row>
    <row r="48" spans="1:15" x14ac:dyDescent="0.2">
      <c r="A48" s="1" t="s">
        <v>83</v>
      </c>
      <c r="B48" s="1" t="s">
        <v>437</v>
      </c>
      <c r="C48" s="1">
        <v>2</v>
      </c>
      <c r="D48" s="1">
        <v>1</v>
      </c>
      <c r="E48" s="1">
        <v>2</v>
      </c>
      <c r="F48" s="1" t="s">
        <v>1500</v>
      </c>
      <c r="H48" s="1">
        <v>40</v>
      </c>
      <c r="I48" s="1">
        <f t="shared" si="0"/>
        <v>20</v>
      </c>
      <c r="K48" s="1">
        <f t="shared" si="1"/>
        <v>1</v>
      </c>
      <c r="L48" s="1">
        <f t="shared" si="2"/>
        <v>2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121</v>
      </c>
      <c r="B49" s="1" t="s">
        <v>771</v>
      </c>
      <c r="C49" s="1">
        <v>3</v>
      </c>
      <c r="D49" s="1">
        <v>5</v>
      </c>
      <c r="E49" s="1">
        <v>1</v>
      </c>
      <c r="F49" s="1" t="s">
        <v>1501</v>
      </c>
      <c r="H49" s="1">
        <v>20</v>
      </c>
      <c r="I49" s="1">
        <f t="shared" si="0"/>
        <v>100</v>
      </c>
      <c r="K49" s="1">
        <f t="shared" si="1"/>
        <v>5</v>
      </c>
      <c r="L49" s="1">
        <f t="shared" si="2"/>
        <v>1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121</v>
      </c>
      <c r="B50" s="1" t="s">
        <v>39</v>
      </c>
      <c r="C50" s="1">
        <v>5</v>
      </c>
      <c r="D50" s="1">
        <v>1</v>
      </c>
      <c r="E50" s="1">
        <v>5</v>
      </c>
      <c r="F50" s="1" t="s">
        <v>1441</v>
      </c>
      <c r="G50" s="1">
        <v>16.7</v>
      </c>
      <c r="H50" s="1">
        <v>100</v>
      </c>
      <c r="I50" s="1">
        <f t="shared" si="0"/>
        <v>20</v>
      </c>
      <c r="K50" s="1" t="str">
        <f t="shared" si="1"/>
        <v/>
      </c>
      <c r="L50" s="1" t="str">
        <f t="shared" si="2"/>
        <v/>
      </c>
      <c r="N50" s="1">
        <f t="shared" si="3"/>
        <v>1</v>
      </c>
      <c r="O50" s="1">
        <f t="shared" si="4"/>
        <v>5</v>
      </c>
    </row>
    <row r="51" spans="1:15" x14ac:dyDescent="0.2">
      <c r="A51" s="1" t="s">
        <v>121</v>
      </c>
      <c r="B51" s="1" t="s">
        <v>761</v>
      </c>
      <c r="C51" s="1">
        <v>1</v>
      </c>
      <c r="D51" s="1">
        <v>4</v>
      </c>
      <c r="E51" s="1">
        <v>4</v>
      </c>
      <c r="F51" s="1" t="s">
        <v>1502</v>
      </c>
      <c r="H51" s="1">
        <v>80</v>
      </c>
      <c r="I51" s="1">
        <f t="shared" si="0"/>
        <v>80</v>
      </c>
      <c r="K51" s="1">
        <f t="shared" si="1"/>
        <v>4</v>
      </c>
      <c r="L51" s="1">
        <f t="shared" si="2"/>
        <v>4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0.65000000000000013</v>
      </c>
      <c r="E52" s="1">
        <f>SLOPE(E2:E51,$C$2:$C$51)</f>
        <v>0.33</v>
      </c>
      <c r="G52" s="1">
        <f>SLOPE(H2:H51,G2:G51)</f>
        <v>0.18947699725279754</v>
      </c>
      <c r="I52" s="1">
        <f>SLOPE(I2:I51,G2:G51)</f>
        <v>0.32128894360195354</v>
      </c>
      <c r="K52" s="1">
        <f>SLOPE(K2:K51,C2:C51)</f>
        <v>0.70324189526184588</v>
      </c>
      <c r="L52" s="1">
        <f>SLOPE(L2:L51,C2:C51)</f>
        <v>0.21633416458852872</v>
      </c>
      <c r="N52" s="1">
        <f>SLOPE(N2:N51,$C$2:$C$51)</f>
        <v>0.58303249097472931</v>
      </c>
      <c r="O52" s="1">
        <f>SLOPE(O2:O51,$C$2:$C$51)</f>
        <v>0.16967509025270769</v>
      </c>
    </row>
    <row r="53" spans="1:15" x14ac:dyDescent="0.2">
      <c r="D53" s="1">
        <f>INTERCEPT(D2:D51,$C$2:$C$51)*20</f>
        <v>11.399999999999991</v>
      </c>
      <c r="E53" s="1">
        <f>INTERCEPT(E2:E51,$C$2:$C$51)*20</f>
        <v>41</v>
      </c>
      <c r="G53" s="1">
        <f>INTERCEPT(H2:H51,G2:G51)</f>
        <v>70.683031611407259</v>
      </c>
      <c r="I53" s="1">
        <f>INTERCEPT(I2:I51,G2:G51)</f>
        <v>53.126107601358207</v>
      </c>
      <c r="K53" s="1">
        <f>INTERCEPT(K2:K51,C2:C51)*20</f>
        <v>9.1271820448877516</v>
      </c>
      <c r="L53" s="1">
        <f>INTERCEPT(L2:L51,C2:C51)*20</f>
        <v>41.371571072319199</v>
      </c>
      <c r="N53" s="1">
        <f>INTERCEPT(N2:N51,$C$2:$C$51)*20</f>
        <v>15.812274368231041</v>
      </c>
      <c r="O53" s="1">
        <f>INTERCEPT(O2:O51,$C$2:$C$51)*20</f>
        <v>61.877256317689522</v>
      </c>
    </row>
  </sheetData>
  <sortState ref="A1:C341">
    <sortCondition ref="A1:A341"/>
    <sortCondition ref="B1:B34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5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1.33203125" style="1" bestFit="1" customWidth="1"/>
    <col min="3" max="3" width="13.5" style="1" bestFit="1" customWidth="1"/>
    <col min="4" max="4" width="16.5" style="1" bestFit="1" customWidth="1"/>
    <col min="5" max="5" width="13.5" style="1" customWidth="1"/>
    <col min="6" max="16384" width="8.83203125" style="1"/>
  </cols>
  <sheetData>
    <row r="1" spans="1:15" x14ac:dyDescent="0.2">
      <c r="A1" s="1" t="s">
        <v>894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187</v>
      </c>
      <c r="C2" s="1">
        <v>5</v>
      </c>
      <c r="D2" s="1">
        <v>5</v>
      </c>
      <c r="E2" s="1">
        <v>4</v>
      </c>
      <c r="F2" s="1" t="s">
        <v>1443</v>
      </c>
      <c r="G2" s="1">
        <v>6.1</v>
      </c>
      <c r="H2" s="1">
        <v>80</v>
      </c>
      <c r="I2" s="1">
        <f>D2*20</f>
        <v>100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5</v>
      </c>
      <c r="O2" s="1">
        <f>IF(COUNTBLANK(G2)=0, E2, "" )</f>
        <v>4</v>
      </c>
    </row>
    <row r="3" spans="1:15" x14ac:dyDescent="0.2">
      <c r="A3" s="1" t="s">
        <v>89</v>
      </c>
      <c r="B3" s="1" t="s">
        <v>146</v>
      </c>
      <c r="C3" s="1">
        <v>4</v>
      </c>
      <c r="D3" s="1">
        <v>5</v>
      </c>
      <c r="E3" s="1">
        <v>5</v>
      </c>
      <c r="F3" s="1" t="s">
        <v>1344</v>
      </c>
      <c r="H3" s="1">
        <v>100</v>
      </c>
      <c r="I3" s="1">
        <f t="shared" ref="I3:I51" si="0">D3*20</f>
        <v>100</v>
      </c>
      <c r="K3" s="1">
        <f t="shared" ref="K3:K51" si="1">IF(COUNTBLANK(G3)=1, D3, "" )</f>
        <v>5</v>
      </c>
      <c r="L3" s="1">
        <f t="shared" ref="L3:L51" si="2">IF(COUNTBLANK(G3)=1, E3, "" )</f>
        <v>5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89</v>
      </c>
      <c r="B4" s="1" t="s">
        <v>210</v>
      </c>
      <c r="C4" s="1">
        <v>5</v>
      </c>
      <c r="D4" s="1">
        <v>5</v>
      </c>
      <c r="E4" s="1">
        <v>5</v>
      </c>
      <c r="F4" s="1" t="s">
        <v>1209</v>
      </c>
      <c r="G4" s="1">
        <v>84.2</v>
      </c>
      <c r="H4" s="1">
        <v>100</v>
      </c>
      <c r="I4" s="1">
        <f t="shared" si="0"/>
        <v>100</v>
      </c>
      <c r="K4" s="1" t="str">
        <f t="shared" si="1"/>
        <v/>
      </c>
      <c r="L4" s="1" t="str">
        <f t="shared" si="2"/>
        <v/>
      </c>
      <c r="N4" s="1">
        <f t="shared" si="3"/>
        <v>5</v>
      </c>
      <c r="O4" s="1">
        <f t="shared" si="4"/>
        <v>5</v>
      </c>
    </row>
    <row r="5" spans="1:15" x14ac:dyDescent="0.2">
      <c r="A5" s="1" t="s">
        <v>75</v>
      </c>
      <c r="B5" s="1" t="s">
        <v>404</v>
      </c>
      <c r="C5" s="1">
        <v>3</v>
      </c>
      <c r="D5" s="1">
        <v>2</v>
      </c>
      <c r="E5" s="1">
        <v>4</v>
      </c>
      <c r="F5" s="1" t="s">
        <v>1384</v>
      </c>
      <c r="H5" s="1">
        <v>80</v>
      </c>
      <c r="I5" s="1">
        <f t="shared" si="0"/>
        <v>40</v>
      </c>
      <c r="K5" s="1">
        <f>IF(COUNTBLANK(G5)=1, D5, "" )</f>
        <v>2</v>
      </c>
      <c r="L5" s="1">
        <f t="shared" si="2"/>
        <v>4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46</v>
      </c>
      <c r="C6" s="1">
        <v>4</v>
      </c>
      <c r="D6" s="1">
        <v>3</v>
      </c>
      <c r="E6" s="1">
        <v>5</v>
      </c>
      <c r="F6" s="1" t="s">
        <v>1308</v>
      </c>
      <c r="G6" s="1">
        <v>73</v>
      </c>
      <c r="H6" s="1">
        <v>100</v>
      </c>
      <c r="I6" s="1">
        <f t="shared" si="0"/>
        <v>60</v>
      </c>
      <c r="K6" s="1" t="str">
        <f t="shared" si="1"/>
        <v/>
      </c>
      <c r="L6" s="1" t="str">
        <f t="shared" si="2"/>
        <v/>
      </c>
      <c r="N6" s="1">
        <f t="shared" si="3"/>
        <v>3</v>
      </c>
      <c r="O6" s="1">
        <f t="shared" si="4"/>
        <v>5</v>
      </c>
    </row>
    <row r="7" spans="1:15" x14ac:dyDescent="0.2">
      <c r="A7" s="1" t="s">
        <v>106</v>
      </c>
      <c r="B7" s="1" t="s">
        <v>779</v>
      </c>
      <c r="C7" s="1">
        <v>2</v>
      </c>
      <c r="D7" s="1">
        <v>4</v>
      </c>
      <c r="E7" s="1">
        <v>4</v>
      </c>
      <c r="F7" s="1" t="s">
        <v>1444</v>
      </c>
      <c r="H7" s="1">
        <v>80</v>
      </c>
      <c r="I7" s="1">
        <f t="shared" si="0"/>
        <v>80</v>
      </c>
      <c r="K7" s="1">
        <f t="shared" si="1"/>
        <v>4</v>
      </c>
      <c r="L7" s="1">
        <f t="shared" si="2"/>
        <v>4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106</v>
      </c>
      <c r="B8" s="1" t="s">
        <v>787</v>
      </c>
      <c r="C8" s="1">
        <v>3</v>
      </c>
      <c r="D8" s="1">
        <v>4</v>
      </c>
      <c r="E8" s="1">
        <v>3</v>
      </c>
      <c r="F8" s="1" t="s">
        <v>1445</v>
      </c>
      <c r="H8" s="1">
        <v>60</v>
      </c>
      <c r="I8" s="1">
        <f t="shared" si="0"/>
        <v>80</v>
      </c>
      <c r="K8" s="1">
        <f t="shared" si="1"/>
        <v>4</v>
      </c>
      <c r="L8" s="1">
        <f t="shared" si="2"/>
        <v>3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124</v>
      </c>
      <c r="B9" s="1" t="s">
        <v>786</v>
      </c>
      <c r="C9" s="1">
        <v>3</v>
      </c>
      <c r="D9" s="1">
        <v>2</v>
      </c>
      <c r="E9" s="1">
        <v>3</v>
      </c>
      <c r="F9" s="1" t="s">
        <v>1446</v>
      </c>
      <c r="H9" s="1">
        <v>60</v>
      </c>
      <c r="I9" s="1">
        <f t="shared" si="0"/>
        <v>40</v>
      </c>
      <c r="K9" s="1">
        <f t="shared" si="1"/>
        <v>2</v>
      </c>
      <c r="L9" s="1">
        <f t="shared" si="2"/>
        <v>3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124</v>
      </c>
      <c r="B10" s="1" t="s">
        <v>345</v>
      </c>
      <c r="C10" s="1">
        <v>1</v>
      </c>
      <c r="D10" s="1">
        <v>2</v>
      </c>
      <c r="E10" s="1">
        <v>5</v>
      </c>
      <c r="F10" s="1" t="s">
        <v>1387</v>
      </c>
      <c r="H10" s="1">
        <v>100</v>
      </c>
      <c r="I10" s="1">
        <f t="shared" si="0"/>
        <v>40</v>
      </c>
      <c r="K10" s="1">
        <f t="shared" si="1"/>
        <v>2</v>
      </c>
      <c r="L10" s="1">
        <f t="shared" si="2"/>
        <v>5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124</v>
      </c>
      <c r="B11" s="1" t="s">
        <v>51</v>
      </c>
      <c r="C11" s="1">
        <v>5</v>
      </c>
      <c r="D11" s="1">
        <v>5</v>
      </c>
      <c r="E11" s="1">
        <v>5</v>
      </c>
      <c r="F11" s="1" t="s">
        <v>1265</v>
      </c>
      <c r="G11" s="1">
        <v>15.8</v>
      </c>
      <c r="H11" s="1">
        <v>100</v>
      </c>
      <c r="I11" s="1">
        <f t="shared" si="0"/>
        <v>100</v>
      </c>
      <c r="K11" s="1" t="str">
        <f t="shared" si="1"/>
        <v/>
      </c>
      <c r="L11" s="1" t="str">
        <f t="shared" si="2"/>
        <v/>
      </c>
      <c r="N11" s="1">
        <f t="shared" si="3"/>
        <v>5</v>
      </c>
      <c r="O11" s="1">
        <f t="shared" si="4"/>
        <v>5</v>
      </c>
    </row>
    <row r="12" spans="1:15" x14ac:dyDescent="0.2">
      <c r="A12" s="1" t="s">
        <v>72</v>
      </c>
      <c r="B12" s="1" t="s">
        <v>778</v>
      </c>
      <c r="C12" s="1">
        <v>1</v>
      </c>
      <c r="D12" s="1">
        <v>5</v>
      </c>
      <c r="E12" s="1">
        <v>4</v>
      </c>
      <c r="F12" s="1" t="s">
        <v>1447</v>
      </c>
      <c r="H12" s="1">
        <v>80</v>
      </c>
      <c r="I12" s="1">
        <f t="shared" si="0"/>
        <v>100</v>
      </c>
      <c r="K12" s="1">
        <f t="shared" si="1"/>
        <v>5</v>
      </c>
      <c r="L12" s="1">
        <f t="shared" si="2"/>
        <v>4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85</v>
      </c>
      <c r="B13" s="1" t="s">
        <v>785</v>
      </c>
      <c r="C13" s="1">
        <v>3</v>
      </c>
      <c r="D13" s="1">
        <v>3</v>
      </c>
      <c r="E13" s="1">
        <v>3</v>
      </c>
      <c r="F13" s="1" t="s">
        <v>1448</v>
      </c>
      <c r="H13" s="1">
        <v>60</v>
      </c>
      <c r="I13" s="1">
        <f t="shared" si="0"/>
        <v>60</v>
      </c>
      <c r="K13" s="1">
        <f t="shared" si="1"/>
        <v>3</v>
      </c>
      <c r="L13" s="1">
        <f t="shared" si="2"/>
        <v>3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85</v>
      </c>
      <c r="B14" s="1" t="s">
        <v>524</v>
      </c>
      <c r="C14" s="1">
        <v>1</v>
      </c>
      <c r="D14" s="1">
        <v>1</v>
      </c>
      <c r="E14" s="1">
        <v>2</v>
      </c>
      <c r="F14" s="1" t="s">
        <v>1449</v>
      </c>
      <c r="H14" s="1">
        <v>40</v>
      </c>
      <c r="I14" s="1">
        <f t="shared" si="0"/>
        <v>20</v>
      </c>
      <c r="K14" s="1">
        <f t="shared" si="1"/>
        <v>1</v>
      </c>
      <c r="L14" s="1">
        <f t="shared" si="2"/>
        <v>2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85</v>
      </c>
      <c r="B15" s="1" t="s">
        <v>456</v>
      </c>
      <c r="C15" s="1">
        <v>2</v>
      </c>
      <c r="D15" s="1">
        <v>5</v>
      </c>
      <c r="E15" s="1">
        <v>5</v>
      </c>
      <c r="F15" s="1" t="s">
        <v>1450</v>
      </c>
      <c r="H15" s="1">
        <v>100</v>
      </c>
      <c r="I15" s="1">
        <f t="shared" si="0"/>
        <v>100</v>
      </c>
      <c r="K15" s="1">
        <f t="shared" si="1"/>
        <v>5</v>
      </c>
      <c r="L15" s="1">
        <f t="shared" si="2"/>
        <v>5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85</v>
      </c>
      <c r="B16" s="1" t="s">
        <v>788</v>
      </c>
      <c r="C16" s="1">
        <v>4</v>
      </c>
      <c r="D16" s="1">
        <v>4</v>
      </c>
      <c r="E16" s="1">
        <v>4</v>
      </c>
      <c r="F16" s="1" t="s">
        <v>1416</v>
      </c>
      <c r="H16" s="1">
        <v>80</v>
      </c>
      <c r="I16" s="1">
        <f t="shared" si="0"/>
        <v>80</v>
      </c>
      <c r="K16" s="1">
        <f t="shared" si="1"/>
        <v>4</v>
      </c>
      <c r="L16" s="1">
        <f t="shared" si="2"/>
        <v>4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79</v>
      </c>
      <c r="B17" s="1" t="s">
        <v>317</v>
      </c>
      <c r="C17" s="1">
        <v>4</v>
      </c>
      <c r="D17" s="1">
        <v>4</v>
      </c>
      <c r="E17" s="1">
        <v>5</v>
      </c>
      <c r="F17" s="1" t="s">
        <v>1226</v>
      </c>
      <c r="H17" s="1">
        <v>100</v>
      </c>
      <c r="I17" s="1">
        <f t="shared" si="0"/>
        <v>80</v>
      </c>
      <c r="K17" s="1">
        <f t="shared" si="1"/>
        <v>4</v>
      </c>
      <c r="L17" s="1">
        <f t="shared" si="2"/>
        <v>5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79</v>
      </c>
      <c r="B18" s="1" t="s">
        <v>782</v>
      </c>
      <c r="C18" s="1">
        <v>2</v>
      </c>
      <c r="D18" s="1">
        <v>4</v>
      </c>
      <c r="E18" s="1">
        <v>4</v>
      </c>
      <c r="F18" s="1" t="s">
        <v>1451</v>
      </c>
      <c r="H18" s="1">
        <v>80</v>
      </c>
      <c r="I18" s="1">
        <f t="shared" si="0"/>
        <v>80</v>
      </c>
      <c r="K18" s="1">
        <f t="shared" si="1"/>
        <v>4</v>
      </c>
      <c r="L18" s="1">
        <f t="shared" si="2"/>
        <v>4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79</v>
      </c>
      <c r="B19" s="1" t="s">
        <v>776</v>
      </c>
      <c r="C19" s="1">
        <v>1</v>
      </c>
      <c r="D19" s="1">
        <v>3</v>
      </c>
      <c r="E19" s="1">
        <v>4</v>
      </c>
      <c r="F19" s="1" t="s">
        <v>1452</v>
      </c>
      <c r="H19" s="1">
        <v>80</v>
      </c>
      <c r="I19" s="1">
        <f t="shared" si="0"/>
        <v>60</v>
      </c>
      <c r="K19" s="1">
        <f t="shared" si="1"/>
        <v>3</v>
      </c>
      <c r="L19" s="1">
        <f t="shared" si="2"/>
        <v>4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92</v>
      </c>
      <c r="B20" s="1" t="s">
        <v>321</v>
      </c>
      <c r="C20" s="1">
        <v>5</v>
      </c>
      <c r="D20" s="1">
        <v>5</v>
      </c>
      <c r="E20" s="1">
        <v>5</v>
      </c>
      <c r="F20" s="1" t="s">
        <v>1317</v>
      </c>
      <c r="G20" s="1">
        <v>2.7</v>
      </c>
      <c r="H20" s="1">
        <v>100</v>
      </c>
      <c r="I20" s="1">
        <f t="shared" si="0"/>
        <v>100</v>
      </c>
      <c r="K20" s="1" t="str">
        <f t="shared" si="1"/>
        <v/>
      </c>
      <c r="L20" s="1" t="str">
        <f t="shared" si="2"/>
        <v/>
      </c>
      <c r="N20" s="1">
        <f t="shared" si="3"/>
        <v>5</v>
      </c>
      <c r="O20" s="1">
        <f t="shared" si="4"/>
        <v>5</v>
      </c>
    </row>
    <row r="21" spans="1:15" x14ac:dyDescent="0.2">
      <c r="A21" s="1" t="s">
        <v>111</v>
      </c>
      <c r="B21" s="1" t="s">
        <v>774</v>
      </c>
      <c r="C21" s="1">
        <v>1</v>
      </c>
      <c r="D21" s="1">
        <v>1</v>
      </c>
      <c r="E21" s="1">
        <v>3</v>
      </c>
      <c r="F21" s="1" t="s">
        <v>1453</v>
      </c>
      <c r="H21" s="1">
        <v>60</v>
      </c>
      <c r="I21" s="1">
        <f t="shared" si="0"/>
        <v>20</v>
      </c>
      <c r="K21" s="1">
        <f t="shared" si="1"/>
        <v>1</v>
      </c>
      <c r="L21" s="1">
        <f t="shared" si="2"/>
        <v>3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111</v>
      </c>
      <c r="B22" s="1" t="s">
        <v>138</v>
      </c>
      <c r="C22" s="1">
        <v>4</v>
      </c>
      <c r="D22" s="1">
        <v>5</v>
      </c>
      <c r="E22" s="1">
        <v>4</v>
      </c>
      <c r="F22" s="1" t="s">
        <v>1454</v>
      </c>
      <c r="H22" s="1">
        <v>80</v>
      </c>
      <c r="I22" s="1">
        <f t="shared" si="0"/>
        <v>100</v>
      </c>
      <c r="K22" s="1">
        <f t="shared" si="1"/>
        <v>5</v>
      </c>
      <c r="L22" s="1">
        <f t="shared" si="2"/>
        <v>4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111</v>
      </c>
      <c r="B23" s="1" t="s">
        <v>714</v>
      </c>
      <c r="C23" s="1">
        <v>3</v>
      </c>
      <c r="D23" s="1">
        <v>3</v>
      </c>
      <c r="E23" s="1">
        <v>4</v>
      </c>
      <c r="F23" s="1" t="s">
        <v>1455</v>
      </c>
      <c r="H23" s="1">
        <v>80</v>
      </c>
      <c r="I23" s="1">
        <f t="shared" si="0"/>
        <v>60</v>
      </c>
      <c r="K23" s="1">
        <f t="shared" si="1"/>
        <v>3</v>
      </c>
      <c r="L23" s="1">
        <f t="shared" si="2"/>
        <v>4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94</v>
      </c>
      <c r="B24" s="1" t="s">
        <v>532</v>
      </c>
      <c r="C24" s="1">
        <v>2</v>
      </c>
      <c r="D24" s="1">
        <v>3</v>
      </c>
      <c r="E24" s="1">
        <v>3</v>
      </c>
      <c r="F24" s="1" t="s">
        <v>1456</v>
      </c>
      <c r="H24" s="1">
        <v>60</v>
      </c>
      <c r="I24" s="1">
        <f t="shared" si="0"/>
        <v>60</v>
      </c>
      <c r="K24" s="1">
        <f t="shared" si="1"/>
        <v>3</v>
      </c>
      <c r="L24" s="1">
        <f t="shared" si="2"/>
        <v>3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94</v>
      </c>
      <c r="B25" s="1" t="s">
        <v>252</v>
      </c>
      <c r="C25" s="1">
        <v>5</v>
      </c>
      <c r="D25" s="1">
        <v>5</v>
      </c>
      <c r="E25" s="1">
        <v>5</v>
      </c>
      <c r="F25" s="1" t="s">
        <v>1234</v>
      </c>
      <c r="G25" s="1">
        <v>12.9</v>
      </c>
      <c r="H25" s="1">
        <v>100</v>
      </c>
      <c r="I25" s="1">
        <f t="shared" si="0"/>
        <v>100</v>
      </c>
      <c r="K25" s="1" t="str">
        <f t="shared" si="1"/>
        <v/>
      </c>
      <c r="L25" s="1" t="str">
        <f t="shared" si="2"/>
        <v/>
      </c>
      <c r="N25" s="1">
        <f t="shared" si="3"/>
        <v>5</v>
      </c>
      <c r="O25" s="1">
        <f t="shared" si="4"/>
        <v>5</v>
      </c>
    </row>
    <row r="26" spans="1:15" x14ac:dyDescent="0.2">
      <c r="A26" s="1" t="s">
        <v>77</v>
      </c>
      <c r="B26" s="1" t="s">
        <v>287</v>
      </c>
      <c r="C26" s="1">
        <v>3</v>
      </c>
      <c r="D26" s="1">
        <v>3</v>
      </c>
      <c r="E26" s="1">
        <v>5</v>
      </c>
      <c r="F26" s="1" t="s">
        <v>1457</v>
      </c>
      <c r="H26" s="1">
        <v>100</v>
      </c>
      <c r="I26" s="1">
        <f t="shared" si="0"/>
        <v>60</v>
      </c>
      <c r="K26" s="1">
        <f t="shared" si="1"/>
        <v>3</v>
      </c>
      <c r="L26" s="1">
        <f t="shared" si="2"/>
        <v>5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77</v>
      </c>
      <c r="B27" s="1" t="s">
        <v>310</v>
      </c>
      <c r="C27" s="1">
        <v>4</v>
      </c>
      <c r="D27" s="1">
        <v>5</v>
      </c>
      <c r="E27" s="1">
        <v>5</v>
      </c>
      <c r="F27" s="1" t="s">
        <v>1398</v>
      </c>
      <c r="G27" s="1">
        <v>5.3</v>
      </c>
      <c r="H27" s="1">
        <v>100</v>
      </c>
      <c r="I27" s="1">
        <f t="shared" si="0"/>
        <v>100</v>
      </c>
      <c r="K27" s="1" t="str">
        <f t="shared" si="1"/>
        <v/>
      </c>
      <c r="L27" s="1" t="str">
        <f t="shared" si="2"/>
        <v/>
      </c>
      <c r="N27" s="1">
        <f t="shared" si="3"/>
        <v>5</v>
      </c>
      <c r="O27" s="1">
        <f t="shared" si="4"/>
        <v>5</v>
      </c>
    </row>
    <row r="28" spans="1:15" x14ac:dyDescent="0.2">
      <c r="A28" s="1" t="s">
        <v>73</v>
      </c>
      <c r="B28" s="1" t="s">
        <v>47</v>
      </c>
      <c r="C28" s="1">
        <v>4</v>
      </c>
      <c r="D28" s="1">
        <v>4</v>
      </c>
      <c r="E28" s="1">
        <v>4</v>
      </c>
      <c r="F28" s="1" t="s">
        <v>1458</v>
      </c>
      <c r="H28" s="1">
        <v>80</v>
      </c>
      <c r="I28" s="1">
        <f t="shared" si="0"/>
        <v>80</v>
      </c>
      <c r="K28" s="1">
        <f t="shared" si="1"/>
        <v>4</v>
      </c>
      <c r="L28" s="1">
        <f t="shared" si="2"/>
        <v>4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73</v>
      </c>
      <c r="B29" s="1" t="s">
        <v>116</v>
      </c>
      <c r="C29" s="1">
        <v>5</v>
      </c>
      <c r="D29" s="1">
        <v>5</v>
      </c>
      <c r="E29" s="1">
        <v>5</v>
      </c>
      <c r="F29" s="1" t="s">
        <v>1286</v>
      </c>
      <c r="G29" s="1">
        <v>2.6</v>
      </c>
      <c r="H29" s="1">
        <v>100</v>
      </c>
      <c r="I29" s="1">
        <f t="shared" si="0"/>
        <v>100</v>
      </c>
      <c r="K29" s="1" t="str">
        <f t="shared" si="1"/>
        <v/>
      </c>
      <c r="L29" s="1" t="str">
        <f t="shared" si="2"/>
        <v/>
      </c>
      <c r="N29" s="1">
        <f t="shared" si="3"/>
        <v>5</v>
      </c>
      <c r="O29" s="1">
        <f t="shared" si="4"/>
        <v>5</v>
      </c>
    </row>
    <row r="30" spans="1:15" x14ac:dyDescent="0.2">
      <c r="A30" s="1" t="s">
        <v>73</v>
      </c>
      <c r="B30" s="1" t="s">
        <v>16</v>
      </c>
      <c r="C30" s="1">
        <v>3</v>
      </c>
      <c r="D30" s="1">
        <v>2</v>
      </c>
      <c r="E30" s="1">
        <v>3</v>
      </c>
      <c r="F30" s="1" t="s">
        <v>1459</v>
      </c>
      <c r="H30" s="1">
        <v>60</v>
      </c>
      <c r="I30" s="1">
        <f t="shared" si="0"/>
        <v>40</v>
      </c>
      <c r="K30" s="1">
        <f t="shared" si="1"/>
        <v>2</v>
      </c>
      <c r="L30" s="1">
        <f t="shared" si="2"/>
        <v>3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87</v>
      </c>
      <c r="B31" s="1" t="s">
        <v>312</v>
      </c>
      <c r="C31" s="1">
        <v>5</v>
      </c>
      <c r="D31" s="1">
        <v>5</v>
      </c>
      <c r="E31" s="1">
        <v>5</v>
      </c>
      <c r="F31" s="1" t="s">
        <v>1460</v>
      </c>
      <c r="H31" s="1">
        <v>100</v>
      </c>
      <c r="I31" s="1">
        <f t="shared" si="0"/>
        <v>100</v>
      </c>
      <c r="K31" s="1">
        <f t="shared" si="1"/>
        <v>5</v>
      </c>
      <c r="L31" s="1">
        <f t="shared" si="2"/>
        <v>5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87</v>
      </c>
      <c r="B32" s="1" t="s">
        <v>38</v>
      </c>
      <c r="C32" s="1">
        <v>2</v>
      </c>
      <c r="D32" s="1">
        <v>3</v>
      </c>
      <c r="E32" s="1">
        <v>3</v>
      </c>
      <c r="F32" s="1" t="s">
        <v>1461</v>
      </c>
      <c r="H32" s="1">
        <v>60</v>
      </c>
      <c r="I32" s="1">
        <f t="shared" si="0"/>
        <v>60</v>
      </c>
      <c r="K32" s="1">
        <f t="shared" si="1"/>
        <v>3</v>
      </c>
      <c r="L32" s="1">
        <f t="shared" si="2"/>
        <v>3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108</v>
      </c>
      <c r="B33" s="1" t="s">
        <v>775</v>
      </c>
      <c r="C33" s="1">
        <v>1</v>
      </c>
      <c r="D33" s="1">
        <v>1</v>
      </c>
      <c r="E33" s="1">
        <v>5</v>
      </c>
      <c r="F33" s="1" t="s">
        <v>1462</v>
      </c>
      <c r="H33" s="1">
        <v>100</v>
      </c>
      <c r="I33" s="1">
        <f t="shared" si="0"/>
        <v>20</v>
      </c>
      <c r="K33" s="1">
        <f t="shared" si="1"/>
        <v>1</v>
      </c>
      <c r="L33" s="1">
        <f t="shared" si="2"/>
        <v>5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108</v>
      </c>
      <c r="B34" s="1" t="s">
        <v>784</v>
      </c>
      <c r="C34" s="1">
        <v>3</v>
      </c>
      <c r="D34" s="1">
        <v>3</v>
      </c>
      <c r="E34" s="1">
        <v>3</v>
      </c>
      <c r="F34" s="1" t="s">
        <v>1463</v>
      </c>
      <c r="H34" s="1">
        <v>60</v>
      </c>
      <c r="I34" s="1">
        <f t="shared" si="0"/>
        <v>60</v>
      </c>
      <c r="K34" s="1">
        <f t="shared" si="1"/>
        <v>3</v>
      </c>
      <c r="L34" s="1">
        <f t="shared" si="2"/>
        <v>3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108</v>
      </c>
      <c r="B35" s="1" t="s">
        <v>783</v>
      </c>
      <c r="C35" s="1">
        <v>2</v>
      </c>
      <c r="D35" s="1">
        <v>3</v>
      </c>
      <c r="E35" s="1">
        <v>3</v>
      </c>
      <c r="F35" s="1" t="s">
        <v>1464</v>
      </c>
      <c r="H35" s="1">
        <v>60</v>
      </c>
      <c r="I35" s="1">
        <f t="shared" si="0"/>
        <v>60</v>
      </c>
      <c r="K35" s="1">
        <f t="shared" si="1"/>
        <v>3</v>
      </c>
      <c r="L35" s="1">
        <f t="shared" si="2"/>
        <v>3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108</v>
      </c>
      <c r="B36" s="1" t="s">
        <v>248</v>
      </c>
      <c r="C36" s="1">
        <v>4</v>
      </c>
      <c r="D36" s="1">
        <v>3</v>
      </c>
      <c r="E36" s="1">
        <v>4</v>
      </c>
      <c r="F36" s="1" t="s">
        <v>1465</v>
      </c>
      <c r="G36" s="1">
        <v>3.4000000000000004</v>
      </c>
      <c r="H36" s="1">
        <v>80</v>
      </c>
      <c r="I36" s="1">
        <f t="shared" si="0"/>
        <v>60</v>
      </c>
      <c r="K36" s="1" t="str">
        <f t="shared" si="1"/>
        <v/>
      </c>
      <c r="L36" s="1" t="str">
        <f t="shared" si="2"/>
        <v/>
      </c>
      <c r="N36" s="1">
        <f t="shared" si="3"/>
        <v>3</v>
      </c>
      <c r="O36" s="1">
        <f t="shared" si="4"/>
        <v>4</v>
      </c>
    </row>
    <row r="37" spans="1:15" x14ac:dyDescent="0.2">
      <c r="A37" s="1" t="s">
        <v>70</v>
      </c>
      <c r="B37" s="1" t="s">
        <v>772</v>
      </c>
      <c r="C37" s="1">
        <v>1</v>
      </c>
      <c r="D37" s="1">
        <v>1</v>
      </c>
      <c r="E37" s="1">
        <v>4</v>
      </c>
      <c r="F37" s="1" t="s">
        <v>1466</v>
      </c>
      <c r="H37" s="1">
        <v>80</v>
      </c>
      <c r="I37" s="1">
        <f t="shared" si="0"/>
        <v>20</v>
      </c>
      <c r="K37" s="1">
        <f t="shared" si="1"/>
        <v>1</v>
      </c>
      <c r="L37" s="1">
        <f t="shared" si="2"/>
        <v>4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70</v>
      </c>
      <c r="B38" s="1" t="s">
        <v>341</v>
      </c>
      <c r="C38" s="1">
        <v>5</v>
      </c>
      <c r="D38" s="1">
        <v>5</v>
      </c>
      <c r="E38" s="1">
        <v>5</v>
      </c>
      <c r="F38" s="1" t="s">
        <v>1467</v>
      </c>
      <c r="G38" s="1">
        <v>3.4000000000000004</v>
      </c>
      <c r="H38" s="1">
        <v>100</v>
      </c>
      <c r="I38" s="1">
        <f t="shared" si="0"/>
        <v>100</v>
      </c>
      <c r="K38" s="1" t="str">
        <f t="shared" si="1"/>
        <v/>
      </c>
      <c r="L38" s="1" t="str">
        <f t="shared" si="2"/>
        <v/>
      </c>
      <c r="N38" s="1">
        <f t="shared" si="3"/>
        <v>5</v>
      </c>
      <c r="O38" s="1">
        <f t="shared" si="4"/>
        <v>5</v>
      </c>
    </row>
    <row r="39" spans="1:15" x14ac:dyDescent="0.2">
      <c r="A39" s="1" t="s">
        <v>98</v>
      </c>
      <c r="B39" s="1" t="s">
        <v>780</v>
      </c>
      <c r="C39" s="1">
        <v>2</v>
      </c>
      <c r="D39" s="1">
        <v>3</v>
      </c>
      <c r="E39" s="1">
        <v>4</v>
      </c>
      <c r="F39" s="1" t="s">
        <v>1431</v>
      </c>
      <c r="H39" s="1">
        <v>80</v>
      </c>
      <c r="I39" s="1">
        <f t="shared" si="0"/>
        <v>60</v>
      </c>
      <c r="K39" s="1">
        <f t="shared" si="1"/>
        <v>3</v>
      </c>
      <c r="L39" s="1">
        <f t="shared" si="2"/>
        <v>4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98</v>
      </c>
      <c r="B40" s="1" t="s">
        <v>239</v>
      </c>
      <c r="C40" s="1">
        <v>3</v>
      </c>
      <c r="D40" s="1">
        <v>4</v>
      </c>
      <c r="E40" s="1">
        <v>4</v>
      </c>
      <c r="F40" s="1" t="s">
        <v>1468</v>
      </c>
      <c r="H40" s="1">
        <v>80</v>
      </c>
      <c r="I40" s="1">
        <f t="shared" si="0"/>
        <v>80</v>
      </c>
      <c r="K40" s="1">
        <f t="shared" si="1"/>
        <v>4</v>
      </c>
      <c r="L40" s="1">
        <f t="shared" si="2"/>
        <v>4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98</v>
      </c>
      <c r="B41" s="1" t="s">
        <v>773</v>
      </c>
      <c r="C41" s="1">
        <v>1</v>
      </c>
      <c r="D41" s="1">
        <v>4</v>
      </c>
      <c r="E41" s="1">
        <v>4</v>
      </c>
      <c r="F41" s="1" t="s">
        <v>1469</v>
      </c>
      <c r="H41" s="1">
        <v>80</v>
      </c>
      <c r="I41" s="1">
        <f t="shared" si="0"/>
        <v>80</v>
      </c>
      <c r="K41" s="1">
        <f t="shared" si="1"/>
        <v>4</v>
      </c>
      <c r="L41" s="1">
        <f t="shared" si="2"/>
        <v>4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52</v>
      </c>
      <c r="C42" s="1">
        <v>4</v>
      </c>
      <c r="D42" s="1">
        <v>3</v>
      </c>
      <c r="E42" s="1">
        <v>5</v>
      </c>
      <c r="F42" s="1" t="s">
        <v>1250</v>
      </c>
      <c r="G42" s="1">
        <v>59.4</v>
      </c>
      <c r="H42" s="1">
        <v>100</v>
      </c>
      <c r="I42" s="1">
        <f t="shared" si="0"/>
        <v>60</v>
      </c>
      <c r="K42" s="1" t="str">
        <f t="shared" si="1"/>
        <v/>
      </c>
      <c r="L42" s="1" t="str">
        <f t="shared" si="2"/>
        <v/>
      </c>
      <c r="N42" s="1">
        <f t="shared" si="3"/>
        <v>3</v>
      </c>
      <c r="O42" s="1">
        <f t="shared" si="4"/>
        <v>5</v>
      </c>
    </row>
    <row r="43" spans="1:15" x14ac:dyDescent="0.2">
      <c r="A43" s="1" t="s">
        <v>34</v>
      </c>
      <c r="B43" s="1" t="s">
        <v>138</v>
      </c>
      <c r="C43" s="1">
        <v>2</v>
      </c>
      <c r="D43" s="1">
        <v>5</v>
      </c>
      <c r="E43" s="1">
        <v>3</v>
      </c>
      <c r="F43" s="1" t="s">
        <v>1470</v>
      </c>
      <c r="H43" s="1">
        <v>60</v>
      </c>
      <c r="I43" s="1">
        <f t="shared" si="0"/>
        <v>100</v>
      </c>
      <c r="K43" s="1">
        <f t="shared" si="1"/>
        <v>5</v>
      </c>
      <c r="L43" s="1">
        <f t="shared" si="2"/>
        <v>3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34</v>
      </c>
      <c r="B44" s="1" t="s">
        <v>777</v>
      </c>
      <c r="C44" s="1">
        <v>1</v>
      </c>
      <c r="D44" s="1">
        <v>1</v>
      </c>
      <c r="E44" s="1">
        <v>3</v>
      </c>
      <c r="F44" s="1" t="s">
        <v>1471</v>
      </c>
      <c r="H44" s="1">
        <v>60</v>
      </c>
      <c r="I44" s="1">
        <f t="shared" si="0"/>
        <v>20</v>
      </c>
      <c r="K44" s="1">
        <f t="shared" si="1"/>
        <v>1</v>
      </c>
      <c r="L44" s="1">
        <f t="shared" si="2"/>
        <v>3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781</v>
      </c>
      <c r="C45" s="1">
        <v>2</v>
      </c>
      <c r="D45" s="1">
        <v>4</v>
      </c>
      <c r="E45" s="1">
        <v>3</v>
      </c>
      <c r="F45" s="1" t="s">
        <v>1472</v>
      </c>
      <c r="H45" s="1">
        <v>60</v>
      </c>
      <c r="I45" s="1">
        <f t="shared" si="0"/>
        <v>80</v>
      </c>
      <c r="K45" s="1">
        <f t="shared" si="1"/>
        <v>4</v>
      </c>
      <c r="L45" s="1">
        <f t="shared" si="2"/>
        <v>3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81</v>
      </c>
      <c r="B46" s="1" t="s">
        <v>529</v>
      </c>
      <c r="C46" s="1">
        <v>3</v>
      </c>
      <c r="D46" s="1">
        <v>3</v>
      </c>
      <c r="E46" s="1">
        <v>4</v>
      </c>
      <c r="F46" s="1" t="s">
        <v>1473</v>
      </c>
      <c r="H46" s="1">
        <v>80</v>
      </c>
      <c r="I46" s="1">
        <f t="shared" si="0"/>
        <v>60</v>
      </c>
      <c r="K46" s="1">
        <f t="shared" si="1"/>
        <v>3</v>
      </c>
      <c r="L46" s="1">
        <f t="shared" si="2"/>
        <v>4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81</v>
      </c>
      <c r="B47" s="1" t="s">
        <v>21</v>
      </c>
      <c r="C47" s="1">
        <v>5</v>
      </c>
      <c r="D47" s="1">
        <v>5</v>
      </c>
      <c r="E47" s="1">
        <v>5</v>
      </c>
      <c r="F47" s="1" t="s">
        <v>1253</v>
      </c>
      <c r="G47" s="1">
        <v>24.3</v>
      </c>
      <c r="H47" s="1">
        <v>100</v>
      </c>
      <c r="I47" s="1">
        <f t="shared" si="0"/>
        <v>100</v>
      </c>
      <c r="K47" s="1" t="str">
        <f t="shared" si="1"/>
        <v/>
      </c>
      <c r="L47" s="1" t="str">
        <f t="shared" si="2"/>
        <v/>
      </c>
      <c r="N47" s="1">
        <f t="shared" si="3"/>
        <v>5</v>
      </c>
      <c r="O47" s="1">
        <f t="shared" si="4"/>
        <v>5</v>
      </c>
    </row>
    <row r="48" spans="1:15" x14ac:dyDescent="0.2">
      <c r="A48" s="1" t="s">
        <v>81</v>
      </c>
      <c r="B48" s="1" t="s">
        <v>539</v>
      </c>
      <c r="C48" s="1">
        <v>1</v>
      </c>
      <c r="D48" s="1">
        <v>2</v>
      </c>
      <c r="E48" s="1">
        <v>5</v>
      </c>
      <c r="F48" s="1" t="s">
        <v>1409</v>
      </c>
      <c r="H48" s="1">
        <v>100</v>
      </c>
      <c r="I48" s="1">
        <f t="shared" si="0"/>
        <v>40</v>
      </c>
      <c r="K48" s="1">
        <f t="shared" si="1"/>
        <v>2</v>
      </c>
      <c r="L48" s="1">
        <f t="shared" si="2"/>
        <v>5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83</v>
      </c>
      <c r="B49" s="1" t="s">
        <v>130</v>
      </c>
      <c r="C49" s="1">
        <v>4</v>
      </c>
      <c r="D49" s="1">
        <v>5</v>
      </c>
      <c r="E49" s="1">
        <v>5</v>
      </c>
      <c r="F49" s="1" t="s">
        <v>1474</v>
      </c>
      <c r="G49" s="1">
        <v>2.8000000000000003</v>
      </c>
      <c r="H49" s="1">
        <v>100</v>
      </c>
      <c r="I49" s="1">
        <f t="shared" si="0"/>
        <v>100</v>
      </c>
      <c r="K49" s="1" t="str">
        <f t="shared" si="1"/>
        <v/>
      </c>
      <c r="L49" s="1" t="str">
        <f t="shared" si="2"/>
        <v/>
      </c>
      <c r="N49" s="1">
        <f t="shared" si="3"/>
        <v>5</v>
      </c>
      <c r="O49" s="1">
        <f t="shared" si="4"/>
        <v>5</v>
      </c>
    </row>
    <row r="50" spans="1:15" x14ac:dyDescent="0.2">
      <c r="A50" s="1" t="s">
        <v>121</v>
      </c>
      <c r="B50" s="1" t="s">
        <v>39</v>
      </c>
      <c r="C50" s="1">
        <v>5</v>
      </c>
      <c r="D50" s="1">
        <v>5</v>
      </c>
      <c r="E50" s="1">
        <v>5</v>
      </c>
      <c r="F50" s="1" t="s">
        <v>1441</v>
      </c>
      <c r="G50" s="1">
        <v>16.7</v>
      </c>
      <c r="H50" s="1">
        <v>100</v>
      </c>
      <c r="I50" s="1">
        <f t="shared" si="0"/>
        <v>100</v>
      </c>
      <c r="K50" s="1" t="str">
        <f t="shared" si="1"/>
        <v/>
      </c>
      <c r="L50" s="1" t="str">
        <f t="shared" si="2"/>
        <v/>
      </c>
      <c r="N50" s="1">
        <f t="shared" si="3"/>
        <v>5</v>
      </c>
      <c r="O50" s="1">
        <f t="shared" si="4"/>
        <v>5</v>
      </c>
    </row>
    <row r="51" spans="1:15" x14ac:dyDescent="0.2">
      <c r="A51" s="1" t="s">
        <v>121</v>
      </c>
      <c r="B51" s="1" t="s">
        <v>150</v>
      </c>
      <c r="C51" s="1">
        <v>2</v>
      </c>
      <c r="D51" s="1">
        <v>2</v>
      </c>
      <c r="E51" s="1">
        <v>3</v>
      </c>
      <c r="F51" s="1" t="s">
        <v>1475</v>
      </c>
      <c r="H51" s="1">
        <v>60</v>
      </c>
      <c r="I51" s="1">
        <f t="shared" si="0"/>
        <v>40</v>
      </c>
      <c r="K51" s="1">
        <f t="shared" si="1"/>
        <v>2</v>
      </c>
      <c r="L51" s="1">
        <f t="shared" si="2"/>
        <v>3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0.63</v>
      </c>
      <c r="E52" s="1">
        <f>SLOPE(E2:E51,$C$2:$C$51)</f>
        <v>0.30999999999999994</v>
      </c>
      <c r="G52" s="1">
        <f>SLOPE(H2:H51,G2:G51)</f>
        <v>6.7852406540960947E-2</v>
      </c>
      <c r="I52" s="1">
        <f>SLOPE(I2:I51,G2:G51)</f>
        <v>-0.26561970118472894</v>
      </c>
      <c r="K52" s="1">
        <f>SLOPE(K2:K51,C2:C51)</f>
        <v>0.5912225705329156</v>
      </c>
      <c r="L52" s="1">
        <f>SLOPE(L2:L51,C2:C51)</f>
        <v>0.14733542319749218</v>
      </c>
      <c r="N52" s="1">
        <f>SLOPE(N2:N51,$C$2:$C$51)</f>
        <v>1.1999999999999995</v>
      </c>
      <c r="O52" s="1">
        <f>SLOPE(O2:O51,$C$2:$C$51)</f>
        <v>8.8888888888888823E-2</v>
      </c>
    </row>
    <row r="53" spans="1:15" x14ac:dyDescent="0.2">
      <c r="D53" s="1">
        <f>INTERCEPT(D2:D51,$C$2:$C$51)*20</f>
        <v>33</v>
      </c>
      <c r="E53" s="1">
        <f>INTERCEPT(E2:E51,$C$2:$C$51)*20</f>
        <v>63.4</v>
      </c>
      <c r="G53" s="1">
        <f>INTERCEPT(H2:H51,G2:G51)</f>
        <v>95.627809836806819</v>
      </c>
      <c r="I53" s="1">
        <f>INTERCEPT(I2:I51,G2:G51)</f>
        <v>97.359479899310443</v>
      </c>
      <c r="K53" s="1">
        <f>INTERCEPT(K2:K51,C2:C51)*20</f>
        <v>34.858934169278982</v>
      </c>
      <c r="L53" s="1">
        <f>INTERCEPT(L2:L51,C2:C51)*20</f>
        <v>69.153605015673975</v>
      </c>
      <c r="N53" s="1">
        <f>INTERCEPT(N2:N51,$C$2:$C$51)*20</f>
        <v>-19.999999999999964</v>
      </c>
      <c r="O53" s="1">
        <f>INTERCEPT(O2:O51,$C$2:$C$51)*20</f>
        <v>88.888888888888886</v>
      </c>
    </row>
  </sheetData>
  <sortState ref="A1:C218">
    <sortCondition ref="A1:A218"/>
    <sortCondition ref="B1:B218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6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1.1640625" style="1" bestFit="1" customWidth="1"/>
    <col min="3" max="3" width="13.5" style="1" bestFit="1" customWidth="1"/>
    <col min="4" max="4" width="16.5" style="1" bestFit="1" customWidth="1"/>
    <col min="5" max="5" width="14.5" style="1" customWidth="1"/>
    <col min="6" max="16384" width="8.83203125" style="1"/>
  </cols>
  <sheetData>
    <row r="1" spans="1:15" x14ac:dyDescent="0.2">
      <c r="A1" s="1" t="s">
        <v>895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797</v>
      </c>
      <c r="C2" s="1">
        <v>3</v>
      </c>
      <c r="D2" s="1">
        <v>5</v>
      </c>
      <c r="E2" s="1">
        <v>1</v>
      </c>
      <c r="F2" s="1" t="s">
        <v>1380</v>
      </c>
      <c r="H2" s="1">
        <v>20</v>
      </c>
      <c r="I2" s="1">
        <f>D2*20</f>
        <v>100</v>
      </c>
      <c r="K2" s="1">
        <f>IF(COUNTBLANK(G2)=1, D2, "" )</f>
        <v>5</v>
      </c>
      <c r="L2" s="1">
        <f>IF(COUNTBLANK(G2)=1, E2, "" )</f>
        <v>1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749</v>
      </c>
      <c r="C3" s="1">
        <v>4</v>
      </c>
      <c r="D3" s="1">
        <v>5</v>
      </c>
      <c r="E3" s="1">
        <v>2</v>
      </c>
      <c r="F3" s="1" t="s">
        <v>1381</v>
      </c>
      <c r="H3" s="1">
        <v>40</v>
      </c>
      <c r="I3" s="1">
        <f t="shared" ref="I3:I51" si="0">D3*20</f>
        <v>100</v>
      </c>
      <c r="K3" s="1">
        <f t="shared" ref="K3:K51" si="1">IF(COUNTBLANK(G3)=1, D3, "" )</f>
        <v>5</v>
      </c>
      <c r="L3" s="1">
        <f t="shared" ref="L3:L51" si="2">IF(COUNTBLANK(G3)=1, E3, "" )</f>
        <v>2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89</v>
      </c>
      <c r="B4" s="1" t="s">
        <v>44</v>
      </c>
      <c r="C4" s="1">
        <v>1</v>
      </c>
      <c r="D4" s="1">
        <v>2</v>
      </c>
      <c r="E4" s="1">
        <v>1</v>
      </c>
      <c r="F4" s="1" t="s">
        <v>1413</v>
      </c>
      <c r="H4" s="1">
        <v>20</v>
      </c>
      <c r="I4" s="1">
        <f t="shared" si="0"/>
        <v>40</v>
      </c>
      <c r="K4" s="1">
        <f t="shared" si="1"/>
        <v>2</v>
      </c>
      <c r="L4" s="1">
        <f t="shared" si="2"/>
        <v>1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106</v>
      </c>
      <c r="B5" s="1" t="s">
        <v>160</v>
      </c>
      <c r="C5" s="1">
        <v>5</v>
      </c>
      <c r="D5" s="1">
        <v>5</v>
      </c>
      <c r="E5" s="1">
        <v>5</v>
      </c>
      <c r="F5" s="1" t="s">
        <v>1213</v>
      </c>
      <c r="G5" s="1">
        <v>85.9</v>
      </c>
      <c r="H5" s="1">
        <v>100</v>
      </c>
      <c r="I5" s="1">
        <f t="shared" si="0"/>
        <v>100</v>
      </c>
      <c r="K5" s="1" t="str">
        <f>IF(COUNTBLANK(G5)=1, D5, "" )</f>
        <v/>
      </c>
      <c r="L5" s="1" t="str">
        <f t="shared" si="2"/>
        <v/>
      </c>
      <c r="N5" s="1">
        <f t="shared" si="3"/>
        <v>5</v>
      </c>
      <c r="O5" s="1">
        <f t="shared" si="4"/>
        <v>5</v>
      </c>
    </row>
    <row r="6" spans="1:15" x14ac:dyDescent="0.2">
      <c r="A6" s="1" t="s">
        <v>106</v>
      </c>
      <c r="B6" s="1" t="s">
        <v>345</v>
      </c>
      <c r="C6" s="1">
        <v>1</v>
      </c>
      <c r="D6" s="1">
        <v>5</v>
      </c>
      <c r="E6" s="1">
        <v>1</v>
      </c>
      <c r="F6" s="1" t="s">
        <v>1414</v>
      </c>
      <c r="H6" s="1">
        <v>20</v>
      </c>
      <c r="I6" s="1">
        <f t="shared" si="0"/>
        <v>100</v>
      </c>
      <c r="K6" s="1">
        <f t="shared" si="1"/>
        <v>5</v>
      </c>
      <c r="L6" s="1">
        <f t="shared" si="2"/>
        <v>1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106</v>
      </c>
      <c r="B7" s="1" t="s">
        <v>51</v>
      </c>
      <c r="C7" s="1">
        <v>2</v>
      </c>
      <c r="D7" s="1">
        <v>4</v>
      </c>
      <c r="E7" s="1">
        <v>1</v>
      </c>
      <c r="F7" s="1" t="s">
        <v>1215</v>
      </c>
      <c r="H7" s="1">
        <v>20</v>
      </c>
      <c r="I7" s="1">
        <f t="shared" si="0"/>
        <v>80</v>
      </c>
      <c r="K7" s="1">
        <f t="shared" si="1"/>
        <v>4</v>
      </c>
      <c r="L7" s="1">
        <f t="shared" si="2"/>
        <v>1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124</v>
      </c>
      <c r="B8" s="1" t="s">
        <v>51</v>
      </c>
      <c r="C8" s="1">
        <v>5</v>
      </c>
      <c r="D8" s="1">
        <v>5</v>
      </c>
      <c r="E8" s="1">
        <v>5</v>
      </c>
      <c r="F8" s="1" t="s">
        <v>1265</v>
      </c>
      <c r="G8" s="1">
        <v>15.8</v>
      </c>
      <c r="H8" s="1">
        <v>100</v>
      </c>
      <c r="I8" s="1">
        <f t="shared" si="0"/>
        <v>100</v>
      </c>
      <c r="K8" s="1" t="str">
        <f t="shared" si="1"/>
        <v/>
      </c>
      <c r="L8" s="1" t="str">
        <f t="shared" si="2"/>
        <v/>
      </c>
      <c r="N8" s="1">
        <f t="shared" si="3"/>
        <v>5</v>
      </c>
      <c r="O8" s="1">
        <f t="shared" si="4"/>
        <v>5</v>
      </c>
    </row>
    <row r="9" spans="1:15" x14ac:dyDescent="0.2">
      <c r="A9" s="1" t="s">
        <v>72</v>
      </c>
      <c r="B9" s="1" t="s">
        <v>449</v>
      </c>
      <c r="C9" s="1">
        <v>5</v>
      </c>
      <c r="D9" s="1">
        <v>5</v>
      </c>
      <c r="E9" s="1">
        <v>5</v>
      </c>
      <c r="F9" s="1" t="s">
        <v>1267</v>
      </c>
      <c r="H9" s="1">
        <v>100</v>
      </c>
      <c r="I9" s="1">
        <f t="shared" si="0"/>
        <v>100</v>
      </c>
      <c r="K9" s="1">
        <f t="shared" si="1"/>
        <v>5</v>
      </c>
      <c r="L9" s="1">
        <f t="shared" si="2"/>
        <v>5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85</v>
      </c>
      <c r="B10" s="1" t="s">
        <v>315</v>
      </c>
      <c r="C10" s="1">
        <v>2</v>
      </c>
      <c r="D10" s="1">
        <v>2</v>
      </c>
      <c r="E10" s="1">
        <v>1</v>
      </c>
      <c r="F10" s="1" t="s">
        <v>1415</v>
      </c>
      <c r="G10" s="1">
        <v>2.8000000000000003</v>
      </c>
      <c r="H10" s="1">
        <v>20</v>
      </c>
      <c r="I10" s="1">
        <f t="shared" si="0"/>
        <v>40</v>
      </c>
      <c r="K10" s="1" t="str">
        <f t="shared" si="1"/>
        <v/>
      </c>
      <c r="L10" s="1" t="str">
        <f t="shared" si="2"/>
        <v/>
      </c>
      <c r="N10" s="1">
        <f t="shared" si="3"/>
        <v>2</v>
      </c>
      <c r="O10" s="1">
        <f t="shared" si="4"/>
        <v>1</v>
      </c>
    </row>
    <row r="11" spans="1:15" x14ac:dyDescent="0.2">
      <c r="A11" s="1" t="s">
        <v>85</v>
      </c>
      <c r="B11" s="1" t="s">
        <v>788</v>
      </c>
      <c r="C11" s="1">
        <v>4</v>
      </c>
      <c r="D11" s="1">
        <v>4</v>
      </c>
      <c r="E11" s="1">
        <v>2</v>
      </c>
      <c r="F11" s="1" t="s">
        <v>1416</v>
      </c>
      <c r="H11" s="1">
        <v>40</v>
      </c>
      <c r="I11" s="1">
        <f t="shared" si="0"/>
        <v>80</v>
      </c>
      <c r="K11" s="1">
        <f t="shared" si="1"/>
        <v>4</v>
      </c>
      <c r="L11" s="1">
        <f t="shared" si="2"/>
        <v>2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79</v>
      </c>
      <c r="B12" s="1" t="s">
        <v>791</v>
      </c>
      <c r="C12" s="1">
        <v>1</v>
      </c>
      <c r="D12" s="1">
        <v>5</v>
      </c>
      <c r="E12" s="1">
        <v>2</v>
      </c>
      <c r="F12" s="1" t="s">
        <v>1417</v>
      </c>
      <c r="H12" s="1">
        <v>40</v>
      </c>
      <c r="I12" s="1">
        <f t="shared" si="0"/>
        <v>100</v>
      </c>
      <c r="K12" s="1">
        <f t="shared" si="1"/>
        <v>5</v>
      </c>
      <c r="L12" s="1">
        <f t="shared" si="2"/>
        <v>2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79</v>
      </c>
      <c r="B13" s="1" t="s">
        <v>795</v>
      </c>
      <c r="C13" s="1">
        <v>2</v>
      </c>
      <c r="D13" s="1">
        <v>5</v>
      </c>
      <c r="E13" s="1">
        <v>2</v>
      </c>
      <c r="F13" s="1" t="s">
        <v>1418</v>
      </c>
      <c r="G13" s="1">
        <v>1.0999999999999999</v>
      </c>
      <c r="H13" s="1">
        <v>40</v>
      </c>
      <c r="I13" s="1">
        <f t="shared" si="0"/>
        <v>100</v>
      </c>
      <c r="K13" s="1" t="str">
        <f t="shared" si="1"/>
        <v/>
      </c>
      <c r="L13" s="1" t="str">
        <f t="shared" si="2"/>
        <v/>
      </c>
      <c r="N13" s="1">
        <f t="shared" si="3"/>
        <v>5</v>
      </c>
      <c r="O13" s="1">
        <f t="shared" si="4"/>
        <v>2</v>
      </c>
    </row>
    <row r="14" spans="1:15" x14ac:dyDescent="0.2">
      <c r="A14" s="1" t="s">
        <v>79</v>
      </c>
      <c r="B14" s="1" t="s">
        <v>297</v>
      </c>
      <c r="C14" s="1">
        <v>3</v>
      </c>
      <c r="D14" s="1">
        <v>5</v>
      </c>
      <c r="E14" s="1">
        <v>2</v>
      </c>
      <c r="F14" s="1" t="s">
        <v>1419</v>
      </c>
      <c r="H14" s="1">
        <v>40</v>
      </c>
      <c r="I14" s="1">
        <f t="shared" si="0"/>
        <v>100</v>
      </c>
      <c r="K14" s="1">
        <f t="shared" si="1"/>
        <v>5</v>
      </c>
      <c r="L14" s="1">
        <f t="shared" si="2"/>
        <v>2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92</v>
      </c>
      <c r="B15" s="1" t="s">
        <v>105</v>
      </c>
      <c r="C15" s="1">
        <v>4</v>
      </c>
      <c r="D15" s="1">
        <v>5</v>
      </c>
      <c r="E15" s="1">
        <v>1</v>
      </c>
      <c r="F15" s="1" t="s">
        <v>1229</v>
      </c>
      <c r="G15" s="1">
        <v>6.1</v>
      </c>
      <c r="H15" s="1">
        <v>20</v>
      </c>
      <c r="I15" s="1">
        <f t="shared" si="0"/>
        <v>100</v>
      </c>
      <c r="K15" s="1" t="str">
        <f t="shared" si="1"/>
        <v/>
      </c>
      <c r="L15" s="1" t="str">
        <f t="shared" si="2"/>
        <v/>
      </c>
      <c r="N15" s="1">
        <f t="shared" si="3"/>
        <v>5</v>
      </c>
      <c r="O15" s="1">
        <f t="shared" si="4"/>
        <v>1</v>
      </c>
    </row>
    <row r="16" spans="1:15" x14ac:dyDescent="0.2">
      <c r="A16" s="1" t="s">
        <v>92</v>
      </c>
      <c r="B16" s="1" t="s">
        <v>242</v>
      </c>
      <c r="C16" s="1">
        <v>4</v>
      </c>
      <c r="D16" s="1">
        <v>3</v>
      </c>
      <c r="E16" s="1">
        <v>2</v>
      </c>
      <c r="F16" s="1" t="s">
        <v>1420</v>
      </c>
      <c r="G16" s="1">
        <v>1.4000000000000001</v>
      </c>
      <c r="H16" s="1">
        <v>40</v>
      </c>
      <c r="I16" s="1">
        <f t="shared" si="0"/>
        <v>60</v>
      </c>
      <c r="K16" s="1" t="str">
        <f t="shared" si="1"/>
        <v/>
      </c>
      <c r="L16" s="1" t="str">
        <f t="shared" si="2"/>
        <v/>
      </c>
      <c r="N16" s="1">
        <f t="shared" si="3"/>
        <v>3</v>
      </c>
      <c r="O16" s="1">
        <f t="shared" si="4"/>
        <v>2</v>
      </c>
    </row>
    <row r="17" spans="1:15" x14ac:dyDescent="0.2">
      <c r="A17" s="1" t="s">
        <v>92</v>
      </c>
      <c r="B17" s="1" t="s">
        <v>416</v>
      </c>
      <c r="C17" s="1">
        <v>5</v>
      </c>
      <c r="D17" s="1">
        <v>5</v>
      </c>
      <c r="E17" s="1">
        <v>2</v>
      </c>
      <c r="F17" s="1" t="s">
        <v>1318</v>
      </c>
      <c r="H17" s="1">
        <v>40</v>
      </c>
      <c r="I17" s="1">
        <f t="shared" si="0"/>
        <v>100</v>
      </c>
      <c r="K17" s="1">
        <f t="shared" si="1"/>
        <v>5</v>
      </c>
      <c r="L17" s="1">
        <f t="shared" si="2"/>
        <v>2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111</v>
      </c>
      <c r="B18" s="1" t="s">
        <v>34</v>
      </c>
      <c r="C18" s="1">
        <v>3</v>
      </c>
      <c r="D18" s="1">
        <v>5</v>
      </c>
      <c r="E18" s="1">
        <v>2</v>
      </c>
      <c r="F18" s="1" t="s">
        <v>1231</v>
      </c>
      <c r="H18" s="1">
        <v>40</v>
      </c>
      <c r="I18" s="1">
        <f t="shared" si="0"/>
        <v>100</v>
      </c>
      <c r="K18" s="1">
        <f t="shared" si="1"/>
        <v>5</v>
      </c>
      <c r="L18" s="1">
        <f t="shared" si="2"/>
        <v>2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111</v>
      </c>
      <c r="B19" s="1" t="s">
        <v>52</v>
      </c>
      <c r="C19" s="1">
        <v>5</v>
      </c>
      <c r="D19" s="1">
        <v>5</v>
      </c>
      <c r="E19" s="1">
        <v>5</v>
      </c>
      <c r="F19" s="1" t="s">
        <v>1397</v>
      </c>
      <c r="H19" s="1">
        <v>100</v>
      </c>
      <c r="I19" s="1">
        <f t="shared" si="0"/>
        <v>100</v>
      </c>
      <c r="K19" s="1">
        <f t="shared" si="1"/>
        <v>5</v>
      </c>
      <c r="L19" s="1">
        <f t="shared" si="2"/>
        <v>5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111</v>
      </c>
      <c r="B20" s="1" t="s">
        <v>295</v>
      </c>
      <c r="C20" s="1">
        <v>1</v>
      </c>
      <c r="D20" s="1">
        <v>4</v>
      </c>
      <c r="E20" s="1">
        <v>2</v>
      </c>
      <c r="F20" s="1" t="s">
        <v>1421</v>
      </c>
      <c r="H20" s="1">
        <v>40</v>
      </c>
      <c r="I20" s="1">
        <f t="shared" si="0"/>
        <v>80</v>
      </c>
      <c r="K20" s="1">
        <f t="shared" si="1"/>
        <v>4</v>
      </c>
      <c r="L20" s="1">
        <f t="shared" si="2"/>
        <v>2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94</v>
      </c>
      <c r="B21" s="1" t="s">
        <v>790</v>
      </c>
      <c r="C21" s="1">
        <v>1</v>
      </c>
      <c r="D21" s="1">
        <v>1</v>
      </c>
      <c r="E21" s="1">
        <v>1</v>
      </c>
      <c r="F21" s="1" t="s">
        <v>1422</v>
      </c>
      <c r="H21" s="1">
        <v>20</v>
      </c>
      <c r="I21" s="1">
        <f t="shared" si="0"/>
        <v>20</v>
      </c>
      <c r="K21" s="1">
        <f t="shared" si="1"/>
        <v>1</v>
      </c>
      <c r="L21" s="1">
        <f t="shared" si="2"/>
        <v>1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94</v>
      </c>
      <c r="B22" s="1" t="s">
        <v>22</v>
      </c>
      <c r="C22" s="1">
        <v>2</v>
      </c>
      <c r="D22" s="1">
        <v>5</v>
      </c>
      <c r="E22" s="1">
        <v>2</v>
      </c>
      <c r="F22" s="1" t="s">
        <v>1423</v>
      </c>
      <c r="H22" s="1">
        <v>40</v>
      </c>
      <c r="I22" s="1">
        <f t="shared" si="0"/>
        <v>100</v>
      </c>
      <c r="K22" s="1">
        <f t="shared" si="1"/>
        <v>5</v>
      </c>
      <c r="L22" s="1">
        <f t="shared" si="2"/>
        <v>2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94</v>
      </c>
      <c r="B23" s="1" t="s">
        <v>144</v>
      </c>
      <c r="C23" s="1">
        <v>3</v>
      </c>
      <c r="D23" s="1">
        <v>3</v>
      </c>
      <c r="E23" s="1">
        <v>2</v>
      </c>
      <c r="F23" s="1" t="s">
        <v>1424</v>
      </c>
      <c r="H23" s="1">
        <v>40</v>
      </c>
      <c r="I23" s="1">
        <f t="shared" si="0"/>
        <v>60</v>
      </c>
      <c r="K23" s="1">
        <f t="shared" si="1"/>
        <v>3</v>
      </c>
      <c r="L23" s="1">
        <f t="shared" si="2"/>
        <v>2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77</v>
      </c>
      <c r="B24" s="1" t="s">
        <v>612</v>
      </c>
      <c r="C24" s="1">
        <v>3</v>
      </c>
      <c r="D24" s="1">
        <v>4</v>
      </c>
      <c r="E24" s="1">
        <v>1</v>
      </c>
      <c r="F24" s="1" t="s">
        <v>1425</v>
      </c>
      <c r="H24" s="1">
        <v>20</v>
      </c>
      <c r="I24" s="1">
        <f t="shared" si="0"/>
        <v>80</v>
      </c>
      <c r="K24" s="1">
        <f t="shared" si="1"/>
        <v>4</v>
      </c>
      <c r="L24" s="1">
        <f t="shared" si="2"/>
        <v>1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73</v>
      </c>
      <c r="B25" s="1" t="s">
        <v>794</v>
      </c>
      <c r="C25" s="1">
        <v>2</v>
      </c>
      <c r="D25" s="1">
        <v>2</v>
      </c>
      <c r="E25" s="1">
        <v>2</v>
      </c>
      <c r="F25" s="1" t="s">
        <v>1426</v>
      </c>
      <c r="H25" s="1">
        <v>40</v>
      </c>
      <c r="I25" s="1">
        <f t="shared" si="0"/>
        <v>40</v>
      </c>
      <c r="K25" s="1">
        <f t="shared" si="1"/>
        <v>2</v>
      </c>
      <c r="L25" s="1">
        <f t="shared" si="2"/>
        <v>2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73</v>
      </c>
      <c r="B26" s="1" t="s">
        <v>163</v>
      </c>
      <c r="C26" s="1">
        <v>3</v>
      </c>
      <c r="D26" s="1">
        <v>5</v>
      </c>
      <c r="E26" s="1">
        <v>2</v>
      </c>
      <c r="F26" s="1" t="s">
        <v>1427</v>
      </c>
      <c r="G26" s="1">
        <v>7.1999999999999993</v>
      </c>
      <c r="H26" s="1">
        <v>40</v>
      </c>
      <c r="I26" s="1">
        <f t="shared" si="0"/>
        <v>100</v>
      </c>
      <c r="K26" s="1" t="str">
        <f t="shared" si="1"/>
        <v/>
      </c>
      <c r="L26" s="1" t="str">
        <f t="shared" si="2"/>
        <v/>
      </c>
      <c r="N26" s="1">
        <f t="shared" si="3"/>
        <v>5</v>
      </c>
      <c r="O26" s="1">
        <f t="shared" si="4"/>
        <v>2</v>
      </c>
    </row>
    <row r="27" spans="1:15" x14ac:dyDescent="0.2">
      <c r="A27" s="1" t="s">
        <v>73</v>
      </c>
      <c r="B27" s="1" t="s">
        <v>150</v>
      </c>
      <c r="C27" s="1">
        <v>5</v>
      </c>
      <c r="D27" s="1">
        <v>4</v>
      </c>
      <c r="E27" s="1">
        <v>4</v>
      </c>
      <c r="F27" s="1" t="s">
        <v>1236</v>
      </c>
      <c r="G27" s="1">
        <v>67.800000000000011</v>
      </c>
      <c r="H27" s="1">
        <v>80</v>
      </c>
      <c r="I27" s="1">
        <f t="shared" si="0"/>
        <v>80</v>
      </c>
      <c r="K27" s="1" t="str">
        <f t="shared" si="1"/>
        <v/>
      </c>
      <c r="L27" s="1" t="str">
        <f t="shared" si="2"/>
        <v/>
      </c>
      <c r="N27" s="1">
        <f t="shared" si="3"/>
        <v>4</v>
      </c>
      <c r="O27" s="1">
        <f t="shared" si="4"/>
        <v>4</v>
      </c>
    </row>
    <row r="28" spans="1:15" x14ac:dyDescent="0.2">
      <c r="A28" s="1" t="s">
        <v>87</v>
      </c>
      <c r="B28" s="1" t="s">
        <v>695</v>
      </c>
      <c r="C28" s="1">
        <v>3</v>
      </c>
      <c r="D28" s="1">
        <v>4</v>
      </c>
      <c r="E28" s="1">
        <v>3</v>
      </c>
      <c r="F28" s="1" t="s">
        <v>1428</v>
      </c>
      <c r="G28" s="1">
        <v>3</v>
      </c>
      <c r="H28" s="1">
        <v>60</v>
      </c>
      <c r="I28" s="1">
        <f t="shared" si="0"/>
        <v>80</v>
      </c>
      <c r="K28" s="1" t="str">
        <f t="shared" si="1"/>
        <v/>
      </c>
      <c r="L28" s="1" t="str">
        <f t="shared" si="2"/>
        <v/>
      </c>
      <c r="N28" s="1">
        <f t="shared" si="3"/>
        <v>4</v>
      </c>
      <c r="O28" s="1">
        <f t="shared" si="4"/>
        <v>3</v>
      </c>
    </row>
    <row r="29" spans="1:15" x14ac:dyDescent="0.2">
      <c r="A29" s="1" t="s">
        <v>87</v>
      </c>
      <c r="B29" s="1" t="s">
        <v>588</v>
      </c>
      <c r="C29" s="1">
        <v>2</v>
      </c>
      <c r="D29" s="1">
        <v>5</v>
      </c>
      <c r="E29" s="1">
        <v>2</v>
      </c>
      <c r="F29" s="1" t="s">
        <v>1238</v>
      </c>
      <c r="G29" s="1">
        <v>1.7999999999999998</v>
      </c>
      <c r="H29" s="1">
        <v>40</v>
      </c>
      <c r="I29" s="1">
        <f t="shared" si="0"/>
        <v>100</v>
      </c>
      <c r="K29" s="1" t="str">
        <f t="shared" si="1"/>
        <v/>
      </c>
      <c r="L29" s="1" t="str">
        <f t="shared" si="2"/>
        <v/>
      </c>
      <c r="N29" s="1">
        <f t="shared" si="3"/>
        <v>5</v>
      </c>
      <c r="O29" s="1">
        <f t="shared" si="4"/>
        <v>2</v>
      </c>
    </row>
    <row r="30" spans="1:15" x14ac:dyDescent="0.2">
      <c r="A30" s="1" t="s">
        <v>87</v>
      </c>
      <c r="B30" s="1" t="s">
        <v>240</v>
      </c>
      <c r="C30" s="1">
        <v>4</v>
      </c>
      <c r="D30" s="1">
        <v>4</v>
      </c>
      <c r="E30" s="1">
        <v>3</v>
      </c>
      <c r="F30" s="1" t="s">
        <v>1239</v>
      </c>
      <c r="G30" s="1">
        <v>1.7999999999999998</v>
      </c>
      <c r="H30" s="1">
        <v>60</v>
      </c>
      <c r="I30" s="1">
        <f t="shared" si="0"/>
        <v>80</v>
      </c>
      <c r="K30" s="1" t="str">
        <f t="shared" si="1"/>
        <v/>
      </c>
      <c r="L30" s="1" t="str">
        <f t="shared" si="2"/>
        <v/>
      </c>
      <c r="N30" s="1">
        <f t="shared" si="3"/>
        <v>4</v>
      </c>
      <c r="O30" s="1">
        <f t="shared" si="4"/>
        <v>3</v>
      </c>
    </row>
    <row r="31" spans="1:15" x14ac:dyDescent="0.2">
      <c r="A31" s="1" t="s">
        <v>108</v>
      </c>
      <c r="B31" s="1" t="s">
        <v>63</v>
      </c>
      <c r="C31" s="1">
        <v>1</v>
      </c>
      <c r="D31" s="1">
        <v>3</v>
      </c>
      <c r="E31" s="1">
        <v>1</v>
      </c>
      <c r="F31" s="1" t="s">
        <v>1289</v>
      </c>
      <c r="G31" s="1">
        <v>4.8</v>
      </c>
      <c r="H31" s="1">
        <v>20</v>
      </c>
      <c r="I31" s="1">
        <f t="shared" si="0"/>
        <v>60</v>
      </c>
      <c r="K31" s="1" t="str">
        <f t="shared" si="1"/>
        <v/>
      </c>
      <c r="L31" s="1" t="str">
        <f t="shared" si="2"/>
        <v/>
      </c>
      <c r="N31" s="1">
        <f t="shared" si="3"/>
        <v>3</v>
      </c>
      <c r="O31" s="1">
        <f t="shared" si="4"/>
        <v>1</v>
      </c>
    </row>
    <row r="32" spans="1:15" x14ac:dyDescent="0.2">
      <c r="A32" s="1" t="s">
        <v>108</v>
      </c>
      <c r="B32" s="1" t="s">
        <v>109</v>
      </c>
      <c r="C32" s="1">
        <v>4</v>
      </c>
      <c r="D32" s="1">
        <v>4</v>
      </c>
      <c r="E32" s="1">
        <v>1</v>
      </c>
      <c r="F32" s="1" t="s">
        <v>1429</v>
      </c>
      <c r="H32" s="1">
        <v>20</v>
      </c>
      <c r="I32" s="1">
        <f t="shared" si="0"/>
        <v>80</v>
      </c>
      <c r="K32" s="1">
        <f t="shared" si="1"/>
        <v>4</v>
      </c>
      <c r="L32" s="1">
        <f t="shared" si="2"/>
        <v>1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70</v>
      </c>
      <c r="B33" s="1" t="s">
        <v>311</v>
      </c>
      <c r="C33" s="1">
        <v>1</v>
      </c>
      <c r="D33" s="1">
        <v>3</v>
      </c>
      <c r="E33" s="1">
        <v>1</v>
      </c>
      <c r="F33" s="1" t="s">
        <v>1430</v>
      </c>
      <c r="H33" s="1">
        <v>20</v>
      </c>
      <c r="I33" s="1">
        <f t="shared" si="0"/>
        <v>60</v>
      </c>
      <c r="K33" s="1">
        <f t="shared" si="1"/>
        <v>3</v>
      </c>
      <c r="L33" s="1">
        <f t="shared" si="2"/>
        <v>1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70</v>
      </c>
      <c r="B34" s="1" t="s">
        <v>254</v>
      </c>
      <c r="C34" s="1">
        <v>4</v>
      </c>
      <c r="D34" s="1">
        <v>5</v>
      </c>
      <c r="E34" s="1">
        <v>4</v>
      </c>
      <c r="F34" s="1" t="s">
        <v>1293</v>
      </c>
      <c r="H34" s="1">
        <v>80</v>
      </c>
      <c r="I34" s="1">
        <f t="shared" si="0"/>
        <v>100</v>
      </c>
      <c r="K34" s="1">
        <f t="shared" si="1"/>
        <v>5</v>
      </c>
      <c r="L34" s="1">
        <f t="shared" si="2"/>
        <v>4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70</v>
      </c>
      <c r="B35" s="1" t="s">
        <v>183</v>
      </c>
      <c r="C35" s="1">
        <v>5</v>
      </c>
      <c r="D35" s="1">
        <v>5</v>
      </c>
      <c r="E35" s="1">
        <v>5</v>
      </c>
      <c r="F35" s="1" t="s">
        <v>1402</v>
      </c>
      <c r="G35" s="1">
        <v>2.7</v>
      </c>
      <c r="H35" s="1">
        <v>100</v>
      </c>
      <c r="I35" s="1">
        <f t="shared" si="0"/>
        <v>100</v>
      </c>
      <c r="K35" s="1" t="str">
        <f t="shared" si="1"/>
        <v/>
      </c>
      <c r="L35" s="1" t="str">
        <f t="shared" si="2"/>
        <v/>
      </c>
      <c r="N35" s="1">
        <f t="shared" si="3"/>
        <v>5</v>
      </c>
      <c r="O35" s="1">
        <f t="shared" si="4"/>
        <v>5</v>
      </c>
    </row>
    <row r="36" spans="1:15" x14ac:dyDescent="0.2">
      <c r="A36" s="1" t="s">
        <v>98</v>
      </c>
      <c r="B36" s="1" t="s">
        <v>780</v>
      </c>
      <c r="C36" s="1">
        <v>5</v>
      </c>
      <c r="D36" s="1">
        <v>5</v>
      </c>
      <c r="E36" s="1">
        <v>5</v>
      </c>
      <c r="F36" s="1" t="s">
        <v>1431</v>
      </c>
      <c r="H36" s="1">
        <v>100</v>
      </c>
      <c r="I36" s="1">
        <f t="shared" si="0"/>
        <v>100</v>
      </c>
      <c r="K36" s="1">
        <f t="shared" si="1"/>
        <v>5</v>
      </c>
      <c r="L36" s="1">
        <f t="shared" si="2"/>
        <v>5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98</v>
      </c>
      <c r="B37" s="1" t="s">
        <v>792</v>
      </c>
      <c r="C37" s="1">
        <v>1</v>
      </c>
      <c r="D37" s="1">
        <v>5</v>
      </c>
      <c r="E37" s="1">
        <v>1</v>
      </c>
      <c r="F37" s="1" t="s">
        <v>1432</v>
      </c>
      <c r="H37" s="1">
        <v>20</v>
      </c>
      <c r="I37" s="1">
        <f t="shared" si="0"/>
        <v>100</v>
      </c>
      <c r="K37" s="1">
        <f t="shared" si="1"/>
        <v>5</v>
      </c>
      <c r="L37" s="1">
        <f t="shared" si="2"/>
        <v>1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98</v>
      </c>
      <c r="B38" s="1" t="s">
        <v>793</v>
      </c>
      <c r="C38" s="1">
        <v>2</v>
      </c>
      <c r="D38" s="1">
        <v>5</v>
      </c>
      <c r="E38" s="1">
        <v>2</v>
      </c>
      <c r="F38" s="1" t="s">
        <v>1433</v>
      </c>
      <c r="H38" s="1">
        <v>40</v>
      </c>
      <c r="I38" s="1">
        <f t="shared" si="0"/>
        <v>100</v>
      </c>
      <c r="K38" s="1">
        <f t="shared" si="1"/>
        <v>5</v>
      </c>
      <c r="L38" s="1">
        <f t="shared" si="2"/>
        <v>2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98</v>
      </c>
      <c r="B39" s="1" t="s">
        <v>250</v>
      </c>
      <c r="C39" s="1">
        <v>3</v>
      </c>
      <c r="D39" s="1">
        <v>5</v>
      </c>
      <c r="E39" s="1">
        <v>3</v>
      </c>
      <c r="F39" s="1" t="s">
        <v>1434</v>
      </c>
      <c r="H39" s="1">
        <v>60</v>
      </c>
      <c r="I39" s="1">
        <f t="shared" si="0"/>
        <v>100</v>
      </c>
      <c r="K39" s="1">
        <f t="shared" si="1"/>
        <v>5</v>
      </c>
      <c r="L39" s="1">
        <f t="shared" si="2"/>
        <v>3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34</v>
      </c>
      <c r="B40" s="1" t="s">
        <v>100</v>
      </c>
      <c r="C40" s="1">
        <v>3</v>
      </c>
      <c r="D40" s="1">
        <v>5</v>
      </c>
      <c r="E40" s="1">
        <v>3</v>
      </c>
      <c r="F40" s="1" t="s">
        <v>1249</v>
      </c>
      <c r="H40" s="1">
        <v>60</v>
      </c>
      <c r="I40" s="1">
        <f t="shared" si="0"/>
        <v>100</v>
      </c>
      <c r="K40" s="1">
        <f t="shared" si="1"/>
        <v>5</v>
      </c>
      <c r="L40" s="1">
        <f t="shared" si="2"/>
        <v>3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34</v>
      </c>
      <c r="B41" s="1" t="s">
        <v>780</v>
      </c>
      <c r="C41" s="1">
        <v>1</v>
      </c>
      <c r="D41" s="1">
        <v>2</v>
      </c>
      <c r="E41" s="1">
        <v>1</v>
      </c>
      <c r="F41" s="1" t="s">
        <v>1435</v>
      </c>
      <c r="H41" s="1">
        <v>20</v>
      </c>
      <c r="I41" s="1">
        <f t="shared" si="0"/>
        <v>40</v>
      </c>
      <c r="K41" s="1">
        <f t="shared" si="1"/>
        <v>2</v>
      </c>
      <c r="L41" s="1">
        <f t="shared" si="2"/>
        <v>1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473</v>
      </c>
      <c r="C42" s="1">
        <v>2</v>
      </c>
      <c r="D42" s="1">
        <v>4</v>
      </c>
      <c r="E42" s="1">
        <v>2</v>
      </c>
      <c r="F42" s="1" t="s">
        <v>1436</v>
      </c>
      <c r="H42" s="1">
        <v>40</v>
      </c>
      <c r="I42" s="1">
        <f t="shared" si="0"/>
        <v>80</v>
      </c>
      <c r="K42" s="1">
        <f t="shared" si="1"/>
        <v>4</v>
      </c>
      <c r="L42" s="1">
        <f t="shared" si="2"/>
        <v>2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81</v>
      </c>
      <c r="B43" s="1" t="s">
        <v>798</v>
      </c>
      <c r="C43" s="1">
        <v>4</v>
      </c>
      <c r="D43" s="1">
        <v>4</v>
      </c>
      <c r="E43" s="1">
        <v>1</v>
      </c>
      <c r="F43" s="1" t="s">
        <v>1437</v>
      </c>
      <c r="H43" s="1">
        <v>20</v>
      </c>
      <c r="I43" s="1">
        <f t="shared" si="0"/>
        <v>80</v>
      </c>
      <c r="K43" s="1">
        <f t="shared" si="1"/>
        <v>4</v>
      </c>
      <c r="L43" s="1">
        <f t="shared" si="2"/>
        <v>1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81</v>
      </c>
      <c r="B44" s="1" t="s">
        <v>478</v>
      </c>
      <c r="C44" s="1">
        <v>2</v>
      </c>
      <c r="D44" s="1">
        <v>5</v>
      </c>
      <c r="E44" s="1">
        <v>1</v>
      </c>
      <c r="F44" s="1" t="s">
        <v>1438</v>
      </c>
      <c r="H44" s="1">
        <v>20</v>
      </c>
      <c r="I44" s="1">
        <f t="shared" si="0"/>
        <v>100</v>
      </c>
      <c r="K44" s="1">
        <f t="shared" si="1"/>
        <v>5</v>
      </c>
      <c r="L44" s="1">
        <f t="shared" si="2"/>
        <v>1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83</v>
      </c>
      <c r="B45" s="1" t="s">
        <v>62</v>
      </c>
      <c r="C45" s="1">
        <v>5</v>
      </c>
      <c r="D45" s="1">
        <v>5</v>
      </c>
      <c r="E45" s="1">
        <v>5</v>
      </c>
      <c r="F45" s="1" t="s">
        <v>1299</v>
      </c>
      <c r="G45" s="1">
        <v>9</v>
      </c>
      <c r="H45" s="1">
        <v>100</v>
      </c>
      <c r="I45" s="1">
        <f t="shared" si="0"/>
        <v>100</v>
      </c>
      <c r="K45" s="1" t="str">
        <f t="shared" si="1"/>
        <v/>
      </c>
      <c r="L45" s="1" t="str">
        <f t="shared" si="2"/>
        <v/>
      </c>
      <c r="N45" s="1">
        <f t="shared" si="3"/>
        <v>5</v>
      </c>
      <c r="O45" s="1">
        <f t="shared" si="4"/>
        <v>5</v>
      </c>
    </row>
    <row r="46" spans="1:15" x14ac:dyDescent="0.2">
      <c r="A46" s="1" t="s">
        <v>83</v>
      </c>
      <c r="B46" s="1" t="s">
        <v>5</v>
      </c>
      <c r="C46" s="1">
        <v>4</v>
      </c>
      <c r="D46" s="1">
        <v>5</v>
      </c>
      <c r="E46" s="1">
        <v>2</v>
      </c>
      <c r="F46" s="1" t="s">
        <v>1341</v>
      </c>
      <c r="G46" s="1">
        <v>20.7</v>
      </c>
      <c r="H46" s="1">
        <v>40</v>
      </c>
      <c r="I46" s="1">
        <f t="shared" si="0"/>
        <v>100</v>
      </c>
      <c r="K46" s="1" t="str">
        <f t="shared" si="1"/>
        <v/>
      </c>
      <c r="L46" s="1" t="str">
        <f t="shared" si="2"/>
        <v/>
      </c>
      <c r="N46" s="1">
        <f t="shared" si="3"/>
        <v>5</v>
      </c>
      <c r="O46" s="1">
        <f t="shared" si="4"/>
        <v>2</v>
      </c>
    </row>
    <row r="47" spans="1:15" x14ac:dyDescent="0.2">
      <c r="A47" s="1" t="s">
        <v>83</v>
      </c>
      <c r="B47" s="1" t="s">
        <v>789</v>
      </c>
      <c r="C47" s="1">
        <v>1</v>
      </c>
      <c r="D47" s="1">
        <v>3</v>
      </c>
      <c r="E47" s="1">
        <v>1</v>
      </c>
      <c r="F47" s="1" t="s">
        <v>1439</v>
      </c>
      <c r="H47" s="1">
        <v>20</v>
      </c>
      <c r="I47" s="1">
        <f t="shared" si="0"/>
        <v>60</v>
      </c>
      <c r="K47" s="1">
        <f t="shared" si="1"/>
        <v>3</v>
      </c>
      <c r="L47" s="1">
        <f t="shared" si="2"/>
        <v>1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83</v>
      </c>
      <c r="B48" s="1" t="s">
        <v>264</v>
      </c>
      <c r="C48" s="1">
        <v>3</v>
      </c>
      <c r="D48" s="1">
        <v>5</v>
      </c>
      <c r="E48" s="1">
        <v>3</v>
      </c>
      <c r="F48" s="1" t="s">
        <v>1256</v>
      </c>
      <c r="G48" s="1">
        <v>2.1</v>
      </c>
      <c r="H48" s="1">
        <v>60</v>
      </c>
      <c r="I48" s="1">
        <f t="shared" si="0"/>
        <v>100</v>
      </c>
      <c r="K48" s="1" t="str">
        <f t="shared" si="1"/>
        <v/>
      </c>
      <c r="L48" s="1" t="str">
        <f t="shared" si="2"/>
        <v/>
      </c>
      <c r="N48" s="1">
        <f t="shared" si="3"/>
        <v>5</v>
      </c>
      <c r="O48" s="1">
        <f t="shared" si="4"/>
        <v>3</v>
      </c>
    </row>
    <row r="49" spans="1:15" x14ac:dyDescent="0.2">
      <c r="A49" s="1" t="s">
        <v>121</v>
      </c>
      <c r="B49" s="1" t="s">
        <v>38</v>
      </c>
      <c r="C49" s="1">
        <v>4</v>
      </c>
      <c r="D49" s="1">
        <v>3</v>
      </c>
      <c r="E49" s="1">
        <v>3</v>
      </c>
      <c r="F49" s="1" t="s">
        <v>1440</v>
      </c>
      <c r="H49" s="1">
        <v>60</v>
      </c>
      <c r="I49" s="1">
        <f t="shared" si="0"/>
        <v>60</v>
      </c>
      <c r="K49" s="1">
        <f t="shared" si="1"/>
        <v>3</v>
      </c>
      <c r="L49" s="1">
        <f t="shared" si="2"/>
        <v>3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121</v>
      </c>
      <c r="B50" s="1" t="s">
        <v>39</v>
      </c>
      <c r="C50" s="1">
        <v>5</v>
      </c>
      <c r="D50" s="1">
        <v>5</v>
      </c>
      <c r="E50" s="1">
        <v>5</v>
      </c>
      <c r="F50" s="1" t="s">
        <v>1441</v>
      </c>
      <c r="G50" s="1">
        <v>16.7</v>
      </c>
      <c r="H50" s="1">
        <v>100</v>
      </c>
      <c r="I50" s="1">
        <f t="shared" si="0"/>
        <v>100</v>
      </c>
      <c r="K50" s="1" t="str">
        <f t="shared" si="1"/>
        <v/>
      </c>
      <c r="L50" s="1" t="str">
        <f t="shared" si="2"/>
        <v/>
      </c>
      <c r="N50" s="1">
        <f t="shared" si="3"/>
        <v>5</v>
      </c>
      <c r="O50" s="1">
        <f t="shared" si="4"/>
        <v>5</v>
      </c>
    </row>
    <row r="51" spans="1:15" x14ac:dyDescent="0.2">
      <c r="A51" s="1" t="s">
        <v>121</v>
      </c>
      <c r="B51" s="1" t="s">
        <v>796</v>
      </c>
      <c r="C51" s="1">
        <v>2</v>
      </c>
      <c r="D51" s="1">
        <v>1</v>
      </c>
      <c r="E51" s="1">
        <v>1</v>
      </c>
      <c r="F51" s="1" t="s">
        <v>1442</v>
      </c>
      <c r="H51" s="1">
        <v>20</v>
      </c>
      <c r="I51" s="1">
        <f t="shared" si="0"/>
        <v>20</v>
      </c>
      <c r="K51" s="1">
        <f t="shared" si="1"/>
        <v>1</v>
      </c>
      <c r="L51" s="1">
        <f t="shared" si="2"/>
        <v>1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0.36</v>
      </c>
      <c r="E52" s="1">
        <f>SLOPE(E2:E51,$C$2:$C$51)</f>
        <v>0.73</v>
      </c>
      <c r="G52" s="1">
        <f>SLOPE(H2:H51,G2:G51)</f>
        <v>0.56703053238460388</v>
      </c>
      <c r="I52" s="1">
        <f>SLOPE(I2:I51,G2:G51)</f>
        <v>0.11423127583236778</v>
      </c>
      <c r="K52" s="1">
        <f>SLOPE(K2:K51,C2:C51)</f>
        <v>0.38043478260869551</v>
      </c>
      <c r="L52" s="1">
        <f>SLOPE(L2:L51,C2:C51)</f>
        <v>0.58695652173913038</v>
      </c>
      <c r="N52" s="1">
        <f>SLOPE(N2:N51,$C$2:$C$51)</f>
        <v>0.30379746835443039</v>
      </c>
      <c r="O52" s="1">
        <f>SLOPE(O2:O51,$C$2:$C$51)</f>
        <v>0.93248945147679341</v>
      </c>
    </row>
    <row r="53" spans="1:15" x14ac:dyDescent="0.2">
      <c r="D53" s="1">
        <f>INTERCEPT(D2:D51,$C$2:$C$51)*20</f>
        <v>61.6</v>
      </c>
      <c r="E53" s="1">
        <f>INTERCEPT(E2:E51,$C$2:$C$51)*20</f>
        <v>2.9999999999999982</v>
      </c>
      <c r="G53" s="1">
        <f>INTERCEPT(H2:H51,G2:G51)</f>
        <v>51.63796738418705</v>
      </c>
      <c r="I53" s="1">
        <f>INTERCEPT(I2:I51,G2:G51)</f>
        <v>86.550718773460318</v>
      </c>
      <c r="K53" s="1">
        <f>INTERCEPT(K2:K51,C2:C51)*20</f>
        <v>60.316205533596843</v>
      </c>
      <c r="L53" s="1">
        <f>INTERCEPT(L2:L51,C2:C51)*20</f>
        <v>8.6956521739130466</v>
      </c>
      <c r="N53" s="1">
        <f>INTERCEPT(N2:N51,$C$2:$C$51)*20</f>
        <v>66.075949367088612</v>
      </c>
      <c r="O53" s="1">
        <f>INTERCEPT(O2:O51,$C$2:$C$51)*20</f>
        <v>-8.0168776371308148</v>
      </c>
    </row>
  </sheetData>
  <sortState ref="A1:C154">
    <sortCondition ref="A1:A154"/>
    <sortCondition ref="B1:B154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44" workbookViewId="0">
      <selection activeCell="N52" sqref="N52:O53"/>
    </sheetView>
  </sheetViews>
  <sheetFormatPr baseColWidth="10" defaultColWidth="8.83203125" defaultRowHeight="15" x14ac:dyDescent="0.2"/>
  <cols>
    <col min="1" max="2" width="13.1640625" style="1" bestFit="1" customWidth="1"/>
    <col min="3" max="3" width="13.5" style="1" bestFit="1" customWidth="1"/>
    <col min="4" max="4" width="16.5" style="1" bestFit="1" customWidth="1"/>
    <col min="5" max="5" width="15.83203125" style="1" customWidth="1"/>
    <col min="6" max="16384" width="8.83203125" style="1"/>
  </cols>
  <sheetData>
    <row r="1" spans="1:15" x14ac:dyDescent="0.2">
      <c r="A1" s="1" t="s">
        <v>896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797</v>
      </c>
      <c r="C2" s="1">
        <v>4</v>
      </c>
      <c r="D2" s="1">
        <v>2</v>
      </c>
      <c r="E2" s="1">
        <v>2</v>
      </c>
      <c r="F2" s="1" t="s">
        <v>1380</v>
      </c>
      <c r="H2" s="1">
        <v>40</v>
      </c>
      <c r="I2" s="1">
        <f>D2*20</f>
        <v>40</v>
      </c>
      <c r="K2" s="1">
        <f>IF(COUNTBLANK(G2)=1, D2, "" )</f>
        <v>2</v>
      </c>
      <c r="L2" s="1">
        <f>IF(COUNTBLANK(G2)=1, E2, "" )</f>
        <v>2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749</v>
      </c>
      <c r="C3" s="1">
        <v>1</v>
      </c>
      <c r="D3" s="1">
        <v>1</v>
      </c>
      <c r="E3" s="1">
        <v>2</v>
      </c>
      <c r="F3" s="1" t="s">
        <v>1381</v>
      </c>
      <c r="H3" s="1">
        <v>40</v>
      </c>
      <c r="I3" s="1">
        <f t="shared" ref="I3:I51" si="0">D3*20</f>
        <v>20</v>
      </c>
      <c r="K3" s="1">
        <f t="shared" ref="K3:K51" si="1">IF(COUNTBLANK(G3)=1, D3, "" )</f>
        <v>1</v>
      </c>
      <c r="L3" s="1">
        <f t="shared" ref="L3:L51" si="2">IF(COUNTBLANK(G3)=1, E3, "" )</f>
        <v>2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89</v>
      </c>
      <c r="B4" s="1" t="s">
        <v>210</v>
      </c>
      <c r="C4" s="1">
        <v>5</v>
      </c>
      <c r="D4" s="1">
        <v>4</v>
      </c>
      <c r="E4" s="1">
        <v>3</v>
      </c>
      <c r="F4" s="1" t="s">
        <v>1209</v>
      </c>
      <c r="G4" s="1">
        <v>84.2</v>
      </c>
      <c r="H4" s="1">
        <v>60</v>
      </c>
      <c r="I4" s="1">
        <f t="shared" si="0"/>
        <v>80</v>
      </c>
      <c r="K4" s="1" t="str">
        <f t="shared" si="1"/>
        <v/>
      </c>
      <c r="L4" s="1" t="str">
        <f t="shared" si="2"/>
        <v/>
      </c>
      <c r="N4" s="1">
        <f t="shared" si="3"/>
        <v>4</v>
      </c>
      <c r="O4" s="1">
        <f t="shared" si="4"/>
        <v>3</v>
      </c>
    </row>
    <row r="5" spans="1:15" x14ac:dyDescent="0.2">
      <c r="A5" s="1" t="s">
        <v>89</v>
      </c>
      <c r="B5" s="1" t="s">
        <v>90</v>
      </c>
      <c r="C5" s="1">
        <v>3</v>
      </c>
      <c r="D5" s="1">
        <v>1</v>
      </c>
      <c r="E5" s="1">
        <v>1</v>
      </c>
      <c r="F5" s="1" t="s">
        <v>1382</v>
      </c>
      <c r="H5" s="1">
        <v>20</v>
      </c>
      <c r="I5" s="1">
        <f t="shared" si="0"/>
        <v>20</v>
      </c>
      <c r="K5" s="1">
        <f>IF(COUNTBLANK(G5)=1, D5, "" )</f>
        <v>1</v>
      </c>
      <c r="L5" s="1">
        <f t="shared" si="2"/>
        <v>1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807</v>
      </c>
      <c r="C6" s="1">
        <v>2</v>
      </c>
      <c r="D6" s="1">
        <v>2</v>
      </c>
      <c r="E6" s="1">
        <v>2</v>
      </c>
      <c r="F6" s="1" t="s">
        <v>1383</v>
      </c>
      <c r="H6" s="1">
        <v>40</v>
      </c>
      <c r="I6" s="1">
        <f t="shared" si="0"/>
        <v>40</v>
      </c>
      <c r="K6" s="1">
        <f t="shared" si="1"/>
        <v>2</v>
      </c>
      <c r="L6" s="1">
        <f t="shared" si="2"/>
        <v>2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75</v>
      </c>
      <c r="B7" s="1" t="s">
        <v>404</v>
      </c>
      <c r="C7" s="1">
        <v>4</v>
      </c>
      <c r="D7" s="1">
        <v>2</v>
      </c>
      <c r="E7" s="1">
        <v>2</v>
      </c>
      <c r="F7" s="1" t="s">
        <v>1384</v>
      </c>
      <c r="H7" s="1">
        <v>40</v>
      </c>
      <c r="I7" s="1">
        <f t="shared" si="0"/>
        <v>40</v>
      </c>
      <c r="K7" s="1">
        <f t="shared" si="1"/>
        <v>2</v>
      </c>
      <c r="L7" s="1">
        <f t="shared" si="2"/>
        <v>2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75</v>
      </c>
      <c r="B8" s="1" t="s">
        <v>46</v>
      </c>
      <c r="C8" s="1">
        <v>5</v>
      </c>
      <c r="D8" s="1">
        <v>5</v>
      </c>
      <c r="E8" s="1">
        <v>2</v>
      </c>
      <c r="F8" s="1" t="s">
        <v>1308</v>
      </c>
      <c r="G8" s="1">
        <v>73</v>
      </c>
      <c r="H8" s="1">
        <v>40</v>
      </c>
      <c r="I8" s="1">
        <f t="shared" si="0"/>
        <v>100</v>
      </c>
      <c r="K8" s="1" t="str">
        <f t="shared" si="1"/>
        <v/>
      </c>
      <c r="L8" s="1" t="str">
        <f t="shared" si="2"/>
        <v/>
      </c>
      <c r="N8" s="1">
        <f t="shared" si="3"/>
        <v>5</v>
      </c>
      <c r="O8" s="1">
        <f t="shared" si="4"/>
        <v>2</v>
      </c>
    </row>
    <row r="9" spans="1:15" x14ac:dyDescent="0.2">
      <c r="A9" s="1" t="s">
        <v>75</v>
      </c>
      <c r="B9" s="1" t="s">
        <v>803</v>
      </c>
      <c r="C9" s="1">
        <v>1</v>
      </c>
      <c r="D9" s="1">
        <v>1</v>
      </c>
      <c r="E9" s="1">
        <v>1</v>
      </c>
      <c r="F9" s="1" t="s">
        <v>1385</v>
      </c>
      <c r="H9" s="1">
        <v>20</v>
      </c>
      <c r="I9" s="1">
        <f t="shared" si="0"/>
        <v>20</v>
      </c>
      <c r="K9" s="1">
        <f t="shared" si="1"/>
        <v>1</v>
      </c>
      <c r="L9" s="1">
        <f t="shared" si="2"/>
        <v>1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106</v>
      </c>
      <c r="B10" s="1" t="s">
        <v>47</v>
      </c>
      <c r="C10" s="1">
        <v>2</v>
      </c>
      <c r="D10" s="1">
        <v>3</v>
      </c>
      <c r="E10" s="1">
        <v>2</v>
      </c>
      <c r="F10" s="1" t="s">
        <v>1263</v>
      </c>
      <c r="H10" s="1">
        <v>40</v>
      </c>
      <c r="I10" s="1">
        <f t="shared" si="0"/>
        <v>60</v>
      </c>
      <c r="K10" s="1">
        <f t="shared" si="1"/>
        <v>3</v>
      </c>
      <c r="L10" s="1">
        <f t="shared" si="2"/>
        <v>2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106</v>
      </c>
      <c r="B11" s="1" t="s">
        <v>799</v>
      </c>
      <c r="C11" s="1">
        <v>1</v>
      </c>
      <c r="D11" s="1">
        <v>1</v>
      </c>
      <c r="E11" s="1">
        <v>1</v>
      </c>
      <c r="F11" s="1" t="s">
        <v>1386</v>
      </c>
      <c r="H11" s="1">
        <v>20</v>
      </c>
      <c r="I11" s="1">
        <f t="shared" si="0"/>
        <v>20</v>
      </c>
      <c r="K11" s="1">
        <f t="shared" si="1"/>
        <v>1</v>
      </c>
      <c r="L11" s="1">
        <f t="shared" si="2"/>
        <v>1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124</v>
      </c>
      <c r="B12" s="1" t="s">
        <v>47</v>
      </c>
      <c r="C12" s="1">
        <v>4</v>
      </c>
      <c r="D12" s="1">
        <v>4</v>
      </c>
      <c r="E12" s="1">
        <v>3</v>
      </c>
      <c r="F12" s="1" t="s">
        <v>1216</v>
      </c>
      <c r="G12" s="1">
        <v>74.7</v>
      </c>
      <c r="H12" s="1">
        <v>60</v>
      </c>
      <c r="I12" s="1">
        <f t="shared" si="0"/>
        <v>80</v>
      </c>
      <c r="K12" s="1" t="str">
        <f t="shared" si="1"/>
        <v/>
      </c>
      <c r="L12" s="1" t="str">
        <f t="shared" si="2"/>
        <v/>
      </c>
      <c r="N12" s="1">
        <f t="shared" si="3"/>
        <v>4</v>
      </c>
      <c r="O12" s="1">
        <f t="shared" si="4"/>
        <v>3</v>
      </c>
    </row>
    <row r="13" spans="1:15" x14ac:dyDescent="0.2">
      <c r="A13" s="1" t="s">
        <v>124</v>
      </c>
      <c r="B13" s="1" t="s">
        <v>345</v>
      </c>
      <c r="C13" s="1">
        <v>3</v>
      </c>
      <c r="D13" s="1">
        <v>3</v>
      </c>
      <c r="E13" s="1">
        <v>2</v>
      </c>
      <c r="F13" s="1" t="s">
        <v>1387</v>
      </c>
      <c r="H13" s="1">
        <v>40</v>
      </c>
      <c r="I13" s="1">
        <f t="shared" si="0"/>
        <v>60</v>
      </c>
      <c r="K13" s="1">
        <f t="shared" si="1"/>
        <v>3</v>
      </c>
      <c r="L13" s="1">
        <f t="shared" si="2"/>
        <v>2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124</v>
      </c>
      <c r="B14" s="1" t="s">
        <v>802</v>
      </c>
      <c r="C14" s="1">
        <v>1</v>
      </c>
      <c r="D14" s="1">
        <v>2</v>
      </c>
      <c r="E14" s="1">
        <v>1</v>
      </c>
      <c r="F14" s="1" t="s">
        <v>1388</v>
      </c>
      <c r="H14" s="1">
        <v>20</v>
      </c>
      <c r="I14" s="1">
        <f t="shared" si="0"/>
        <v>40</v>
      </c>
      <c r="K14" s="1">
        <f t="shared" si="1"/>
        <v>2</v>
      </c>
      <c r="L14" s="1">
        <f t="shared" si="2"/>
        <v>1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124</v>
      </c>
      <c r="B15" s="1" t="s">
        <v>51</v>
      </c>
      <c r="C15" s="1">
        <v>5</v>
      </c>
      <c r="D15" s="1">
        <v>3</v>
      </c>
      <c r="E15" s="1">
        <v>3</v>
      </c>
      <c r="F15" s="1" t="s">
        <v>1265</v>
      </c>
      <c r="G15" s="1">
        <v>15.8</v>
      </c>
      <c r="H15" s="1">
        <v>60</v>
      </c>
      <c r="I15" s="1">
        <f t="shared" si="0"/>
        <v>60</v>
      </c>
      <c r="K15" s="1" t="str">
        <f t="shared" si="1"/>
        <v/>
      </c>
      <c r="L15" s="1" t="str">
        <f t="shared" si="2"/>
        <v/>
      </c>
      <c r="N15" s="1">
        <f t="shared" si="3"/>
        <v>3</v>
      </c>
      <c r="O15" s="1">
        <f t="shared" si="4"/>
        <v>3</v>
      </c>
    </row>
    <row r="16" spans="1:15" x14ac:dyDescent="0.2">
      <c r="A16" s="1" t="s">
        <v>72</v>
      </c>
      <c r="B16" s="1" t="s">
        <v>805</v>
      </c>
      <c r="C16" s="1">
        <v>2</v>
      </c>
      <c r="D16" s="1">
        <v>1</v>
      </c>
      <c r="E16" s="1">
        <v>2</v>
      </c>
      <c r="F16" s="1" t="s">
        <v>1389</v>
      </c>
      <c r="H16" s="1">
        <v>40</v>
      </c>
      <c r="I16" s="1">
        <f t="shared" si="0"/>
        <v>20</v>
      </c>
      <c r="K16" s="1">
        <f t="shared" si="1"/>
        <v>1</v>
      </c>
      <c r="L16" s="1">
        <f t="shared" si="2"/>
        <v>2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85</v>
      </c>
      <c r="B17" s="1" t="s">
        <v>56</v>
      </c>
      <c r="C17" s="1">
        <v>4</v>
      </c>
      <c r="D17" s="1">
        <v>3</v>
      </c>
      <c r="E17" s="1">
        <v>2</v>
      </c>
      <c r="F17" s="1" t="s">
        <v>1390</v>
      </c>
      <c r="G17" s="1">
        <v>1.0999999999999999</v>
      </c>
      <c r="H17" s="1">
        <v>40</v>
      </c>
      <c r="I17" s="1">
        <f t="shared" si="0"/>
        <v>60</v>
      </c>
      <c r="K17" s="1" t="str">
        <f t="shared" si="1"/>
        <v/>
      </c>
      <c r="L17" s="1" t="str">
        <f t="shared" si="2"/>
        <v/>
      </c>
      <c r="N17" s="1">
        <f t="shared" si="3"/>
        <v>3</v>
      </c>
      <c r="O17" s="1">
        <f t="shared" si="4"/>
        <v>2</v>
      </c>
    </row>
    <row r="18" spans="1:15" x14ac:dyDescent="0.2">
      <c r="A18" s="1" t="s">
        <v>85</v>
      </c>
      <c r="B18" s="1" t="s">
        <v>739</v>
      </c>
      <c r="C18" s="1">
        <v>2</v>
      </c>
      <c r="D18" s="1">
        <v>2</v>
      </c>
      <c r="E18" s="1">
        <v>3</v>
      </c>
      <c r="F18" s="1" t="s">
        <v>1391</v>
      </c>
      <c r="G18" s="1">
        <v>1.0999999999999999</v>
      </c>
      <c r="H18" s="1">
        <v>60</v>
      </c>
      <c r="I18" s="1">
        <f t="shared" si="0"/>
        <v>40</v>
      </c>
      <c r="K18" s="1" t="str">
        <f t="shared" si="1"/>
        <v/>
      </c>
      <c r="L18" s="1" t="str">
        <f t="shared" si="2"/>
        <v/>
      </c>
      <c r="N18" s="1">
        <f t="shared" si="3"/>
        <v>2</v>
      </c>
      <c r="O18" s="1">
        <f t="shared" si="4"/>
        <v>3</v>
      </c>
    </row>
    <row r="19" spans="1:15" x14ac:dyDescent="0.2">
      <c r="A19" s="1" t="s">
        <v>79</v>
      </c>
      <c r="B19" s="1" t="s">
        <v>151</v>
      </c>
      <c r="C19" s="1">
        <v>4</v>
      </c>
      <c r="D19" s="1">
        <v>3</v>
      </c>
      <c r="E19" s="1">
        <v>3</v>
      </c>
      <c r="F19" s="1" t="s">
        <v>1392</v>
      </c>
      <c r="G19" s="1">
        <v>12.2</v>
      </c>
      <c r="H19" s="1">
        <v>60</v>
      </c>
      <c r="I19" s="1">
        <f t="shared" si="0"/>
        <v>60</v>
      </c>
      <c r="K19" s="1" t="str">
        <f t="shared" si="1"/>
        <v/>
      </c>
      <c r="L19" s="1" t="str">
        <f t="shared" si="2"/>
        <v/>
      </c>
      <c r="N19" s="1">
        <f t="shared" si="3"/>
        <v>3</v>
      </c>
      <c r="O19" s="1">
        <f t="shared" si="4"/>
        <v>3</v>
      </c>
    </row>
    <row r="20" spans="1:15" x14ac:dyDescent="0.2">
      <c r="A20" s="1" t="s">
        <v>79</v>
      </c>
      <c r="B20" s="1" t="s">
        <v>388</v>
      </c>
      <c r="C20" s="1">
        <v>2</v>
      </c>
      <c r="D20" s="1">
        <v>1</v>
      </c>
      <c r="E20" s="1">
        <v>3</v>
      </c>
      <c r="F20" s="1" t="s">
        <v>1393</v>
      </c>
      <c r="H20" s="1">
        <v>60</v>
      </c>
      <c r="I20" s="1">
        <f t="shared" si="0"/>
        <v>20</v>
      </c>
      <c r="K20" s="1">
        <f t="shared" si="1"/>
        <v>1</v>
      </c>
      <c r="L20" s="1">
        <f t="shared" si="2"/>
        <v>3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79</v>
      </c>
      <c r="B21" s="1" t="s">
        <v>82</v>
      </c>
      <c r="C21" s="1">
        <v>1</v>
      </c>
      <c r="D21" s="1">
        <v>2</v>
      </c>
      <c r="E21" s="1">
        <v>2</v>
      </c>
      <c r="F21" s="1" t="s">
        <v>1394</v>
      </c>
      <c r="H21" s="1">
        <v>40</v>
      </c>
      <c r="I21" s="1">
        <f t="shared" si="0"/>
        <v>40</v>
      </c>
      <c r="K21" s="1">
        <f t="shared" si="1"/>
        <v>2</v>
      </c>
      <c r="L21" s="1">
        <f t="shared" si="2"/>
        <v>2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79</v>
      </c>
      <c r="B22" s="1" t="s">
        <v>249</v>
      </c>
      <c r="C22" s="1">
        <v>3</v>
      </c>
      <c r="D22" s="1">
        <v>1</v>
      </c>
      <c r="E22" s="1">
        <v>1</v>
      </c>
      <c r="F22" s="1" t="s">
        <v>1395</v>
      </c>
      <c r="H22" s="1">
        <v>20</v>
      </c>
      <c r="I22" s="1">
        <f t="shared" si="0"/>
        <v>20</v>
      </c>
      <c r="K22" s="1">
        <f t="shared" si="1"/>
        <v>1</v>
      </c>
      <c r="L22" s="1">
        <f t="shared" si="2"/>
        <v>1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92</v>
      </c>
      <c r="B23" s="1" t="s">
        <v>486</v>
      </c>
      <c r="C23" s="1">
        <v>1</v>
      </c>
      <c r="D23" s="1">
        <v>1</v>
      </c>
      <c r="E23" s="1">
        <v>2</v>
      </c>
      <c r="F23" s="1" t="s">
        <v>1273</v>
      </c>
      <c r="H23" s="1">
        <v>40</v>
      </c>
      <c r="I23" s="1">
        <f t="shared" si="0"/>
        <v>20</v>
      </c>
      <c r="K23" s="1">
        <f t="shared" si="1"/>
        <v>1</v>
      </c>
      <c r="L23" s="1">
        <f t="shared" si="2"/>
        <v>2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92</v>
      </c>
      <c r="B24" s="1" t="s">
        <v>806</v>
      </c>
      <c r="C24" s="1">
        <v>2</v>
      </c>
      <c r="D24" s="1">
        <v>3</v>
      </c>
      <c r="E24" s="1">
        <v>3</v>
      </c>
      <c r="F24" s="1" t="s">
        <v>1396</v>
      </c>
      <c r="H24" s="1">
        <v>60</v>
      </c>
      <c r="I24" s="1">
        <f t="shared" si="0"/>
        <v>60</v>
      </c>
      <c r="K24" s="1">
        <f t="shared" si="1"/>
        <v>3</v>
      </c>
      <c r="L24" s="1">
        <f t="shared" si="2"/>
        <v>3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111</v>
      </c>
      <c r="B25" s="1" t="s">
        <v>52</v>
      </c>
      <c r="C25" s="1">
        <v>4</v>
      </c>
      <c r="D25" s="1">
        <v>3</v>
      </c>
      <c r="E25" s="1">
        <v>3</v>
      </c>
      <c r="F25" s="1" t="s">
        <v>1397</v>
      </c>
      <c r="H25" s="1">
        <v>60</v>
      </c>
      <c r="I25" s="1">
        <f t="shared" si="0"/>
        <v>60</v>
      </c>
      <c r="K25" s="1">
        <f t="shared" si="1"/>
        <v>3</v>
      </c>
      <c r="L25" s="1">
        <f t="shared" si="2"/>
        <v>3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94</v>
      </c>
      <c r="B26" s="1" t="s">
        <v>272</v>
      </c>
      <c r="C26" s="1">
        <v>5</v>
      </c>
      <c r="D26" s="1">
        <v>5</v>
      </c>
      <c r="E26" s="1">
        <v>1</v>
      </c>
      <c r="F26" s="1" t="s">
        <v>1353</v>
      </c>
      <c r="H26" s="1">
        <v>20</v>
      </c>
      <c r="I26" s="1">
        <f t="shared" si="0"/>
        <v>100</v>
      </c>
      <c r="K26" s="1">
        <f t="shared" si="1"/>
        <v>5</v>
      </c>
      <c r="L26" s="1">
        <f t="shared" si="2"/>
        <v>1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77</v>
      </c>
      <c r="B27" s="1" t="s">
        <v>33</v>
      </c>
      <c r="C27" s="1">
        <v>5</v>
      </c>
      <c r="D27" s="1">
        <v>5</v>
      </c>
      <c r="E27" s="1">
        <v>3</v>
      </c>
      <c r="F27" s="1" t="s">
        <v>1283</v>
      </c>
      <c r="G27" s="1">
        <v>79.3</v>
      </c>
      <c r="H27" s="1">
        <v>60</v>
      </c>
      <c r="I27" s="1">
        <f t="shared" si="0"/>
        <v>100</v>
      </c>
      <c r="K27" s="1" t="str">
        <f t="shared" si="1"/>
        <v/>
      </c>
      <c r="L27" s="1" t="str">
        <f t="shared" si="2"/>
        <v/>
      </c>
      <c r="N27" s="1">
        <f t="shared" si="3"/>
        <v>5</v>
      </c>
      <c r="O27" s="1">
        <f t="shared" si="4"/>
        <v>3</v>
      </c>
    </row>
    <row r="28" spans="1:15" x14ac:dyDescent="0.2">
      <c r="A28" s="1" t="s">
        <v>77</v>
      </c>
      <c r="B28" s="1" t="s">
        <v>310</v>
      </c>
      <c r="C28" s="1">
        <v>3</v>
      </c>
      <c r="D28" s="1">
        <v>5</v>
      </c>
      <c r="E28" s="1">
        <v>3</v>
      </c>
      <c r="F28" s="1" t="s">
        <v>1398</v>
      </c>
      <c r="G28" s="1">
        <v>5.3</v>
      </c>
      <c r="H28" s="1">
        <v>60</v>
      </c>
      <c r="I28" s="1">
        <f t="shared" si="0"/>
        <v>100</v>
      </c>
      <c r="K28" s="1" t="str">
        <f t="shared" si="1"/>
        <v/>
      </c>
      <c r="L28" s="1" t="str">
        <f t="shared" si="2"/>
        <v/>
      </c>
      <c r="N28" s="1">
        <f t="shared" si="3"/>
        <v>5</v>
      </c>
      <c r="O28" s="1">
        <f t="shared" si="4"/>
        <v>3</v>
      </c>
    </row>
    <row r="29" spans="1:15" x14ac:dyDescent="0.2">
      <c r="A29" s="1" t="s">
        <v>73</v>
      </c>
      <c r="B29" s="1" t="s">
        <v>809</v>
      </c>
      <c r="C29" s="1">
        <v>3</v>
      </c>
      <c r="D29" s="1">
        <v>2</v>
      </c>
      <c r="E29" s="1">
        <v>2</v>
      </c>
      <c r="F29" s="1" t="s">
        <v>1323</v>
      </c>
      <c r="G29" s="1">
        <v>2.6</v>
      </c>
      <c r="H29" s="1">
        <v>40</v>
      </c>
      <c r="I29" s="1">
        <f t="shared" si="0"/>
        <v>40</v>
      </c>
      <c r="K29" s="1" t="str">
        <f t="shared" si="1"/>
        <v/>
      </c>
      <c r="L29" s="1" t="str">
        <f t="shared" si="2"/>
        <v/>
      </c>
      <c r="N29" s="1">
        <f t="shared" si="3"/>
        <v>2</v>
      </c>
      <c r="O29" s="1">
        <f t="shared" si="4"/>
        <v>2</v>
      </c>
    </row>
    <row r="30" spans="1:15" x14ac:dyDescent="0.2">
      <c r="A30" s="1" t="s">
        <v>87</v>
      </c>
      <c r="B30" s="1" t="s">
        <v>471</v>
      </c>
      <c r="C30" s="1">
        <v>5</v>
      </c>
      <c r="D30" s="1">
        <v>2</v>
      </c>
      <c r="E30" s="1">
        <v>2</v>
      </c>
      <c r="F30" s="1" t="s">
        <v>1237</v>
      </c>
      <c r="G30" s="1">
        <v>3</v>
      </c>
      <c r="H30" s="1">
        <v>40</v>
      </c>
      <c r="I30" s="1">
        <f t="shared" si="0"/>
        <v>40</v>
      </c>
      <c r="K30" s="1" t="str">
        <f t="shared" si="1"/>
        <v/>
      </c>
      <c r="L30" s="1" t="str">
        <f t="shared" si="2"/>
        <v/>
      </c>
      <c r="N30" s="1">
        <f t="shared" si="3"/>
        <v>2</v>
      </c>
      <c r="O30" s="1">
        <f t="shared" si="4"/>
        <v>2</v>
      </c>
    </row>
    <row r="31" spans="1:15" x14ac:dyDescent="0.2">
      <c r="A31" s="1" t="s">
        <v>87</v>
      </c>
      <c r="B31" s="1" t="s">
        <v>319</v>
      </c>
      <c r="C31" s="1">
        <v>5</v>
      </c>
      <c r="D31" s="1">
        <v>3</v>
      </c>
      <c r="E31" s="1">
        <v>2</v>
      </c>
      <c r="F31" s="1" t="s">
        <v>1362</v>
      </c>
      <c r="G31" s="1">
        <v>11.5</v>
      </c>
      <c r="H31" s="1">
        <v>40</v>
      </c>
      <c r="I31" s="1">
        <f t="shared" si="0"/>
        <v>60</v>
      </c>
      <c r="K31" s="1" t="str">
        <f t="shared" si="1"/>
        <v/>
      </c>
      <c r="L31" s="1" t="str">
        <f t="shared" si="2"/>
        <v/>
      </c>
      <c r="N31" s="1">
        <f t="shared" si="3"/>
        <v>3</v>
      </c>
      <c r="O31" s="1">
        <f t="shared" si="4"/>
        <v>2</v>
      </c>
    </row>
    <row r="32" spans="1:15" x14ac:dyDescent="0.2">
      <c r="A32" s="1" t="s">
        <v>87</v>
      </c>
      <c r="B32" s="1" t="s">
        <v>810</v>
      </c>
      <c r="C32" s="1">
        <v>4</v>
      </c>
      <c r="D32" s="1">
        <v>2</v>
      </c>
      <c r="E32" s="1">
        <v>2</v>
      </c>
      <c r="F32" s="1" t="s">
        <v>1288</v>
      </c>
      <c r="G32" s="1">
        <v>4.2</v>
      </c>
      <c r="H32" s="1">
        <v>40</v>
      </c>
      <c r="I32" s="1">
        <f t="shared" si="0"/>
        <v>40</v>
      </c>
      <c r="K32" s="1" t="str">
        <f t="shared" si="1"/>
        <v/>
      </c>
      <c r="L32" s="1" t="str">
        <f t="shared" si="2"/>
        <v/>
      </c>
      <c r="N32" s="1">
        <f t="shared" si="3"/>
        <v>2</v>
      </c>
      <c r="O32" s="1">
        <f t="shared" si="4"/>
        <v>2</v>
      </c>
    </row>
    <row r="33" spans="1:15" x14ac:dyDescent="0.2">
      <c r="A33" s="1" t="s">
        <v>108</v>
      </c>
      <c r="B33" s="1" t="s">
        <v>804</v>
      </c>
      <c r="C33" s="1">
        <v>1</v>
      </c>
      <c r="D33" s="1">
        <v>1</v>
      </c>
      <c r="E33" s="1">
        <v>1</v>
      </c>
      <c r="F33" s="1" t="s">
        <v>1399</v>
      </c>
      <c r="H33" s="1">
        <v>20</v>
      </c>
      <c r="I33" s="1">
        <f t="shared" si="0"/>
        <v>20</v>
      </c>
      <c r="K33" s="1">
        <f t="shared" si="1"/>
        <v>1</v>
      </c>
      <c r="L33" s="1">
        <f t="shared" si="2"/>
        <v>1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108</v>
      </c>
      <c r="B34" s="1" t="s">
        <v>703</v>
      </c>
      <c r="C34" s="1">
        <v>4</v>
      </c>
      <c r="D34" s="1">
        <v>3</v>
      </c>
      <c r="E34" s="1">
        <v>1</v>
      </c>
      <c r="F34" s="1" t="s">
        <v>1327</v>
      </c>
      <c r="H34" s="1">
        <v>20</v>
      </c>
      <c r="I34" s="1">
        <f t="shared" si="0"/>
        <v>60</v>
      </c>
      <c r="K34" s="1">
        <f t="shared" si="1"/>
        <v>3</v>
      </c>
      <c r="L34" s="1">
        <f t="shared" si="2"/>
        <v>1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108</v>
      </c>
      <c r="B35" s="1" t="s">
        <v>169</v>
      </c>
      <c r="C35" s="1">
        <v>3</v>
      </c>
      <c r="D35" s="1">
        <v>3</v>
      </c>
      <c r="E35" s="1">
        <v>1</v>
      </c>
      <c r="F35" s="1" t="s">
        <v>1400</v>
      </c>
      <c r="H35" s="1">
        <v>20</v>
      </c>
      <c r="I35" s="1">
        <f t="shared" si="0"/>
        <v>60</v>
      </c>
      <c r="K35" s="1">
        <f t="shared" si="1"/>
        <v>3</v>
      </c>
      <c r="L35" s="1">
        <f t="shared" si="2"/>
        <v>1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108</v>
      </c>
      <c r="B36" s="1" t="s">
        <v>218</v>
      </c>
      <c r="C36" s="1">
        <v>2</v>
      </c>
      <c r="D36" s="1">
        <v>2</v>
      </c>
      <c r="E36" s="1">
        <v>2</v>
      </c>
      <c r="F36" s="1" t="s">
        <v>1366</v>
      </c>
      <c r="G36" s="1">
        <v>4.1000000000000005</v>
      </c>
      <c r="H36" s="1">
        <v>40</v>
      </c>
      <c r="I36" s="1">
        <f t="shared" si="0"/>
        <v>40</v>
      </c>
      <c r="K36" s="1" t="str">
        <f t="shared" si="1"/>
        <v/>
      </c>
      <c r="L36" s="1" t="str">
        <f t="shared" si="2"/>
        <v/>
      </c>
      <c r="N36" s="1">
        <f t="shared" si="3"/>
        <v>2</v>
      </c>
      <c r="O36" s="1">
        <f t="shared" si="4"/>
        <v>2</v>
      </c>
    </row>
    <row r="37" spans="1:15" x14ac:dyDescent="0.2">
      <c r="A37" s="1" t="s">
        <v>70</v>
      </c>
      <c r="B37" s="1" t="s">
        <v>453</v>
      </c>
      <c r="C37" s="1">
        <v>2</v>
      </c>
      <c r="D37" s="1">
        <v>1</v>
      </c>
      <c r="E37" s="1">
        <v>3</v>
      </c>
      <c r="F37" s="1" t="s">
        <v>1401</v>
      </c>
      <c r="H37" s="1">
        <v>60</v>
      </c>
      <c r="I37" s="1">
        <f t="shared" si="0"/>
        <v>20</v>
      </c>
      <c r="K37" s="1">
        <f t="shared" si="1"/>
        <v>1</v>
      </c>
      <c r="L37" s="1">
        <f t="shared" si="2"/>
        <v>3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70</v>
      </c>
      <c r="B38" s="1" t="s">
        <v>183</v>
      </c>
      <c r="C38" s="1">
        <v>3</v>
      </c>
      <c r="D38" s="1">
        <v>2</v>
      </c>
      <c r="E38" s="1">
        <v>3</v>
      </c>
      <c r="F38" s="1" t="s">
        <v>1402</v>
      </c>
      <c r="G38" s="1">
        <v>2.7</v>
      </c>
      <c r="H38" s="1">
        <v>60</v>
      </c>
      <c r="I38" s="1">
        <f t="shared" si="0"/>
        <v>40</v>
      </c>
      <c r="K38" s="1" t="str">
        <f t="shared" si="1"/>
        <v/>
      </c>
      <c r="L38" s="1" t="str">
        <f t="shared" si="2"/>
        <v/>
      </c>
      <c r="N38" s="1">
        <f t="shared" si="3"/>
        <v>2</v>
      </c>
      <c r="O38" s="1">
        <f t="shared" si="4"/>
        <v>3</v>
      </c>
    </row>
    <row r="39" spans="1:15" x14ac:dyDescent="0.2">
      <c r="A39" s="1" t="s">
        <v>98</v>
      </c>
      <c r="B39" s="1" t="s">
        <v>308</v>
      </c>
      <c r="C39" s="1">
        <v>3</v>
      </c>
      <c r="D39" s="1">
        <v>1</v>
      </c>
      <c r="E39" s="1">
        <v>2</v>
      </c>
      <c r="F39" s="1" t="s">
        <v>1403</v>
      </c>
      <c r="H39" s="1">
        <v>40</v>
      </c>
      <c r="I39" s="1">
        <f t="shared" si="0"/>
        <v>20</v>
      </c>
      <c r="K39" s="1">
        <f t="shared" si="1"/>
        <v>1</v>
      </c>
      <c r="L39" s="1">
        <f t="shared" si="2"/>
        <v>2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98</v>
      </c>
      <c r="B40" s="1" t="s">
        <v>159</v>
      </c>
      <c r="C40" s="1">
        <v>5</v>
      </c>
      <c r="D40" s="1">
        <v>5</v>
      </c>
      <c r="E40" s="1">
        <v>1</v>
      </c>
      <c r="F40" s="1" t="s">
        <v>1404</v>
      </c>
      <c r="G40" s="1">
        <v>2</v>
      </c>
      <c r="H40" s="1">
        <v>20</v>
      </c>
      <c r="I40" s="1">
        <f t="shared" si="0"/>
        <v>100</v>
      </c>
      <c r="K40" s="1" t="str">
        <f t="shared" si="1"/>
        <v/>
      </c>
      <c r="L40" s="1" t="str">
        <f t="shared" si="2"/>
        <v/>
      </c>
      <c r="N40" s="1">
        <f t="shared" si="3"/>
        <v>5</v>
      </c>
      <c r="O40" s="1">
        <f t="shared" si="4"/>
        <v>1</v>
      </c>
    </row>
    <row r="41" spans="1:15" x14ac:dyDescent="0.2">
      <c r="A41" s="1" t="s">
        <v>98</v>
      </c>
      <c r="B41" s="1" t="s">
        <v>694</v>
      </c>
      <c r="C41" s="1">
        <v>1</v>
      </c>
      <c r="D41" s="1">
        <v>1</v>
      </c>
      <c r="E41" s="1">
        <v>2</v>
      </c>
      <c r="F41" s="1" t="s">
        <v>1405</v>
      </c>
      <c r="H41" s="1">
        <v>40</v>
      </c>
      <c r="I41" s="1">
        <f t="shared" si="0"/>
        <v>20</v>
      </c>
      <c r="K41" s="1">
        <f t="shared" si="1"/>
        <v>1</v>
      </c>
      <c r="L41" s="1">
        <f t="shared" si="2"/>
        <v>2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52</v>
      </c>
      <c r="C42" s="1">
        <v>5</v>
      </c>
      <c r="D42" s="1">
        <v>4</v>
      </c>
      <c r="E42" s="1">
        <v>4</v>
      </c>
      <c r="F42" s="1" t="s">
        <v>1250</v>
      </c>
      <c r="G42" s="1">
        <v>59.4</v>
      </c>
      <c r="H42" s="1">
        <v>80</v>
      </c>
      <c r="I42" s="1">
        <f t="shared" si="0"/>
        <v>80</v>
      </c>
      <c r="K42" s="1" t="str">
        <f t="shared" si="1"/>
        <v/>
      </c>
      <c r="L42" s="1" t="str">
        <f t="shared" si="2"/>
        <v/>
      </c>
      <c r="N42" s="1">
        <f t="shared" si="3"/>
        <v>4</v>
      </c>
      <c r="O42" s="1">
        <f t="shared" si="4"/>
        <v>4</v>
      </c>
    </row>
    <row r="43" spans="1:15" x14ac:dyDescent="0.2">
      <c r="A43" s="1" t="s">
        <v>34</v>
      </c>
      <c r="B43" s="1" t="s">
        <v>801</v>
      </c>
      <c r="C43" s="1">
        <v>1</v>
      </c>
      <c r="D43" s="1">
        <v>2</v>
      </c>
      <c r="E43" s="1">
        <v>1</v>
      </c>
      <c r="F43" s="1" t="s">
        <v>1406</v>
      </c>
      <c r="H43" s="1">
        <v>20</v>
      </c>
      <c r="I43" s="1">
        <f t="shared" si="0"/>
        <v>40</v>
      </c>
      <c r="K43" s="1">
        <f t="shared" si="1"/>
        <v>2</v>
      </c>
      <c r="L43" s="1">
        <f t="shared" si="2"/>
        <v>1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34</v>
      </c>
      <c r="B44" s="1" t="s">
        <v>107</v>
      </c>
      <c r="C44" s="1">
        <v>2</v>
      </c>
      <c r="D44" s="1">
        <v>2</v>
      </c>
      <c r="E44" s="1">
        <v>4</v>
      </c>
      <c r="F44" s="1" t="s">
        <v>1407</v>
      </c>
      <c r="H44" s="1">
        <v>80</v>
      </c>
      <c r="I44" s="1">
        <f t="shared" si="0"/>
        <v>40</v>
      </c>
      <c r="K44" s="1">
        <f t="shared" si="1"/>
        <v>2</v>
      </c>
      <c r="L44" s="1">
        <f t="shared" si="2"/>
        <v>4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808</v>
      </c>
      <c r="C45" s="1">
        <v>2</v>
      </c>
      <c r="D45" s="1">
        <v>1</v>
      </c>
      <c r="E45" s="1">
        <v>2</v>
      </c>
      <c r="F45" s="1" t="s">
        <v>1408</v>
      </c>
      <c r="H45" s="1">
        <v>40</v>
      </c>
      <c r="I45" s="1">
        <f t="shared" si="0"/>
        <v>20</v>
      </c>
      <c r="K45" s="1">
        <f t="shared" si="1"/>
        <v>1</v>
      </c>
      <c r="L45" s="1">
        <f t="shared" si="2"/>
        <v>2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81</v>
      </c>
      <c r="B46" s="1" t="s">
        <v>539</v>
      </c>
      <c r="C46" s="1">
        <v>3</v>
      </c>
      <c r="D46" s="1">
        <v>3</v>
      </c>
      <c r="E46" s="1">
        <v>3</v>
      </c>
      <c r="F46" s="1" t="s">
        <v>1409</v>
      </c>
      <c r="H46" s="1">
        <v>60</v>
      </c>
      <c r="I46" s="1">
        <f t="shared" si="0"/>
        <v>60</v>
      </c>
      <c r="K46" s="1">
        <f t="shared" si="1"/>
        <v>3</v>
      </c>
      <c r="L46" s="1">
        <f t="shared" si="2"/>
        <v>3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81</v>
      </c>
      <c r="B47" s="1" t="s">
        <v>122</v>
      </c>
      <c r="C47" s="1">
        <v>5</v>
      </c>
      <c r="D47" s="1">
        <v>5</v>
      </c>
      <c r="E47" s="1">
        <v>2</v>
      </c>
      <c r="F47" s="1" t="s">
        <v>1297</v>
      </c>
      <c r="G47" s="1">
        <v>41.4</v>
      </c>
      <c r="H47" s="1">
        <v>40</v>
      </c>
      <c r="I47" s="1">
        <f t="shared" si="0"/>
        <v>100</v>
      </c>
      <c r="K47" s="1" t="str">
        <f t="shared" si="1"/>
        <v/>
      </c>
      <c r="L47" s="1" t="str">
        <f t="shared" si="2"/>
        <v/>
      </c>
      <c r="N47" s="1">
        <f t="shared" si="3"/>
        <v>5</v>
      </c>
      <c r="O47" s="1">
        <f t="shared" si="4"/>
        <v>2</v>
      </c>
    </row>
    <row r="48" spans="1:15" x14ac:dyDescent="0.2">
      <c r="A48" s="1" t="s">
        <v>83</v>
      </c>
      <c r="B48" s="1" t="s">
        <v>62</v>
      </c>
      <c r="C48" s="1">
        <v>4</v>
      </c>
      <c r="D48" s="1">
        <v>2</v>
      </c>
      <c r="E48" s="1">
        <v>3</v>
      </c>
      <c r="F48" s="1" t="s">
        <v>1299</v>
      </c>
      <c r="G48" s="1">
        <v>9</v>
      </c>
      <c r="H48" s="1">
        <v>60</v>
      </c>
      <c r="I48" s="1">
        <f t="shared" si="0"/>
        <v>40</v>
      </c>
      <c r="K48" s="1" t="str">
        <f t="shared" si="1"/>
        <v/>
      </c>
      <c r="L48" s="1" t="str">
        <f t="shared" si="2"/>
        <v/>
      </c>
      <c r="N48" s="1">
        <f t="shared" si="3"/>
        <v>2</v>
      </c>
      <c r="O48" s="1">
        <f t="shared" si="4"/>
        <v>3</v>
      </c>
    </row>
    <row r="49" spans="1:15" x14ac:dyDescent="0.2">
      <c r="A49" s="1" t="s">
        <v>83</v>
      </c>
      <c r="B49" s="1" t="s">
        <v>303</v>
      </c>
      <c r="C49" s="1">
        <v>3</v>
      </c>
      <c r="D49" s="1">
        <v>2</v>
      </c>
      <c r="E49" s="1">
        <v>2</v>
      </c>
      <c r="F49" s="1" t="s">
        <v>1410</v>
      </c>
      <c r="H49" s="1">
        <v>40</v>
      </c>
      <c r="I49" s="1">
        <f t="shared" si="0"/>
        <v>40</v>
      </c>
      <c r="K49" s="1">
        <f t="shared" si="1"/>
        <v>2</v>
      </c>
      <c r="L49" s="1">
        <f t="shared" si="2"/>
        <v>2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83</v>
      </c>
      <c r="B50" s="1" t="s">
        <v>800</v>
      </c>
      <c r="C50" s="1">
        <v>1</v>
      </c>
      <c r="D50" s="1">
        <v>1</v>
      </c>
      <c r="E50" s="1">
        <v>1</v>
      </c>
      <c r="F50" s="1" t="s">
        <v>1411</v>
      </c>
      <c r="H50" s="1">
        <v>20</v>
      </c>
      <c r="I50" s="1">
        <f t="shared" si="0"/>
        <v>20</v>
      </c>
      <c r="K50" s="1">
        <f t="shared" si="1"/>
        <v>1</v>
      </c>
      <c r="L50" s="1">
        <f t="shared" si="2"/>
        <v>1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811</v>
      </c>
      <c r="C51" s="1">
        <v>4</v>
      </c>
      <c r="D51" s="1">
        <v>3</v>
      </c>
      <c r="E51" s="1">
        <v>1</v>
      </c>
      <c r="F51" s="1" t="s">
        <v>1412</v>
      </c>
      <c r="H51" s="1">
        <v>20</v>
      </c>
      <c r="I51" s="1">
        <f t="shared" si="0"/>
        <v>60</v>
      </c>
      <c r="K51" s="1">
        <f t="shared" si="1"/>
        <v>3</v>
      </c>
      <c r="L51" s="1">
        <f t="shared" si="2"/>
        <v>1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0.64999999999999991</v>
      </c>
      <c r="E52" s="1">
        <f>SLOPE(E2:E51,$C$2:$C$51)</f>
        <v>0.14000000000000004</v>
      </c>
      <c r="G52" s="1">
        <f>SLOPE(H2:H51,G2:G51)</f>
        <v>0.16317947467688404</v>
      </c>
      <c r="I52" s="1">
        <f>SLOPE(I2:I51,G2:G51)</f>
        <v>0.49511219751320856</v>
      </c>
      <c r="K52" s="1">
        <f>SLOPE(K2:K51,C2:C51)</f>
        <v>0.53695324283559576</v>
      </c>
      <c r="L52" s="1">
        <f>SLOPE(L2:L51,C2:C51)</f>
        <v>1.4328808446455498E-2</v>
      </c>
      <c r="N52" s="1">
        <f>SLOPE(N2:N51,$C$2:$C$51)</f>
        <v>0.62499999999999978</v>
      </c>
      <c r="O52" s="1">
        <f>SLOPE(O2:O51,$C$2:$C$51)</f>
        <v>-5.3191489361702135E-2</v>
      </c>
    </row>
    <row r="53" spans="1:15" x14ac:dyDescent="0.2">
      <c r="D53" s="1">
        <f>INTERCEPT(D2:D51,$C$2:$C$51)*20</f>
        <v>9.8000000000000043</v>
      </c>
      <c r="E53" s="1">
        <f>INTERCEPT(E2:E51,$C$2:$C$51)*20</f>
        <v>33.6</v>
      </c>
      <c r="G53" s="1">
        <f>INTERCEPT(H2:H51,G2:G51)</f>
        <v>46.347203559064646</v>
      </c>
      <c r="I53" s="1">
        <f>INTERCEPT(I2:I51,G2:G51)</f>
        <v>53.635705510003824</v>
      </c>
      <c r="K53" s="1">
        <f>INTERCEPT(K2:K51,C2:C51)*20</f>
        <v>13.122171945701361</v>
      </c>
      <c r="L53" s="1">
        <f>INTERCEPT(L2:L51,C2:C51)*20</f>
        <v>36.108597285067873</v>
      </c>
      <c r="N53" s="1">
        <f>INTERCEPT(N2:N51,$C$2:$C$51)*20</f>
        <v>15.000000000000018</v>
      </c>
      <c r="O53" s="1">
        <f>INTERCEPT(O2:O51,$C$2:$C$51)*20</f>
        <v>54.893617021276597</v>
      </c>
    </row>
  </sheetData>
  <sortState ref="A1:C269">
    <sortCondition ref="A1:A269"/>
    <sortCondition ref="B1:B269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24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2.33203125" style="1" bestFit="1" customWidth="1"/>
    <col min="3" max="3" width="13.5" style="1" bestFit="1" customWidth="1"/>
    <col min="4" max="4" width="16.5" style="1" bestFit="1" customWidth="1"/>
    <col min="5" max="5" width="14.33203125" style="1" customWidth="1"/>
    <col min="6" max="16384" width="8.83203125" style="1"/>
  </cols>
  <sheetData>
    <row r="1" spans="1:15" x14ac:dyDescent="0.2">
      <c r="A1" s="1" t="s">
        <v>897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146</v>
      </c>
      <c r="C2" s="1">
        <v>5</v>
      </c>
      <c r="D2" s="1">
        <v>5</v>
      </c>
      <c r="E2" s="1">
        <v>2</v>
      </c>
      <c r="F2" s="1" t="s">
        <v>1344</v>
      </c>
      <c r="H2" s="1">
        <v>40</v>
      </c>
      <c r="I2" s="1">
        <f>D2*20</f>
        <v>100</v>
      </c>
      <c r="K2" s="1">
        <f>IF(COUNTBLANK(G2)=1, D2, "" )</f>
        <v>5</v>
      </c>
      <c r="L2" s="1">
        <f>IF(COUNTBLANK(G2)=1, E2, "" )</f>
        <v>2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106</v>
      </c>
      <c r="B3" s="1" t="s">
        <v>124</v>
      </c>
      <c r="C3" s="1">
        <v>4</v>
      </c>
      <c r="D3" s="1">
        <v>5</v>
      </c>
      <c r="E3" s="1">
        <v>1</v>
      </c>
      <c r="F3" s="1" t="s">
        <v>1214</v>
      </c>
      <c r="H3" s="1">
        <v>20</v>
      </c>
      <c r="I3" s="1">
        <f t="shared" ref="I3:I51" si="0">D3*20</f>
        <v>100</v>
      </c>
      <c r="K3" s="1">
        <f t="shared" ref="K3:K51" si="1">IF(COUNTBLANK(G3)=1, D3, "" )</f>
        <v>5</v>
      </c>
      <c r="L3" s="1">
        <f t="shared" ref="L3:L51" si="2">IF(COUNTBLANK(G3)=1, E3, "" )</f>
        <v>1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106</v>
      </c>
      <c r="B4" s="1" t="s">
        <v>821</v>
      </c>
      <c r="C4" s="1">
        <v>2</v>
      </c>
      <c r="D4" s="1">
        <v>3</v>
      </c>
      <c r="E4" s="1">
        <v>2</v>
      </c>
      <c r="F4" s="1" t="s">
        <v>1345</v>
      </c>
      <c r="H4" s="1">
        <v>40</v>
      </c>
      <c r="I4" s="1">
        <f t="shared" si="0"/>
        <v>60</v>
      </c>
      <c r="K4" s="1">
        <f t="shared" si="1"/>
        <v>3</v>
      </c>
      <c r="L4" s="1">
        <f t="shared" si="2"/>
        <v>2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106</v>
      </c>
      <c r="B5" s="1" t="s">
        <v>813</v>
      </c>
      <c r="C5" s="1">
        <v>1</v>
      </c>
      <c r="E5" s="1">
        <v>3</v>
      </c>
      <c r="F5" s="1" t="s">
        <v>1346</v>
      </c>
      <c r="H5" s="1">
        <v>60</v>
      </c>
      <c r="I5" s="1">
        <f t="shared" si="0"/>
        <v>0</v>
      </c>
      <c r="K5" s="1">
        <f>IF(COUNTBLANK(G5)=1, D5, "" )</f>
        <v>0</v>
      </c>
      <c r="L5" s="1">
        <f t="shared" si="2"/>
        <v>3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106</v>
      </c>
      <c r="B6" s="1" t="s">
        <v>413</v>
      </c>
      <c r="C6" s="1">
        <v>5</v>
      </c>
      <c r="D6" s="1">
        <v>5</v>
      </c>
      <c r="E6" s="1">
        <v>1</v>
      </c>
      <c r="F6" s="1" t="s">
        <v>1347</v>
      </c>
      <c r="G6" s="1">
        <v>1.3</v>
      </c>
      <c r="H6" s="1">
        <v>20</v>
      </c>
      <c r="I6" s="1">
        <f t="shared" si="0"/>
        <v>100</v>
      </c>
      <c r="K6" s="1" t="str">
        <f t="shared" si="1"/>
        <v/>
      </c>
      <c r="L6" s="1" t="str">
        <f t="shared" si="2"/>
        <v/>
      </c>
      <c r="N6" s="1">
        <f t="shared" si="3"/>
        <v>5</v>
      </c>
      <c r="O6" s="1">
        <f t="shared" si="4"/>
        <v>1</v>
      </c>
    </row>
    <row r="7" spans="1:15" x14ac:dyDescent="0.2">
      <c r="A7" s="1" t="s">
        <v>124</v>
      </c>
      <c r="B7" s="1" t="s">
        <v>47</v>
      </c>
      <c r="C7" s="1">
        <v>4</v>
      </c>
      <c r="D7" s="1">
        <v>5</v>
      </c>
      <c r="E7" s="1">
        <v>4</v>
      </c>
      <c r="F7" s="1" t="s">
        <v>1216</v>
      </c>
      <c r="G7" s="1">
        <v>74.7</v>
      </c>
      <c r="H7" s="1">
        <v>80</v>
      </c>
      <c r="I7" s="1">
        <f t="shared" si="0"/>
        <v>100</v>
      </c>
      <c r="K7" s="1" t="str">
        <f t="shared" si="1"/>
        <v/>
      </c>
      <c r="L7" s="1" t="str">
        <f t="shared" si="2"/>
        <v/>
      </c>
      <c r="N7" s="1">
        <f t="shared" si="3"/>
        <v>5</v>
      </c>
      <c r="O7" s="1">
        <f t="shared" si="4"/>
        <v>4</v>
      </c>
    </row>
    <row r="8" spans="1:15" x14ac:dyDescent="0.2">
      <c r="A8" s="1" t="s">
        <v>124</v>
      </c>
      <c r="B8" s="1" t="s">
        <v>51</v>
      </c>
      <c r="C8" s="1">
        <v>5</v>
      </c>
      <c r="D8" s="1">
        <v>5</v>
      </c>
      <c r="E8" s="1">
        <v>3</v>
      </c>
      <c r="F8" s="1" t="s">
        <v>1265</v>
      </c>
      <c r="G8" s="1">
        <v>15.8</v>
      </c>
      <c r="H8" s="1">
        <v>60</v>
      </c>
      <c r="I8" s="1">
        <f t="shared" si="0"/>
        <v>100</v>
      </c>
      <c r="K8" s="1" t="str">
        <f t="shared" si="1"/>
        <v/>
      </c>
      <c r="L8" s="1" t="str">
        <f t="shared" si="2"/>
        <v/>
      </c>
      <c r="N8" s="1">
        <f t="shared" si="3"/>
        <v>5</v>
      </c>
      <c r="O8" s="1">
        <f t="shared" si="4"/>
        <v>3</v>
      </c>
    </row>
    <row r="9" spans="1:15" x14ac:dyDescent="0.2">
      <c r="A9" s="1" t="s">
        <v>72</v>
      </c>
      <c r="B9" s="1" t="s">
        <v>208</v>
      </c>
      <c r="C9" s="1">
        <v>2</v>
      </c>
      <c r="D9" s="1">
        <v>3</v>
      </c>
      <c r="E9" s="1">
        <v>3</v>
      </c>
      <c r="F9" s="1" t="s">
        <v>1222</v>
      </c>
      <c r="H9" s="1">
        <v>60</v>
      </c>
      <c r="I9" s="1">
        <f t="shared" si="0"/>
        <v>60</v>
      </c>
      <c r="K9" s="1">
        <f t="shared" si="1"/>
        <v>3</v>
      </c>
      <c r="L9" s="1">
        <f t="shared" si="2"/>
        <v>3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85</v>
      </c>
      <c r="B10" s="1" t="s">
        <v>818</v>
      </c>
      <c r="C10" s="1">
        <v>2</v>
      </c>
      <c r="D10" s="1">
        <v>4</v>
      </c>
      <c r="E10" s="1">
        <v>2</v>
      </c>
      <c r="F10" s="1" t="s">
        <v>1348</v>
      </c>
      <c r="H10" s="1">
        <v>40</v>
      </c>
      <c r="I10" s="1">
        <f t="shared" si="0"/>
        <v>80</v>
      </c>
      <c r="K10" s="1">
        <f t="shared" si="1"/>
        <v>4</v>
      </c>
      <c r="L10" s="1">
        <f t="shared" si="2"/>
        <v>2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79</v>
      </c>
      <c r="B11" s="1" t="s">
        <v>814</v>
      </c>
      <c r="C11" s="1">
        <v>1</v>
      </c>
      <c r="E11" s="1">
        <v>2</v>
      </c>
      <c r="F11" s="1" t="s">
        <v>1349</v>
      </c>
      <c r="H11" s="1">
        <v>40</v>
      </c>
      <c r="I11" s="1">
        <f t="shared" si="0"/>
        <v>0</v>
      </c>
      <c r="K11" s="1">
        <f t="shared" si="1"/>
        <v>0</v>
      </c>
      <c r="L11" s="1">
        <f t="shared" si="2"/>
        <v>2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92</v>
      </c>
      <c r="B12" s="1" t="s">
        <v>812</v>
      </c>
      <c r="C12" s="1">
        <v>1</v>
      </c>
      <c r="D12" s="1">
        <v>2</v>
      </c>
      <c r="E12" s="1">
        <v>1</v>
      </c>
      <c r="F12" s="1" t="s">
        <v>1350</v>
      </c>
      <c r="G12" s="1">
        <v>2.7</v>
      </c>
      <c r="H12" s="1">
        <v>20</v>
      </c>
      <c r="I12" s="1">
        <f t="shared" si="0"/>
        <v>40</v>
      </c>
      <c r="K12" s="1" t="str">
        <f t="shared" si="1"/>
        <v/>
      </c>
      <c r="L12" s="1" t="str">
        <f t="shared" si="2"/>
        <v/>
      </c>
      <c r="N12" s="1">
        <f t="shared" si="3"/>
        <v>2</v>
      </c>
      <c r="O12" s="1">
        <f t="shared" si="4"/>
        <v>1</v>
      </c>
    </row>
    <row r="13" spans="1:15" x14ac:dyDescent="0.2">
      <c r="A13" s="1" t="s">
        <v>92</v>
      </c>
      <c r="B13" s="1" t="s">
        <v>824</v>
      </c>
      <c r="C13" s="1">
        <v>3</v>
      </c>
      <c r="D13" s="1">
        <v>5</v>
      </c>
      <c r="E13" s="1">
        <v>4</v>
      </c>
      <c r="F13" s="1" t="s">
        <v>1351</v>
      </c>
      <c r="H13" s="1">
        <v>80</v>
      </c>
      <c r="I13" s="1">
        <f t="shared" si="0"/>
        <v>100</v>
      </c>
      <c r="K13" s="1">
        <f t="shared" si="1"/>
        <v>5</v>
      </c>
      <c r="L13" s="1">
        <f t="shared" si="2"/>
        <v>4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92</v>
      </c>
      <c r="B14" s="1" t="s">
        <v>321</v>
      </c>
      <c r="C14" s="1">
        <v>5</v>
      </c>
      <c r="D14" s="1">
        <v>5</v>
      </c>
      <c r="E14" s="1">
        <v>2</v>
      </c>
      <c r="F14" s="1" t="s">
        <v>1317</v>
      </c>
      <c r="G14" s="1">
        <v>2.7</v>
      </c>
      <c r="H14" s="1">
        <v>40</v>
      </c>
      <c r="I14" s="1">
        <f t="shared" si="0"/>
        <v>100</v>
      </c>
      <c r="K14" s="1" t="str">
        <f t="shared" si="1"/>
        <v/>
      </c>
      <c r="L14" s="1" t="str">
        <f t="shared" si="2"/>
        <v/>
      </c>
      <c r="N14" s="1">
        <f t="shared" si="3"/>
        <v>5</v>
      </c>
      <c r="O14" s="1">
        <f t="shared" si="4"/>
        <v>2</v>
      </c>
    </row>
    <row r="15" spans="1:15" x14ac:dyDescent="0.2">
      <c r="A15" s="1" t="s">
        <v>92</v>
      </c>
      <c r="B15" s="1" t="s">
        <v>105</v>
      </c>
      <c r="C15" s="1">
        <v>4</v>
      </c>
      <c r="D15" s="1">
        <v>5</v>
      </c>
      <c r="E15" s="1">
        <v>3</v>
      </c>
      <c r="F15" s="1" t="s">
        <v>1229</v>
      </c>
      <c r="G15" s="1">
        <v>6.1</v>
      </c>
      <c r="H15" s="1">
        <v>60</v>
      </c>
      <c r="I15" s="1">
        <f t="shared" si="0"/>
        <v>100</v>
      </c>
      <c r="K15" s="1" t="str">
        <f t="shared" si="1"/>
        <v/>
      </c>
      <c r="L15" s="1" t="str">
        <f t="shared" si="2"/>
        <v/>
      </c>
      <c r="N15" s="1">
        <f t="shared" si="3"/>
        <v>5</v>
      </c>
      <c r="O15" s="1">
        <f t="shared" si="4"/>
        <v>3</v>
      </c>
    </row>
    <row r="16" spans="1:15" x14ac:dyDescent="0.2">
      <c r="A16" s="1" t="s">
        <v>111</v>
      </c>
      <c r="B16" s="1" t="s">
        <v>7</v>
      </c>
      <c r="C16" s="1">
        <v>4</v>
      </c>
      <c r="D16" s="1">
        <v>5</v>
      </c>
      <c r="E16" s="1">
        <v>3</v>
      </c>
      <c r="F16" s="1" t="s">
        <v>1352</v>
      </c>
      <c r="H16" s="1">
        <v>60</v>
      </c>
      <c r="I16" s="1">
        <f t="shared" si="0"/>
        <v>100</v>
      </c>
      <c r="K16" s="1">
        <f t="shared" si="1"/>
        <v>5</v>
      </c>
      <c r="L16" s="1">
        <f t="shared" si="2"/>
        <v>3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94</v>
      </c>
      <c r="B17" s="1" t="s">
        <v>162</v>
      </c>
      <c r="C17" s="1">
        <v>4</v>
      </c>
      <c r="D17" s="1">
        <v>5</v>
      </c>
      <c r="E17" s="1">
        <v>4</v>
      </c>
      <c r="F17" s="1" t="s">
        <v>1232</v>
      </c>
      <c r="G17" s="1">
        <v>75.5</v>
      </c>
      <c r="H17" s="1">
        <v>80</v>
      </c>
      <c r="I17" s="1">
        <f t="shared" si="0"/>
        <v>100</v>
      </c>
      <c r="K17" s="1" t="str">
        <f t="shared" si="1"/>
        <v/>
      </c>
      <c r="L17" s="1" t="str">
        <f t="shared" si="2"/>
        <v/>
      </c>
      <c r="N17" s="1">
        <f t="shared" si="3"/>
        <v>5</v>
      </c>
      <c r="O17" s="1">
        <f t="shared" si="4"/>
        <v>4</v>
      </c>
    </row>
    <row r="18" spans="1:15" x14ac:dyDescent="0.2">
      <c r="A18" s="1" t="s">
        <v>94</v>
      </c>
      <c r="B18" s="1" t="s">
        <v>272</v>
      </c>
      <c r="C18" s="1">
        <v>2</v>
      </c>
      <c r="D18" s="1">
        <v>1</v>
      </c>
      <c r="E18" s="1">
        <v>3</v>
      </c>
      <c r="F18" s="1" t="s">
        <v>1353</v>
      </c>
      <c r="H18" s="1">
        <v>60</v>
      </c>
      <c r="I18" s="1">
        <f t="shared" si="0"/>
        <v>20</v>
      </c>
      <c r="K18" s="1">
        <f t="shared" si="1"/>
        <v>1</v>
      </c>
      <c r="L18" s="1">
        <f t="shared" si="2"/>
        <v>3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94</v>
      </c>
      <c r="B19" s="1" t="s">
        <v>822</v>
      </c>
      <c r="C19" s="1">
        <v>3</v>
      </c>
      <c r="D19" s="1">
        <v>3</v>
      </c>
      <c r="E19" s="1">
        <v>2</v>
      </c>
      <c r="F19" s="1" t="s">
        <v>1354</v>
      </c>
      <c r="H19" s="1">
        <v>40</v>
      </c>
      <c r="I19" s="1">
        <f t="shared" si="0"/>
        <v>60</v>
      </c>
      <c r="K19" s="1">
        <f t="shared" si="1"/>
        <v>3</v>
      </c>
      <c r="L19" s="1">
        <f t="shared" si="2"/>
        <v>2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94</v>
      </c>
      <c r="B20" s="1" t="s">
        <v>600</v>
      </c>
      <c r="C20" s="1">
        <v>1</v>
      </c>
      <c r="D20" s="1">
        <v>1</v>
      </c>
      <c r="E20" s="1">
        <v>3</v>
      </c>
      <c r="F20" s="1" t="s">
        <v>1355</v>
      </c>
      <c r="H20" s="1">
        <v>60</v>
      </c>
      <c r="I20" s="1">
        <f t="shared" si="0"/>
        <v>20</v>
      </c>
      <c r="K20" s="1">
        <f t="shared" si="1"/>
        <v>1</v>
      </c>
      <c r="L20" s="1">
        <f t="shared" si="2"/>
        <v>3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77</v>
      </c>
      <c r="B21" s="1" t="s">
        <v>370</v>
      </c>
      <c r="C21" s="1">
        <v>5</v>
      </c>
      <c r="D21" s="1">
        <v>5</v>
      </c>
      <c r="E21" s="1">
        <v>1</v>
      </c>
      <c r="F21" s="1" t="s">
        <v>1356</v>
      </c>
      <c r="H21" s="1">
        <v>20</v>
      </c>
      <c r="I21" s="1">
        <f t="shared" si="0"/>
        <v>100</v>
      </c>
      <c r="K21" s="1">
        <f t="shared" si="1"/>
        <v>5</v>
      </c>
      <c r="L21" s="1">
        <f t="shared" si="2"/>
        <v>1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77</v>
      </c>
      <c r="B22" s="1" t="s">
        <v>452</v>
      </c>
      <c r="C22" s="1">
        <v>2</v>
      </c>
      <c r="D22" s="1">
        <v>5</v>
      </c>
      <c r="E22" s="1">
        <v>4</v>
      </c>
      <c r="F22" s="1" t="s">
        <v>1357</v>
      </c>
      <c r="G22" s="1">
        <v>3.3000000000000003</v>
      </c>
      <c r="H22" s="1">
        <v>80</v>
      </c>
      <c r="I22" s="1">
        <f t="shared" si="0"/>
        <v>100</v>
      </c>
      <c r="K22" s="1" t="str">
        <f t="shared" si="1"/>
        <v/>
      </c>
      <c r="L22" s="1" t="str">
        <f t="shared" si="2"/>
        <v/>
      </c>
      <c r="N22" s="1">
        <f t="shared" si="3"/>
        <v>5</v>
      </c>
      <c r="O22" s="1">
        <f t="shared" si="4"/>
        <v>4</v>
      </c>
    </row>
    <row r="23" spans="1:15" x14ac:dyDescent="0.2">
      <c r="A23" s="1" t="s">
        <v>77</v>
      </c>
      <c r="B23" s="1" t="s">
        <v>273</v>
      </c>
      <c r="C23" s="1">
        <v>3</v>
      </c>
      <c r="D23" s="1">
        <v>5</v>
      </c>
      <c r="E23" s="1">
        <v>4</v>
      </c>
      <c r="F23" s="1" t="s">
        <v>1358</v>
      </c>
      <c r="H23" s="1">
        <v>80</v>
      </c>
      <c r="I23" s="1">
        <f t="shared" si="0"/>
        <v>100</v>
      </c>
      <c r="K23" s="1">
        <f t="shared" si="1"/>
        <v>5</v>
      </c>
      <c r="L23" s="1">
        <f t="shared" si="2"/>
        <v>4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77</v>
      </c>
      <c r="B24" s="1" t="s">
        <v>816</v>
      </c>
      <c r="C24" s="1">
        <v>1</v>
      </c>
      <c r="D24" s="1">
        <v>4</v>
      </c>
      <c r="E24" s="1">
        <v>4</v>
      </c>
      <c r="F24" s="1" t="s">
        <v>1359</v>
      </c>
      <c r="H24" s="1">
        <v>80</v>
      </c>
      <c r="I24" s="1">
        <f t="shared" si="0"/>
        <v>80</v>
      </c>
      <c r="K24" s="1">
        <f t="shared" si="1"/>
        <v>4</v>
      </c>
      <c r="L24" s="1">
        <f t="shared" si="2"/>
        <v>4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73</v>
      </c>
      <c r="B25" s="1" t="s">
        <v>815</v>
      </c>
      <c r="C25" s="1">
        <v>1</v>
      </c>
      <c r="D25" s="1">
        <v>2</v>
      </c>
      <c r="E25" s="1">
        <v>4</v>
      </c>
      <c r="F25" s="1" t="s">
        <v>1360</v>
      </c>
      <c r="H25" s="1">
        <v>80</v>
      </c>
      <c r="I25" s="1">
        <f t="shared" si="0"/>
        <v>40</v>
      </c>
      <c r="K25" s="1">
        <f t="shared" si="1"/>
        <v>2</v>
      </c>
      <c r="L25" s="1">
        <f t="shared" si="2"/>
        <v>4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73</v>
      </c>
      <c r="B26" s="1" t="s">
        <v>820</v>
      </c>
      <c r="C26" s="1">
        <v>2</v>
      </c>
      <c r="D26" s="1">
        <v>2</v>
      </c>
      <c r="E26" s="1">
        <v>1</v>
      </c>
      <c r="F26" s="1" t="s">
        <v>1361</v>
      </c>
      <c r="H26" s="1">
        <v>20</v>
      </c>
      <c r="I26" s="1">
        <f t="shared" si="0"/>
        <v>40</v>
      </c>
      <c r="K26" s="1">
        <f t="shared" si="1"/>
        <v>2</v>
      </c>
      <c r="L26" s="1">
        <f t="shared" si="2"/>
        <v>1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87</v>
      </c>
      <c r="B27" s="1" t="s">
        <v>471</v>
      </c>
      <c r="C27" s="1">
        <v>4</v>
      </c>
      <c r="D27" s="1">
        <v>4</v>
      </c>
      <c r="E27" s="1">
        <v>4</v>
      </c>
      <c r="F27" s="1" t="s">
        <v>1237</v>
      </c>
      <c r="G27" s="1">
        <v>3</v>
      </c>
      <c r="H27" s="1">
        <v>80</v>
      </c>
      <c r="I27" s="1">
        <f t="shared" si="0"/>
        <v>80</v>
      </c>
      <c r="K27" s="1" t="str">
        <f t="shared" si="1"/>
        <v/>
      </c>
      <c r="L27" s="1" t="str">
        <f t="shared" si="2"/>
        <v/>
      </c>
      <c r="N27" s="1">
        <f t="shared" si="3"/>
        <v>4</v>
      </c>
      <c r="O27" s="1">
        <f t="shared" si="4"/>
        <v>4</v>
      </c>
    </row>
    <row r="28" spans="1:15" x14ac:dyDescent="0.2">
      <c r="A28" s="1" t="s">
        <v>87</v>
      </c>
      <c r="B28" s="1" t="s">
        <v>319</v>
      </c>
      <c r="C28" s="1">
        <v>3</v>
      </c>
      <c r="D28" s="1">
        <v>4</v>
      </c>
      <c r="E28" s="1">
        <v>4</v>
      </c>
      <c r="F28" s="1" t="s">
        <v>1362</v>
      </c>
      <c r="G28" s="1">
        <v>11.5</v>
      </c>
      <c r="H28" s="1">
        <v>80</v>
      </c>
      <c r="I28" s="1">
        <f t="shared" si="0"/>
        <v>80</v>
      </c>
      <c r="K28" s="1" t="str">
        <f t="shared" si="1"/>
        <v/>
      </c>
      <c r="L28" s="1" t="str">
        <f t="shared" si="2"/>
        <v/>
      </c>
      <c r="N28" s="1">
        <f t="shared" si="3"/>
        <v>4</v>
      </c>
      <c r="O28" s="1">
        <f t="shared" si="4"/>
        <v>4</v>
      </c>
    </row>
    <row r="29" spans="1:15" x14ac:dyDescent="0.2">
      <c r="A29" s="1" t="s">
        <v>87</v>
      </c>
      <c r="B29" s="1" t="s">
        <v>103</v>
      </c>
      <c r="C29" s="1">
        <v>1</v>
      </c>
      <c r="E29" s="1">
        <v>3</v>
      </c>
      <c r="F29" s="1" t="s">
        <v>1363</v>
      </c>
      <c r="H29" s="1">
        <v>60</v>
      </c>
      <c r="I29" s="1">
        <f t="shared" si="0"/>
        <v>0</v>
      </c>
      <c r="K29" s="1">
        <f t="shared" si="1"/>
        <v>0</v>
      </c>
      <c r="L29" s="1">
        <f t="shared" si="2"/>
        <v>3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87</v>
      </c>
      <c r="B30" s="1" t="s">
        <v>819</v>
      </c>
      <c r="C30" s="1">
        <v>2</v>
      </c>
      <c r="D30" s="1">
        <v>3</v>
      </c>
      <c r="E30" s="1">
        <v>1</v>
      </c>
      <c r="F30" s="1" t="s">
        <v>1364</v>
      </c>
      <c r="H30" s="1">
        <v>20</v>
      </c>
      <c r="I30" s="1">
        <f t="shared" si="0"/>
        <v>60</v>
      </c>
      <c r="K30" s="1">
        <f t="shared" si="1"/>
        <v>3</v>
      </c>
      <c r="L30" s="1">
        <f t="shared" si="2"/>
        <v>1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108</v>
      </c>
      <c r="B31" s="1" t="s">
        <v>108</v>
      </c>
      <c r="C31" s="1">
        <v>1</v>
      </c>
      <c r="E31" s="1">
        <v>1</v>
      </c>
      <c r="F31" s="1" t="s">
        <v>1365</v>
      </c>
      <c r="H31" s="1">
        <v>20</v>
      </c>
      <c r="I31" s="1">
        <f t="shared" si="0"/>
        <v>0</v>
      </c>
      <c r="K31" s="1">
        <f t="shared" si="1"/>
        <v>0</v>
      </c>
      <c r="L31" s="1">
        <f t="shared" si="2"/>
        <v>1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108</v>
      </c>
      <c r="B32" s="1" t="s">
        <v>218</v>
      </c>
      <c r="C32" s="1">
        <v>5</v>
      </c>
      <c r="D32" s="1">
        <v>5</v>
      </c>
      <c r="E32" s="1">
        <v>2</v>
      </c>
      <c r="F32" s="1" t="s">
        <v>1366</v>
      </c>
      <c r="G32" s="1">
        <v>4.1000000000000005</v>
      </c>
      <c r="H32" s="1">
        <v>40</v>
      </c>
      <c r="I32" s="1">
        <f t="shared" si="0"/>
        <v>100</v>
      </c>
      <c r="K32" s="1" t="str">
        <f t="shared" si="1"/>
        <v/>
      </c>
      <c r="L32" s="1" t="str">
        <f t="shared" si="2"/>
        <v/>
      </c>
      <c r="N32" s="1">
        <f t="shared" si="3"/>
        <v>5</v>
      </c>
      <c r="O32" s="1">
        <f t="shared" si="4"/>
        <v>2</v>
      </c>
    </row>
    <row r="33" spans="1:15" x14ac:dyDescent="0.2">
      <c r="A33" s="1" t="s">
        <v>70</v>
      </c>
      <c r="B33" s="1" t="s">
        <v>52</v>
      </c>
      <c r="C33" s="1">
        <v>2</v>
      </c>
      <c r="D33" s="1">
        <v>4</v>
      </c>
      <c r="E33" s="1">
        <v>2</v>
      </c>
      <c r="F33" s="1" t="s">
        <v>1367</v>
      </c>
      <c r="H33" s="1">
        <v>40</v>
      </c>
      <c r="I33" s="1">
        <f t="shared" si="0"/>
        <v>80</v>
      </c>
      <c r="K33" s="1">
        <f t="shared" si="1"/>
        <v>4</v>
      </c>
      <c r="L33" s="1">
        <f t="shared" si="2"/>
        <v>2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70</v>
      </c>
      <c r="B34" s="1" t="s">
        <v>254</v>
      </c>
      <c r="C34" s="1">
        <v>3</v>
      </c>
      <c r="D34" s="1">
        <v>5</v>
      </c>
      <c r="E34" s="1">
        <v>4</v>
      </c>
      <c r="F34" s="1" t="s">
        <v>1293</v>
      </c>
      <c r="H34" s="1">
        <v>80</v>
      </c>
      <c r="I34" s="1">
        <f t="shared" si="0"/>
        <v>100</v>
      </c>
      <c r="K34" s="1">
        <f t="shared" si="1"/>
        <v>5</v>
      </c>
      <c r="L34" s="1">
        <f t="shared" si="2"/>
        <v>4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70</v>
      </c>
      <c r="B35" s="1" t="s">
        <v>825</v>
      </c>
      <c r="C35" s="1">
        <v>4</v>
      </c>
      <c r="D35" s="1">
        <v>5</v>
      </c>
      <c r="E35" s="1">
        <v>4</v>
      </c>
      <c r="F35" s="1" t="s">
        <v>1368</v>
      </c>
      <c r="G35" s="1">
        <v>3.4000000000000004</v>
      </c>
      <c r="H35" s="1">
        <v>80</v>
      </c>
      <c r="I35" s="1">
        <f t="shared" si="0"/>
        <v>100</v>
      </c>
      <c r="K35" s="1" t="str">
        <f t="shared" si="1"/>
        <v/>
      </c>
      <c r="L35" s="1" t="str">
        <f t="shared" si="2"/>
        <v/>
      </c>
      <c r="N35" s="1">
        <f t="shared" si="3"/>
        <v>5</v>
      </c>
      <c r="O35" s="1">
        <f t="shared" si="4"/>
        <v>4</v>
      </c>
    </row>
    <row r="36" spans="1:15" x14ac:dyDescent="0.2">
      <c r="A36" s="1" t="s">
        <v>70</v>
      </c>
      <c r="B36" s="1" t="s">
        <v>823</v>
      </c>
      <c r="C36" s="1">
        <v>3</v>
      </c>
      <c r="D36" s="1">
        <v>5</v>
      </c>
      <c r="E36" s="1">
        <v>4</v>
      </c>
      <c r="F36" s="1" t="s">
        <v>1369</v>
      </c>
      <c r="H36" s="1">
        <v>80</v>
      </c>
      <c r="I36" s="1">
        <f t="shared" si="0"/>
        <v>100</v>
      </c>
      <c r="K36" s="1">
        <f t="shared" si="1"/>
        <v>5</v>
      </c>
      <c r="L36" s="1">
        <f t="shared" si="2"/>
        <v>4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98</v>
      </c>
      <c r="B37" s="1" t="s">
        <v>827</v>
      </c>
      <c r="C37" s="1">
        <v>5</v>
      </c>
      <c r="D37" s="1">
        <v>5</v>
      </c>
      <c r="E37" s="1">
        <v>1</v>
      </c>
      <c r="F37" s="1" t="s">
        <v>1370</v>
      </c>
      <c r="H37" s="1">
        <v>20</v>
      </c>
      <c r="I37" s="1">
        <f t="shared" si="0"/>
        <v>100</v>
      </c>
      <c r="K37" s="1">
        <f t="shared" si="1"/>
        <v>5</v>
      </c>
      <c r="L37" s="1">
        <f t="shared" si="2"/>
        <v>1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98</v>
      </c>
      <c r="B38" s="1" t="s">
        <v>465</v>
      </c>
      <c r="C38" s="1">
        <v>1</v>
      </c>
      <c r="D38" s="1">
        <v>1</v>
      </c>
      <c r="E38" s="1">
        <v>2</v>
      </c>
      <c r="F38" s="1" t="s">
        <v>1371</v>
      </c>
      <c r="H38" s="1">
        <v>40</v>
      </c>
      <c r="I38" s="1">
        <f t="shared" si="0"/>
        <v>20</v>
      </c>
      <c r="K38" s="1">
        <f t="shared" si="1"/>
        <v>1</v>
      </c>
      <c r="L38" s="1">
        <f t="shared" si="2"/>
        <v>2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98</v>
      </c>
      <c r="B39" s="1" t="s">
        <v>828</v>
      </c>
      <c r="C39" s="1">
        <v>5</v>
      </c>
      <c r="D39" s="1">
        <v>5</v>
      </c>
      <c r="E39" s="1">
        <v>2</v>
      </c>
      <c r="F39" s="1" t="s">
        <v>1372</v>
      </c>
      <c r="H39" s="1">
        <v>40</v>
      </c>
      <c r="I39" s="1">
        <f t="shared" si="0"/>
        <v>100</v>
      </c>
      <c r="K39" s="1">
        <f t="shared" si="1"/>
        <v>5</v>
      </c>
      <c r="L39" s="1">
        <f t="shared" si="2"/>
        <v>2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34</v>
      </c>
      <c r="B40" s="1" t="s">
        <v>817</v>
      </c>
      <c r="C40" s="1">
        <v>1</v>
      </c>
      <c r="D40" s="1">
        <v>1</v>
      </c>
      <c r="E40" s="1">
        <v>1</v>
      </c>
      <c r="F40" s="1" t="s">
        <v>1373</v>
      </c>
      <c r="H40" s="1">
        <v>20</v>
      </c>
      <c r="I40" s="1">
        <f t="shared" si="0"/>
        <v>20</v>
      </c>
      <c r="K40" s="1">
        <f t="shared" si="1"/>
        <v>1</v>
      </c>
      <c r="L40" s="1">
        <f t="shared" si="2"/>
        <v>1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34</v>
      </c>
      <c r="B41" s="1" t="s">
        <v>111</v>
      </c>
      <c r="C41" s="1">
        <v>3</v>
      </c>
      <c r="D41" s="1">
        <v>5</v>
      </c>
      <c r="E41" s="1">
        <v>4</v>
      </c>
      <c r="F41" s="1" t="s">
        <v>1248</v>
      </c>
      <c r="H41" s="1">
        <v>80</v>
      </c>
      <c r="I41" s="1">
        <f t="shared" si="0"/>
        <v>100</v>
      </c>
      <c r="K41" s="1">
        <f t="shared" si="1"/>
        <v>5</v>
      </c>
      <c r="L41" s="1">
        <f t="shared" si="2"/>
        <v>4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142</v>
      </c>
      <c r="C42" s="1">
        <v>3</v>
      </c>
      <c r="D42" s="1">
        <v>4</v>
      </c>
      <c r="E42" s="1">
        <v>4</v>
      </c>
      <c r="F42" s="1" t="s">
        <v>1374</v>
      </c>
      <c r="G42" s="1">
        <v>28.299999999999997</v>
      </c>
      <c r="H42" s="1">
        <v>80</v>
      </c>
      <c r="I42" s="1">
        <f t="shared" si="0"/>
        <v>80</v>
      </c>
      <c r="K42" s="1" t="str">
        <f t="shared" si="1"/>
        <v/>
      </c>
      <c r="L42" s="1" t="str">
        <f t="shared" si="2"/>
        <v/>
      </c>
      <c r="N42" s="1">
        <f t="shared" si="3"/>
        <v>4</v>
      </c>
      <c r="O42" s="1">
        <f t="shared" si="4"/>
        <v>4</v>
      </c>
    </row>
    <row r="43" spans="1:15" x14ac:dyDescent="0.2">
      <c r="A43" s="1" t="s">
        <v>34</v>
      </c>
      <c r="B43" s="1" t="s">
        <v>7</v>
      </c>
      <c r="C43" s="1">
        <v>3</v>
      </c>
      <c r="D43" s="1">
        <v>5</v>
      </c>
      <c r="E43" s="1">
        <v>3</v>
      </c>
      <c r="F43" s="1" t="s">
        <v>1375</v>
      </c>
      <c r="H43" s="1">
        <v>60</v>
      </c>
      <c r="I43" s="1">
        <f t="shared" si="0"/>
        <v>100</v>
      </c>
      <c r="K43" s="1">
        <f t="shared" si="1"/>
        <v>5</v>
      </c>
      <c r="L43" s="1">
        <f t="shared" si="2"/>
        <v>3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81</v>
      </c>
      <c r="B44" s="1" t="s">
        <v>200</v>
      </c>
      <c r="C44" s="1">
        <v>2</v>
      </c>
      <c r="D44" s="1">
        <v>3</v>
      </c>
      <c r="E44" s="1">
        <v>3</v>
      </c>
      <c r="F44" s="1" t="s">
        <v>1376</v>
      </c>
      <c r="H44" s="1">
        <v>60</v>
      </c>
      <c r="I44" s="1">
        <f t="shared" si="0"/>
        <v>60</v>
      </c>
      <c r="K44" s="1">
        <f t="shared" si="1"/>
        <v>3</v>
      </c>
      <c r="L44" s="1">
        <f t="shared" si="2"/>
        <v>3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21</v>
      </c>
      <c r="C45" s="1">
        <v>5</v>
      </c>
      <c r="D45" s="1">
        <v>4</v>
      </c>
      <c r="E45" s="1">
        <v>3</v>
      </c>
      <c r="F45" s="1" t="s">
        <v>1253</v>
      </c>
      <c r="G45" s="1">
        <v>24.3</v>
      </c>
      <c r="H45" s="1">
        <v>60</v>
      </c>
      <c r="I45" s="1">
        <f t="shared" si="0"/>
        <v>80</v>
      </c>
      <c r="K45" s="1" t="str">
        <f t="shared" si="1"/>
        <v/>
      </c>
      <c r="L45" s="1" t="str">
        <f t="shared" si="2"/>
        <v/>
      </c>
      <c r="N45" s="1">
        <f t="shared" si="3"/>
        <v>4</v>
      </c>
      <c r="O45" s="1">
        <f t="shared" si="4"/>
        <v>3</v>
      </c>
    </row>
    <row r="46" spans="1:15" x14ac:dyDescent="0.2">
      <c r="A46" s="1" t="s">
        <v>81</v>
      </c>
      <c r="B46" s="1" t="s">
        <v>122</v>
      </c>
      <c r="C46" s="1">
        <v>4</v>
      </c>
      <c r="D46" s="1">
        <v>4</v>
      </c>
      <c r="E46" s="1">
        <v>3</v>
      </c>
      <c r="F46" s="1" t="s">
        <v>1297</v>
      </c>
      <c r="G46" s="1">
        <v>41.4</v>
      </c>
      <c r="H46" s="1">
        <v>60</v>
      </c>
      <c r="I46" s="1">
        <f t="shared" si="0"/>
        <v>80</v>
      </c>
      <c r="K46" s="1" t="str">
        <f t="shared" si="1"/>
        <v/>
      </c>
      <c r="L46" s="1" t="str">
        <f t="shared" si="2"/>
        <v/>
      </c>
      <c r="N46" s="1">
        <f t="shared" si="3"/>
        <v>4</v>
      </c>
      <c r="O46" s="1">
        <f t="shared" si="4"/>
        <v>3</v>
      </c>
    </row>
    <row r="47" spans="1:15" x14ac:dyDescent="0.2">
      <c r="A47" s="1" t="s">
        <v>81</v>
      </c>
      <c r="B47" s="1" t="s">
        <v>194</v>
      </c>
      <c r="C47" s="1">
        <v>3</v>
      </c>
      <c r="D47" s="1">
        <v>5</v>
      </c>
      <c r="E47" s="1">
        <v>3</v>
      </c>
      <c r="F47" s="1" t="s">
        <v>1377</v>
      </c>
      <c r="G47" s="1">
        <v>15</v>
      </c>
      <c r="H47" s="1">
        <v>60</v>
      </c>
      <c r="I47" s="1">
        <f t="shared" si="0"/>
        <v>100</v>
      </c>
      <c r="K47" s="1" t="str">
        <f t="shared" si="1"/>
        <v/>
      </c>
      <c r="L47" s="1" t="str">
        <f t="shared" si="2"/>
        <v/>
      </c>
      <c r="N47" s="1">
        <f t="shared" si="3"/>
        <v>5</v>
      </c>
      <c r="O47" s="1">
        <f t="shared" si="4"/>
        <v>3</v>
      </c>
    </row>
    <row r="48" spans="1:15" x14ac:dyDescent="0.2">
      <c r="A48" s="1" t="s">
        <v>83</v>
      </c>
      <c r="B48" s="1" t="s">
        <v>62</v>
      </c>
      <c r="C48" s="1">
        <v>5</v>
      </c>
      <c r="D48" s="1">
        <v>5</v>
      </c>
      <c r="E48" s="1">
        <v>4</v>
      </c>
      <c r="F48" s="1" t="s">
        <v>1299</v>
      </c>
      <c r="G48" s="1">
        <v>9</v>
      </c>
      <c r="H48" s="1">
        <v>80</v>
      </c>
      <c r="I48" s="1">
        <f t="shared" si="0"/>
        <v>100</v>
      </c>
      <c r="K48" s="1" t="str">
        <f t="shared" si="1"/>
        <v/>
      </c>
      <c r="L48" s="1" t="str">
        <f t="shared" si="2"/>
        <v/>
      </c>
      <c r="N48" s="1">
        <f t="shared" si="3"/>
        <v>5</v>
      </c>
      <c r="O48" s="1">
        <f t="shared" si="4"/>
        <v>4</v>
      </c>
    </row>
    <row r="49" spans="1:15" x14ac:dyDescent="0.2">
      <c r="A49" s="1" t="s">
        <v>83</v>
      </c>
      <c r="B49" s="1" t="s">
        <v>264</v>
      </c>
      <c r="C49" s="1">
        <v>4</v>
      </c>
      <c r="D49" s="1">
        <v>5</v>
      </c>
      <c r="E49" s="1">
        <v>2</v>
      </c>
      <c r="F49" s="1" t="s">
        <v>1256</v>
      </c>
      <c r="G49" s="1">
        <v>2.1</v>
      </c>
      <c r="H49" s="1">
        <v>40</v>
      </c>
      <c r="I49" s="1">
        <f t="shared" si="0"/>
        <v>100</v>
      </c>
      <c r="K49" s="1" t="str">
        <f t="shared" si="1"/>
        <v/>
      </c>
      <c r="L49" s="1" t="str">
        <f t="shared" si="2"/>
        <v/>
      </c>
      <c r="N49" s="1">
        <f t="shared" si="3"/>
        <v>5</v>
      </c>
      <c r="O49" s="1">
        <f t="shared" si="4"/>
        <v>2</v>
      </c>
    </row>
    <row r="50" spans="1:15" x14ac:dyDescent="0.2">
      <c r="A50" s="1" t="s">
        <v>121</v>
      </c>
      <c r="B50" s="1" t="s">
        <v>405</v>
      </c>
      <c r="C50" s="1">
        <v>2</v>
      </c>
      <c r="D50" s="1">
        <v>4</v>
      </c>
      <c r="E50" s="1">
        <v>2</v>
      </c>
      <c r="F50" s="1" t="s">
        <v>1378</v>
      </c>
      <c r="H50" s="1">
        <v>40</v>
      </c>
      <c r="I50" s="1">
        <f t="shared" si="0"/>
        <v>80</v>
      </c>
      <c r="K50" s="1">
        <f t="shared" si="1"/>
        <v>4</v>
      </c>
      <c r="L50" s="1">
        <f t="shared" si="2"/>
        <v>2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826</v>
      </c>
      <c r="C51" s="1">
        <v>4</v>
      </c>
      <c r="D51" s="1">
        <v>5</v>
      </c>
      <c r="E51" s="1">
        <v>2</v>
      </c>
      <c r="F51" s="1" t="s">
        <v>1379</v>
      </c>
      <c r="H51" s="1">
        <v>40</v>
      </c>
      <c r="I51" s="1">
        <f t="shared" si="0"/>
        <v>100</v>
      </c>
      <c r="K51" s="1">
        <f t="shared" si="1"/>
        <v>5</v>
      </c>
      <c r="L51" s="1">
        <f t="shared" si="2"/>
        <v>2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0.72210526315789469</v>
      </c>
      <c r="E52" s="1">
        <f>SLOPE(E2:E51,$C$2:$C$51)</f>
        <v>9.999999999999995E-3</v>
      </c>
      <c r="G52" s="1">
        <f>SLOPE(H2:H51,G2:G51)</f>
        <v>0.37211831939842477</v>
      </c>
      <c r="I52" s="1">
        <f>SLOPE(I2:I51,G2:G51)</f>
        <v>5.8859454139230459E-2</v>
      </c>
      <c r="K52" s="1">
        <f>SLOPE(K2:K51,C2:C51)</f>
        <v>1.1071428571428572</v>
      </c>
      <c r="L52" s="1">
        <f>SLOPE(L2:L51,C2:C51)</f>
        <v>-0.13392857142857142</v>
      </c>
      <c r="N52" s="1">
        <f>SLOPE(N2:N51,$C$2:$C$51)</f>
        <v>0.41836734693877581</v>
      </c>
      <c r="O52" s="1">
        <f>SLOPE(O2:O51,$C$2:$C$51)</f>
        <v>-4.0816326530612269E-2</v>
      </c>
    </row>
    <row r="53" spans="1:15" x14ac:dyDescent="0.2">
      <c r="D53" s="1">
        <f>INTERCEPT(D2:D51,$C$2:$C$51)*20</f>
        <v>35.03157894736843</v>
      </c>
      <c r="E53" s="1">
        <f>INTERCEPT(E2:E51,$C$2:$C$51)*20</f>
        <v>53.000000000000007</v>
      </c>
      <c r="G53" s="1">
        <f>INTERCEPT(H2:H51,G2:G51)</f>
        <v>54.408846713946154</v>
      </c>
      <c r="I53" s="1">
        <f>INTERCEPT(I2:I51,G2:G51)</f>
        <v>90.050986942670079</v>
      </c>
      <c r="K53" s="1">
        <f>INTERCEPT(K2:K51,C2:C51)*20</f>
        <v>9.6428571428571352</v>
      </c>
      <c r="L53" s="1">
        <f>INTERCEPT(L2:L51,C2:C51)*20</f>
        <v>56.071428571428569</v>
      </c>
      <c r="N53" s="1">
        <f>INTERCEPT(N2:N51,$C$2:$C$51)*20</f>
        <v>58.571428571428541</v>
      </c>
      <c r="O53" s="1">
        <f>INTERCEPT(O2:O51,$C$2:$C$51)*20</f>
        <v>64.285714285714292</v>
      </c>
    </row>
  </sheetData>
  <sortState ref="A1:C238">
    <sortCondition ref="A1:A238"/>
    <sortCondition ref="B1:B238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C44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2.5" style="1" bestFit="1" customWidth="1"/>
    <col min="3" max="3" width="13.5" style="1" bestFit="1" customWidth="1"/>
    <col min="4" max="4" width="16.5" style="1" bestFit="1" customWidth="1"/>
    <col min="5" max="5" width="14.83203125" style="1" customWidth="1"/>
    <col min="6" max="6" width="16.5" style="1" bestFit="1" customWidth="1"/>
    <col min="7" max="16384" width="8.83203125" style="1"/>
  </cols>
  <sheetData>
    <row r="1" spans="1:15" x14ac:dyDescent="0.2">
      <c r="A1" s="1" t="s">
        <v>898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830</v>
      </c>
      <c r="C2" s="1">
        <v>3</v>
      </c>
      <c r="D2" s="1">
        <v>4</v>
      </c>
      <c r="E2" s="1">
        <v>2</v>
      </c>
      <c r="F2" s="1" t="s">
        <v>1304</v>
      </c>
      <c r="H2" s="1">
        <v>40</v>
      </c>
      <c r="I2" s="1">
        <f>D2*20</f>
        <v>80</v>
      </c>
      <c r="K2" s="1">
        <f>IF(COUNTBLANK(G2)=1, D2, "" )</f>
        <v>4</v>
      </c>
      <c r="L2" s="1">
        <f>IF(COUNTBLANK(G2)=1, E2, "" )</f>
        <v>2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210</v>
      </c>
      <c r="C3" s="1">
        <v>3</v>
      </c>
      <c r="D3" s="1">
        <v>4</v>
      </c>
      <c r="E3" s="1">
        <v>5</v>
      </c>
      <c r="F3" s="1" t="s">
        <v>1209</v>
      </c>
      <c r="G3" s="1">
        <v>84.2</v>
      </c>
      <c r="H3" s="1">
        <v>100</v>
      </c>
      <c r="I3" s="1">
        <f t="shared" ref="I3:I51" si="0">D3*20</f>
        <v>80</v>
      </c>
      <c r="K3" s="1" t="str">
        <f t="shared" ref="K3:K51" si="1">IF(COUNTBLANK(G3)=1, D3, "" )</f>
        <v/>
      </c>
      <c r="L3" s="1" t="str">
        <f t="shared" ref="L3:L51" si="2">IF(COUNTBLANK(G3)=1, E3, "" )</f>
        <v/>
      </c>
      <c r="N3" s="1">
        <f t="shared" ref="N3:N51" si="3">IF(COUNTBLANK(G3)=0, D3, "" )</f>
        <v>4</v>
      </c>
      <c r="O3" s="1">
        <f t="shared" ref="O3:O51" si="4">IF(COUNTBLANK(G3)=0, E3, "" )</f>
        <v>5</v>
      </c>
    </row>
    <row r="4" spans="1:15" x14ac:dyDescent="0.2">
      <c r="A4" s="1" t="s">
        <v>89</v>
      </c>
      <c r="B4" s="1" t="s">
        <v>11</v>
      </c>
      <c r="C4" s="1">
        <v>2</v>
      </c>
      <c r="D4" s="1">
        <v>3</v>
      </c>
      <c r="E4" s="1">
        <v>2</v>
      </c>
      <c r="F4" s="1" t="s">
        <v>1305</v>
      </c>
      <c r="H4" s="1">
        <v>40</v>
      </c>
      <c r="I4" s="1">
        <f t="shared" si="0"/>
        <v>60</v>
      </c>
      <c r="K4" s="1">
        <f t="shared" si="1"/>
        <v>3</v>
      </c>
      <c r="L4" s="1">
        <f t="shared" si="2"/>
        <v>2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89</v>
      </c>
      <c r="B5" s="1" t="s">
        <v>464</v>
      </c>
      <c r="C5" s="1">
        <v>1</v>
      </c>
      <c r="D5" s="1">
        <v>4</v>
      </c>
      <c r="E5" s="1">
        <v>5</v>
      </c>
      <c r="F5" s="1" t="s">
        <v>1306</v>
      </c>
      <c r="H5" s="1">
        <v>100</v>
      </c>
      <c r="I5" s="1">
        <f t="shared" si="0"/>
        <v>80</v>
      </c>
      <c r="K5" s="1">
        <f>IF(COUNTBLANK(G5)=1, D5, "" )</f>
        <v>4</v>
      </c>
      <c r="L5" s="1">
        <f t="shared" si="2"/>
        <v>5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180</v>
      </c>
      <c r="C6" s="1">
        <v>2</v>
      </c>
      <c r="D6" s="1">
        <v>3</v>
      </c>
      <c r="E6" s="1">
        <v>5</v>
      </c>
      <c r="F6" s="1" t="s">
        <v>1212</v>
      </c>
      <c r="H6" s="1">
        <v>100</v>
      </c>
      <c r="I6" s="1">
        <f t="shared" si="0"/>
        <v>60</v>
      </c>
      <c r="K6" s="1">
        <f t="shared" si="1"/>
        <v>3</v>
      </c>
      <c r="L6" s="1">
        <f t="shared" si="2"/>
        <v>5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75</v>
      </c>
      <c r="B7" s="1" t="s">
        <v>842</v>
      </c>
      <c r="C7" s="1">
        <v>4</v>
      </c>
      <c r="D7" s="1">
        <v>3</v>
      </c>
      <c r="E7" s="1">
        <v>3</v>
      </c>
      <c r="F7" s="1" t="s">
        <v>1307</v>
      </c>
      <c r="H7" s="1">
        <v>60</v>
      </c>
      <c r="I7" s="1">
        <f t="shared" si="0"/>
        <v>60</v>
      </c>
      <c r="K7" s="1">
        <f t="shared" si="1"/>
        <v>3</v>
      </c>
      <c r="L7" s="1">
        <f t="shared" si="2"/>
        <v>3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75</v>
      </c>
      <c r="B8" s="1" t="s">
        <v>46</v>
      </c>
      <c r="C8" s="1">
        <v>4</v>
      </c>
      <c r="D8" s="1">
        <v>4</v>
      </c>
      <c r="E8" s="1">
        <v>4</v>
      </c>
      <c r="F8" s="1" t="s">
        <v>1308</v>
      </c>
      <c r="G8" s="1">
        <v>73</v>
      </c>
      <c r="H8" s="1">
        <v>80</v>
      </c>
      <c r="I8" s="1">
        <f t="shared" si="0"/>
        <v>80</v>
      </c>
      <c r="K8" s="1" t="str">
        <f t="shared" si="1"/>
        <v/>
      </c>
      <c r="L8" s="1" t="str">
        <f t="shared" si="2"/>
        <v/>
      </c>
      <c r="N8" s="1">
        <f t="shared" si="3"/>
        <v>4</v>
      </c>
      <c r="O8" s="1">
        <f t="shared" si="4"/>
        <v>4</v>
      </c>
    </row>
    <row r="9" spans="1:15" x14ac:dyDescent="0.2">
      <c r="A9" s="1" t="s">
        <v>75</v>
      </c>
      <c r="B9" s="1" t="s">
        <v>326</v>
      </c>
      <c r="C9" s="1">
        <v>2</v>
      </c>
      <c r="D9" s="1">
        <v>3</v>
      </c>
      <c r="E9" s="1">
        <v>4</v>
      </c>
      <c r="F9" s="1" t="s">
        <v>1309</v>
      </c>
      <c r="H9" s="1">
        <v>80</v>
      </c>
      <c r="I9" s="1">
        <f t="shared" si="0"/>
        <v>60</v>
      </c>
      <c r="K9" s="1">
        <f t="shared" si="1"/>
        <v>3</v>
      </c>
      <c r="L9" s="1">
        <f t="shared" si="2"/>
        <v>4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106</v>
      </c>
      <c r="B10" s="1" t="s">
        <v>155</v>
      </c>
      <c r="C10" s="1">
        <v>3</v>
      </c>
      <c r="D10" s="1">
        <v>4</v>
      </c>
      <c r="E10" s="1">
        <v>3</v>
      </c>
      <c r="F10" s="1" t="s">
        <v>1310</v>
      </c>
      <c r="G10" s="1">
        <v>1.3</v>
      </c>
      <c r="H10" s="1">
        <v>60</v>
      </c>
      <c r="I10" s="1">
        <f t="shared" si="0"/>
        <v>80</v>
      </c>
      <c r="K10" s="1" t="str">
        <f t="shared" si="1"/>
        <v/>
      </c>
      <c r="L10" s="1" t="str">
        <f t="shared" si="2"/>
        <v/>
      </c>
      <c r="N10" s="1">
        <f t="shared" si="3"/>
        <v>4</v>
      </c>
      <c r="O10" s="1">
        <f t="shared" si="4"/>
        <v>3</v>
      </c>
    </row>
    <row r="11" spans="1:15" x14ac:dyDescent="0.2">
      <c r="A11" s="1" t="s">
        <v>124</v>
      </c>
      <c r="B11" s="1" t="s">
        <v>47</v>
      </c>
      <c r="C11" s="1">
        <v>4</v>
      </c>
      <c r="D11" s="1">
        <v>5</v>
      </c>
      <c r="E11" s="1">
        <v>5</v>
      </c>
      <c r="F11" s="1" t="s">
        <v>1216</v>
      </c>
      <c r="G11" s="1">
        <v>74.7</v>
      </c>
      <c r="H11" s="1">
        <v>100</v>
      </c>
      <c r="I11" s="1">
        <f t="shared" si="0"/>
        <v>100</v>
      </c>
      <c r="K11" s="1" t="str">
        <f t="shared" si="1"/>
        <v/>
      </c>
      <c r="L11" s="1" t="str">
        <f t="shared" si="2"/>
        <v/>
      </c>
      <c r="N11" s="1">
        <f t="shared" si="3"/>
        <v>5</v>
      </c>
      <c r="O11" s="1">
        <f t="shared" si="4"/>
        <v>5</v>
      </c>
    </row>
    <row r="12" spans="1:15" x14ac:dyDescent="0.2">
      <c r="A12" s="1" t="s">
        <v>124</v>
      </c>
      <c r="B12" s="1" t="s">
        <v>834</v>
      </c>
      <c r="C12" s="1">
        <v>2</v>
      </c>
      <c r="D12" s="1">
        <v>3</v>
      </c>
      <c r="E12" s="1">
        <v>1</v>
      </c>
      <c r="F12" s="1" t="s">
        <v>1311</v>
      </c>
      <c r="H12" s="1">
        <v>20</v>
      </c>
      <c r="I12" s="1">
        <f t="shared" si="0"/>
        <v>60</v>
      </c>
      <c r="K12" s="1">
        <f t="shared" si="1"/>
        <v>3</v>
      </c>
      <c r="L12" s="1">
        <f t="shared" si="2"/>
        <v>1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85</v>
      </c>
      <c r="B13" s="1" t="s">
        <v>458</v>
      </c>
      <c r="C13" s="1">
        <v>4</v>
      </c>
      <c r="D13" s="1">
        <v>4</v>
      </c>
      <c r="E13" s="1">
        <v>5</v>
      </c>
      <c r="F13" s="1" t="s">
        <v>1312</v>
      </c>
      <c r="H13" s="1">
        <v>100</v>
      </c>
      <c r="I13" s="1">
        <f t="shared" si="0"/>
        <v>80</v>
      </c>
      <c r="K13" s="1">
        <f t="shared" si="1"/>
        <v>4</v>
      </c>
      <c r="L13" s="1">
        <f t="shared" si="2"/>
        <v>5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85</v>
      </c>
      <c r="B14" s="1" t="s">
        <v>724</v>
      </c>
      <c r="C14" s="1">
        <v>2</v>
      </c>
      <c r="D14" s="1">
        <v>3</v>
      </c>
      <c r="E14" s="1">
        <v>5</v>
      </c>
      <c r="F14" s="1" t="s">
        <v>1313</v>
      </c>
      <c r="H14" s="1">
        <v>100</v>
      </c>
      <c r="I14" s="1">
        <f t="shared" si="0"/>
        <v>60</v>
      </c>
      <c r="K14" s="1">
        <f t="shared" si="1"/>
        <v>3</v>
      </c>
      <c r="L14" s="1">
        <f t="shared" si="2"/>
        <v>5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79</v>
      </c>
      <c r="B15" s="1" t="s">
        <v>96</v>
      </c>
      <c r="C15" s="1">
        <v>1</v>
      </c>
      <c r="D15" s="1">
        <v>1</v>
      </c>
      <c r="E15" s="1">
        <v>2</v>
      </c>
      <c r="F15" s="1" t="s">
        <v>1314</v>
      </c>
      <c r="G15" s="1">
        <v>1.0999999999999999</v>
      </c>
      <c r="H15" s="1">
        <v>40</v>
      </c>
      <c r="I15" s="1">
        <f t="shared" si="0"/>
        <v>20</v>
      </c>
      <c r="K15" s="1" t="str">
        <f t="shared" si="1"/>
        <v/>
      </c>
      <c r="L15" s="1" t="str">
        <f t="shared" si="2"/>
        <v/>
      </c>
      <c r="N15" s="1">
        <f t="shared" si="3"/>
        <v>1</v>
      </c>
      <c r="O15" s="1">
        <f t="shared" si="4"/>
        <v>2</v>
      </c>
    </row>
    <row r="16" spans="1:15" x14ac:dyDescent="0.2">
      <c r="A16" s="1" t="s">
        <v>79</v>
      </c>
      <c r="B16" s="1" t="s">
        <v>11</v>
      </c>
      <c r="C16" s="1">
        <v>2</v>
      </c>
      <c r="D16" s="1">
        <v>1</v>
      </c>
      <c r="E16" s="1">
        <v>3</v>
      </c>
      <c r="F16" s="1" t="s">
        <v>1315</v>
      </c>
      <c r="H16" s="1">
        <v>60</v>
      </c>
      <c r="I16" s="1">
        <f t="shared" si="0"/>
        <v>20</v>
      </c>
      <c r="K16" s="1">
        <f t="shared" si="1"/>
        <v>1</v>
      </c>
      <c r="L16" s="1">
        <f t="shared" si="2"/>
        <v>3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92</v>
      </c>
      <c r="B17" s="1" t="s">
        <v>722</v>
      </c>
      <c r="C17" s="1">
        <v>3</v>
      </c>
      <c r="D17" s="1">
        <v>5</v>
      </c>
      <c r="E17" s="1">
        <v>2</v>
      </c>
      <c r="F17" s="1" t="s">
        <v>1316</v>
      </c>
      <c r="G17" s="1">
        <v>1.4000000000000001</v>
      </c>
      <c r="H17" s="1">
        <v>40</v>
      </c>
      <c r="I17" s="1">
        <f t="shared" si="0"/>
        <v>100</v>
      </c>
      <c r="K17" s="1" t="str">
        <f t="shared" si="1"/>
        <v/>
      </c>
      <c r="L17" s="1" t="str">
        <f t="shared" si="2"/>
        <v/>
      </c>
      <c r="N17" s="1">
        <f t="shared" si="3"/>
        <v>5</v>
      </c>
      <c r="O17" s="1">
        <f t="shared" si="4"/>
        <v>2</v>
      </c>
    </row>
    <row r="18" spans="1:15" x14ac:dyDescent="0.2">
      <c r="A18" s="1" t="s">
        <v>92</v>
      </c>
      <c r="B18" s="1" t="s">
        <v>321</v>
      </c>
      <c r="C18" s="1">
        <v>3</v>
      </c>
      <c r="D18" s="1">
        <v>4</v>
      </c>
      <c r="E18" s="1">
        <v>4</v>
      </c>
      <c r="F18" s="1" t="s">
        <v>1317</v>
      </c>
      <c r="G18" s="1">
        <v>2.7</v>
      </c>
      <c r="H18" s="1">
        <v>80</v>
      </c>
      <c r="I18" s="1">
        <f t="shared" si="0"/>
        <v>80</v>
      </c>
      <c r="K18" s="1" t="str">
        <f t="shared" si="1"/>
        <v/>
      </c>
      <c r="L18" s="1" t="str">
        <f t="shared" si="2"/>
        <v/>
      </c>
      <c r="N18" s="1">
        <f t="shared" si="3"/>
        <v>4</v>
      </c>
      <c r="O18" s="1">
        <f t="shared" si="4"/>
        <v>4</v>
      </c>
    </row>
    <row r="19" spans="1:15" x14ac:dyDescent="0.2">
      <c r="A19" s="1" t="s">
        <v>92</v>
      </c>
      <c r="B19" s="1" t="s">
        <v>416</v>
      </c>
      <c r="C19" s="1">
        <v>1</v>
      </c>
      <c r="D19" s="1">
        <v>3</v>
      </c>
      <c r="E19" s="1">
        <v>5</v>
      </c>
      <c r="F19" s="1" t="s">
        <v>1318</v>
      </c>
      <c r="H19" s="1">
        <v>100</v>
      </c>
      <c r="I19" s="1">
        <f t="shared" si="0"/>
        <v>60</v>
      </c>
      <c r="K19" s="1">
        <f t="shared" si="1"/>
        <v>3</v>
      </c>
      <c r="L19" s="1">
        <f t="shared" si="2"/>
        <v>5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111</v>
      </c>
      <c r="B20" s="1" t="s">
        <v>833</v>
      </c>
      <c r="C20" s="1">
        <v>1</v>
      </c>
      <c r="D20" s="1">
        <v>3</v>
      </c>
      <c r="E20" s="1">
        <v>2</v>
      </c>
      <c r="F20" s="1" t="s">
        <v>1319</v>
      </c>
      <c r="H20" s="1">
        <v>40</v>
      </c>
      <c r="I20" s="1">
        <f t="shared" si="0"/>
        <v>60</v>
      </c>
      <c r="K20" s="1">
        <f t="shared" si="1"/>
        <v>3</v>
      </c>
      <c r="L20" s="1">
        <f t="shared" si="2"/>
        <v>2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94</v>
      </c>
      <c r="B21" s="1" t="s">
        <v>162</v>
      </c>
      <c r="C21" s="1">
        <v>5</v>
      </c>
      <c r="D21" s="1">
        <v>5</v>
      </c>
      <c r="E21" s="1">
        <v>5</v>
      </c>
      <c r="F21" s="1" t="s">
        <v>1232</v>
      </c>
      <c r="G21" s="1">
        <v>75.5</v>
      </c>
      <c r="H21" s="1">
        <v>100</v>
      </c>
      <c r="I21" s="1">
        <f t="shared" si="0"/>
        <v>100</v>
      </c>
      <c r="K21" s="1" t="str">
        <f t="shared" si="1"/>
        <v/>
      </c>
      <c r="L21" s="1" t="str">
        <f t="shared" si="2"/>
        <v/>
      </c>
      <c r="N21" s="1">
        <f t="shared" si="3"/>
        <v>5</v>
      </c>
      <c r="O21" s="1">
        <f t="shared" si="4"/>
        <v>5</v>
      </c>
    </row>
    <row r="22" spans="1:15" x14ac:dyDescent="0.2">
      <c r="A22" s="1" t="s">
        <v>94</v>
      </c>
      <c r="B22" s="1" t="s">
        <v>252</v>
      </c>
      <c r="C22" s="1">
        <v>3</v>
      </c>
      <c r="D22" s="1">
        <v>5</v>
      </c>
      <c r="E22" s="1">
        <v>4</v>
      </c>
      <c r="F22" s="1" t="s">
        <v>1234</v>
      </c>
      <c r="G22" s="1">
        <v>12.9</v>
      </c>
      <c r="H22" s="1">
        <v>80</v>
      </c>
      <c r="I22" s="1">
        <f t="shared" si="0"/>
        <v>100</v>
      </c>
      <c r="K22" s="1" t="str">
        <f t="shared" si="1"/>
        <v/>
      </c>
      <c r="L22" s="1" t="str">
        <f t="shared" si="2"/>
        <v/>
      </c>
      <c r="N22" s="1">
        <f t="shared" si="3"/>
        <v>5</v>
      </c>
      <c r="O22" s="1">
        <f t="shared" si="4"/>
        <v>4</v>
      </c>
    </row>
    <row r="23" spans="1:15" x14ac:dyDescent="0.2">
      <c r="A23" s="1" t="s">
        <v>94</v>
      </c>
      <c r="B23" s="1" t="s">
        <v>95</v>
      </c>
      <c r="C23" s="1">
        <v>4</v>
      </c>
      <c r="D23" s="1">
        <v>5</v>
      </c>
      <c r="E23" s="1">
        <v>1</v>
      </c>
      <c r="F23" s="1" t="s">
        <v>1320</v>
      </c>
      <c r="H23" s="1">
        <v>20</v>
      </c>
      <c r="I23" s="1">
        <f t="shared" si="0"/>
        <v>100</v>
      </c>
      <c r="K23" s="1">
        <f t="shared" si="1"/>
        <v>5</v>
      </c>
      <c r="L23" s="1">
        <f t="shared" si="2"/>
        <v>1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77</v>
      </c>
      <c r="B24" s="1" t="s">
        <v>33</v>
      </c>
      <c r="C24" s="1">
        <v>5</v>
      </c>
      <c r="D24" s="1">
        <v>5</v>
      </c>
      <c r="E24" s="1">
        <v>5</v>
      </c>
      <c r="F24" s="1" t="s">
        <v>1283</v>
      </c>
      <c r="G24" s="1">
        <v>79.3</v>
      </c>
      <c r="H24" s="1">
        <v>100</v>
      </c>
      <c r="I24" s="1">
        <f t="shared" si="0"/>
        <v>100</v>
      </c>
      <c r="K24" s="1" t="str">
        <f t="shared" si="1"/>
        <v/>
      </c>
      <c r="L24" s="1" t="str">
        <f t="shared" si="2"/>
        <v/>
      </c>
      <c r="N24" s="1">
        <f t="shared" si="3"/>
        <v>5</v>
      </c>
      <c r="O24" s="1">
        <f t="shared" si="4"/>
        <v>5</v>
      </c>
    </row>
    <row r="25" spans="1:15" x14ac:dyDescent="0.2">
      <c r="A25" s="1" t="s">
        <v>73</v>
      </c>
      <c r="B25" s="1" t="s">
        <v>284</v>
      </c>
      <c r="C25" s="1">
        <v>2</v>
      </c>
      <c r="D25" s="1">
        <v>4</v>
      </c>
      <c r="E25" s="1">
        <v>3</v>
      </c>
      <c r="F25" s="1" t="s">
        <v>1321</v>
      </c>
      <c r="H25" s="1">
        <v>60</v>
      </c>
      <c r="I25" s="1">
        <f t="shared" si="0"/>
        <v>80</v>
      </c>
      <c r="K25" s="1">
        <f t="shared" si="1"/>
        <v>4</v>
      </c>
      <c r="L25" s="1">
        <f t="shared" si="2"/>
        <v>3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73</v>
      </c>
      <c r="B26" s="1" t="s">
        <v>838</v>
      </c>
      <c r="C26" s="1">
        <v>1</v>
      </c>
      <c r="D26" s="1">
        <v>3</v>
      </c>
      <c r="E26" s="1">
        <v>3</v>
      </c>
      <c r="F26" s="1" t="s">
        <v>1322</v>
      </c>
      <c r="H26" s="1">
        <v>60</v>
      </c>
      <c r="I26" s="1">
        <f t="shared" si="0"/>
        <v>60</v>
      </c>
      <c r="K26" s="1">
        <f t="shared" si="1"/>
        <v>3</v>
      </c>
      <c r="L26" s="1">
        <f t="shared" si="2"/>
        <v>3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73</v>
      </c>
      <c r="B27" s="1" t="s">
        <v>809</v>
      </c>
      <c r="C27" s="1">
        <v>3</v>
      </c>
      <c r="D27" s="1">
        <v>4</v>
      </c>
      <c r="E27" s="1">
        <v>2</v>
      </c>
      <c r="F27" s="1" t="s">
        <v>1323</v>
      </c>
      <c r="G27" s="1">
        <v>2.6</v>
      </c>
      <c r="H27" s="1">
        <v>40</v>
      </c>
      <c r="I27" s="1">
        <f t="shared" si="0"/>
        <v>80</v>
      </c>
      <c r="K27" s="1" t="str">
        <f t="shared" si="1"/>
        <v/>
      </c>
      <c r="L27" s="1" t="str">
        <f t="shared" si="2"/>
        <v/>
      </c>
      <c r="N27" s="1">
        <f t="shared" si="3"/>
        <v>4</v>
      </c>
      <c r="O27" s="1">
        <f t="shared" si="4"/>
        <v>2</v>
      </c>
    </row>
    <row r="28" spans="1:15" x14ac:dyDescent="0.2">
      <c r="A28" s="1" t="s">
        <v>87</v>
      </c>
      <c r="B28" s="1" t="s">
        <v>836</v>
      </c>
      <c r="C28" s="1">
        <v>1</v>
      </c>
      <c r="D28" s="1">
        <v>4</v>
      </c>
      <c r="E28" s="1">
        <v>2</v>
      </c>
      <c r="F28" s="1" t="s">
        <v>1324</v>
      </c>
      <c r="H28" s="1">
        <v>40</v>
      </c>
      <c r="I28" s="1">
        <f t="shared" si="0"/>
        <v>80</v>
      </c>
      <c r="K28" s="1">
        <f t="shared" si="1"/>
        <v>4</v>
      </c>
      <c r="L28" s="1">
        <f t="shared" si="2"/>
        <v>2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87</v>
      </c>
      <c r="B29" s="1" t="s">
        <v>829</v>
      </c>
      <c r="C29" s="1">
        <v>4</v>
      </c>
      <c r="D29" s="1">
        <v>5</v>
      </c>
      <c r="E29" s="1">
        <v>2</v>
      </c>
      <c r="F29" s="1" t="s">
        <v>1325</v>
      </c>
      <c r="H29" s="1">
        <v>40</v>
      </c>
      <c r="I29" s="1">
        <f t="shared" si="0"/>
        <v>100</v>
      </c>
      <c r="K29" s="1">
        <f t="shared" si="1"/>
        <v>5</v>
      </c>
      <c r="L29" s="1">
        <f t="shared" si="2"/>
        <v>2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87</v>
      </c>
      <c r="B30" s="1" t="s">
        <v>810</v>
      </c>
      <c r="C30" s="1">
        <v>2</v>
      </c>
      <c r="D30" s="1">
        <v>3</v>
      </c>
      <c r="E30" s="1">
        <v>2</v>
      </c>
      <c r="F30" s="1" t="s">
        <v>1288</v>
      </c>
      <c r="G30" s="1">
        <v>4.2</v>
      </c>
      <c r="H30" s="1">
        <v>40</v>
      </c>
      <c r="I30" s="1">
        <f t="shared" si="0"/>
        <v>60</v>
      </c>
      <c r="K30" s="1" t="str">
        <f t="shared" si="1"/>
        <v/>
      </c>
      <c r="L30" s="1" t="str">
        <f t="shared" si="2"/>
        <v/>
      </c>
      <c r="N30" s="1">
        <f t="shared" si="3"/>
        <v>3</v>
      </c>
      <c r="O30" s="1">
        <f t="shared" si="4"/>
        <v>2</v>
      </c>
    </row>
    <row r="31" spans="1:15" x14ac:dyDescent="0.2">
      <c r="A31" s="1" t="s">
        <v>87</v>
      </c>
      <c r="B31" s="1" t="s">
        <v>470</v>
      </c>
      <c r="C31" s="1">
        <v>2</v>
      </c>
      <c r="D31" s="1">
        <v>2</v>
      </c>
      <c r="E31" s="1">
        <v>4</v>
      </c>
      <c r="F31" s="1" t="s">
        <v>1326</v>
      </c>
      <c r="H31" s="1">
        <v>80</v>
      </c>
      <c r="I31" s="1">
        <f t="shared" si="0"/>
        <v>40</v>
      </c>
      <c r="K31" s="1">
        <f t="shared" si="1"/>
        <v>2</v>
      </c>
      <c r="L31" s="1">
        <f t="shared" si="2"/>
        <v>4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108</v>
      </c>
      <c r="B32" s="1" t="s">
        <v>703</v>
      </c>
      <c r="C32" s="1">
        <v>2</v>
      </c>
      <c r="D32" s="1">
        <v>3</v>
      </c>
      <c r="E32" s="1">
        <v>1</v>
      </c>
      <c r="F32" s="1" t="s">
        <v>1327</v>
      </c>
      <c r="H32" s="1">
        <v>20</v>
      </c>
      <c r="I32" s="1">
        <f t="shared" si="0"/>
        <v>60</v>
      </c>
      <c r="K32" s="1">
        <f t="shared" si="1"/>
        <v>3</v>
      </c>
      <c r="L32" s="1">
        <f t="shared" si="2"/>
        <v>1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108</v>
      </c>
      <c r="B33" s="1" t="s">
        <v>841</v>
      </c>
      <c r="C33" s="1">
        <v>1</v>
      </c>
      <c r="D33" s="1">
        <v>5</v>
      </c>
      <c r="E33" s="1">
        <v>5</v>
      </c>
      <c r="F33" s="1" t="s">
        <v>1328</v>
      </c>
      <c r="H33" s="1">
        <v>100</v>
      </c>
      <c r="I33" s="1">
        <f t="shared" si="0"/>
        <v>100</v>
      </c>
      <c r="K33" s="1">
        <f t="shared" si="1"/>
        <v>5</v>
      </c>
      <c r="L33" s="1">
        <f t="shared" si="2"/>
        <v>5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108</v>
      </c>
      <c r="B34" s="1" t="s">
        <v>835</v>
      </c>
      <c r="C34" s="1">
        <v>4</v>
      </c>
      <c r="D34" s="1">
        <v>3</v>
      </c>
      <c r="E34" s="1">
        <v>4</v>
      </c>
      <c r="F34" s="1" t="s">
        <v>1329</v>
      </c>
      <c r="H34" s="1">
        <v>80</v>
      </c>
      <c r="I34" s="1">
        <f t="shared" si="0"/>
        <v>60</v>
      </c>
      <c r="K34" s="1">
        <f t="shared" si="1"/>
        <v>3</v>
      </c>
      <c r="L34" s="1">
        <f t="shared" si="2"/>
        <v>4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108</v>
      </c>
      <c r="B35" s="1" t="s">
        <v>61</v>
      </c>
      <c r="C35" s="1">
        <v>1</v>
      </c>
      <c r="D35" s="1">
        <v>3</v>
      </c>
      <c r="E35" s="1">
        <v>4</v>
      </c>
      <c r="F35" s="1" t="s">
        <v>1330</v>
      </c>
      <c r="H35" s="1">
        <v>80</v>
      </c>
      <c r="I35" s="1">
        <f t="shared" si="0"/>
        <v>60</v>
      </c>
      <c r="K35" s="1">
        <f t="shared" si="1"/>
        <v>3</v>
      </c>
      <c r="L35" s="1">
        <f t="shared" si="2"/>
        <v>4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108</v>
      </c>
      <c r="B36" s="1" t="s">
        <v>832</v>
      </c>
      <c r="C36" s="1">
        <v>4</v>
      </c>
      <c r="D36" s="1">
        <v>4</v>
      </c>
      <c r="E36" s="1">
        <v>5</v>
      </c>
      <c r="F36" s="1" t="s">
        <v>1331</v>
      </c>
      <c r="G36" s="1">
        <v>1.4000000000000001</v>
      </c>
      <c r="H36" s="1">
        <v>100</v>
      </c>
      <c r="I36" s="1">
        <f t="shared" si="0"/>
        <v>80</v>
      </c>
      <c r="K36" s="1" t="str">
        <f t="shared" si="1"/>
        <v/>
      </c>
      <c r="L36" s="1" t="str">
        <f t="shared" si="2"/>
        <v/>
      </c>
      <c r="N36" s="1">
        <f t="shared" si="3"/>
        <v>4</v>
      </c>
      <c r="O36" s="1">
        <f t="shared" si="4"/>
        <v>5</v>
      </c>
    </row>
    <row r="37" spans="1:15" x14ac:dyDescent="0.2">
      <c r="A37" s="1" t="s">
        <v>70</v>
      </c>
      <c r="B37" s="1" t="s">
        <v>475</v>
      </c>
      <c r="C37" s="1">
        <v>1</v>
      </c>
      <c r="D37" s="1">
        <v>3</v>
      </c>
      <c r="E37" s="1">
        <v>4</v>
      </c>
      <c r="F37" s="1" t="s">
        <v>1332</v>
      </c>
      <c r="G37" s="1">
        <v>1.4000000000000001</v>
      </c>
      <c r="H37" s="1">
        <v>80</v>
      </c>
      <c r="I37" s="1">
        <f t="shared" si="0"/>
        <v>60</v>
      </c>
      <c r="K37" s="1" t="str">
        <f t="shared" si="1"/>
        <v/>
      </c>
      <c r="L37" s="1" t="str">
        <f t="shared" si="2"/>
        <v/>
      </c>
      <c r="N37" s="1">
        <f t="shared" si="3"/>
        <v>3</v>
      </c>
      <c r="O37" s="1">
        <f t="shared" si="4"/>
        <v>4</v>
      </c>
    </row>
    <row r="38" spans="1:15" x14ac:dyDescent="0.2">
      <c r="A38" s="1" t="s">
        <v>70</v>
      </c>
      <c r="B38" s="1" t="s">
        <v>254</v>
      </c>
      <c r="C38" s="1">
        <v>2</v>
      </c>
      <c r="D38" s="1">
        <v>3</v>
      </c>
      <c r="E38" s="1">
        <v>2</v>
      </c>
      <c r="F38" s="1" t="s">
        <v>1293</v>
      </c>
      <c r="H38" s="1">
        <v>40</v>
      </c>
      <c r="I38" s="1">
        <f t="shared" si="0"/>
        <v>60</v>
      </c>
      <c r="K38" s="1">
        <f t="shared" si="1"/>
        <v>3</v>
      </c>
      <c r="L38" s="1">
        <f t="shared" si="2"/>
        <v>2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70</v>
      </c>
      <c r="B39" s="1" t="s">
        <v>110</v>
      </c>
      <c r="C39" s="1">
        <v>3</v>
      </c>
      <c r="D39" s="1">
        <v>3</v>
      </c>
      <c r="E39" s="1">
        <v>4</v>
      </c>
      <c r="F39" s="1" t="s">
        <v>1333</v>
      </c>
      <c r="G39" s="1">
        <v>4.8</v>
      </c>
      <c r="H39" s="1">
        <v>80</v>
      </c>
      <c r="I39" s="1">
        <f t="shared" si="0"/>
        <v>60</v>
      </c>
      <c r="K39" s="1" t="str">
        <f t="shared" si="1"/>
        <v/>
      </c>
      <c r="L39" s="1" t="str">
        <f t="shared" si="2"/>
        <v/>
      </c>
      <c r="N39" s="1">
        <f t="shared" si="3"/>
        <v>3</v>
      </c>
      <c r="O39" s="1">
        <f t="shared" si="4"/>
        <v>4</v>
      </c>
    </row>
    <row r="40" spans="1:15" x14ac:dyDescent="0.2">
      <c r="A40" s="1" t="s">
        <v>98</v>
      </c>
      <c r="B40" s="1" t="s">
        <v>189</v>
      </c>
      <c r="C40" s="1">
        <v>3</v>
      </c>
      <c r="D40" s="1">
        <v>4</v>
      </c>
      <c r="E40" s="1">
        <v>5</v>
      </c>
      <c r="F40" s="1" t="s">
        <v>1246</v>
      </c>
      <c r="G40" s="1">
        <v>25.5</v>
      </c>
      <c r="H40" s="1">
        <v>100</v>
      </c>
      <c r="I40" s="1">
        <f t="shared" si="0"/>
        <v>80</v>
      </c>
      <c r="K40" s="1" t="str">
        <f t="shared" si="1"/>
        <v/>
      </c>
      <c r="L40" s="1" t="str">
        <f t="shared" si="2"/>
        <v/>
      </c>
      <c r="N40" s="1">
        <f t="shared" si="3"/>
        <v>4</v>
      </c>
      <c r="O40" s="1">
        <f t="shared" si="4"/>
        <v>5</v>
      </c>
    </row>
    <row r="41" spans="1:15" x14ac:dyDescent="0.2">
      <c r="A41" s="1" t="s">
        <v>34</v>
      </c>
      <c r="B41" s="1" t="s">
        <v>831</v>
      </c>
      <c r="C41" s="1">
        <v>3</v>
      </c>
      <c r="D41" s="1">
        <v>2</v>
      </c>
      <c r="E41" s="1">
        <v>4</v>
      </c>
      <c r="F41" s="1" t="s">
        <v>1334</v>
      </c>
      <c r="H41" s="1">
        <v>80</v>
      </c>
      <c r="I41" s="1">
        <f t="shared" si="0"/>
        <v>40</v>
      </c>
      <c r="K41" s="1">
        <f t="shared" si="1"/>
        <v>2</v>
      </c>
      <c r="L41" s="1">
        <f t="shared" si="2"/>
        <v>4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839</v>
      </c>
      <c r="C42" s="1">
        <v>1</v>
      </c>
      <c r="D42" s="1">
        <v>4</v>
      </c>
      <c r="E42" s="1">
        <v>5</v>
      </c>
      <c r="F42" s="1" t="s">
        <v>1335</v>
      </c>
      <c r="H42" s="1">
        <v>100</v>
      </c>
      <c r="I42" s="1">
        <f t="shared" si="0"/>
        <v>80</v>
      </c>
      <c r="K42" s="1">
        <f t="shared" si="1"/>
        <v>4</v>
      </c>
      <c r="L42" s="1">
        <f t="shared" si="2"/>
        <v>5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81</v>
      </c>
      <c r="B43" s="1" t="s">
        <v>21</v>
      </c>
      <c r="C43" s="1">
        <v>4</v>
      </c>
      <c r="D43" s="1">
        <v>3</v>
      </c>
      <c r="E43" s="1">
        <v>5</v>
      </c>
      <c r="F43" s="1" t="s">
        <v>1253</v>
      </c>
      <c r="G43" s="1">
        <v>24.3</v>
      </c>
      <c r="H43" s="1">
        <v>100</v>
      </c>
      <c r="I43" s="1">
        <f t="shared" si="0"/>
        <v>60</v>
      </c>
      <c r="K43" s="1" t="str">
        <f t="shared" si="1"/>
        <v/>
      </c>
      <c r="L43" s="1" t="str">
        <f t="shared" si="2"/>
        <v/>
      </c>
      <c r="N43" s="1">
        <f t="shared" si="3"/>
        <v>3</v>
      </c>
      <c r="O43" s="1">
        <f t="shared" si="4"/>
        <v>5</v>
      </c>
    </row>
    <row r="44" spans="1:15" x14ac:dyDescent="0.2">
      <c r="A44" s="1" t="s">
        <v>81</v>
      </c>
      <c r="B44" s="1" t="s">
        <v>236</v>
      </c>
      <c r="C44" s="1">
        <v>2</v>
      </c>
      <c r="D44" s="1">
        <v>4</v>
      </c>
      <c r="E44" s="1">
        <v>3</v>
      </c>
      <c r="F44" s="1" t="s">
        <v>1336</v>
      </c>
      <c r="H44" s="1">
        <v>60</v>
      </c>
      <c r="I44" s="1">
        <f t="shared" si="0"/>
        <v>80</v>
      </c>
      <c r="K44" s="1">
        <f t="shared" si="1"/>
        <v>4</v>
      </c>
      <c r="L44" s="1">
        <f t="shared" si="2"/>
        <v>3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239</v>
      </c>
      <c r="C45" s="1">
        <v>2</v>
      </c>
      <c r="D45" s="1">
        <v>5</v>
      </c>
      <c r="E45" s="1">
        <v>5</v>
      </c>
      <c r="F45" s="1" t="s">
        <v>1337</v>
      </c>
      <c r="G45" s="1">
        <v>3.5999999999999996</v>
      </c>
      <c r="H45" s="1">
        <v>100</v>
      </c>
      <c r="I45" s="1">
        <f t="shared" si="0"/>
        <v>100</v>
      </c>
      <c r="K45" s="1" t="str">
        <f t="shared" si="1"/>
        <v/>
      </c>
      <c r="L45" s="1" t="str">
        <f t="shared" si="2"/>
        <v/>
      </c>
      <c r="N45" s="1">
        <f t="shared" si="3"/>
        <v>5</v>
      </c>
      <c r="O45" s="1">
        <f t="shared" si="4"/>
        <v>5</v>
      </c>
    </row>
    <row r="46" spans="1:15" x14ac:dyDescent="0.2">
      <c r="A46" s="1" t="s">
        <v>81</v>
      </c>
      <c r="B46" s="1" t="s">
        <v>837</v>
      </c>
      <c r="C46" s="1">
        <v>1</v>
      </c>
      <c r="D46" s="1">
        <v>3</v>
      </c>
      <c r="E46" s="1">
        <v>2</v>
      </c>
      <c r="F46" s="1" t="s">
        <v>1338</v>
      </c>
      <c r="H46" s="1">
        <v>40</v>
      </c>
      <c r="I46" s="1">
        <f t="shared" si="0"/>
        <v>60</v>
      </c>
      <c r="K46" s="1">
        <f t="shared" si="1"/>
        <v>3</v>
      </c>
      <c r="L46" s="1">
        <f t="shared" si="2"/>
        <v>2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81</v>
      </c>
      <c r="B47" s="1" t="s">
        <v>643</v>
      </c>
      <c r="C47" s="1">
        <v>3</v>
      </c>
      <c r="D47" s="1">
        <v>4</v>
      </c>
      <c r="E47" s="1">
        <v>2</v>
      </c>
      <c r="F47" s="1" t="s">
        <v>1339</v>
      </c>
      <c r="H47" s="1">
        <v>40</v>
      </c>
      <c r="I47" s="1">
        <f t="shared" si="0"/>
        <v>80</v>
      </c>
      <c r="K47" s="1">
        <f t="shared" si="1"/>
        <v>4</v>
      </c>
      <c r="L47" s="1">
        <f t="shared" si="2"/>
        <v>2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83</v>
      </c>
      <c r="B48" s="1" t="s">
        <v>516</v>
      </c>
      <c r="C48" s="1">
        <v>1</v>
      </c>
      <c r="D48" s="1">
        <v>3</v>
      </c>
      <c r="E48" s="1">
        <v>1</v>
      </c>
      <c r="F48" s="1" t="s">
        <v>1340</v>
      </c>
      <c r="H48" s="1">
        <v>20</v>
      </c>
      <c r="I48" s="1">
        <f t="shared" si="0"/>
        <v>60</v>
      </c>
      <c r="K48" s="1">
        <f t="shared" si="1"/>
        <v>3</v>
      </c>
      <c r="L48" s="1">
        <f t="shared" si="2"/>
        <v>1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83</v>
      </c>
      <c r="B49" s="1" t="s">
        <v>5</v>
      </c>
      <c r="C49" s="1">
        <v>2</v>
      </c>
      <c r="D49" s="1">
        <v>4</v>
      </c>
      <c r="E49" s="1">
        <v>4</v>
      </c>
      <c r="F49" s="1" t="s">
        <v>1341</v>
      </c>
      <c r="G49" s="1">
        <v>20.7</v>
      </c>
      <c r="H49" s="1">
        <v>80</v>
      </c>
      <c r="I49" s="1">
        <f t="shared" si="0"/>
        <v>80</v>
      </c>
      <c r="K49" s="1" t="str">
        <f t="shared" si="1"/>
        <v/>
      </c>
      <c r="L49" s="1" t="str">
        <f t="shared" si="2"/>
        <v/>
      </c>
      <c r="N49" s="1">
        <f t="shared" si="3"/>
        <v>4</v>
      </c>
      <c r="O49" s="1">
        <f t="shared" si="4"/>
        <v>4</v>
      </c>
    </row>
    <row r="50" spans="1:15" x14ac:dyDescent="0.2">
      <c r="A50" s="1" t="s">
        <v>121</v>
      </c>
      <c r="B50" s="1" t="s">
        <v>840</v>
      </c>
      <c r="C50" s="1">
        <v>2</v>
      </c>
      <c r="D50" s="1">
        <v>3</v>
      </c>
      <c r="E50" s="1">
        <v>5</v>
      </c>
      <c r="F50" s="1" t="s">
        <v>1342</v>
      </c>
      <c r="H50" s="1">
        <v>100</v>
      </c>
      <c r="I50" s="1">
        <f t="shared" si="0"/>
        <v>60</v>
      </c>
      <c r="K50" s="1">
        <f t="shared" si="1"/>
        <v>3</v>
      </c>
      <c r="L50" s="1">
        <f t="shared" si="2"/>
        <v>5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225</v>
      </c>
      <c r="C51" s="1">
        <v>4</v>
      </c>
      <c r="D51" s="1">
        <v>4</v>
      </c>
      <c r="E51" s="1">
        <v>5</v>
      </c>
      <c r="F51" s="1" t="s">
        <v>1343</v>
      </c>
      <c r="G51" s="1">
        <v>68.300000000000011</v>
      </c>
      <c r="H51" s="1">
        <v>100</v>
      </c>
      <c r="I51" s="1">
        <f t="shared" si="0"/>
        <v>80</v>
      </c>
      <c r="K51" s="1" t="str">
        <f t="shared" si="1"/>
        <v/>
      </c>
      <c r="L51" s="1" t="str">
        <f t="shared" si="2"/>
        <v/>
      </c>
      <c r="N51" s="1">
        <f t="shared" si="3"/>
        <v>4</v>
      </c>
      <c r="O51" s="1">
        <f t="shared" si="4"/>
        <v>5</v>
      </c>
    </row>
    <row r="52" spans="1:15" x14ac:dyDescent="0.2">
      <c r="D52" s="1">
        <f>SLOPE(D2:D51,$C$2:$C$51)</f>
        <v>0.3576642335766424</v>
      </c>
      <c r="E52" s="1">
        <f>SLOPE(E2:E51,$C$2:$C$51)</f>
        <v>0.25547445255474455</v>
      </c>
      <c r="G52" s="1">
        <f>SLOPE(H2:H51,G2:G51)</f>
        <v>0.40238109422707896</v>
      </c>
      <c r="I52" s="1">
        <f>SLOPE(I2:I51,G2:G51)</f>
        <v>0.22927228838611524</v>
      </c>
      <c r="K52" s="1">
        <f>SLOPE(K2:K51,C2:C51)</f>
        <v>0.15290519877675837</v>
      </c>
      <c r="L52" s="1">
        <f>SLOPE(L2:L51,C2:C51)</f>
        <v>-0.16819571865443422</v>
      </c>
      <c r="N52" s="1">
        <f>SLOPE(N2:N51,$C$2:$C$51)</f>
        <v>0.50840336134453767</v>
      </c>
      <c r="O52" s="1">
        <f>SLOPE(O2:O51,$C$2:$C$51)</f>
        <v>0.54621848739495793</v>
      </c>
    </row>
    <row r="53" spans="1:15" x14ac:dyDescent="0.2">
      <c r="D53" s="1">
        <f>INTERCEPT(D2:D51,$C$2:$C$51)*20</f>
        <v>53.716788321167883</v>
      </c>
      <c r="E53" s="1">
        <f>INTERCEPT(E2:E51,$C$2:$C$51)*20</f>
        <v>57.226277372262771</v>
      </c>
      <c r="G53" s="1">
        <f>INTERCEPT(H2:H51,G2:G51)</f>
        <v>68.674984102978868</v>
      </c>
      <c r="I53" s="1">
        <f>INTERCEPT(I2:I51,G2:G51)</f>
        <v>72.547131443372791</v>
      </c>
      <c r="K53" s="1">
        <f>INTERCEPT(K2:K51,C2:C51)*20</f>
        <v>60.244648318042813</v>
      </c>
      <c r="L53" s="1">
        <f>INTERCEPT(L2:L51,C2:C51)*20</f>
        <v>70.397553516819571</v>
      </c>
      <c r="N53" s="1">
        <f>INTERCEPT(N2:N51,$C$2:$C$51)*20</f>
        <v>47.478991596638664</v>
      </c>
      <c r="O53" s="1">
        <f>INTERCEPT(O2:O51,$C$2:$C$51)*20</f>
        <v>46.134453781512605</v>
      </c>
    </row>
  </sheetData>
  <sortState ref="A1:C274">
    <sortCondition ref="A1:A274"/>
    <sortCondition ref="B1:B274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45" workbookViewId="0">
      <selection activeCell="N52" sqref="N52:O53"/>
    </sheetView>
  </sheetViews>
  <sheetFormatPr baseColWidth="10" defaultColWidth="8.83203125" defaultRowHeight="15" x14ac:dyDescent="0.2"/>
  <cols>
    <col min="1" max="1" width="10.5" style="1" bestFit="1" customWidth="1"/>
    <col min="2" max="2" width="10.6640625" style="1" bestFit="1" customWidth="1"/>
    <col min="3" max="3" width="13.5" style="1" bestFit="1" customWidth="1"/>
    <col min="4" max="4" width="16.5" style="1" bestFit="1" customWidth="1"/>
    <col min="5" max="5" width="14.5" style="1" customWidth="1"/>
    <col min="6" max="6" width="16.6640625" style="1" bestFit="1" customWidth="1"/>
    <col min="7" max="16384" width="8.83203125" style="1"/>
  </cols>
  <sheetData>
    <row r="1" spans="1:15" x14ac:dyDescent="0.2">
      <c r="A1" s="1" t="s">
        <v>899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427</v>
      </c>
      <c r="C2" s="1">
        <v>2</v>
      </c>
      <c r="D2" s="1">
        <v>1</v>
      </c>
      <c r="E2" s="1">
        <v>2</v>
      </c>
      <c r="F2" s="1" t="s">
        <v>1259</v>
      </c>
      <c r="H2" s="1">
        <f>E2*20</f>
        <v>40</v>
      </c>
      <c r="I2" s="1">
        <f>D2*20</f>
        <v>20</v>
      </c>
      <c r="K2" s="1">
        <f>IF(COUNTBLANK(G2)=1, D2, "" )</f>
        <v>1</v>
      </c>
      <c r="L2" s="1">
        <f>IF(COUNTBLANK(G2)=1, E2, "" )</f>
        <v>2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75</v>
      </c>
      <c r="B3" s="1" t="s">
        <v>853</v>
      </c>
      <c r="C3" s="1">
        <v>4</v>
      </c>
      <c r="D3" s="1">
        <v>3</v>
      </c>
      <c r="E3" s="1">
        <v>3</v>
      </c>
      <c r="F3" s="1" t="s">
        <v>1260</v>
      </c>
      <c r="H3" s="1">
        <f t="shared" ref="H3:H51" si="0">E3*20</f>
        <v>60</v>
      </c>
      <c r="I3" s="1">
        <f t="shared" ref="I3:I51" si="1">D3*20</f>
        <v>60</v>
      </c>
      <c r="K3" s="1">
        <f t="shared" ref="K3:K51" si="2">IF(COUNTBLANK(G3)=1, D3, "" )</f>
        <v>3</v>
      </c>
      <c r="L3" s="1">
        <f t="shared" ref="L3:L51" si="3">IF(COUNTBLANK(G3)=1, E3, "" )</f>
        <v>3</v>
      </c>
      <c r="N3" s="1" t="str">
        <f t="shared" ref="N3:N51" si="4">IF(COUNTBLANK(G3)=0, D3, "" )</f>
        <v/>
      </c>
      <c r="O3" s="1" t="str">
        <f t="shared" ref="O3:O51" si="5">IF(COUNTBLANK(G3)=0, E3, "" )</f>
        <v/>
      </c>
    </row>
    <row r="4" spans="1:15" x14ac:dyDescent="0.2">
      <c r="A4" s="1" t="s">
        <v>75</v>
      </c>
      <c r="B4" s="1" t="s">
        <v>849</v>
      </c>
      <c r="C4" s="1">
        <v>3</v>
      </c>
      <c r="D4" s="1">
        <v>1</v>
      </c>
      <c r="E4" s="1">
        <v>3</v>
      </c>
      <c r="F4" s="1" t="s">
        <v>1261</v>
      </c>
      <c r="H4" s="1">
        <f t="shared" si="0"/>
        <v>60</v>
      </c>
      <c r="I4" s="1">
        <f t="shared" si="1"/>
        <v>20</v>
      </c>
      <c r="K4" s="1">
        <f t="shared" si="2"/>
        <v>1</v>
      </c>
      <c r="L4" s="1">
        <f t="shared" si="3"/>
        <v>3</v>
      </c>
      <c r="N4" s="1" t="str">
        <f t="shared" si="4"/>
        <v/>
      </c>
      <c r="O4" s="1" t="str">
        <f t="shared" si="5"/>
        <v/>
      </c>
    </row>
    <row r="5" spans="1:15" x14ac:dyDescent="0.2">
      <c r="A5" s="1" t="s">
        <v>75</v>
      </c>
      <c r="B5" s="1" t="s">
        <v>227</v>
      </c>
      <c r="C5" s="1">
        <v>1</v>
      </c>
      <c r="D5" s="1">
        <v>1</v>
      </c>
      <c r="E5" s="1">
        <v>1</v>
      </c>
      <c r="F5" s="1" t="s">
        <v>1262</v>
      </c>
      <c r="H5" s="1">
        <f t="shared" si="0"/>
        <v>20</v>
      </c>
      <c r="I5" s="1">
        <f t="shared" si="1"/>
        <v>20</v>
      </c>
      <c r="K5" s="1">
        <f>IF(COUNTBLANK(G5)=1, D5, "" )</f>
        <v>1</v>
      </c>
      <c r="L5" s="1">
        <f t="shared" si="3"/>
        <v>1</v>
      </c>
      <c r="N5" s="1" t="str">
        <f t="shared" si="4"/>
        <v/>
      </c>
      <c r="O5" s="1" t="str">
        <f t="shared" si="5"/>
        <v/>
      </c>
    </row>
    <row r="6" spans="1:15" x14ac:dyDescent="0.2">
      <c r="A6" s="1" t="s">
        <v>106</v>
      </c>
      <c r="B6" s="1" t="s">
        <v>160</v>
      </c>
      <c r="C6" s="1">
        <v>5</v>
      </c>
      <c r="D6" s="1">
        <v>5</v>
      </c>
      <c r="E6" s="1">
        <v>5</v>
      </c>
      <c r="F6" s="1" t="s">
        <v>1213</v>
      </c>
      <c r="G6" s="1">
        <v>85.9</v>
      </c>
      <c r="H6" s="1">
        <f t="shared" si="0"/>
        <v>100</v>
      </c>
      <c r="I6" s="1">
        <f t="shared" si="1"/>
        <v>100</v>
      </c>
      <c r="K6" s="1" t="str">
        <f t="shared" si="2"/>
        <v/>
      </c>
      <c r="L6" s="1" t="str">
        <f t="shared" si="3"/>
        <v/>
      </c>
      <c r="N6" s="1">
        <f t="shared" si="4"/>
        <v>5</v>
      </c>
      <c r="O6" s="1">
        <f t="shared" si="5"/>
        <v>5</v>
      </c>
    </row>
    <row r="7" spans="1:15" x14ac:dyDescent="0.2">
      <c r="A7" s="1" t="s">
        <v>106</v>
      </c>
      <c r="B7" s="1" t="s">
        <v>47</v>
      </c>
      <c r="C7" s="1">
        <v>2</v>
      </c>
      <c r="D7" s="1">
        <v>5</v>
      </c>
      <c r="E7" s="1">
        <v>2</v>
      </c>
      <c r="F7" s="1" t="s">
        <v>1263</v>
      </c>
      <c r="H7" s="1">
        <f t="shared" si="0"/>
        <v>40</v>
      </c>
      <c r="I7" s="1">
        <f t="shared" si="1"/>
        <v>100</v>
      </c>
      <c r="K7" s="1">
        <f t="shared" si="2"/>
        <v>5</v>
      </c>
      <c r="L7" s="1">
        <f t="shared" si="3"/>
        <v>2</v>
      </c>
      <c r="N7" s="1" t="str">
        <f t="shared" si="4"/>
        <v/>
      </c>
      <c r="O7" s="1" t="str">
        <f t="shared" si="5"/>
        <v/>
      </c>
    </row>
    <row r="8" spans="1:15" x14ac:dyDescent="0.2">
      <c r="A8" s="1" t="s">
        <v>124</v>
      </c>
      <c r="B8" s="1" t="s">
        <v>568</v>
      </c>
      <c r="C8" s="1">
        <v>4</v>
      </c>
      <c r="D8" s="1">
        <v>5</v>
      </c>
      <c r="E8" s="1">
        <v>1</v>
      </c>
      <c r="F8" s="1" t="s">
        <v>1264</v>
      </c>
      <c r="H8" s="1">
        <f t="shared" si="0"/>
        <v>20</v>
      </c>
      <c r="I8" s="1">
        <f t="shared" si="1"/>
        <v>100</v>
      </c>
      <c r="K8" s="1">
        <f t="shared" si="2"/>
        <v>5</v>
      </c>
      <c r="L8" s="1">
        <f t="shared" si="3"/>
        <v>1</v>
      </c>
      <c r="N8" s="1" t="str">
        <f t="shared" si="4"/>
        <v/>
      </c>
      <c r="O8" s="1" t="str">
        <f t="shared" si="5"/>
        <v/>
      </c>
    </row>
    <row r="9" spans="1:15" x14ac:dyDescent="0.2">
      <c r="A9" s="1" t="s">
        <v>124</v>
      </c>
      <c r="B9" s="1" t="s">
        <v>51</v>
      </c>
      <c r="C9" s="1">
        <v>2</v>
      </c>
      <c r="D9" s="1">
        <v>5</v>
      </c>
      <c r="E9" s="1">
        <v>3</v>
      </c>
      <c r="F9" s="1" t="s">
        <v>1265</v>
      </c>
      <c r="G9" s="1">
        <v>15.8</v>
      </c>
      <c r="H9" s="1">
        <f t="shared" si="0"/>
        <v>60</v>
      </c>
      <c r="I9" s="1">
        <f t="shared" si="1"/>
        <v>100</v>
      </c>
      <c r="K9" s="1" t="str">
        <f t="shared" si="2"/>
        <v/>
      </c>
      <c r="L9" s="1" t="str">
        <f t="shared" si="3"/>
        <v/>
      </c>
      <c r="N9" s="1">
        <f t="shared" si="4"/>
        <v>5</v>
      </c>
      <c r="O9" s="1">
        <f t="shared" si="5"/>
        <v>3</v>
      </c>
    </row>
    <row r="10" spans="1:15" x14ac:dyDescent="0.2">
      <c r="A10" s="1" t="s">
        <v>72</v>
      </c>
      <c r="B10" s="1" t="s">
        <v>602</v>
      </c>
      <c r="C10" s="1">
        <v>4</v>
      </c>
      <c r="D10" s="1">
        <v>4</v>
      </c>
      <c r="E10" s="1">
        <v>3</v>
      </c>
      <c r="F10" s="1" t="s">
        <v>1266</v>
      </c>
      <c r="G10" s="1">
        <v>1.4000000000000001</v>
      </c>
      <c r="H10" s="1">
        <f t="shared" si="0"/>
        <v>60</v>
      </c>
      <c r="I10" s="1">
        <f t="shared" si="1"/>
        <v>80</v>
      </c>
      <c r="K10" s="1" t="str">
        <f t="shared" si="2"/>
        <v/>
      </c>
      <c r="L10" s="1" t="str">
        <f t="shared" si="3"/>
        <v/>
      </c>
      <c r="N10" s="1">
        <f t="shared" si="4"/>
        <v>4</v>
      </c>
      <c r="O10" s="1">
        <f t="shared" si="5"/>
        <v>3</v>
      </c>
    </row>
    <row r="11" spans="1:15" x14ac:dyDescent="0.2">
      <c r="A11" s="1" t="s">
        <v>72</v>
      </c>
      <c r="B11" s="1" t="s">
        <v>449</v>
      </c>
      <c r="C11" s="1">
        <v>3</v>
      </c>
      <c r="D11" s="1">
        <v>2</v>
      </c>
      <c r="E11" s="1">
        <v>4</v>
      </c>
      <c r="F11" s="1" t="s">
        <v>1267</v>
      </c>
      <c r="H11" s="1">
        <f t="shared" si="0"/>
        <v>80</v>
      </c>
      <c r="I11" s="1">
        <f t="shared" si="1"/>
        <v>40</v>
      </c>
      <c r="K11" s="1">
        <f t="shared" si="2"/>
        <v>2</v>
      </c>
      <c r="L11" s="1">
        <f t="shared" si="3"/>
        <v>4</v>
      </c>
      <c r="N11" s="1" t="str">
        <f t="shared" si="4"/>
        <v/>
      </c>
      <c r="O11" s="1" t="str">
        <f t="shared" si="5"/>
        <v/>
      </c>
    </row>
    <row r="12" spans="1:15" x14ac:dyDescent="0.2">
      <c r="A12" s="1" t="s">
        <v>72</v>
      </c>
      <c r="B12" s="1" t="s">
        <v>261</v>
      </c>
      <c r="C12" s="1">
        <v>2</v>
      </c>
      <c r="D12" s="1">
        <v>4</v>
      </c>
      <c r="E12" s="1">
        <v>5</v>
      </c>
      <c r="F12" s="1" t="s">
        <v>1268</v>
      </c>
      <c r="H12" s="1">
        <f t="shared" si="0"/>
        <v>100</v>
      </c>
      <c r="I12" s="1">
        <f t="shared" si="1"/>
        <v>80</v>
      </c>
      <c r="K12" s="1">
        <f t="shared" si="2"/>
        <v>4</v>
      </c>
      <c r="L12" s="1">
        <f t="shared" si="3"/>
        <v>5</v>
      </c>
      <c r="N12" s="1" t="str">
        <f t="shared" si="4"/>
        <v/>
      </c>
      <c r="O12" s="1" t="str">
        <f t="shared" si="5"/>
        <v/>
      </c>
    </row>
    <row r="13" spans="1:15" x14ac:dyDescent="0.2">
      <c r="A13" s="1" t="s">
        <v>85</v>
      </c>
      <c r="B13" s="1" t="s">
        <v>25</v>
      </c>
      <c r="C13" s="1">
        <v>1</v>
      </c>
      <c r="D13" s="1">
        <v>2</v>
      </c>
      <c r="E13" s="1">
        <v>2</v>
      </c>
      <c r="F13" s="1" t="s">
        <v>1269</v>
      </c>
      <c r="G13" s="1">
        <v>6.7</v>
      </c>
      <c r="H13" s="1">
        <f t="shared" si="0"/>
        <v>40</v>
      </c>
      <c r="I13" s="1">
        <f t="shared" si="1"/>
        <v>40</v>
      </c>
      <c r="K13" s="1" t="str">
        <f t="shared" si="2"/>
        <v/>
      </c>
      <c r="L13" s="1" t="str">
        <f t="shared" si="3"/>
        <v/>
      </c>
      <c r="N13" s="1">
        <f t="shared" si="4"/>
        <v>2</v>
      </c>
      <c r="O13" s="1">
        <f t="shared" si="5"/>
        <v>2</v>
      </c>
    </row>
    <row r="14" spans="1:15" x14ac:dyDescent="0.2">
      <c r="A14" s="1" t="s">
        <v>85</v>
      </c>
      <c r="B14" s="1" t="s">
        <v>57</v>
      </c>
      <c r="C14" s="1">
        <v>5</v>
      </c>
      <c r="D14" s="1">
        <v>4</v>
      </c>
      <c r="E14" s="1">
        <v>3</v>
      </c>
      <c r="F14" s="1" t="s">
        <v>1270</v>
      </c>
      <c r="G14" s="1">
        <v>4.3999999999999995</v>
      </c>
      <c r="H14" s="1">
        <f t="shared" si="0"/>
        <v>60</v>
      </c>
      <c r="I14" s="1">
        <f t="shared" si="1"/>
        <v>80</v>
      </c>
      <c r="K14" s="1" t="str">
        <f t="shared" si="2"/>
        <v/>
      </c>
      <c r="L14" s="1" t="str">
        <f t="shared" si="3"/>
        <v/>
      </c>
      <c r="N14" s="1">
        <f t="shared" si="4"/>
        <v>4</v>
      </c>
      <c r="O14" s="1">
        <f t="shared" si="5"/>
        <v>3</v>
      </c>
    </row>
    <row r="15" spans="1:15" x14ac:dyDescent="0.2">
      <c r="A15" s="1" t="s">
        <v>79</v>
      </c>
      <c r="B15" s="1" t="s">
        <v>851</v>
      </c>
      <c r="C15" s="1">
        <v>3</v>
      </c>
      <c r="D15" s="1">
        <v>3</v>
      </c>
      <c r="E15" s="1">
        <v>5</v>
      </c>
      <c r="F15" s="1" t="s">
        <v>1271</v>
      </c>
      <c r="H15" s="1">
        <f t="shared" si="0"/>
        <v>100</v>
      </c>
      <c r="I15" s="1">
        <f t="shared" si="1"/>
        <v>60</v>
      </c>
      <c r="K15" s="1">
        <f t="shared" si="2"/>
        <v>3</v>
      </c>
      <c r="L15" s="1">
        <f t="shared" si="3"/>
        <v>5</v>
      </c>
      <c r="N15" s="1" t="str">
        <f t="shared" si="4"/>
        <v/>
      </c>
      <c r="O15" s="1" t="str">
        <f t="shared" si="5"/>
        <v/>
      </c>
    </row>
    <row r="16" spans="1:15" x14ac:dyDescent="0.2">
      <c r="A16" s="1" t="s">
        <v>79</v>
      </c>
      <c r="B16" s="1" t="s">
        <v>80</v>
      </c>
      <c r="C16" s="1">
        <v>2</v>
      </c>
      <c r="D16" s="1">
        <v>3</v>
      </c>
      <c r="E16" s="1">
        <v>4</v>
      </c>
      <c r="F16" s="1" t="s">
        <v>1272</v>
      </c>
      <c r="G16" s="1">
        <v>3.9</v>
      </c>
      <c r="H16" s="1">
        <f t="shared" si="0"/>
        <v>80</v>
      </c>
      <c r="I16" s="1">
        <f t="shared" si="1"/>
        <v>60</v>
      </c>
      <c r="K16" s="1" t="str">
        <f t="shared" si="2"/>
        <v/>
      </c>
      <c r="L16" s="1" t="str">
        <f t="shared" si="3"/>
        <v/>
      </c>
      <c r="N16" s="1">
        <f t="shared" si="4"/>
        <v>3</v>
      </c>
      <c r="O16" s="1">
        <f t="shared" si="5"/>
        <v>4</v>
      </c>
    </row>
    <row r="17" spans="1:15" x14ac:dyDescent="0.2">
      <c r="A17" s="1" t="s">
        <v>92</v>
      </c>
      <c r="B17" s="1" t="s">
        <v>486</v>
      </c>
      <c r="C17" s="1">
        <v>3</v>
      </c>
      <c r="D17" s="1">
        <v>2</v>
      </c>
      <c r="E17" s="1">
        <v>2</v>
      </c>
      <c r="F17" s="1" t="s">
        <v>1273</v>
      </c>
      <c r="H17" s="1">
        <f t="shared" si="0"/>
        <v>40</v>
      </c>
      <c r="I17" s="1">
        <f t="shared" si="1"/>
        <v>40</v>
      </c>
      <c r="K17" s="1">
        <f t="shared" si="2"/>
        <v>2</v>
      </c>
      <c r="L17" s="1">
        <f t="shared" si="3"/>
        <v>2</v>
      </c>
      <c r="N17" s="1" t="str">
        <f t="shared" si="4"/>
        <v/>
      </c>
      <c r="O17" s="1" t="str">
        <f t="shared" si="5"/>
        <v/>
      </c>
    </row>
    <row r="18" spans="1:15" x14ac:dyDescent="0.2">
      <c r="A18" s="1" t="s">
        <v>92</v>
      </c>
      <c r="B18" s="1" t="s">
        <v>62</v>
      </c>
      <c r="C18" s="1">
        <v>1</v>
      </c>
      <c r="D18" s="1">
        <v>3</v>
      </c>
      <c r="E18" s="1">
        <v>3</v>
      </c>
      <c r="F18" s="1" t="s">
        <v>1274</v>
      </c>
      <c r="H18" s="1">
        <f t="shared" si="0"/>
        <v>60</v>
      </c>
      <c r="I18" s="1">
        <f t="shared" si="1"/>
        <v>60</v>
      </c>
      <c r="K18" s="1">
        <f t="shared" si="2"/>
        <v>3</v>
      </c>
      <c r="L18" s="1">
        <f t="shared" si="3"/>
        <v>3</v>
      </c>
      <c r="N18" s="1" t="str">
        <f t="shared" si="4"/>
        <v/>
      </c>
      <c r="O18" s="1" t="str">
        <f t="shared" si="5"/>
        <v/>
      </c>
    </row>
    <row r="19" spans="1:15" x14ac:dyDescent="0.2">
      <c r="A19" s="1" t="s">
        <v>92</v>
      </c>
      <c r="B19" s="1" t="s">
        <v>852</v>
      </c>
      <c r="C19" s="1">
        <v>4</v>
      </c>
      <c r="D19" s="1">
        <v>5</v>
      </c>
      <c r="E19" s="1">
        <v>1</v>
      </c>
      <c r="F19" s="1" t="s">
        <v>1275</v>
      </c>
      <c r="H19" s="1">
        <f t="shared" si="0"/>
        <v>20</v>
      </c>
      <c r="I19" s="1">
        <f t="shared" si="1"/>
        <v>100</v>
      </c>
      <c r="K19" s="1">
        <f t="shared" si="2"/>
        <v>5</v>
      </c>
      <c r="L19" s="1">
        <f t="shared" si="3"/>
        <v>1</v>
      </c>
      <c r="N19" s="1" t="str">
        <f t="shared" si="4"/>
        <v/>
      </c>
      <c r="O19" s="1" t="str">
        <f t="shared" si="5"/>
        <v/>
      </c>
    </row>
    <row r="20" spans="1:15" x14ac:dyDescent="0.2">
      <c r="A20" s="1" t="s">
        <v>111</v>
      </c>
      <c r="B20" s="1" t="s">
        <v>662</v>
      </c>
      <c r="C20" s="1">
        <v>1</v>
      </c>
      <c r="D20" s="1">
        <v>1</v>
      </c>
      <c r="E20" s="1">
        <v>2</v>
      </c>
      <c r="F20" s="1" t="s">
        <v>1276</v>
      </c>
      <c r="H20" s="1">
        <f t="shared" si="0"/>
        <v>40</v>
      </c>
      <c r="I20" s="1">
        <f t="shared" si="1"/>
        <v>20</v>
      </c>
      <c r="K20" s="1">
        <f t="shared" si="2"/>
        <v>1</v>
      </c>
      <c r="L20" s="1">
        <f t="shared" si="3"/>
        <v>2</v>
      </c>
      <c r="N20" s="1" t="str">
        <f t="shared" si="4"/>
        <v/>
      </c>
      <c r="O20" s="1" t="str">
        <f t="shared" si="5"/>
        <v/>
      </c>
    </row>
    <row r="21" spans="1:15" x14ac:dyDescent="0.2">
      <c r="A21" s="1" t="s">
        <v>111</v>
      </c>
      <c r="B21" s="1" t="s">
        <v>107</v>
      </c>
      <c r="C21" s="1">
        <v>3</v>
      </c>
      <c r="D21" s="1">
        <v>5</v>
      </c>
      <c r="E21" s="1">
        <v>4</v>
      </c>
      <c r="F21" s="1" t="s">
        <v>1277</v>
      </c>
      <c r="H21" s="1">
        <f t="shared" si="0"/>
        <v>80</v>
      </c>
      <c r="I21" s="1">
        <f t="shared" si="1"/>
        <v>100</v>
      </c>
      <c r="K21" s="1">
        <f t="shared" si="2"/>
        <v>5</v>
      </c>
      <c r="L21" s="1">
        <f t="shared" si="3"/>
        <v>4</v>
      </c>
      <c r="N21" s="1" t="str">
        <f t="shared" si="4"/>
        <v/>
      </c>
      <c r="O21" s="1" t="str">
        <f t="shared" si="5"/>
        <v/>
      </c>
    </row>
    <row r="22" spans="1:15" x14ac:dyDescent="0.2">
      <c r="A22" s="1" t="s">
        <v>94</v>
      </c>
      <c r="B22" s="1" t="s">
        <v>18</v>
      </c>
      <c r="C22" s="1">
        <v>2</v>
      </c>
      <c r="D22" s="1">
        <v>4</v>
      </c>
      <c r="E22" s="1">
        <v>2</v>
      </c>
      <c r="F22" s="1" t="s">
        <v>1278</v>
      </c>
      <c r="H22" s="1">
        <f t="shared" si="0"/>
        <v>40</v>
      </c>
      <c r="I22" s="1">
        <f t="shared" si="1"/>
        <v>80</v>
      </c>
      <c r="K22" s="1">
        <f t="shared" si="2"/>
        <v>4</v>
      </c>
      <c r="L22" s="1">
        <f t="shared" si="3"/>
        <v>2</v>
      </c>
      <c r="N22" s="1" t="str">
        <f t="shared" si="4"/>
        <v/>
      </c>
      <c r="O22" s="1" t="str">
        <f t="shared" si="5"/>
        <v/>
      </c>
    </row>
    <row r="23" spans="1:15" x14ac:dyDescent="0.2">
      <c r="A23" s="1" t="s">
        <v>94</v>
      </c>
      <c r="B23" s="1" t="s">
        <v>252</v>
      </c>
      <c r="C23" s="1">
        <v>4</v>
      </c>
      <c r="D23" s="1">
        <v>5</v>
      </c>
      <c r="E23" s="1">
        <v>3</v>
      </c>
      <c r="F23" s="1" t="s">
        <v>1234</v>
      </c>
      <c r="G23" s="1">
        <v>12.9</v>
      </c>
      <c r="H23" s="1">
        <f t="shared" si="0"/>
        <v>60</v>
      </c>
      <c r="I23" s="1">
        <f t="shared" si="1"/>
        <v>100</v>
      </c>
      <c r="K23" s="1" t="str">
        <f t="shared" si="2"/>
        <v/>
      </c>
      <c r="L23" s="1" t="str">
        <f t="shared" si="3"/>
        <v/>
      </c>
      <c r="N23" s="1">
        <f t="shared" si="4"/>
        <v>5</v>
      </c>
      <c r="O23" s="1">
        <f t="shared" si="5"/>
        <v>3</v>
      </c>
    </row>
    <row r="24" spans="1:15" x14ac:dyDescent="0.2">
      <c r="A24" s="1" t="s">
        <v>94</v>
      </c>
      <c r="B24" s="1" t="s">
        <v>850</v>
      </c>
      <c r="C24" s="1">
        <v>3</v>
      </c>
      <c r="D24" s="1">
        <v>5</v>
      </c>
      <c r="E24" s="1">
        <v>2</v>
      </c>
      <c r="F24" s="1" t="s">
        <v>1279</v>
      </c>
      <c r="H24" s="1">
        <f t="shared" si="0"/>
        <v>40</v>
      </c>
      <c r="I24" s="1">
        <f t="shared" si="1"/>
        <v>100</v>
      </c>
      <c r="K24" s="1">
        <f t="shared" si="2"/>
        <v>5</v>
      </c>
      <c r="L24" s="1">
        <f t="shared" si="3"/>
        <v>2</v>
      </c>
      <c r="N24" s="1" t="str">
        <f t="shared" si="4"/>
        <v/>
      </c>
      <c r="O24" s="1" t="str">
        <f t="shared" si="5"/>
        <v/>
      </c>
    </row>
    <row r="25" spans="1:15" x14ac:dyDescent="0.2">
      <c r="A25" s="1" t="s">
        <v>77</v>
      </c>
      <c r="B25" s="1" t="s">
        <v>854</v>
      </c>
      <c r="C25" s="1">
        <v>5</v>
      </c>
      <c r="D25" s="1">
        <v>5</v>
      </c>
      <c r="E25" s="1">
        <v>1</v>
      </c>
      <c r="F25" s="1" t="s">
        <v>1280</v>
      </c>
      <c r="H25" s="1">
        <f t="shared" si="0"/>
        <v>20</v>
      </c>
      <c r="I25" s="1">
        <f t="shared" si="1"/>
        <v>100</v>
      </c>
      <c r="K25" s="1">
        <f t="shared" si="2"/>
        <v>5</v>
      </c>
      <c r="L25" s="1">
        <f t="shared" si="3"/>
        <v>1</v>
      </c>
      <c r="N25" s="1" t="str">
        <f t="shared" si="4"/>
        <v/>
      </c>
      <c r="O25" s="1" t="str">
        <f t="shared" si="5"/>
        <v/>
      </c>
    </row>
    <row r="26" spans="1:15" x14ac:dyDescent="0.2">
      <c r="A26" s="1" t="s">
        <v>77</v>
      </c>
      <c r="B26" s="1" t="s">
        <v>703</v>
      </c>
      <c r="C26" s="1">
        <v>1</v>
      </c>
      <c r="D26" s="1">
        <v>1</v>
      </c>
      <c r="E26" s="1">
        <v>1</v>
      </c>
      <c r="F26" s="1" t="s">
        <v>1281</v>
      </c>
      <c r="H26" s="1">
        <f t="shared" si="0"/>
        <v>20</v>
      </c>
      <c r="I26" s="1">
        <f t="shared" si="1"/>
        <v>20</v>
      </c>
      <c r="K26" s="1">
        <f t="shared" si="2"/>
        <v>1</v>
      </c>
      <c r="L26" s="1">
        <f t="shared" si="3"/>
        <v>1</v>
      </c>
      <c r="N26" s="1" t="str">
        <f t="shared" si="4"/>
        <v/>
      </c>
      <c r="O26" s="1" t="str">
        <f t="shared" si="5"/>
        <v/>
      </c>
    </row>
    <row r="27" spans="1:15" x14ac:dyDescent="0.2">
      <c r="A27" s="1" t="s">
        <v>77</v>
      </c>
      <c r="B27" s="1" t="s">
        <v>472</v>
      </c>
      <c r="C27" s="1">
        <v>3</v>
      </c>
      <c r="D27" s="1">
        <v>3</v>
      </c>
      <c r="E27" s="1">
        <v>2</v>
      </c>
      <c r="F27" s="1" t="s">
        <v>1282</v>
      </c>
      <c r="G27" s="1">
        <v>1.3</v>
      </c>
      <c r="H27" s="1">
        <f t="shared" si="0"/>
        <v>40</v>
      </c>
      <c r="I27" s="1">
        <f t="shared" si="1"/>
        <v>60</v>
      </c>
      <c r="K27" s="1" t="str">
        <f t="shared" si="2"/>
        <v/>
      </c>
      <c r="L27" s="1" t="str">
        <f t="shared" si="3"/>
        <v/>
      </c>
      <c r="N27" s="1">
        <f t="shared" si="4"/>
        <v>3</v>
      </c>
      <c r="O27" s="1">
        <f t="shared" si="5"/>
        <v>2</v>
      </c>
    </row>
    <row r="28" spans="1:15" x14ac:dyDescent="0.2">
      <c r="A28" s="1" t="s">
        <v>77</v>
      </c>
      <c r="B28" s="1" t="s">
        <v>33</v>
      </c>
      <c r="C28" s="1">
        <v>5</v>
      </c>
      <c r="D28" s="1">
        <v>5</v>
      </c>
      <c r="E28" s="1">
        <v>4</v>
      </c>
      <c r="F28" s="1" t="s">
        <v>1283</v>
      </c>
      <c r="G28" s="1">
        <v>79.3</v>
      </c>
      <c r="H28" s="1">
        <f t="shared" si="0"/>
        <v>80</v>
      </c>
      <c r="I28" s="1">
        <f t="shared" si="1"/>
        <v>100</v>
      </c>
      <c r="K28" s="1" t="str">
        <f t="shared" si="2"/>
        <v/>
      </c>
      <c r="L28" s="1" t="str">
        <f t="shared" si="3"/>
        <v/>
      </c>
      <c r="N28" s="1">
        <f t="shared" si="4"/>
        <v>5</v>
      </c>
      <c r="O28" s="1">
        <f t="shared" si="5"/>
        <v>4</v>
      </c>
    </row>
    <row r="29" spans="1:15" x14ac:dyDescent="0.2">
      <c r="A29" s="1" t="s">
        <v>73</v>
      </c>
      <c r="B29" s="1" t="s">
        <v>647</v>
      </c>
      <c r="C29" s="1">
        <v>1</v>
      </c>
      <c r="D29" s="1">
        <v>2</v>
      </c>
      <c r="E29" s="1">
        <v>5</v>
      </c>
      <c r="F29" s="1" t="s">
        <v>1284</v>
      </c>
      <c r="H29" s="1">
        <f t="shared" si="0"/>
        <v>100</v>
      </c>
      <c r="I29" s="1">
        <f t="shared" si="1"/>
        <v>40</v>
      </c>
      <c r="K29" s="1">
        <f t="shared" si="2"/>
        <v>2</v>
      </c>
      <c r="L29" s="1">
        <f t="shared" si="3"/>
        <v>5</v>
      </c>
      <c r="N29" s="1" t="str">
        <f t="shared" si="4"/>
        <v/>
      </c>
      <c r="O29" s="1" t="str">
        <f t="shared" si="5"/>
        <v/>
      </c>
    </row>
    <row r="30" spans="1:15" x14ac:dyDescent="0.2">
      <c r="A30" s="1" t="s">
        <v>73</v>
      </c>
      <c r="B30" s="1" t="s">
        <v>844</v>
      </c>
      <c r="C30" s="1">
        <v>1</v>
      </c>
      <c r="D30" s="1">
        <v>1</v>
      </c>
      <c r="E30" s="1">
        <v>1</v>
      </c>
      <c r="F30" s="1" t="s">
        <v>1285</v>
      </c>
      <c r="H30" s="1">
        <f t="shared" si="0"/>
        <v>20</v>
      </c>
      <c r="I30" s="1">
        <f t="shared" si="1"/>
        <v>20</v>
      </c>
      <c r="K30" s="1">
        <f t="shared" si="2"/>
        <v>1</v>
      </c>
      <c r="L30" s="1">
        <f t="shared" si="3"/>
        <v>1</v>
      </c>
      <c r="N30" s="1" t="str">
        <f t="shared" si="4"/>
        <v/>
      </c>
      <c r="O30" s="1" t="str">
        <f t="shared" si="5"/>
        <v/>
      </c>
    </row>
    <row r="31" spans="1:15" x14ac:dyDescent="0.2">
      <c r="A31" s="1" t="s">
        <v>73</v>
      </c>
      <c r="B31" s="1" t="s">
        <v>116</v>
      </c>
      <c r="C31" s="1">
        <v>5</v>
      </c>
      <c r="D31" s="1">
        <v>5</v>
      </c>
      <c r="E31" s="1">
        <v>5</v>
      </c>
      <c r="F31" s="1" t="s">
        <v>1286</v>
      </c>
      <c r="G31" s="1">
        <v>2.6</v>
      </c>
      <c r="H31" s="1">
        <f t="shared" si="0"/>
        <v>100</v>
      </c>
      <c r="I31" s="1">
        <f t="shared" si="1"/>
        <v>100</v>
      </c>
      <c r="K31" s="1" t="str">
        <f t="shared" si="2"/>
        <v/>
      </c>
      <c r="L31" s="1" t="str">
        <f t="shared" si="3"/>
        <v/>
      </c>
      <c r="N31" s="1">
        <f t="shared" si="4"/>
        <v>5</v>
      </c>
      <c r="O31" s="1">
        <f t="shared" si="5"/>
        <v>5</v>
      </c>
    </row>
    <row r="32" spans="1:15" x14ac:dyDescent="0.2">
      <c r="A32" s="1" t="s">
        <v>87</v>
      </c>
      <c r="B32" s="1" t="s">
        <v>816</v>
      </c>
      <c r="C32" s="1">
        <v>5</v>
      </c>
      <c r="D32" s="1">
        <v>3</v>
      </c>
      <c r="E32" s="1">
        <v>1</v>
      </c>
      <c r="F32" s="1" t="s">
        <v>1287</v>
      </c>
      <c r="H32" s="1">
        <f t="shared" si="0"/>
        <v>20</v>
      </c>
      <c r="I32" s="1">
        <f t="shared" si="1"/>
        <v>60</v>
      </c>
      <c r="K32" s="1">
        <f t="shared" si="2"/>
        <v>3</v>
      </c>
      <c r="L32" s="1">
        <f t="shared" si="3"/>
        <v>1</v>
      </c>
      <c r="N32" s="1" t="str">
        <f t="shared" si="4"/>
        <v/>
      </c>
      <c r="O32" s="1" t="str">
        <f t="shared" si="5"/>
        <v/>
      </c>
    </row>
    <row r="33" spans="1:15" x14ac:dyDescent="0.2">
      <c r="A33" s="1" t="s">
        <v>87</v>
      </c>
      <c r="B33" s="1" t="s">
        <v>810</v>
      </c>
      <c r="C33" s="1">
        <v>4</v>
      </c>
      <c r="D33" s="1">
        <v>4</v>
      </c>
      <c r="E33" s="1">
        <v>2</v>
      </c>
      <c r="F33" s="1" t="s">
        <v>1288</v>
      </c>
      <c r="G33" s="1">
        <v>4.2</v>
      </c>
      <c r="H33" s="1">
        <f t="shared" si="0"/>
        <v>40</v>
      </c>
      <c r="I33" s="1">
        <f t="shared" si="1"/>
        <v>80</v>
      </c>
      <c r="K33" s="1" t="str">
        <f t="shared" si="2"/>
        <v/>
      </c>
      <c r="L33" s="1" t="str">
        <f t="shared" si="3"/>
        <v/>
      </c>
      <c r="N33" s="1">
        <f t="shared" si="4"/>
        <v>4</v>
      </c>
      <c r="O33" s="1">
        <f t="shared" si="5"/>
        <v>2</v>
      </c>
    </row>
    <row r="34" spans="1:15" x14ac:dyDescent="0.2">
      <c r="A34" s="1" t="s">
        <v>108</v>
      </c>
      <c r="B34" s="1" t="s">
        <v>63</v>
      </c>
      <c r="C34" s="1">
        <v>4</v>
      </c>
      <c r="D34" s="1">
        <v>5</v>
      </c>
      <c r="E34" s="1">
        <v>3</v>
      </c>
      <c r="F34" s="1" t="s">
        <v>1289</v>
      </c>
      <c r="G34" s="1">
        <v>4.8</v>
      </c>
      <c r="H34" s="1">
        <f t="shared" si="0"/>
        <v>60</v>
      </c>
      <c r="I34" s="1">
        <f t="shared" si="1"/>
        <v>100</v>
      </c>
      <c r="K34" s="1" t="str">
        <f t="shared" si="2"/>
        <v/>
      </c>
      <c r="L34" s="1" t="str">
        <f t="shared" si="3"/>
        <v/>
      </c>
      <c r="N34" s="1">
        <f t="shared" si="4"/>
        <v>5</v>
      </c>
      <c r="O34" s="1">
        <f t="shared" si="5"/>
        <v>3</v>
      </c>
    </row>
    <row r="35" spans="1:15" x14ac:dyDescent="0.2">
      <c r="A35" s="1" t="s">
        <v>108</v>
      </c>
      <c r="B35" s="1" t="s">
        <v>298</v>
      </c>
      <c r="C35" s="1">
        <v>3</v>
      </c>
      <c r="D35" s="1">
        <v>2</v>
      </c>
      <c r="E35" s="1">
        <v>3</v>
      </c>
      <c r="F35" s="1" t="s">
        <v>1290</v>
      </c>
      <c r="G35" s="1">
        <v>4.1000000000000005</v>
      </c>
      <c r="H35" s="1">
        <f t="shared" si="0"/>
        <v>60</v>
      </c>
      <c r="I35" s="1">
        <f t="shared" si="1"/>
        <v>40</v>
      </c>
      <c r="K35" s="1" t="str">
        <f t="shared" si="2"/>
        <v/>
      </c>
      <c r="L35" s="1" t="str">
        <f t="shared" si="3"/>
        <v/>
      </c>
      <c r="N35" s="1">
        <f t="shared" si="4"/>
        <v>2</v>
      </c>
      <c r="O35" s="1">
        <f t="shared" si="5"/>
        <v>3</v>
      </c>
    </row>
    <row r="36" spans="1:15" x14ac:dyDescent="0.2">
      <c r="A36" s="1" t="s">
        <v>70</v>
      </c>
      <c r="B36" s="1" t="s">
        <v>387</v>
      </c>
      <c r="C36" s="1">
        <v>3</v>
      </c>
      <c r="D36" s="1">
        <v>5</v>
      </c>
      <c r="E36" s="1">
        <v>5</v>
      </c>
      <c r="F36" s="1" t="s">
        <v>1291</v>
      </c>
      <c r="H36" s="1">
        <f t="shared" si="0"/>
        <v>100</v>
      </c>
      <c r="I36" s="1">
        <f t="shared" si="1"/>
        <v>100</v>
      </c>
      <c r="K36" s="1">
        <f t="shared" si="2"/>
        <v>5</v>
      </c>
      <c r="L36" s="1">
        <f t="shared" si="3"/>
        <v>5</v>
      </c>
      <c r="N36" s="1" t="str">
        <f t="shared" si="4"/>
        <v/>
      </c>
      <c r="O36" s="1" t="str">
        <f t="shared" si="5"/>
        <v/>
      </c>
    </row>
    <row r="37" spans="1:15" x14ac:dyDescent="0.2">
      <c r="A37" s="1" t="s">
        <v>70</v>
      </c>
      <c r="B37" s="1" t="s">
        <v>589</v>
      </c>
      <c r="C37" s="1">
        <v>2</v>
      </c>
      <c r="D37" s="1">
        <v>3</v>
      </c>
      <c r="E37" s="1">
        <v>2</v>
      </c>
      <c r="F37" s="1" t="s">
        <v>1292</v>
      </c>
      <c r="H37" s="1">
        <f t="shared" si="0"/>
        <v>40</v>
      </c>
      <c r="I37" s="1">
        <f t="shared" si="1"/>
        <v>60</v>
      </c>
      <c r="K37" s="1">
        <f t="shared" si="2"/>
        <v>3</v>
      </c>
      <c r="L37" s="1">
        <f t="shared" si="3"/>
        <v>2</v>
      </c>
      <c r="N37" s="1" t="str">
        <f t="shared" si="4"/>
        <v/>
      </c>
      <c r="O37" s="1" t="str">
        <f t="shared" si="5"/>
        <v/>
      </c>
    </row>
    <row r="38" spans="1:15" x14ac:dyDescent="0.2">
      <c r="A38" s="1" t="s">
        <v>70</v>
      </c>
      <c r="B38" s="1" t="s">
        <v>254</v>
      </c>
      <c r="C38" s="1">
        <v>5</v>
      </c>
      <c r="D38" s="1">
        <v>5</v>
      </c>
      <c r="E38" s="1">
        <v>5</v>
      </c>
      <c r="F38" s="1" t="s">
        <v>1293</v>
      </c>
      <c r="H38" s="1">
        <f t="shared" si="0"/>
        <v>100</v>
      </c>
      <c r="I38" s="1">
        <f t="shared" si="1"/>
        <v>100</v>
      </c>
      <c r="K38" s="1">
        <f t="shared" si="2"/>
        <v>5</v>
      </c>
      <c r="L38" s="1">
        <f t="shared" si="3"/>
        <v>5</v>
      </c>
      <c r="N38" s="1" t="str">
        <f t="shared" si="4"/>
        <v/>
      </c>
      <c r="O38" s="1" t="str">
        <f t="shared" si="5"/>
        <v/>
      </c>
    </row>
    <row r="39" spans="1:15" x14ac:dyDescent="0.2">
      <c r="A39" s="1" t="s">
        <v>98</v>
      </c>
      <c r="B39" s="1" t="s">
        <v>848</v>
      </c>
      <c r="C39" s="1">
        <v>2</v>
      </c>
      <c r="D39" s="1">
        <v>1</v>
      </c>
      <c r="E39" s="1">
        <v>5</v>
      </c>
      <c r="F39" s="1" t="s">
        <v>1294</v>
      </c>
      <c r="H39" s="1">
        <f t="shared" si="0"/>
        <v>100</v>
      </c>
      <c r="I39" s="1">
        <f t="shared" si="1"/>
        <v>20</v>
      </c>
      <c r="K39" s="1">
        <f t="shared" si="2"/>
        <v>1</v>
      </c>
      <c r="L39" s="1">
        <f t="shared" si="3"/>
        <v>5</v>
      </c>
      <c r="N39" s="1" t="str">
        <f t="shared" si="4"/>
        <v/>
      </c>
      <c r="O39" s="1" t="str">
        <f t="shared" si="5"/>
        <v/>
      </c>
    </row>
    <row r="40" spans="1:15" x14ac:dyDescent="0.2">
      <c r="A40" s="1" t="s">
        <v>98</v>
      </c>
      <c r="B40" s="1" t="s">
        <v>845</v>
      </c>
      <c r="C40" s="1">
        <v>1</v>
      </c>
      <c r="D40" s="1">
        <v>2</v>
      </c>
      <c r="E40" s="1">
        <v>2</v>
      </c>
      <c r="F40" s="1" t="s">
        <v>1295</v>
      </c>
      <c r="H40" s="1">
        <f t="shared" si="0"/>
        <v>40</v>
      </c>
      <c r="I40" s="1">
        <f t="shared" si="1"/>
        <v>40</v>
      </c>
      <c r="K40" s="1">
        <f t="shared" si="2"/>
        <v>2</v>
      </c>
      <c r="L40" s="1">
        <f t="shared" si="3"/>
        <v>2</v>
      </c>
      <c r="N40" s="1" t="str">
        <f t="shared" si="4"/>
        <v/>
      </c>
      <c r="O40" s="1" t="str">
        <f t="shared" si="5"/>
        <v/>
      </c>
    </row>
    <row r="41" spans="1:15" x14ac:dyDescent="0.2">
      <c r="A41" s="1" t="s">
        <v>34</v>
      </c>
      <c r="B41" s="1" t="s">
        <v>111</v>
      </c>
      <c r="C41" s="1">
        <v>4</v>
      </c>
      <c r="D41" s="1">
        <v>5</v>
      </c>
      <c r="E41" s="1">
        <v>3</v>
      </c>
      <c r="F41" s="1" t="s">
        <v>1248</v>
      </c>
      <c r="H41" s="1">
        <f t="shared" si="0"/>
        <v>60</v>
      </c>
      <c r="I41" s="1">
        <f t="shared" si="1"/>
        <v>100</v>
      </c>
      <c r="K41" s="1">
        <f t="shared" si="2"/>
        <v>5</v>
      </c>
      <c r="L41" s="1">
        <f t="shared" si="3"/>
        <v>3</v>
      </c>
      <c r="N41" s="1" t="str">
        <f t="shared" si="4"/>
        <v/>
      </c>
      <c r="O41" s="1" t="str">
        <f t="shared" si="5"/>
        <v/>
      </c>
    </row>
    <row r="42" spans="1:15" x14ac:dyDescent="0.2">
      <c r="A42" s="1" t="s">
        <v>34</v>
      </c>
      <c r="B42" s="1" t="s">
        <v>52</v>
      </c>
      <c r="C42" s="1">
        <v>5</v>
      </c>
      <c r="D42" s="1">
        <v>5</v>
      </c>
      <c r="E42" s="1">
        <v>5</v>
      </c>
      <c r="F42" s="1" t="s">
        <v>1250</v>
      </c>
      <c r="G42" s="1">
        <v>59.4</v>
      </c>
      <c r="H42" s="1">
        <f t="shared" si="0"/>
        <v>100</v>
      </c>
      <c r="I42" s="1">
        <f t="shared" si="1"/>
        <v>100</v>
      </c>
      <c r="K42" s="1" t="str">
        <f t="shared" si="2"/>
        <v/>
      </c>
      <c r="L42" s="1" t="str">
        <f t="shared" si="3"/>
        <v/>
      </c>
      <c r="N42" s="1">
        <f t="shared" si="4"/>
        <v>5</v>
      </c>
      <c r="O42" s="1">
        <f t="shared" si="5"/>
        <v>5</v>
      </c>
    </row>
    <row r="43" spans="1:15" x14ac:dyDescent="0.2">
      <c r="A43" s="1" t="s">
        <v>81</v>
      </c>
      <c r="B43" s="1" t="s">
        <v>846</v>
      </c>
      <c r="C43" s="1">
        <v>2</v>
      </c>
      <c r="D43" s="1">
        <v>5</v>
      </c>
      <c r="E43" s="1">
        <v>1</v>
      </c>
      <c r="F43" s="1" t="s">
        <v>1296</v>
      </c>
      <c r="H43" s="1">
        <f t="shared" si="0"/>
        <v>20</v>
      </c>
      <c r="I43" s="1">
        <f t="shared" si="1"/>
        <v>100</v>
      </c>
      <c r="K43" s="1">
        <f t="shared" si="2"/>
        <v>5</v>
      </c>
      <c r="L43" s="1">
        <f t="shared" si="3"/>
        <v>1</v>
      </c>
      <c r="N43" s="1" t="str">
        <f t="shared" si="4"/>
        <v/>
      </c>
      <c r="O43" s="1" t="str">
        <f t="shared" si="5"/>
        <v/>
      </c>
    </row>
    <row r="44" spans="1:15" x14ac:dyDescent="0.2">
      <c r="A44" s="1" t="s">
        <v>81</v>
      </c>
      <c r="B44" s="1" t="s">
        <v>21</v>
      </c>
      <c r="C44" s="1">
        <v>3</v>
      </c>
      <c r="D44" s="1">
        <v>5</v>
      </c>
      <c r="E44" s="1">
        <v>4</v>
      </c>
      <c r="F44" s="1" t="s">
        <v>1253</v>
      </c>
      <c r="G44" s="1">
        <v>24.3</v>
      </c>
      <c r="H44" s="1">
        <f t="shared" si="0"/>
        <v>80</v>
      </c>
      <c r="I44" s="1">
        <f t="shared" si="1"/>
        <v>100</v>
      </c>
      <c r="K44" s="1" t="str">
        <f t="shared" si="2"/>
        <v/>
      </c>
      <c r="L44" s="1" t="str">
        <f t="shared" si="3"/>
        <v/>
      </c>
      <c r="N44" s="1">
        <f t="shared" si="4"/>
        <v>5</v>
      </c>
      <c r="O44" s="1">
        <f t="shared" si="5"/>
        <v>4</v>
      </c>
    </row>
    <row r="45" spans="1:15" x14ac:dyDescent="0.2">
      <c r="A45" s="1" t="s">
        <v>81</v>
      </c>
      <c r="B45" s="1" t="s">
        <v>122</v>
      </c>
      <c r="C45" s="1">
        <v>5</v>
      </c>
      <c r="D45" s="1">
        <v>5</v>
      </c>
      <c r="E45" s="1">
        <v>4</v>
      </c>
      <c r="F45" s="1" t="s">
        <v>1297</v>
      </c>
      <c r="G45" s="1">
        <v>41.4</v>
      </c>
      <c r="H45" s="1">
        <f t="shared" si="0"/>
        <v>80</v>
      </c>
      <c r="I45" s="1">
        <f t="shared" si="1"/>
        <v>100</v>
      </c>
      <c r="K45" s="1" t="str">
        <f t="shared" si="2"/>
        <v/>
      </c>
      <c r="L45" s="1" t="str">
        <f t="shared" si="3"/>
        <v/>
      </c>
      <c r="N45" s="1">
        <f t="shared" si="4"/>
        <v>5</v>
      </c>
      <c r="O45" s="1">
        <f t="shared" si="5"/>
        <v>4</v>
      </c>
    </row>
    <row r="46" spans="1:15" x14ac:dyDescent="0.2">
      <c r="A46" s="1" t="s">
        <v>83</v>
      </c>
      <c r="B46" s="1" t="s">
        <v>812</v>
      </c>
      <c r="C46" s="1">
        <v>1</v>
      </c>
      <c r="D46" s="1">
        <v>1</v>
      </c>
      <c r="E46" s="1">
        <v>1</v>
      </c>
      <c r="F46" s="1" t="s">
        <v>1298</v>
      </c>
      <c r="H46" s="1">
        <f t="shared" si="0"/>
        <v>20</v>
      </c>
      <c r="I46" s="1">
        <f t="shared" si="1"/>
        <v>20</v>
      </c>
      <c r="K46" s="1">
        <f t="shared" si="2"/>
        <v>1</v>
      </c>
      <c r="L46" s="1">
        <f t="shared" si="3"/>
        <v>1</v>
      </c>
      <c r="N46" s="1" t="str">
        <f t="shared" si="4"/>
        <v/>
      </c>
      <c r="O46" s="1" t="str">
        <f t="shared" si="5"/>
        <v/>
      </c>
    </row>
    <row r="47" spans="1:15" x14ac:dyDescent="0.2">
      <c r="A47" s="1" t="s">
        <v>83</v>
      </c>
      <c r="B47" s="1" t="s">
        <v>62</v>
      </c>
      <c r="C47" s="1">
        <v>4</v>
      </c>
      <c r="D47" s="1">
        <v>3</v>
      </c>
      <c r="E47" s="1">
        <v>5</v>
      </c>
      <c r="F47" s="1" t="s">
        <v>1299</v>
      </c>
      <c r="G47" s="1">
        <v>9</v>
      </c>
      <c r="H47" s="1">
        <f t="shared" si="0"/>
        <v>100</v>
      </c>
      <c r="I47" s="1">
        <f t="shared" si="1"/>
        <v>60</v>
      </c>
      <c r="K47" s="1" t="str">
        <f t="shared" si="2"/>
        <v/>
      </c>
      <c r="L47" s="1" t="str">
        <f t="shared" si="3"/>
        <v/>
      </c>
      <c r="N47" s="1">
        <f t="shared" si="4"/>
        <v>3</v>
      </c>
      <c r="O47" s="1">
        <f t="shared" si="5"/>
        <v>5</v>
      </c>
    </row>
    <row r="48" spans="1:15" x14ac:dyDescent="0.2">
      <c r="A48" s="1" t="s">
        <v>83</v>
      </c>
      <c r="B48" s="1" t="s">
        <v>843</v>
      </c>
      <c r="C48" s="1">
        <v>1</v>
      </c>
      <c r="D48" s="1">
        <v>1</v>
      </c>
      <c r="E48" s="1">
        <v>1</v>
      </c>
      <c r="F48" s="1" t="s">
        <v>1300</v>
      </c>
      <c r="H48" s="1">
        <f t="shared" si="0"/>
        <v>20</v>
      </c>
      <c r="I48" s="1">
        <f t="shared" si="1"/>
        <v>20</v>
      </c>
      <c r="K48" s="1">
        <f t="shared" si="2"/>
        <v>1</v>
      </c>
      <c r="L48" s="1">
        <f t="shared" si="3"/>
        <v>1</v>
      </c>
      <c r="N48" s="1" t="str">
        <f t="shared" si="4"/>
        <v/>
      </c>
      <c r="O48" s="1" t="str">
        <f t="shared" si="5"/>
        <v/>
      </c>
    </row>
    <row r="49" spans="1:15" x14ac:dyDescent="0.2">
      <c r="A49" s="1" t="s">
        <v>83</v>
      </c>
      <c r="B49" s="1" t="s">
        <v>847</v>
      </c>
      <c r="C49" s="1">
        <v>2</v>
      </c>
      <c r="D49" s="1">
        <v>1</v>
      </c>
      <c r="E49" s="1">
        <v>5</v>
      </c>
      <c r="F49" s="1" t="s">
        <v>1301</v>
      </c>
      <c r="H49" s="1">
        <f t="shared" si="0"/>
        <v>100</v>
      </c>
      <c r="I49" s="1">
        <f t="shared" si="1"/>
        <v>20</v>
      </c>
      <c r="K49" s="1">
        <f t="shared" si="2"/>
        <v>1</v>
      </c>
      <c r="L49" s="1">
        <f t="shared" si="3"/>
        <v>5</v>
      </c>
      <c r="N49" s="1" t="str">
        <f t="shared" si="4"/>
        <v/>
      </c>
      <c r="O49" s="1" t="str">
        <f t="shared" si="5"/>
        <v/>
      </c>
    </row>
    <row r="50" spans="1:15" x14ac:dyDescent="0.2">
      <c r="A50" s="1" t="s">
        <v>83</v>
      </c>
      <c r="B50" s="1" t="s">
        <v>241</v>
      </c>
      <c r="C50" s="1">
        <v>4</v>
      </c>
      <c r="D50" s="1">
        <v>1</v>
      </c>
      <c r="E50" s="1">
        <v>1</v>
      </c>
      <c r="F50" s="1" t="s">
        <v>1302</v>
      </c>
      <c r="G50" s="1">
        <v>2.1</v>
      </c>
      <c r="H50" s="1">
        <f t="shared" si="0"/>
        <v>20</v>
      </c>
      <c r="I50" s="1">
        <f t="shared" si="1"/>
        <v>20</v>
      </c>
      <c r="K50" s="1" t="str">
        <f t="shared" si="2"/>
        <v/>
      </c>
      <c r="L50" s="1" t="str">
        <f t="shared" si="3"/>
        <v/>
      </c>
      <c r="N50" s="1">
        <f t="shared" si="4"/>
        <v>1</v>
      </c>
      <c r="O50" s="1">
        <f t="shared" si="5"/>
        <v>1</v>
      </c>
    </row>
    <row r="51" spans="1:15" x14ac:dyDescent="0.2">
      <c r="A51" s="1" t="s">
        <v>121</v>
      </c>
      <c r="B51" s="1" t="s">
        <v>339</v>
      </c>
      <c r="C51" s="1">
        <v>5</v>
      </c>
      <c r="D51" s="1">
        <v>5</v>
      </c>
      <c r="E51" s="1">
        <v>1</v>
      </c>
      <c r="F51" s="1" t="s">
        <v>1303</v>
      </c>
      <c r="H51" s="1">
        <f t="shared" si="0"/>
        <v>20</v>
      </c>
      <c r="I51" s="1">
        <f t="shared" si="1"/>
        <v>100</v>
      </c>
      <c r="K51" s="1">
        <f t="shared" si="2"/>
        <v>5</v>
      </c>
      <c r="L51" s="1">
        <f t="shared" si="3"/>
        <v>1</v>
      </c>
      <c r="N51" s="1" t="str">
        <f t="shared" si="4"/>
        <v/>
      </c>
      <c r="O51" s="1" t="str">
        <f t="shared" si="5"/>
        <v/>
      </c>
    </row>
    <row r="52" spans="1:15" x14ac:dyDescent="0.2">
      <c r="D52" s="1">
        <f>SLOPE(D2:D51,$C$2:$C$51)</f>
        <v>0.71999999999999975</v>
      </c>
      <c r="E52" s="1">
        <f>SLOPE(E2:E51,$C$2:$C$51)</f>
        <v>0.24</v>
      </c>
      <c r="G52" s="1">
        <f>SLOPE(H2:H51,G2:G51)</f>
        <v>0.47616013446889205</v>
      </c>
      <c r="I52" s="1">
        <f>SLOPE(I2:I51,G2:G51)</f>
        <v>0.47546613729719067</v>
      </c>
      <c r="K52" s="1">
        <f>SLOPE(K2:K51,C2:C51)</f>
        <v>0.79481641468682507</v>
      </c>
      <c r="L52" s="1">
        <f>SLOPE(L2:L51,C2:C51)</f>
        <v>3.2397408207343416E-2</v>
      </c>
      <c r="N52" s="1">
        <f>SLOPE(N2:N51,$C$2:$C$51)</f>
        <v>0.50884955752212413</v>
      </c>
      <c r="O52" s="1">
        <f>SLOPE(O2:O51,$C$2:$C$51)</f>
        <v>0.42035398230088505</v>
      </c>
    </row>
    <row r="53" spans="1:15" x14ac:dyDescent="0.2">
      <c r="D53" s="1">
        <f>INTERCEPT(D2:D51,$C$2:$C$51)*20</f>
        <v>23.600000000000012</v>
      </c>
      <c r="E53" s="1">
        <f>INTERCEPT(E2:E51,$C$2:$C$51)*20</f>
        <v>42.8</v>
      </c>
      <c r="G53" s="1">
        <f>INTERCEPT(H2:H51,G2:G51)</f>
        <v>58.161988395586533</v>
      </c>
      <c r="I53" s="1">
        <f>INTERCEPT(I2:I51,G2:G51)</f>
        <v>69.287114394026176</v>
      </c>
      <c r="K53" s="1">
        <f>INTERCEPT(K2:K51,C2:C51)*20</f>
        <v>19.265658747300218</v>
      </c>
      <c r="L53" s="1">
        <f>INTERCEPT(L2:L51,C2:C51)*20</f>
        <v>49.589632829373649</v>
      </c>
      <c r="N53" s="1">
        <f>INTERCEPT(N2:N51,$C$2:$C$51)*20</f>
        <v>40.442477876106182</v>
      </c>
      <c r="O53" s="1">
        <f>INTERCEPT(O2:O51,$C$2:$C$51)*20</f>
        <v>36.017699115044238</v>
      </c>
    </row>
  </sheetData>
  <sortState ref="A1:C219">
    <sortCondition ref="A1:A219"/>
    <sortCondition ref="B1:B219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3" workbookViewId="0">
      <selection activeCell="O54" sqref="O54"/>
    </sheetView>
  </sheetViews>
  <sheetFormatPr baseColWidth="10" defaultColWidth="8.83203125" defaultRowHeight="15" x14ac:dyDescent="0.2"/>
  <cols>
    <col min="1" max="1" width="9.83203125" style="1" bestFit="1" customWidth="1"/>
    <col min="2" max="2" width="10.83203125" style="1" bestFit="1" customWidth="1"/>
    <col min="3" max="3" width="13.5" style="1" bestFit="1" customWidth="1"/>
    <col min="4" max="4" width="16.5" style="1" bestFit="1" customWidth="1"/>
    <col min="5" max="5" width="13.33203125" style="1" customWidth="1"/>
    <col min="6" max="6" width="16.83203125" style="1" bestFit="1" customWidth="1"/>
    <col min="7" max="16384" width="8.83203125" style="1"/>
  </cols>
  <sheetData>
    <row r="1" spans="1:15" x14ac:dyDescent="0.2">
      <c r="A1" s="1" t="s">
        <v>900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637</v>
      </c>
      <c r="C2" s="1">
        <v>4</v>
      </c>
      <c r="D2" s="1">
        <v>3</v>
      </c>
      <c r="E2" s="1">
        <v>4</v>
      </c>
      <c r="F2" s="1" t="str">
        <f>CONCATENATE(A2,B2)</f>
        <v>assistbasketball</v>
      </c>
      <c r="H2" s="1">
        <v>80</v>
      </c>
      <c r="I2" s="1">
        <f>D2*20</f>
        <v>60</v>
      </c>
      <c r="K2" s="1">
        <f>IF(COUNTBLANK(G2)=1, D2, "" )</f>
        <v>3</v>
      </c>
      <c r="L2" s="1">
        <f>IF(COUNTBLANK(G2)=1, E2, "" )</f>
        <v>4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238</v>
      </c>
      <c r="C3" s="1">
        <v>3</v>
      </c>
      <c r="D3" s="1">
        <v>3</v>
      </c>
      <c r="E3" s="1">
        <v>5</v>
      </c>
      <c r="F3" s="1" t="str">
        <f t="shared" ref="F3:F51" si="0">CONCATENATE(A3,B3)</f>
        <v>assistgoal</v>
      </c>
      <c r="H3" s="1">
        <v>100</v>
      </c>
      <c r="I3" s="1">
        <f t="shared" ref="I3:I51" si="1">D3*20</f>
        <v>60</v>
      </c>
      <c r="K3" s="1">
        <f t="shared" ref="K3:K51" si="2">IF(COUNTBLANK(G3)=1, D3, "" )</f>
        <v>3</v>
      </c>
      <c r="L3" s="1">
        <f t="shared" ref="L3:L51" si="3">IF(COUNTBLANK(G3)=1, E3, "" )</f>
        <v>5</v>
      </c>
      <c r="N3" s="1" t="str">
        <f t="shared" ref="N3:N51" si="4">IF(COUNTBLANK(G3)=0, D3, "" )</f>
        <v/>
      </c>
      <c r="O3" s="1" t="str">
        <f t="shared" ref="O3:O51" si="5">IF(COUNTBLANK(G3)=0, E3, "" )</f>
        <v/>
      </c>
    </row>
    <row r="4" spans="1:15" x14ac:dyDescent="0.2">
      <c r="A4" s="1" t="s">
        <v>89</v>
      </c>
      <c r="B4" s="1" t="s">
        <v>210</v>
      </c>
      <c r="C4" s="1">
        <v>5</v>
      </c>
      <c r="D4" s="1">
        <v>4</v>
      </c>
      <c r="E4" s="1">
        <v>3</v>
      </c>
      <c r="F4" s="1" t="str">
        <f t="shared" si="0"/>
        <v>assisthelp</v>
      </c>
      <c r="G4" s="1">
        <v>84.2</v>
      </c>
      <c r="H4" s="1">
        <v>60</v>
      </c>
      <c r="I4" s="1">
        <f t="shared" si="1"/>
        <v>80</v>
      </c>
      <c r="K4" s="1" t="str">
        <f t="shared" si="2"/>
        <v/>
      </c>
      <c r="L4" s="1" t="str">
        <f t="shared" si="3"/>
        <v/>
      </c>
      <c r="N4" s="1">
        <f t="shared" si="4"/>
        <v>4</v>
      </c>
      <c r="O4" s="1">
        <f t="shared" si="5"/>
        <v>3</v>
      </c>
    </row>
    <row r="5" spans="1:15" x14ac:dyDescent="0.2">
      <c r="A5" s="1" t="s">
        <v>89</v>
      </c>
      <c r="B5" s="1" t="s">
        <v>260</v>
      </c>
      <c r="C5" s="1">
        <v>1</v>
      </c>
      <c r="D5" s="1">
        <v>1</v>
      </c>
      <c r="E5" s="1">
        <v>2</v>
      </c>
      <c r="F5" s="1" t="str">
        <f t="shared" si="0"/>
        <v>assistsecretary</v>
      </c>
      <c r="H5" s="1">
        <v>40</v>
      </c>
      <c r="I5" s="1">
        <f t="shared" si="1"/>
        <v>20</v>
      </c>
      <c r="K5" s="1">
        <f>IF(COUNTBLANK(G5)=1, D5, "" )</f>
        <v>1</v>
      </c>
      <c r="L5" s="1">
        <f t="shared" si="3"/>
        <v>2</v>
      </c>
      <c r="N5" s="1" t="str">
        <f t="shared" si="4"/>
        <v/>
      </c>
      <c r="O5" s="1" t="str">
        <f t="shared" si="5"/>
        <v/>
      </c>
    </row>
    <row r="6" spans="1:15" x14ac:dyDescent="0.2">
      <c r="A6" s="1" t="s">
        <v>75</v>
      </c>
      <c r="B6" s="1" t="s">
        <v>620</v>
      </c>
      <c r="C6" s="1">
        <v>4</v>
      </c>
      <c r="D6" s="1">
        <v>3</v>
      </c>
      <c r="E6" s="1">
        <v>3</v>
      </c>
      <c r="F6" s="1" t="str">
        <f t="shared" si="0"/>
        <v>bashfuldopey</v>
      </c>
      <c r="G6" s="1">
        <v>3.3000000000000003</v>
      </c>
      <c r="H6" s="1">
        <v>60</v>
      </c>
      <c r="I6" s="1">
        <f t="shared" si="1"/>
        <v>60</v>
      </c>
      <c r="K6" s="1" t="str">
        <f t="shared" si="2"/>
        <v/>
      </c>
      <c r="L6" s="1" t="str">
        <f t="shared" si="3"/>
        <v/>
      </c>
      <c r="N6" s="1">
        <f t="shared" si="4"/>
        <v>3</v>
      </c>
      <c r="O6" s="1">
        <f t="shared" si="5"/>
        <v>3</v>
      </c>
    </row>
    <row r="7" spans="1:15" x14ac:dyDescent="0.2">
      <c r="A7" s="1" t="s">
        <v>75</v>
      </c>
      <c r="B7" s="1" t="s">
        <v>363</v>
      </c>
      <c r="C7" s="1">
        <v>5</v>
      </c>
      <c r="D7" s="1">
        <v>2</v>
      </c>
      <c r="E7" s="1">
        <v>4</v>
      </c>
      <c r="F7" s="1" t="str">
        <f t="shared" si="0"/>
        <v>bashfulsleepy</v>
      </c>
      <c r="H7" s="1">
        <v>80</v>
      </c>
      <c r="I7" s="1">
        <f t="shared" si="1"/>
        <v>40</v>
      </c>
      <c r="K7" s="1">
        <f t="shared" si="2"/>
        <v>2</v>
      </c>
      <c r="L7" s="1">
        <f t="shared" si="3"/>
        <v>4</v>
      </c>
      <c r="N7" s="1" t="str">
        <f t="shared" si="4"/>
        <v/>
      </c>
      <c r="O7" s="1" t="str">
        <f t="shared" si="5"/>
        <v/>
      </c>
    </row>
    <row r="8" spans="1:15" x14ac:dyDescent="0.2">
      <c r="A8" s="1" t="s">
        <v>106</v>
      </c>
      <c r="B8" s="1" t="s">
        <v>160</v>
      </c>
      <c r="C8" s="1">
        <v>5</v>
      </c>
      <c r="D8" s="1">
        <v>5</v>
      </c>
      <c r="E8" s="1">
        <v>4</v>
      </c>
      <c r="F8" s="1" t="str">
        <f t="shared" si="0"/>
        <v>beforeafter</v>
      </c>
      <c r="G8" s="1">
        <v>85.9</v>
      </c>
      <c r="H8" s="1">
        <v>80</v>
      </c>
      <c r="I8" s="1">
        <f t="shared" si="1"/>
        <v>100</v>
      </c>
      <c r="K8" s="1" t="str">
        <f t="shared" si="2"/>
        <v/>
      </c>
      <c r="L8" s="1" t="str">
        <f t="shared" si="3"/>
        <v/>
      </c>
      <c r="N8" s="1">
        <f t="shared" si="4"/>
        <v>5</v>
      </c>
      <c r="O8" s="1">
        <f t="shared" si="5"/>
        <v>4</v>
      </c>
    </row>
    <row r="9" spans="1:15" x14ac:dyDescent="0.2">
      <c r="A9" s="1" t="s">
        <v>124</v>
      </c>
      <c r="B9" s="1" t="s">
        <v>632</v>
      </c>
      <c r="C9" s="1">
        <v>1</v>
      </c>
      <c r="D9" s="1">
        <v>1</v>
      </c>
      <c r="E9" s="1">
        <v>3</v>
      </c>
      <c r="F9" s="1" t="str">
        <f t="shared" si="0"/>
        <v>beginningdeath</v>
      </c>
      <c r="H9" s="1">
        <v>60</v>
      </c>
      <c r="I9" s="1">
        <f t="shared" si="1"/>
        <v>20</v>
      </c>
      <c r="K9" s="1">
        <f t="shared" si="2"/>
        <v>1</v>
      </c>
      <c r="L9" s="1">
        <f t="shared" si="3"/>
        <v>3</v>
      </c>
      <c r="N9" s="1" t="str">
        <f t="shared" si="4"/>
        <v/>
      </c>
      <c r="O9" s="1" t="str">
        <f t="shared" si="5"/>
        <v/>
      </c>
    </row>
    <row r="10" spans="1:15" x14ac:dyDescent="0.2">
      <c r="A10" s="1" t="s">
        <v>124</v>
      </c>
      <c r="B10" s="1" t="s">
        <v>47</v>
      </c>
      <c r="C10" s="1">
        <v>5</v>
      </c>
      <c r="D10" s="1">
        <v>5</v>
      </c>
      <c r="E10" s="1">
        <v>3</v>
      </c>
      <c r="F10" s="1" t="str">
        <f t="shared" si="0"/>
        <v>beginningend</v>
      </c>
      <c r="G10" s="1">
        <v>74.7</v>
      </c>
      <c r="H10" s="1">
        <v>60</v>
      </c>
      <c r="I10" s="1">
        <f t="shared" si="1"/>
        <v>100</v>
      </c>
      <c r="K10" s="1" t="str">
        <f t="shared" si="2"/>
        <v/>
      </c>
      <c r="L10" s="1" t="str">
        <f t="shared" si="3"/>
        <v/>
      </c>
      <c r="N10" s="1">
        <f t="shared" si="4"/>
        <v>5</v>
      </c>
      <c r="O10" s="1">
        <f t="shared" si="5"/>
        <v>3</v>
      </c>
    </row>
    <row r="11" spans="1:15" x14ac:dyDescent="0.2">
      <c r="A11" s="1" t="s">
        <v>124</v>
      </c>
      <c r="B11" s="1" t="s">
        <v>152</v>
      </c>
      <c r="C11" s="1">
        <v>4</v>
      </c>
      <c r="D11" s="1">
        <v>5</v>
      </c>
      <c r="E11" s="1">
        <v>4</v>
      </c>
      <c r="F11" s="1" t="str">
        <f t="shared" si="0"/>
        <v>beginningmiddle</v>
      </c>
      <c r="H11" s="1">
        <v>80</v>
      </c>
      <c r="I11" s="1">
        <f t="shared" si="1"/>
        <v>100</v>
      </c>
      <c r="K11" s="1">
        <f t="shared" si="2"/>
        <v>5</v>
      </c>
      <c r="L11" s="1">
        <f t="shared" si="3"/>
        <v>4</v>
      </c>
      <c r="N11" s="1" t="str">
        <f t="shared" si="4"/>
        <v/>
      </c>
      <c r="O11" s="1" t="str">
        <f t="shared" si="5"/>
        <v/>
      </c>
    </row>
    <row r="12" spans="1:15" x14ac:dyDescent="0.2">
      <c r="A12" s="1" t="s">
        <v>72</v>
      </c>
      <c r="B12" s="1" t="s">
        <v>182</v>
      </c>
      <c r="C12" s="1">
        <v>4</v>
      </c>
      <c r="D12" s="1">
        <v>4</v>
      </c>
      <c r="E12" s="1">
        <v>4</v>
      </c>
      <c r="F12" s="1" t="str">
        <f t="shared" si="0"/>
        <v>bodyparts</v>
      </c>
      <c r="H12" s="1">
        <v>80</v>
      </c>
      <c r="I12" s="1">
        <f t="shared" si="1"/>
        <v>80</v>
      </c>
      <c r="K12" s="1">
        <f t="shared" si="2"/>
        <v>4</v>
      </c>
      <c r="L12" s="1">
        <f t="shared" si="3"/>
        <v>4</v>
      </c>
      <c r="N12" s="1" t="str">
        <f t="shared" si="4"/>
        <v/>
      </c>
      <c r="O12" s="1" t="str">
        <f t="shared" si="5"/>
        <v/>
      </c>
    </row>
    <row r="13" spans="1:15" x14ac:dyDescent="0.2">
      <c r="A13" s="1" t="s">
        <v>72</v>
      </c>
      <c r="B13" s="1" t="s">
        <v>809</v>
      </c>
      <c r="C13" s="1">
        <v>1</v>
      </c>
      <c r="D13" s="1">
        <v>1</v>
      </c>
      <c r="E13" s="1">
        <v>2</v>
      </c>
      <c r="F13" s="1" t="str">
        <f t="shared" si="0"/>
        <v>bodystore</v>
      </c>
      <c r="H13" s="1">
        <v>40</v>
      </c>
      <c r="I13" s="1">
        <f t="shared" si="1"/>
        <v>20</v>
      </c>
      <c r="K13" s="1">
        <f t="shared" si="2"/>
        <v>1</v>
      </c>
      <c r="L13" s="1">
        <f t="shared" si="3"/>
        <v>2</v>
      </c>
      <c r="N13" s="1" t="str">
        <f t="shared" si="4"/>
        <v/>
      </c>
      <c r="O13" s="1" t="str">
        <f t="shared" si="5"/>
        <v/>
      </c>
    </row>
    <row r="14" spans="1:15" x14ac:dyDescent="0.2">
      <c r="A14" s="1" t="s">
        <v>85</v>
      </c>
      <c r="B14" s="1" t="s">
        <v>279</v>
      </c>
      <c r="C14" s="1">
        <v>1</v>
      </c>
      <c r="D14" s="1">
        <v>1</v>
      </c>
      <c r="E14" s="1">
        <v>2</v>
      </c>
      <c r="F14" s="1" t="str">
        <f t="shared" si="0"/>
        <v>breakwindows</v>
      </c>
      <c r="H14" s="1">
        <v>40</v>
      </c>
      <c r="I14" s="1">
        <f t="shared" si="1"/>
        <v>20</v>
      </c>
      <c r="K14" s="1">
        <f t="shared" si="2"/>
        <v>1</v>
      </c>
      <c r="L14" s="1">
        <f t="shared" si="3"/>
        <v>2</v>
      </c>
      <c r="N14" s="1" t="str">
        <f t="shared" si="4"/>
        <v/>
      </c>
      <c r="O14" s="1" t="str">
        <f t="shared" si="5"/>
        <v/>
      </c>
    </row>
    <row r="15" spans="1:15" x14ac:dyDescent="0.2">
      <c r="A15" s="1" t="s">
        <v>79</v>
      </c>
      <c r="B15" s="1" t="s">
        <v>861</v>
      </c>
      <c r="C15" s="1">
        <v>3</v>
      </c>
      <c r="D15" s="1">
        <v>4</v>
      </c>
      <c r="E15" s="1">
        <v>2</v>
      </c>
      <c r="F15" s="1" t="str">
        <f t="shared" si="0"/>
        <v>carcollision</v>
      </c>
      <c r="H15" s="1">
        <v>40</v>
      </c>
      <c r="I15" s="1">
        <f t="shared" si="1"/>
        <v>80</v>
      </c>
      <c r="K15" s="1">
        <f t="shared" si="2"/>
        <v>4</v>
      </c>
      <c r="L15" s="1">
        <f t="shared" si="3"/>
        <v>2</v>
      </c>
      <c r="N15" s="1" t="str">
        <f t="shared" si="4"/>
        <v/>
      </c>
      <c r="O15" s="1" t="str">
        <f t="shared" si="5"/>
        <v/>
      </c>
    </row>
    <row r="16" spans="1:15" x14ac:dyDescent="0.2">
      <c r="A16" s="1" t="s">
        <v>79</v>
      </c>
      <c r="B16" s="1" t="s">
        <v>392</v>
      </c>
      <c r="C16" s="1">
        <v>1</v>
      </c>
      <c r="D16" s="1">
        <v>3</v>
      </c>
      <c r="E16" s="1">
        <v>5</v>
      </c>
      <c r="F16" s="1" t="str">
        <f t="shared" si="0"/>
        <v>cargas</v>
      </c>
      <c r="G16" s="1">
        <v>3.9</v>
      </c>
      <c r="H16" s="1">
        <v>100</v>
      </c>
      <c r="I16" s="1">
        <f t="shared" si="1"/>
        <v>60</v>
      </c>
      <c r="K16" s="1" t="str">
        <f t="shared" si="2"/>
        <v/>
      </c>
      <c r="L16" s="1" t="str">
        <f t="shared" si="3"/>
        <v/>
      </c>
      <c r="N16" s="1">
        <f t="shared" si="4"/>
        <v>3</v>
      </c>
      <c r="O16" s="1">
        <f t="shared" si="5"/>
        <v>5</v>
      </c>
    </row>
    <row r="17" spans="1:15" x14ac:dyDescent="0.2">
      <c r="A17" s="1" t="s">
        <v>79</v>
      </c>
      <c r="B17" s="1" t="s">
        <v>304</v>
      </c>
      <c r="C17" s="1">
        <v>2</v>
      </c>
      <c r="D17" s="1">
        <v>3</v>
      </c>
      <c r="E17" s="1">
        <v>4</v>
      </c>
      <c r="F17" s="1" t="str">
        <f t="shared" si="0"/>
        <v>carwash</v>
      </c>
      <c r="H17" s="1">
        <v>80</v>
      </c>
      <c r="I17" s="1">
        <f t="shared" si="1"/>
        <v>60</v>
      </c>
      <c r="K17" s="1">
        <f t="shared" si="2"/>
        <v>3</v>
      </c>
      <c r="L17" s="1">
        <f t="shared" si="3"/>
        <v>4</v>
      </c>
      <c r="N17" s="1" t="str">
        <f t="shared" si="4"/>
        <v/>
      </c>
      <c r="O17" s="1" t="str">
        <f t="shared" si="5"/>
        <v/>
      </c>
    </row>
    <row r="18" spans="1:15" x14ac:dyDescent="0.2">
      <c r="A18" s="1" t="s">
        <v>92</v>
      </c>
      <c r="B18" s="1" t="s">
        <v>32</v>
      </c>
      <c r="C18" s="1">
        <v>4</v>
      </c>
      <c r="D18" s="1">
        <v>5</v>
      </c>
      <c r="E18" s="1">
        <v>4</v>
      </c>
      <c r="F18" s="1" t="str">
        <f t="shared" si="0"/>
        <v>casualdress</v>
      </c>
      <c r="G18" s="1">
        <v>14.299999999999999</v>
      </c>
      <c r="H18" s="1">
        <v>80</v>
      </c>
      <c r="I18" s="1">
        <f t="shared" si="1"/>
        <v>100</v>
      </c>
      <c r="K18" s="1" t="str">
        <f t="shared" si="2"/>
        <v/>
      </c>
      <c r="L18" s="1" t="str">
        <f t="shared" si="3"/>
        <v/>
      </c>
      <c r="N18" s="1">
        <f t="shared" si="4"/>
        <v>5</v>
      </c>
      <c r="O18" s="1">
        <f t="shared" si="5"/>
        <v>4</v>
      </c>
    </row>
    <row r="19" spans="1:15" x14ac:dyDescent="0.2">
      <c r="A19" s="1" t="s">
        <v>111</v>
      </c>
      <c r="B19" s="1" t="s">
        <v>52</v>
      </c>
      <c r="C19" s="1">
        <v>4</v>
      </c>
      <c r="D19" s="1">
        <v>5</v>
      </c>
      <c r="E19" s="1">
        <v>4</v>
      </c>
      <c r="F19" s="1" t="str">
        <f t="shared" si="0"/>
        <v>challengehard</v>
      </c>
      <c r="H19" s="1">
        <v>80</v>
      </c>
      <c r="I19" s="1">
        <f t="shared" si="1"/>
        <v>100</v>
      </c>
      <c r="K19" s="1">
        <f t="shared" si="2"/>
        <v>5</v>
      </c>
      <c r="L19" s="1">
        <f t="shared" si="3"/>
        <v>4</v>
      </c>
      <c r="N19" s="1" t="str">
        <f t="shared" si="4"/>
        <v/>
      </c>
      <c r="O19" s="1" t="str">
        <f t="shared" si="5"/>
        <v/>
      </c>
    </row>
    <row r="20" spans="1:15" x14ac:dyDescent="0.2">
      <c r="A20" s="1" t="s">
        <v>94</v>
      </c>
      <c r="B20" s="1" t="s">
        <v>859</v>
      </c>
      <c r="C20" s="1">
        <v>3</v>
      </c>
      <c r="D20" s="1">
        <v>2</v>
      </c>
      <c r="E20" s="1">
        <v>4</v>
      </c>
      <c r="F20" s="1" t="str">
        <f t="shared" si="0"/>
        <v>chowdercalifornia</v>
      </c>
      <c r="H20" s="1">
        <v>80</v>
      </c>
      <c r="I20" s="1">
        <f t="shared" si="1"/>
        <v>40</v>
      </c>
      <c r="K20" s="1">
        <f t="shared" si="2"/>
        <v>2</v>
      </c>
      <c r="L20" s="1">
        <f t="shared" si="3"/>
        <v>4</v>
      </c>
      <c r="N20" s="1" t="str">
        <f t="shared" si="4"/>
        <v/>
      </c>
      <c r="O20" s="1" t="str">
        <f t="shared" si="5"/>
        <v/>
      </c>
    </row>
    <row r="21" spans="1:15" x14ac:dyDescent="0.2">
      <c r="A21" s="1" t="s">
        <v>94</v>
      </c>
      <c r="B21" s="1" t="s">
        <v>398</v>
      </c>
      <c r="C21" s="1">
        <v>2</v>
      </c>
      <c r="D21" s="1">
        <v>2</v>
      </c>
      <c r="E21" s="1">
        <v>4</v>
      </c>
      <c r="F21" s="1" t="str">
        <f t="shared" si="0"/>
        <v>chowderchunky</v>
      </c>
      <c r="H21" s="1">
        <v>80</v>
      </c>
      <c r="I21" s="1">
        <f t="shared" si="1"/>
        <v>40</v>
      </c>
      <c r="K21" s="1">
        <f t="shared" si="2"/>
        <v>2</v>
      </c>
      <c r="L21" s="1">
        <f t="shared" si="3"/>
        <v>4</v>
      </c>
      <c r="N21" s="1" t="str">
        <f t="shared" si="4"/>
        <v/>
      </c>
      <c r="O21" s="1" t="str">
        <f t="shared" si="5"/>
        <v/>
      </c>
    </row>
    <row r="22" spans="1:15" x14ac:dyDescent="0.2">
      <c r="A22" s="1" t="s">
        <v>94</v>
      </c>
      <c r="B22" s="1" t="s">
        <v>162</v>
      </c>
      <c r="C22" s="1">
        <v>5</v>
      </c>
      <c r="D22" s="1">
        <v>5</v>
      </c>
      <c r="E22" s="1">
        <v>4</v>
      </c>
      <c r="F22" s="1" t="str">
        <f t="shared" si="0"/>
        <v>chowderclam</v>
      </c>
      <c r="G22" s="1">
        <v>75.5</v>
      </c>
      <c r="H22" s="1">
        <v>80</v>
      </c>
      <c r="I22" s="1">
        <f t="shared" si="1"/>
        <v>100</v>
      </c>
      <c r="K22" s="1" t="str">
        <f t="shared" si="2"/>
        <v/>
      </c>
      <c r="L22" s="1" t="str">
        <f t="shared" si="3"/>
        <v/>
      </c>
      <c r="N22" s="1">
        <f t="shared" si="4"/>
        <v>5</v>
      </c>
      <c r="O22" s="1">
        <f t="shared" si="5"/>
        <v>4</v>
      </c>
    </row>
    <row r="23" spans="1:15" x14ac:dyDescent="0.2">
      <c r="A23" s="1" t="s">
        <v>77</v>
      </c>
      <c r="B23" s="1" t="s">
        <v>33</v>
      </c>
      <c r="C23" s="1">
        <v>3</v>
      </c>
      <c r="D23" s="1">
        <v>5</v>
      </c>
      <c r="E23" s="1">
        <v>5</v>
      </c>
      <c r="F23" s="1" t="str">
        <f t="shared" si="0"/>
        <v>cinemamovie</v>
      </c>
      <c r="G23" s="1">
        <v>79.3</v>
      </c>
      <c r="H23" s="1">
        <v>100</v>
      </c>
      <c r="I23" s="1">
        <f t="shared" si="1"/>
        <v>100</v>
      </c>
      <c r="K23" s="1" t="str">
        <f t="shared" si="2"/>
        <v/>
      </c>
      <c r="L23" s="1" t="str">
        <f t="shared" si="3"/>
        <v/>
      </c>
      <c r="N23" s="1">
        <f t="shared" si="4"/>
        <v>5</v>
      </c>
      <c r="O23" s="1">
        <f t="shared" si="5"/>
        <v>5</v>
      </c>
    </row>
    <row r="24" spans="1:15" x14ac:dyDescent="0.2">
      <c r="A24" s="1" t="s">
        <v>77</v>
      </c>
      <c r="B24" s="1" t="s">
        <v>273</v>
      </c>
      <c r="C24" s="1">
        <v>2</v>
      </c>
      <c r="D24" s="1">
        <v>5</v>
      </c>
      <c r="E24" s="1">
        <v>5</v>
      </c>
      <c r="F24" s="1" t="str">
        <f t="shared" si="0"/>
        <v>cinemamovies</v>
      </c>
      <c r="H24" s="1">
        <v>100</v>
      </c>
      <c r="I24" s="1">
        <f t="shared" si="1"/>
        <v>100</v>
      </c>
      <c r="K24" s="1">
        <f t="shared" si="2"/>
        <v>5</v>
      </c>
      <c r="L24" s="1">
        <f t="shared" si="3"/>
        <v>5</v>
      </c>
      <c r="N24" s="1" t="str">
        <f t="shared" si="4"/>
        <v/>
      </c>
      <c r="O24" s="1" t="str">
        <f t="shared" si="5"/>
        <v/>
      </c>
    </row>
    <row r="25" spans="1:15" x14ac:dyDescent="0.2">
      <c r="A25" s="1" t="s">
        <v>77</v>
      </c>
      <c r="B25" s="1" t="s">
        <v>559</v>
      </c>
      <c r="C25" s="1">
        <v>5</v>
      </c>
      <c r="D25" s="1">
        <v>5</v>
      </c>
      <c r="E25" s="1">
        <v>4</v>
      </c>
      <c r="F25" s="1" t="str">
        <f t="shared" si="0"/>
        <v>cinematheatre</v>
      </c>
      <c r="H25" s="1">
        <v>80</v>
      </c>
      <c r="I25" s="1">
        <f t="shared" si="1"/>
        <v>100</v>
      </c>
      <c r="K25" s="1">
        <f t="shared" si="2"/>
        <v>5</v>
      </c>
      <c r="L25" s="1">
        <f t="shared" si="3"/>
        <v>4</v>
      </c>
      <c r="N25" s="1" t="str">
        <f t="shared" si="4"/>
        <v/>
      </c>
      <c r="O25" s="1" t="str">
        <f t="shared" si="5"/>
        <v/>
      </c>
    </row>
    <row r="26" spans="1:15" x14ac:dyDescent="0.2">
      <c r="A26" s="1" t="s">
        <v>73</v>
      </c>
      <c r="B26" s="1" t="s">
        <v>857</v>
      </c>
      <c r="C26" s="1">
        <v>1</v>
      </c>
      <c r="D26" s="1">
        <v>1</v>
      </c>
      <c r="E26" s="1">
        <v>3</v>
      </c>
      <c r="F26" s="1" t="str">
        <f t="shared" si="0"/>
        <v>closedcasket</v>
      </c>
      <c r="H26" s="1">
        <v>60</v>
      </c>
      <c r="I26" s="1">
        <f t="shared" si="1"/>
        <v>20</v>
      </c>
      <c r="K26" s="1">
        <f t="shared" si="2"/>
        <v>1</v>
      </c>
      <c r="L26" s="1">
        <f t="shared" si="3"/>
        <v>3</v>
      </c>
      <c r="N26" s="1" t="str">
        <f t="shared" si="4"/>
        <v/>
      </c>
      <c r="O26" s="1" t="str">
        <f t="shared" si="5"/>
        <v/>
      </c>
    </row>
    <row r="27" spans="1:15" x14ac:dyDescent="0.2">
      <c r="A27" s="1" t="s">
        <v>73</v>
      </c>
      <c r="B27" s="1" t="s">
        <v>163</v>
      </c>
      <c r="C27" s="1">
        <v>3</v>
      </c>
      <c r="D27" s="1">
        <v>3</v>
      </c>
      <c r="E27" s="1">
        <v>4</v>
      </c>
      <c r="F27" s="1" t="str">
        <f t="shared" si="0"/>
        <v>closeddoor</v>
      </c>
      <c r="G27" s="1">
        <v>7.1999999999999993</v>
      </c>
      <c r="H27" s="1">
        <v>80</v>
      </c>
      <c r="I27" s="1">
        <f t="shared" si="1"/>
        <v>60</v>
      </c>
      <c r="K27" s="1" t="str">
        <f t="shared" si="2"/>
        <v/>
      </c>
      <c r="L27" s="1" t="str">
        <f t="shared" si="3"/>
        <v/>
      </c>
      <c r="N27" s="1">
        <f t="shared" si="4"/>
        <v>3</v>
      </c>
      <c r="O27" s="1">
        <f t="shared" si="5"/>
        <v>4</v>
      </c>
    </row>
    <row r="28" spans="1:15" x14ac:dyDescent="0.2">
      <c r="A28" s="1" t="s">
        <v>73</v>
      </c>
      <c r="B28" s="1" t="s">
        <v>150</v>
      </c>
      <c r="C28" s="1">
        <v>5</v>
      </c>
      <c r="D28" s="1">
        <v>4</v>
      </c>
      <c r="E28" s="1">
        <v>3</v>
      </c>
      <c r="F28" s="1" t="str">
        <f t="shared" si="0"/>
        <v>closedopen</v>
      </c>
      <c r="G28" s="1">
        <v>67.800000000000011</v>
      </c>
      <c r="H28" s="1">
        <v>60</v>
      </c>
      <c r="I28" s="1">
        <f t="shared" si="1"/>
        <v>80</v>
      </c>
      <c r="K28" s="1" t="str">
        <f t="shared" si="2"/>
        <v/>
      </c>
      <c r="L28" s="1" t="str">
        <f t="shared" si="3"/>
        <v/>
      </c>
      <c r="N28" s="1">
        <f t="shared" si="4"/>
        <v>4</v>
      </c>
      <c r="O28" s="1">
        <f t="shared" si="5"/>
        <v>3</v>
      </c>
    </row>
    <row r="29" spans="1:15" x14ac:dyDescent="0.2">
      <c r="A29" s="1" t="s">
        <v>73</v>
      </c>
      <c r="B29" s="1" t="s">
        <v>294</v>
      </c>
      <c r="C29" s="1">
        <v>2</v>
      </c>
      <c r="D29" s="1">
        <v>4</v>
      </c>
      <c r="E29" s="1">
        <v>3</v>
      </c>
      <c r="F29" s="1" t="str">
        <f t="shared" si="0"/>
        <v>closedwindow</v>
      </c>
      <c r="H29" s="1">
        <v>60</v>
      </c>
      <c r="I29" s="1">
        <f t="shared" si="1"/>
        <v>80</v>
      </c>
      <c r="K29" s="1">
        <f t="shared" si="2"/>
        <v>4</v>
      </c>
      <c r="L29" s="1">
        <f t="shared" si="3"/>
        <v>3</v>
      </c>
      <c r="N29" s="1" t="str">
        <f t="shared" si="4"/>
        <v/>
      </c>
      <c r="O29" s="1" t="str">
        <f t="shared" si="5"/>
        <v/>
      </c>
    </row>
    <row r="30" spans="1:15" x14ac:dyDescent="0.2">
      <c r="A30" s="1" t="s">
        <v>87</v>
      </c>
      <c r="B30" s="1" t="s">
        <v>860</v>
      </c>
      <c r="C30" s="1">
        <v>3</v>
      </c>
      <c r="D30" s="1">
        <v>2</v>
      </c>
      <c r="E30" s="1">
        <v>5</v>
      </c>
      <c r="F30" s="1" t="str">
        <f t="shared" si="0"/>
        <v>clothbed</v>
      </c>
      <c r="H30" s="1">
        <v>100</v>
      </c>
      <c r="I30" s="1">
        <f t="shared" si="1"/>
        <v>40</v>
      </c>
      <c r="K30" s="1">
        <f t="shared" si="2"/>
        <v>2</v>
      </c>
      <c r="L30" s="1">
        <f t="shared" si="3"/>
        <v>5</v>
      </c>
      <c r="N30" s="1" t="str">
        <f t="shared" si="4"/>
        <v/>
      </c>
      <c r="O30" s="1" t="str">
        <f t="shared" si="5"/>
        <v/>
      </c>
    </row>
    <row r="31" spans="1:15" x14ac:dyDescent="0.2">
      <c r="A31" s="1" t="s">
        <v>87</v>
      </c>
      <c r="B31" s="1" t="s">
        <v>687</v>
      </c>
      <c r="C31" s="1">
        <v>1</v>
      </c>
      <c r="D31" s="1">
        <v>3</v>
      </c>
      <c r="E31" s="1">
        <v>3</v>
      </c>
      <c r="F31" s="1" t="str">
        <f t="shared" si="0"/>
        <v>clothnapkins</v>
      </c>
      <c r="H31" s="1">
        <v>60</v>
      </c>
      <c r="I31" s="1">
        <f t="shared" si="1"/>
        <v>60</v>
      </c>
      <c r="K31" s="1">
        <f t="shared" si="2"/>
        <v>3</v>
      </c>
      <c r="L31" s="1">
        <f t="shared" si="3"/>
        <v>3</v>
      </c>
      <c r="N31" s="1" t="str">
        <f t="shared" si="4"/>
        <v/>
      </c>
      <c r="O31" s="1" t="str">
        <f t="shared" si="5"/>
        <v/>
      </c>
    </row>
    <row r="32" spans="1:15" x14ac:dyDescent="0.2">
      <c r="A32" s="1" t="s">
        <v>108</v>
      </c>
      <c r="B32" s="1" t="s">
        <v>862</v>
      </c>
      <c r="C32" s="1">
        <v>4</v>
      </c>
      <c r="D32" s="1">
        <v>4</v>
      </c>
      <c r="E32" s="1">
        <v>3</v>
      </c>
      <c r="F32" s="1" t="str">
        <f t="shared" si="0"/>
        <v>commonlanguage</v>
      </c>
      <c r="H32" s="1">
        <v>60</v>
      </c>
      <c r="I32" s="1">
        <f t="shared" si="1"/>
        <v>80</v>
      </c>
      <c r="K32" s="1">
        <f t="shared" si="2"/>
        <v>4</v>
      </c>
      <c r="L32" s="1">
        <f t="shared" si="3"/>
        <v>3</v>
      </c>
      <c r="N32" s="1" t="str">
        <f t="shared" si="4"/>
        <v/>
      </c>
      <c r="O32" s="1" t="str">
        <f t="shared" si="5"/>
        <v/>
      </c>
    </row>
    <row r="33" spans="1:15" x14ac:dyDescent="0.2">
      <c r="A33" s="1" t="s">
        <v>70</v>
      </c>
      <c r="B33" s="1" t="s">
        <v>387</v>
      </c>
      <c r="C33" s="1">
        <v>3</v>
      </c>
      <c r="D33" s="1">
        <v>4</v>
      </c>
      <c r="E33" s="1">
        <v>3</v>
      </c>
      <c r="F33" s="1" t="str">
        <f t="shared" si="0"/>
        <v>computergames</v>
      </c>
      <c r="H33" s="1">
        <v>60</v>
      </c>
      <c r="I33" s="1">
        <f t="shared" si="1"/>
        <v>80</v>
      </c>
      <c r="K33" s="1">
        <f t="shared" si="2"/>
        <v>4</v>
      </c>
      <c r="L33" s="1">
        <f t="shared" si="3"/>
        <v>3</v>
      </c>
      <c r="N33" s="1" t="str">
        <f t="shared" si="4"/>
        <v/>
      </c>
      <c r="O33" s="1" t="str">
        <f t="shared" si="5"/>
        <v/>
      </c>
    </row>
    <row r="34" spans="1:15" x14ac:dyDescent="0.2">
      <c r="A34" s="1" t="s">
        <v>70</v>
      </c>
      <c r="B34" s="1" t="s">
        <v>254</v>
      </c>
      <c r="C34" s="1">
        <v>4</v>
      </c>
      <c r="D34" s="1">
        <v>3</v>
      </c>
      <c r="E34" s="1">
        <v>5</v>
      </c>
      <c r="F34" s="1" t="str">
        <f t="shared" si="0"/>
        <v>computerinternet</v>
      </c>
      <c r="H34" s="1">
        <v>100</v>
      </c>
      <c r="I34" s="1">
        <f t="shared" si="1"/>
        <v>60</v>
      </c>
      <c r="K34" s="1">
        <f t="shared" si="2"/>
        <v>3</v>
      </c>
      <c r="L34" s="1">
        <f t="shared" si="3"/>
        <v>5</v>
      </c>
      <c r="N34" s="1" t="str">
        <f t="shared" si="4"/>
        <v/>
      </c>
      <c r="O34" s="1" t="str">
        <f t="shared" si="5"/>
        <v/>
      </c>
    </row>
    <row r="35" spans="1:15" x14ac:dyDescent="0.2">
      <c r="A35" s="1" t="s">
        <v>70</v>
      </c>
      <c r="B35" s="1" t="s">
        <v>341</v>
      </c>
      <c r="C35" s="1">
        <v>2</v>
      </c>
      <c r="D35" s="1">
        <v>2</v>
      </c>
      <c r="E35" s="1">
        <v>5</v>
      </c>
      <c r="F35" s="1" t="str">
        <f t="shared" si="0"/>
        <v>computertechnology</v>
      </c>
      <c r="G35" s="1">
        <v>3.4000000000000004</v>
      </c>
      <c r="H35" s="1">
        <v>100</v>
      </c>
      <c r="I35" s="1">
        <f t="shared" si="1"/>
        <v>40</v>
      </c>
      <c r="K35" s="1" t="str">
        <f t="shared" si="2"/>
        <v/>
      </c>
      <c r="L35" s="1" t="str">
        <f t="shared" si="3"/>
        <v/>
      </c>
      <c r="N35" s="1">
        <f t="shared" si="4"/>
        <v>2</v>
      </c>
      <c r="O35" s="1">
        <f t="shared" si="5"/>
        <v>5</v>
      </c>
    </row>
    <row r="36" spans="1:15" x14ac:dyDescent="0.2">
      <c r="A36" s="1" t="s">
        <v>98</v>
      </c>
      <c r="B36" s="1" t="s">
        <v>189</v>
      </c>
      <c r="C36" s="1">
        <v>4</v>
      </c>
      <c r="D36" s="1">
        <v>4</v>
      </c>
      <c r="E36" s="1">
        <v>4</v>
      </c>
      <c r="F36" s="1" t="str">
        <f t="shared" si="0"/>
        <v>dancerballet</v>
      </c>
      <c r="G36" s="1">
        <v>25.5</v>
      </c>
      <c r="H36" s="1">
        <v>80</v>
      </c>
      <c r="I36" s="1">
        <f t="shared" si="1"/>
        <v>80</v>
      </c>
      <c r="K36" s="1" t="str">
        <f t="shared" si="2"/>
        <v/>
      </c>
      <c r="L36" s="1" t="str">
        <f t="shared" si="3"/>
        <v/>
      </c>
      <c r="N36" s="1">
        <f t="shared" si="4"/>
        <v>4</v>
      </c>
      <c r="O36" s="1">
        <f t="shared" si="5"/>
        <v>4</v>
      </c>
    </row>
    <row r="37" spans="1:15" x14ac:dyDescent="0.2">
      <c r="A37" s="1" t="s">
        <v>98</v>
      </c>
      <c r="B37" s="1" t="s">
        <v>855</v>
      </c>
      <c r="C37" s="1">
        <v>1</v>
      </c>
      <c r="D37" s="1">
        <v>2</v>
      </c>
      <c r="E37" s="1">
        <v>2</v>
      </c>
      <c r="F37" s="1" t="str">
        <f t="shared" si="0"/>
        <v>dancerrudolph</v>
      </c>
      <c r="H37" s="1">
        <v>40</v>
      </c>
      <c r="I37" s="1">
        <f t="shared" si="1"/>
        <v>40</v>
      </c>
      <c r="K37" s="1">
        <f t="shared" si="2"/>
        <v>2</v>
      </c>
      <c r="L37" s="1">
        <f t="shared" si="3"/>
        <v>2</v>
      </c>
      <c r="N37" s="1" t="str">
        <f t="shared" si="4"/>
        <v/>
      </c>
      <c r="O37" s="1" t="str">
        <f t="shared" si="5"/>
        <v/>
      </c>
    </row>
    <row r="38" spans="1:15" x14ac:dyDescent="0.2">
      <c r="A38" s="1" t="s">
        <v>98</v>
      </c>
      <c r="B38" s="1" t="s">
        <v>858</v>
      </c>
      <c r="C38" s="1">
        <v>2</v>
      </c>
      <c r="D38" s="1">
        <v>5</v>
      </c>
      <c r="E38" s="1">
        <v>3</v>
      </c>
      <c r="F38" s="1" t="str">
        <f t="shared" si="0"/>
        <v>dancerswing</v>
      </c>
      <c r="H38" s="1">
        <v>60</v>
      </c>
      <c r="I38" s="1">
        <f t="shared" si="1"/>
        <v>100</v>
      </c>
      <c r="K38" s="1">
        <f t="shared" si="2"/>
        <v>5</v>
      </c>
      <c r="L38" s="1">
        <f t="shared" si="3"/>
        <v>3</v>
      </c>
      <c r="N38" s="1" t="str">
        <f t="shared" si="4"/>
        <v/>
      </c>
      <c r="O38" s="1" t="str">
        <f t="shared" si="5"/>
        <v/>
      </c>
    </row>
    <row r="39" spans="1:15" x14ac:dyDescent="0.2">
      <c r="A39" s="1" t="s">
        <v>98</v>
      </c>
      <c r="B39" s="1" t="s">
        <v>694</v>
      </c>
      <c r="C39" s="1">
        <v>3</v>
      </c>
      <c r="D39" s="1">
        <v>4</v>
      </c>
      <c r="E39" s="1">
        <v>4</v>
      </c>
      <c r="F39" s="1" t="str">
        <f t="shared" si="0"/>
        <v>dancertap</v>
      </c>
      <c r="H39" s="1">
        <v>80</v>
      </c>
      <c r="I39" s="1">
        <f t="shared" si="1"/>
        <v>80</v>
      </c>
      <c r="K39" s="1">
        <f t="shared" si="2"/>
        <v>4</v>
      </c>
      <c r="L39" s="1">
        <f t="shared" si="3"/>
        <v>4</v>
      </c>
      <c r="N39" s="1" t="str">
        <f t="shared" si="4"/>
        <v/>
      </c>
      <c r="O39" s="1" t="str">
        <f t="shared" si="5"/>
        <v/>
      </c>
    </row>
    <row r="40" spans="1:15" x14ac:dyDescent="0.2">
      <c r="A40" s="1" t="s">
        <v>34</v>
      </c>
      <c r="B40" s="1" t="s">
        <v>52</v>
      </c>
      <c r="C40" s="1">
        <v>5</v>
      </c>
      <c r="D40" s="1">
        <v>5</v>
      </c>
      <c r="E40" s="1">
        <v>3</v>
      </c>
      <c r="F40" s="1" t="str">
        <f t="shared" si="0"/>
        <v>difficulthard</v>
      </c>
      <c r="G40" s="1">
        <v>59.4</v>
      </c>
      <c r="H40" s="1">
        <v>60</v>
      </c>
      <c r="I40" s="1">
        <f t="shared" si="1"/>
        <v>100</v>
      </c>
      <c r="K40" s="1" t="str">
        <f t="shared" si="2"/>
        <v/>
      </c>
      <c r="L40" s="1" t="str">
        <f t="shared" si="3"/>
        <v/>
      </c>
      <c r="N40" s="1">
        <f t="shared" si="4"/>
        <v>5</v>
      </c>
      <c r="O40" s="1">
        <f t="shared" si="5"/>
        <v>3</v>
      </c>
    </row>
    <row r="41" spans="1:15" x14ac:dyDescent="0.2">
      <c r="A41" s="1" t="s">
        <v>34</v>
      </c>
      <c r="B41" s="1" t="s">
        <v>263</v>
      </c>
      <c r="C41" s="1">
        <v>2</v>
      </c>
      <c r="D41" s="1">
        <v>3</v>
      </c>
      <c r="E41" s="1">
        <v>2</v>
      </c>
      <c r="F41" s="1" t="str">
        <f t="shared" si="0"/>
        <v>difficultschool</v>
      </c>
      <c r="H41" s="1">
        <v>40</v>
      </c>
      <c r="I41" s="1">
        <f t="shared" si="1"/>
        <v>60</v>
      </c>
      <c r="K41" s="1">
        <f t="shared" si="2"/>
        <v>3</v>
      </c>
      <c r="L41" s="1">
        <f t="shared" si="3"/>
        <v>2</v>
      </c>
      <c r="N41" s="1" t="str">
        <f t="shared" si="4"/>
        <v/>
      </c>
      <c r="O41" s="1" t="str">
        <f t="shared" si="5"/>
        <v/>
      </c>
    </row>
    <row r="42" spans="1:15" x14ac:dyDescent="0.2">
      <c r="A42" s="1" t="s">
        <v>81</v>
      </c>
      <c r="B42" s="1" t="s">
        <v>307</v>
      </c>
      <c r="C42" s="1">
        <v>5</v>
      </c>
      <c r="D42" s="1">
        <v>5</v>
      </c>
      <c r="E42" s="1">
        <v>4</v>
      </c>
      <c r="F42" s="1" t="str">
        <f t="shared" si="0"/>
        <v>melodyharmony</v>
      </c>
      <c r="G42" s="1">
        <v>9.3000000000000007</v>
      </c>
      <c r="H42" s="1">
        <v>80</v>
      </c>
      <c r="I42" s="1">
        <f t="shared" si="1"/>
        <v>100</v>
      </c>
      <c r="K42" s="1" t="str">
        <f t="shared" si="2"/>
        <v/>
      </c>
      <c r="L42" s="1" t="str">
        <f t="shared" si="3"/>
        <v/>
      </c>
      <c r="N42" s="1">
        <f t="shared" si="4"/>
        <v>5</v>
      </c>
      <c r="O42" s="1">
        <f t="shared" si="5"/>
        <v>4</v>
      </c>
    </row>
    <row r="43" spans="1:15" x14ac:dyDescent="0.2">
      <c r="A43" s="1" t="s">
        <v>81</v>
      </c>
      <c r="B43" s="1" t="s">
        <v>21</v>
      </c>
      <c r="C43" s="1">
        <v>3</v>
      </c>
      <c r="D43" s="1">
        <v>5</v>
      </c>
      <c r="E43" s="1">
        <v>5</v>
      </c>
      <c r="F43" s="1" t="str">
        <f t="shared" si="0"/>
        <v>melodymusic</v>
      </c>
      <c r="G43" s="1">
        <v>24.3</v>
      </c>
      <c r="H43" s="1">
        <v>100</v>
      </c>
      <c r="I43" s="1">
        <f t="shared" si="1"/>
        <v>100</v>
      </c>
      <c r="K43" s="1" t="str">
        <f t="shared" si="2"/>
        <v/>
      </c>
      <c r="L43" s="1" t="str">
        <f t="shared" si="3"/>
        <v/>
      </c>
      <c r="N43" s="1">
        <f t="shared" si="4"/>
        <v>5</v>
      </c>
      <c r="O43" s="1">
        <f t="shared" si="5"/>
        <v>5</v>
      </c>
    </row>
    <row r="44" spans="1:15" x14ac:dyDescent="0.2">
      <c r="A44" s="1" t="s">
        <v>81</v>
      </c>
      <c r="B44" s="1" t="s">
        <v>239</v>
      </c>
      <c r="C44" s="1">
        <v>2</v>
      </c>
      <c r="D44" s="1">
        <v>4</v>
      </c>
      <c r="E44" s="1">
        <v>4</v>
      </c>
      <c r="F44" s="1" t="str">
        <f t="shared" si="0"/>
        <v>melodyrhythm</v>
      </c>
      <c r="G44" s="1">
        <v>3.5999999999999996</v>
      </c>
      <c r="H44" s="1">
        <v>80</v>
      </c>
      <c r="I44" s="1">
        <f t="shared" si="1"/>
        <v>80</v>
      </c>
      <c r="K44" s="1" t="str">
        <f t="shared" si="2"/>
        <v/>
      </c>
      <c r="L44" s="1" t="str">
        <f t="shared" si="3"/>
        <v/>
      </c>
      <c r="N44" s="1">
        <f t="shared" si="4"/>
        <v>4</v>
      </c>
      <c r="O44" s="1">
        <f t="shared" si="5"/>
        <v>4</v>
      </c>
    </row>
    <row r="45" spans="1:15" x14ac:dyDescent="0.2">
      <c r="A45" s="1" t="s">
        <v>83</v>
      </c>
      <c r="B45" s="1" t="s">
        <v>856</v>
      </c>
      <c r="C45" s="1">
        <v>1</v>
      </c>
      <c r="D45" s="1">
        <v>3</v>
      </c>
      <c r="E45" s="1">
        <v>2</v>
      </c>
      <c r="F45" s="1" t="str">
        <f t="shared" si="0"/>
        <v>organizebookshelf</v>
      </c>
      <c r="H45" s="1">
        <v>40</v>
      </c>
      <c r="I45" s="1">
        <f t="shared" si="1"/>
        <v>60</v>
      </c>
      <c r="K45" s="1">
        <f t="shared" si="2"/>
        <v>3</v>
      </c>
      <c r="L45" s="1">
        <f t="shared" si="3"/>
        <v>2</v>
      </c>
      <c r="N45" s="1" t="str">
        <f t="shared" si="4"/>
        <v/>
      </c>
      <c r="O45" s="1" t="str">
        <f t="shared" si="5"/>
        <v/>
      </c>
    </row>
    <row r="46" spans="1:15" x14ac:dyDescent="0.2">
      <c r="A46" s="1" t="s">
        <v>83</v>
      </c>
      <c r="B46" s="1" t="s">
        <v>62</v>
      </c>
      <c r="C46" s="1">
        <v>4</v>
      </c>
      <c r="D46" s="1">
        <v>5</v>
      </c>
      <c r="E46" s="1">
        <v>3</v>
      </c>
      <c r="F46" s="1" t="str">
        <f t="shared" si="0"/>
        <v>organizeclean</v>
      </c>
      <c r="G46" s="1">
        <v>9</v>
      </c>
      <c r="H46" s="1">
        <v>60</v>
      </c>
      <c r="I46" s="1">
        <f t="shared" si="1"/>
        <v>100</v>
      </c>
      <c r="K46" s="1" t="str">
        <f t="shared" si="2"/>
        <v/>
      </c>
      <c r="L46" s="1" t="str">
        <f t="shared" si="3"/>
        <v/>
      </c>
      <c r="N46" s="1">
        <f t="shared" si="4"/>
        <v>5</v>
      </c>
      <c r="O46" s="1">
        <f t="shared" si="5"/>
        <v>3</v>
      </c>
    </row>
    <row r="47" spans="1:15" x14ac:dyDescent="0.2">
      <c r="A47" s="1" t="s">
        <v>83</v>
      </c>
      <c r="B47" s="1" t="s">
        <v>130</v>
      </c>
      <c r="C47" s="1">
        <v>2</v>
      </c>
      <c r="D47" s="1">
        <v>1</v>
      </c>
      <c r="E47" s="1">
        <v>4</v>
      </c>
      <c r="F47" s="1" t="str">
        <f t="shared" si="0"/>
        <v>organizeorder</v>
      </c>
      <c r="G47" s="1">
        <v>2.8000000000000003</v>
      </c>
      <c r="H47" s="1">
        <v>80</v>
      </c>
      <c r="I47" s="1">
        <f t="shared" si="1"/>
        <v>20</v>
      </c>
      <c r="K47" s="1" t="str">
        <f t="shared" si="2"/>
        <v/>
      </c>
      <c r="L47" s="1" t="str">
        <f t="shared" si="3"/>
        <v/>
      </c>
      <c r="N47" s="1">
        <f t="shared" si="4"/>
        <v>1</v>
      </c>
      <c r="O47" s="1">
        <f t="shared" si="5"/>
        <v>4</v>
      </c>
    </row>
    <row r="48" spans="1:15" x14ac:dyDescent="0.2">
      <c r="A48" s="1" t="s">
        <v>83</v>
      </c>
      <c r="B48" s="1" t="s">
        <v>175</v>
      </c>
      <c r="C48" s="1">
        <v>3</v>
      </c>
      <c r="D48" s="1">
        <v>5</v>
      </c>
      <c r="E48" s="1">
        <v>4</v>
      </c>
      <c r="F48" s="1" t="str">
        <f t="shared" si="0"/>
        <v>organizeroom</v>
      </c>
      <c r="G48" s="1">
        <v>1.4000000000000001</v>
      </c>
      <c r="H48" s="1">
        <v>80</v>
      </c>
      <c r="I48" s="1">
        <f t="shared" si="1"/>
        <v>100</v>
      </c>
      <c r="K48" s="1" t="str">
        <f t="shared" si="2"/>
        <v/>
      </c>
      <c r="L48" s="1" t="str">
        <f t="shared" si="3"/>
        <v/>
      </c>
      <c r="N48" s="1">
        <f t="shared" si="4"/>
        <v>5</v>
      </c>
      <c r="O48" s="1">
        <f t="shared" si="5"/>
        <v>4</v>
      </c>
    </row>
    <row r="49" spans="1:15" x14ac:dyDescent="0.2">
      <c r="A49" s="1" t="s">
        <v>121</v>
      </c>
      <c r="B49" s="1" t="s">
        <v>65</v>
      </c>
      <c r="C49" s="1">
        <v>5</v>
      </c>
      <c r="D49" s="1">
        <v>2</v>
      </c>
      <c r="E49" s="1">
        <v>3</v>
      </c>
      <c r="F49" s="1" t="str">
        <f t="shared" si="0"/>
        <v>pupiliris</v>
      </c>
      <c r="H49" s="1">
        <v>60</v>
      </c>
      <c r="I49" s="1">
        <f t="shared" si="1"/>
        <v>40</v>
      </c>
      <c r="K49" s="1">
        <f t="shared" si="2"/>
        <v>2</v>
      </c>
      <c r="L49" s="1">
        <f t="shared" si="3"/>
        <v>3</v>
      </c>
      <c r="N49" s="1" t="str">
        <f t="shared" si="4"/>
        <v/>
      </c>
      <c r="O49" s="1" t="str">
        <f t="shared" si="5"/>
        <v/>
      </c>
    </row>
    <row r="50" spans="1:15" x14ac:dyDescent="0.2">
      <c r="A50" s="1" t="s">
        <v>121</v>
      </c>
      <c r="B50" s="1" t="s">
        <v>263</v>
      </c>
      <c r="C50" s="1">
        <v>1</v>
      </c>
      <c r="D50" s="1">
        <v>4</v>
      </c>
      <c r="E50" s="1">
        <v>4</v>
      </c>
      <c r="F50" s="1" t="str">
        <f t="shared" si="0"/>
        <v>pupilschool</v>
      </c>
      <c r="G50" s="1">
        <v>1.6</v>
      </c>
      <c r="H50" s="1">
        <v>80</v>
      </c>
      <c r="I50" s="1">
        <f t="shared" si="1"/>
        <v>80</v>
      </c>
      <c r="K50" s="1" t="str">
        <f t="shared" si="2"/>
        <v/>
      </c>
      <c r="L50" s="1" t="str">
        <f t="shared" si="3"/>
        <v/>
      </c>
      <c r="N50" s="1">
        <f t="shared" si="4"/>
        <v>4</v>
      </c>
      <c r="O50" s="1">
        <f t="shared" si="5"/>
        <v>4</v>
      </c>
    </row>
    <row r="51" spans="1:15" x14ac:dyDescent="0.2">
      <c r="A51" s="1" t="s">
        <v>121</v>
      </c>
      <c r="B51" s="1" t="s">
        <v>367</v>
      </c>
      <c r="C51" s="1">
        <v>2</v>
      </c>
      <c r="D51" s="1">
        <v>4</v>
      </c>
      <c r="E51" s="1">
        <v>5</v>
      </c>
      <c r="F51" s="1" t="str">
        <f t="shared" si="0"/>
        <v>pupilteacher</v>
      </c>
      <c r="G51" s="1">
        <v>8.6999999999999993</v>
      </c>
      <c r="H51" s="1">
        <v>100</v>
      </c>
      <c r="I51" s="1">
        <f t="shared" si="1"/>
        <v>80</v>
      </c>
      <c r="K51" s="1" t="str">
        <f t="shared" si="2"/>
        <v/>
      </c>
      <c r="L51" s="1" t="str">
        <f t="shared" si="3"/>
        <v/>
      </c>
      <c r="N51" s="1">
        <f t="shared" si="4"/>
        <v>4</v>
      </c>
      <c r="O51" s="1">
        <f t="shared" si="5"/>
        <v>5</v>
      </c>
    </row>
    <row r="52" spans="1:15" x14ac:dyDescent="0.2">
      <c r="D52" s="1">
        <f>SLOPE(D2:D51,$C$2:$C$51)</f>
        <v>0.52</v>
      </c>
      <c r="E52" s="1">
        <f>SLOPE(E2:E51,$C$2:$C$51)</f>
        <v>0.12999999999999998</v>
      </c>
      <c r="G52" s="1">
        <f>SLOPE(H2:H51,G2:G51)</f>
        <v>-0.13371433411899875</v>
      </c>
      <c r="I52" s="1">
        <f>SLOPE(I2:I51,G2:G51)</f>
        <v>0.30887551091005683</v>
      </c>
      <c r="K52" s="1">
        <f>SLOPE(K2:K51,C2:C51)</f>
        <v>0.45669291338582663</v>
      </c>
      <c r="L52" s="1">
        <f>SLOPE(L2:L51,C2:C51)</f>
        <v>0.39566929133858247</v>
      </c>
      <c r="N52" s="1">
        <f>SLOPE(N2:N51,$C$2:$C$51)</f>
        <v>0.43446601941747559</v>
      </c>
      <c r="O52" s="1">
        <f>SLOPE(O2:O51,$C$2:$C$51)</f>
        <v>-0.3446601941747573</v>
      </c>
    </row>
    <row r="53" spans="1:15" x14ac:dyDescent="0.2">
      <c r="D53" s="1">
        <f>INTERCEPT(D2:D51,$C$2:$C$51)*20</f>
        <v>38</v>
      </c>
      <c r="E53" s="1">
        <f>INTERCEPT(E2:E51,$C$2:$C$51)*20</f>
        <v>64.600000000000009</v>
      </c>
      <c r="G53" s="1">
        <f>INTERCEPT(H2:H51,G2:G51)</f>
        <v>83.155196044769809</v>
      </c>
      <c r="I53" s="1">
        <f>INTERCEPT(I2:I51,G2:G51)</f>
        <v>72.416400376758205</v>
      </c>
      <c r="K53" s="1">
        <f>INTERCEPT(K2:K51,C2:C51)*20</f>
        <v>35.748031496063</v>
      </c>
      <c r="L53" s="1">
        <f>INTERCEPT(L2:L51,C2:C51)*20</f>
        <v>46.574803149606311</v>
      </c>
      <c r="N53" s="1">
        <f>INTERCEPT(N2:N51,$C$2:$C$51)*20</f>
        <v>51.699029126213595</v>
      </c>
      <c r="O53" s="1">
        <f>INTERCEPT(O2:O51,$C$2:$C$51)*20</f>
        <v>103.00970873786409</v>
      </c>
    </row>
  </sheetData>
  <sortState ref="A1:C227">
    <sortCondition ref="A1:A227"/>
    <sortCondition ref="B1:B227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24" workbookViewId="0">
      <selection activeCell="E2" sqref="E2:E51"/>
    </sheetView>
  </sheetViews>
  <sheetFormatPr baseColWidth="10" defaultColWidth="8.83203125" defaultRowHeight="15" x14ac:dyDescent="0.2"/>
  <cols>
    <col min="1" max="1" width="9.83203125" style="1" bestFit="1" customWidth="1"/>
    <col min="2" max="2" width="14.1640625" style="1" bestFit="1" customWidth="1"/>
    <col min="3" max="3" width="13.5" style="1" bestFit="1" customWidth="1"/>
    <col min="4" max="4" width="15.6640625" style="1" bestFit="1" customWidth="1"/>
    <col min="5" max="5" width="14.5" style="1" customWidth="1"/>
    <col min="6" max="16384" width="8.83203125" style="1"/>
  </cols>
  <sheetData>
    <row r="1" spans="1:15" x14ac:dyDescent="0.2">
      <c r="A1" s="1" t="s">
        <v>904</v>
      </c>
      <c r="C1" s="1" t="s">
        <v>125</v>
      </c>
      <c r="D1" s="1" t="s">
        <v>283</v>
      </c>
      <c r="E1" s="1" t="s">
        <v>922</v>
      </c>
    </row>
    <row r="2" spans="1:15" x14ac:dyDescent="0.2">
      <c r="A2" s="1" t="s">
        <v>89</v>
      </c>
      <c r="B2" s="1" t="s">
        <v>219</v>
      </c>
      <c r="C2" s="1">
        <v>4</v>
      </c>
      <c r="D2" s="1">
        <v>3</v>
      </c>
      <c r="E2" s="1">
        <v>4</v>
      </c>
      <c r="F2" s="1" t="s">
        <v>2228</v>
      </c>
      <c r="H2" s="1">
        <v>80</v>
      </c>
      <c r="I2" s="1">
        <f>D2*20</f>
        <v>60</v>
      </c>
      <c r="K2" s="1">
        <f>IF(COUNTBLANK(G2)=1, D2, "" )</f>
        <v>3</v>
      </c>
      <c r="L2" s="1">
        <f>IF(COUNTBLANK(G2)=1, E2, "" )</f>
        <v>4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202</v>
      </c>
      <c r="C3" s="1">
        <v>1</v>
      </c>
      <c r="D3" s="1">
        <v>2</v>
      </c>
      <c r="E3" s="1">
        <v>2</v>
      </c>
      <c r="F3" s="1" t="s">
        <v>2229</v>
      </c>
      <c r="H3" s="1">
        <v>40</v>
      </c>
      <c r="I3" s="1">
        <f t="shared" ref="I3:I51" si="0">D3*20</f>
        <v>40</v>
      </c>
      <c r="K3" s="1">
        <f t="shared" ref="K3:K51" si="1">IF(COUNTBLANK(G3)=1, D3, "" )</f>
        <v>2</v>
      </c>
      <c r="L3" s="1">
        <f t="shared" ref="L3:L51" si="2">IF(COUNTBLANK(G3)=1, E3, "" )</f>
        <v>2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89</v>
      </c>
      <c r="B4" s="1" t="s">
        <v>210</v>
      </c>
      <c r="C4" s="1">
        <v>3</v>
      </c>
      <c r="D4" s="1">
        <v>3</v>
      </c>
      <c r="E4" s="1">
        <v>5</v>
      </c>
      <c r="F4" s="1" t="s">
        <v>1209</v>
      </c>
      <c r="G4" s="1">
        <v>84.2</v>
      </c>
      <c r="H4" s="1">
        <v>100</v>
      </c>
      <c r="I4" s="1">
        <f t="shared" si="0"/>
        <v>60</v>
      </c>
      <c r="K4" s="1" t="str">
        <f t="shared" si="1"/>
        <v/>
      </c>
      <c r="L4" s="1" t="str">
        <f t="shared" si="2"/>
        <v/>
      </c>
      <c r="N4" s="1">
        <f t="shared" si="3"/>
        <v>3</v>
      </c>
      <c r="O4" s="1">
        <f t="shared" si="4"/>
        <v>5</v>
      </c>
    </row>
    <row r="5" spans="1:15" x14ac:dyDescent="0.2">
      <c r="A5" s="1" t="s">
        <v>75</v>
      </c>
      <c r="B5" s="1" t="s">
        <v>224</v>
      </c>
      <c r="C5" s="1">
        <v>1</v>
      </c>
      <c r="D5" s="1">
        <v>1</v>
      </c>
      <c r="E5" s="1">
        <v>3</v>
      </c>
      <c r="F5" s="1" t="s">
        <v>1950</v>
      </c>
      <c r="H5" s="1">
        <v>60</v>
      </c>
      <c r="I5" s="1">
        <f t="shared" si="0"/>
        <v>20</v>
      </c>
      <c r="K5" s="1">
        <f>IF(COUNTBLANK(G5)=1, D5, "" )</f>
        <v>1</v>
      </c>
      <c r="L5" s="1">
        <f t="shared" si="2"/>
        <v>3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228</v>
      </c>
      <c r="C6" s="1">
        <v>2</v>
      </c>
      <c r="D6" s="1">
        <v>1</v>
      </c>
      <c r="E6" s="1">
        <v>2</v>
      </c>
      <c r="F6" s="1" t="s">
        <v>1981</v>
      </c>
      <c r="H6" s="1">
        <v>40</v>
      </c>
      <c r="I6" s="1">
        <f t="shared" si="0"/>
        <v>20</v>
      </c>
      <c r="K6" s="1">
        <f t="shared" si="1"/>
        <v>1</v>
      </c>
      <c r="L6" s="1">
        <f t="shared" si="2"/>
        <v>2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75</v>
      </c>
      <c r="B7" s="1" t="s">
        <v>207</v>
      </c>
      <c r="C7" s="1">
        <v>2</v>
      </c>
      <c r="D7" s="1">
        <v>2</v>
      </c>
      <c r="E7" s="1">
        <v>3</v>
      </c>
      <c r="F7" s="1" t="s">
        <v>2230</v>
      </c>
      <c r="H7" s="1">
        <v>60</v>
      </c>
      <c r="I7" s="1">
        <f t="shared" si="0"/>
        <v>40</v>
      </c>
      <c r="K7" s="1">
        <f t="shared" si="1"/>
        <v>2</v>
      </c>
      <c r="L7" s="1">
        <f t="shared" si="2"/>
        <v>3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75</v>
      </c>
      <c r="B8" s="1" t="s">
        <v>46</v>
      </c>
      <c r="C8" s="1">
        <v>3</v>
      </c>
      <c r="D8" s="1">
        <v>3</v>
      </c>
      <c r="E8" s="1">
        <v>5</v>
      </c>
      <c r="F8" s="1" t="s">
        <v>1308</v>
      </c>
      <c r="G8" s="1">
        <v>73</v>
      </c>
      <c r="H8" s="1">
        <v>100</v>
      </c>
      <c r="I8" s="1">
        <f t="shared" si="0"/>
        <v>60</v>
      </c>
      <c r="K8" s="1" t="str">
        <f t="shared" si="1"/>
        <v/>
      </c>
      <c r="L8" s="1" t="str">
        <f t="shared" si="2"/>
        <v/>
      </c>
      <c r="N8" s="1">
        <f t="shared" si="3"/>
        <v>3</v>
      </c>
      <c r="O8" s="1">
        <f t="shared" si="4"/>
        <v>5</v>
      </c>
    </row>
    <row r="9" spans="1:15" x14ac:dyDescent="0.2">
      <c r="A9" s="1" t="s">
        <v>75</v>
      </c>
      <c r="B9" s="1" t="s">
        <v>196</v>
      </c>
      <c r="C9" s="1">
        <v>1</v>
      </c>
      <c r="D9" s="1">
        <v>1</v>
      </c>
      <c r="E9" s="1">
        <v>2</v>
      </c>
      <c r="F9" s="1" t="s">
        <v>2231</v>
      </c>
      <c r="H9" s="1">
        <v>40</v>
      </c>
      <c r="I9" s="1">
        <f t="shared" si="0"/>
        <v>20</v>
      </c>
      <c r="K9" s="1">
        <f t="shared" si="1"/>
        <v>1</v>
      </c>
      <c r="L9" s="1">
        <f t="shared" si="2"/>
        <v>2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106</v>
      </c>
      <c r="B10" s="1" t="s">
        <v>211</v>
      </c>
      <c r="C10" s="1">
        <v>3</v>
      </c>
      <c r="D10" s="1">
        <v>2</v>
      </c>
      <c r="E10" s="1">
        <v>2</v>
      </c>
      <c r="F10" s="1" t="s">
        <v>2232</v>
      </c>
      <c r="H10" s="1">
        <v>40</v>
      </c>
      <c r="I10" s="1">
        <f t="shared" si="0"/>
        <v>40</v>
      </c>
      <c r="K10" s="1">
        <f t="shared" si="1"/>
        <v>2</v>
      </c>
      <c r="L10" s="1">
        <f t="shared" si="2"/>
        <v>2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106</v>
      </c>
      <c r="B11" s="1" t="s">
        <v>13</v>
      </c>
      <c r="C11" s="1">
        <v>4</v>
      </c>
      <c r="D11" s="1">
        <v>3</v>
      </c>
      <c r="E11" s="1">
        <v>2</v>
      </c>
      <c r="F11" s="1" t="s">
        <v>1506</v>
      </c>
      <c r="H11" s="1">
        <v>40</v>
      </c>
      <c r="I11" s="1">
        <f t="shared" si="0"/>
        <v>60</v>
      </c>
      <c r="K11" s="1">
        <f t="shared" si="1"/>
        <v>3</v>
      </c>
      <c r="L11" s="1">
        <f t="shared" si="2"/>
        <v>2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106</v>
      </c>
      <c r="B12" s="1" t="s">
        <v>226</v>
      </c>
      <c r="C12" s="1">
        <v>2</v>
      </c>
      <c r="D12" s="1">
        <v>2</v>
      </c>
      <c r="E12" s="1">
        <v>3</v>
      </c>
      <c r="F12" s="1" t="s">
        <v>2233</v>
      </c>
      <c r="H12" s="1">
        <v>60</v>
      </c>
      <c r="I12" s="1">
        <f t="shared" si="0"/>
        <v>40</v>
      </c>
      <c r="K12" s="1">
        <f t="shared" si="1"/>
        <v>2</v>
      </c>
      <c r="L12" s="1">
        <f t="shared" si="2"/>
        <v>3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106</v>
      </c>
      <c r="B13" s="1" t="s">
        <v>204</v>
      </c>
      <c r="C13" s="1">
        <v>2</v>
      </c>
      <c r="D13" s="1">
        <v>2</v>
      </c>
      <c r="E13" s="1">
        <v>4</v>
      </c>
      <c r="F13" s="1" t="s">
        <v>2234</v>
      </c>
      <c r="H13" s="1">
        <v>80</v>
      </c>
      <c r="I13" s="1">
        <f t="shared" si="0"/>
        <v>40</v>
      </c>
      <c r="K13" s="1">
        <f t="shared" si="1"/>
        <v>2</v>
      </c>
      <c r="L13" s="1">
        <f t="shared" si="2"/>
        <v>4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124</v>
      </c>
      <c r="B14" s="1" t="s">
        <v>203</v>
      </c>
      <c r="C14" s="1">
        <v>2</v>
      </c>
      <c r="D14" s="1">
        <v>3</v>
      </c>
      <c r="E14" s="1">
        <v>2</v>
      </c>
      <c r="F14" s="1" t="s">
        <v>2235</v>
      </c>
      <c r="H14" s="1">
        <v>40</v>
      </c>
      <c r="I14" s="1">
        <f t="shared" si="0"/>
        <v>60</v>
      </c>
      <c r="K14" s="1">
        <f t="shared" si="1"/>
        <v>3</v>
      </c>
      <c r="L14" s="1">
        <f t="shared" si="2"/>
        <v>2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124</v>
      </c>
      <c r="B15" s="1" t="s">
        <v>212</v>
      </c>
      <c r="C15" s="1">
        <v>3</v>
      </c>
      <c r="D15" s="1">
        <v>2</v>
      </c>
      <c r="E15" s="1">
        <v>2</v>
      </c>
      <c r="F15" s="1" t="s">
        <v>2236</v>
      </c>
      <c r="H15" s="1">
        <v>40</v>
      </c>
      <c r="I15" s="1">
        <f t="shared" si="0"/>
        <v>40</v>
      </c>
      <c r="K15" s="1">
        <f t="shared" si="1"/>
        <v>2</v>
      </c>
      <c r="L15" s="1">
        <f t="shared" si="2"/>
        <v>2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124</v>
      </c>
      <c r="B16" s="1" t="s">
        <v>213</v>
      </c>
      <c r="C16" s="1">
        <v>3</v>
      </c>
      <c r="D16" s="1">
        <v>2</v>
      </c>
      <c r="E16" s="1">
        <v>5</v>
      </c>
      <c r="F16" s="1" t="s">
        <v>2237</v>
      </c>
      <c r="G16" s="1">
        <v>1.4000000000000001</v>
      </c>
      <c r="H16" s="1">
        <v>100</v>
      </c>
      <c r="I16" s="1">
        <f t="shared" si="0"/>
        <v>40</v>
      </c>
      <c r="K16" s="1" t="str">
        <f t="shared" si="1"/>
        <v/>
      </c>
      <c r="L16" s="1" t="str">
        <f t="shared" si="2"/>
        <v/>
      </c>
      <c r="N16" s="1">
        <f t="shared" si="3"/>
        <v>2</v>
      </c>
      <c r="O16" s="1">
        <f t="shared" si="4"/>
        <v>5</v>
      </c>
    </row>
    <row r="17" spans="1:15" x14ac:dyDescent="0.2">
      <c r="A17" s="1" t="s">
        <v>124</v>
      </c>
      <c r="B17" s="1" t="s">
        <v>51</v>
      </c>
      <c r="C17" s="1">
        <v>4</v>
      </c>
      <c r="D17" s="1">
        <v>2</v>
      </c>
      <c r="E17" s="1">
        <v>5</v>
      </c>
      <c r="F17" s="1" t="s">
        <v>1265</v>
      </c>
      <c r="G17" s="1">
        <v>15.8</v>
      </c>
      <c r="H17" s="1">
        <v>100</v>
      </c>
      <c r="I17" s="1">
        <f t="shared" si="0"/>
        <v>40</v>
      </c>
      <c r="K17" s="1" t="str">
        <f t="shared" si="1"/>
        <v/>
      </c>
      <c r="L17" s="1" t="str">
        <f t="shared" si="2"/>
        <v/>
      </c>
      <c r="N17" s="1">
        <f t="shared" si="3"/>
        <v>2</v>
      </c>
      <c r="O17" s="1">
        <f t="shared" si="4"/>
        <v>5</v>
      </c>
    </row>
    <row r="18" spans="1:15" x14ac:dyDescent="0.2">
      <c r="A18" s="1" t="s">
        <v>124</v>
      </c>
      <c r="B18" s="1" t="s">
        <v>227</v>
      </c>
      <c r="C18" s="1">
        <v>2</v>
      </c>
      <c r="D18" s="1">
        <v>2</v>
      </c>
      <c r="E18" s="1">
        <v>1</v>
      </c>
      <c r="F18" s="1" t="s">
        <v>2238</v>
      </c>
      <c r="H18" s="1">
        <v>20</v>
      </c>
      <c r="I18" s="1">
        <f t="shared" si="0"/>
        <v>40</v>
      </c>
      <c r="K18" s="1">
        <f t="shared" si="1"/>
        <v>2</v>
      </c>
      <c r="L18" s="1">
        <f t="shared" si="2"/>
        <v>1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72</v>
      </c>
      <c r="B19" s="1" t="s">
        <v>214</v>
      </c>
      <c r="C19" s="1">
        <v>3</v>
      </c>
      <c r="D19" s="1">
        <v>2</v>
      </c>
      <c r="E19" s="1">
        <v>3</v>
      </c>
      <c r="F19" s="1" t="s">
        <v>2239</v>
      </c>
      <c r="H19" s="1">
        <v>60</v>
      </c>
      <c r="I19" s="1">
        <f t="shared" si="0"/>
        <v>40</v>
      </c>
      <c r="K19" s="1">
        <f t="shared" si="1"/>
        <v>2</v>
      </c>
      <c r="L19" s="1">
        <f t="shared" si="2"/>
        <v>3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72</v>
      </c>
      <c r="B20" s="1" t="s">
        <v>208</v>
      </c>
      <c r="C20" s="1">
        <v>2</v>
      </c>
      <c r="D20" s="1">
        <v>2</v>
      </c>
      <c r="E20" s="1">
        <v>1</v>
      </c>
      <c r="F20" s="1" t="s">
        <v>1222</v>
      </c>
      <c r="H20" s="1">
        <v>20</v>
      </c>
      <c r="I20" s="1">
        <f t="shared" si="0"/>
        <v>40</v>
      </c>
      <c r="K20" s="1">
        <f t="shared" si="1"/>
        <v>2</v>
      </c>
      <c r="L20" s="1">
        <f t="shared" si="2"/>
        <v>1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72</v>
      </c>
      <c r="B21" s="1" t="s">
        <v>215</v>
      </c>
      <c r="C21" s="1">
        <v>3</v>
      </c>
      <c r="D21" s="1">
        <v>2</v>
      </c>
      <c r="E21" s="1">
        <v>3</v>
      </c>
      <c r="F21" s="1" t="s">
        <v>1509</v>
      </c>
      <c r="H21" s="1">
        <v>60</v>
      </c>
      <c r="I21" s="1">
        <f t="shared" si="0"/>
        <v>40</v>
      </c>
      <c r="K21" s="1">
        <f t="shared" si="1"/>
        <v>2</v>
      </c>
      <c r="L21" s="1">
        <f t="shared" si="2"/>
        <v>3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85</v>
      </c>
      <c r="B22" s="1" t="s">
        <v>1</v>
      </c>
      <c r="C22" s="1">
        <v>3</v>
      </c>
      <c r="D22" s="1">
        <v>2</v>
      </c>
      <c r="E22" s="1">
        <v>4</v>
      </c>
      <c r="F22" s="1" t="s">
        <v>1958</v>
      </c>
      <c r="G22" s="1">
        <v>2.8000000000000003</v>
      </c>
      <c r="H22" s="1">
        <v>80</v>
      </c>
      <c r="I22" s="1">
        <f t="shared" si="0"/>
        <v>40</v>
      </c>
      <c r="K22" s="1" t="str">
        <f t="shared" si="1"/>
        <v/>
      </c>
      <c r="L22" s="1" t="str">
        <f t="shared" si="2"/>
        <v/>
      </c>
      <c r="N22" s="1">
        <f t="shared" si="3"/>
        <v>2</v>
      </c>
      <c r="O22" s="1">
        <f t="shared" si="4"/>
        <v>4</v>
      </c>
    </row>
    <row r="23" spans="1:15" x14ac:dyDescent="0.2">
      <c r="A23" s="1" t="s">
        <v>92</v>
      </c>
      <c r="B23" s="1" t="s">
        <v>216</v>
      </c>
      <c r="C23" s="1">
        <v>3</v>
      </c>
      <c r="D23" s="1">
        <v>2</v>
      </c>
      <c r="E23" s="1">
        <v>5</v>
      </c>
      <c r="F23" s="1" t="s">
        <v>2163</v>
      </c>
      <c r="G23" s="1">
        <v>5.4</v>
      </c>
      <c r="H23" s="1">
        <v>100</v>
      </c>
      <c r="I23" s="1">
        <f t="shared" si="0"/>
        <v>40</v>
      </c>
      <c r="K23" s="1" t="str">
        <f t="shared" si="1"/>
        <v/>
      </c>
      <c r="L23" s="1" t="str">
        <f t="shared" si="2"/>
        <v/>
      </c>
      <c r="N23" s="1">
        <f t="shared" si="3"/>
        <v>2</v>
      </c>
      <c r="O23" s="1">
        <f t="shared" si="4"/>
        <v>5</v>
      </c>
    </row>
    <row r="24" spans="1:15" x14ac:dyDescent="0.2">
      <c r="A24" s="1" t="s">
        <v>92</v>
      </c>
      <c r="B24" s="1" t="s">
        <v>142</v>
      </c>
      <c r="C24" s="1">
        <v>3</v>
      </c>
      <c r="D24" s="1">
        <v>2</v>
      </c>
      <c r="E24" s="1">
        <v>3</v>
      </c>
      <c r="F24" s="1" t="s">
        <v>2092</v>
      </c>
      <c r="G24" s="1">
        <v>2.7</v>
      </c>
      <c r="H24" s="1">
        <v>60</v>
      </c>
      <c r="I24" s="1">
        <f t="shared" si="0"/>
        <v>40</v>
      </c>
      <c r="K24" s="1" t="str">
        <f t="shared" si="1"/>
        <v/>
      </c>
      <c r="L24" s="1" t="str">
        <f t="shared" si="2"/>
        <v/>
      </c>
      <c r="N24" s="1">
        <f t="shared" si="3"/>
        <v>2</v>
      </c>
      <c r="O24" s="1">
        <f t="shared" si="4"/>
        <v>3</v>
      </c>
    </row>
    <row r="25" spans="1:15" x14ac:dyDescent="0.2">
      <c r="A25" s="1" t="s">
        <v>92</v>
      </c>
      <c r="B25" s="1" t="s">
        <v>42</v>
      </c>
      <c r="C25" s="1">
        <v>3</v>
      </c>
      <c r="D25" s="1">
        <v>2</v>
      </c>
      <c r="E25" s="1">
        <v>2</v>
      </c>
      <c r="F25" s="1" t="s">
        <v>1655</v>
      </c>
      <c r="H25" s="1">
        <v>40</v>
      </c>
      <c r="I25" s="1">
        <f t="shared" si="0"/>
        <v>40</v>
      </c>
      <c r="K25" s="1">
        <f t="shared" si="1"/>
        <v>2</v>
      </c>
      <c r="L25" s="1">
        <f t="shared" si="2"/>
        <v>2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92</v>
      </c>
      <c r="B26" s="1" t="s">
        <v>36</v>
      </c>
      <c r="C26" s="1">
        <v>2</v>
      </c>
      <c r="D26" s="1">
        <v>1</v>
      </c>
      <c r="E26" s="1">
        <v>4</v>
      </c>
      <c r="F26" s="1" t="s">
        <v>1678</v>
      </c>
      <c r="G26" s="1">
        <v>6.8000000000000007</v>
      </c>
      <c r="H26" s="1">
        <v>80</v>
      </c>
      <c r="I26" s="1">
        <f t="shared" si="0"/>
        <v>20</v>
      </c>
      <c r="K26" s="1" t="str">
        <f t="shared" si="1"/>
        <v/>
      </c>
      <c r="L26" s="1" t="str">
        <f t="shared" si="2"/>
        <v/>
      </c>
      <c r="N26" s="1">
        <f t="shared" si="3"/>
        <v>1</v>
      </c>
      <c r="O26" s="1">
        <f t="shared" si="4"/>
        <v>4</v>
      </c>
    </row>
    <row r="27" spans="1:15" x14ac:dyDescent="0.2">
      <c r="A27" s="1" t="s">
        <v>111</v>
      </c>
      <c r="B27" s="1" t="s">
        <v>221</v>
      </c>
      <c r="C27" s="1">
        <v>1</v>
      </c>
      <c r="D27" s="1">
        <v>1</v>
      </c>
      <c r="E27" s="1">
        <v>2</v>
      </c>
      <c r="F27" s="1" t="s">
        <v>2240</v>
      </c>
      <c r="H27" s="1">
        <v>40</v>
      </c>
      <c r="I27" s="1">
        <f t="shared" si="0"/>
        <v>20</v>
      </c>
      <c r="K27" s="1">
        <f t="shared" si="1"/>
        <v>1</v>
      </c>
      <c r="L27" s="1">
        <f t="shared" si="2"/>
        <v>2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111</v>
      </c>
      <c r="B28" s="1" t="s">
        <v>198</v>
      </c>
      <c r="C28" s="1">
        <v>1</v>
      </c>
      <c r="D28" s="1">
        <v>2</v>
      </c>
      <c r="E28" s="1">
        <v>4</v>
      </c>
      <c r="F28" s="1" t="s">
        <v>2241</v>
      </c>
      <c r="H28" s="1">
        <v>80</v>
      </c>
      <c r="I28" s="1">
        <f t="shared" si="0"/>
        <v>40</v>
      </c>
      <c r="K28" s="1">
        <f t="shared" si="1"/>
        <v>2</v>
      </c>
      <c r="L28" s="1">
        <f t="shared" si="2"/>
        <v>4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111</v>
      </c>
      <c r="B29" s="1" t="s">
        <v>209</v>
      </c>
      <c r="C29" s="1">
        <v>2</v>
      </c>
      <c r="D29" s="1">
        <v>1</v>
      </c>
      <c r="E29" s="1">
        <v>2</v>
      </c>
      <c r="F29" s="1" t="s">
        <v>1230</v>
      </c>
      <c r="H29" s="1">
        <v>40</v>
      </c>
      <c r="I29" s="1">
        <f t="shared" si="0"/>
        <v>20</v>
      </c>
      <c r="K29" s="1">
        <f t="shared" si="1"/>
        <v>1</v>
      </c>
      <c r="L29" s="1">
        <f t="shared" si="2"/>
        <v>2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94</v>
      </c>
      <c r="B30" s="1" t="s">
        <v>197</v>
      </c>
      <c r="C30" s="1">
        <v>1</v>
      </c>
      <c r="D30" s="1">
        <v>1</v>
      </c>
      <c r="E30" s="1">
        <v>2</v>
      </c>
      <c r="F30" s="1" t="s">
        <v>2242</v>
      </c>
      <c r="H30" s="1">
        <v>40</v>
      </c>
      <c r="I30" s="1">
        <f t="shared" si="0"/>
        <v>20</v>
      </c>
      <c r="K30" s="1">
        <f t="shared" si="1"/>
        <v>1</v>
      </c>
      <c r="L30" s="1">
        <f t="shared" si="2"/>
        <v>2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77</v>
      </c>
      <c r="B31" s="1" t="s">
        <v>33</v>
      </c>
      <c r="C31" s="1">
        <v>2</v>
      </c>
      <c r="D31" s="1">
        <v>2</v>
      </c>
      <c r="E31" s="1">
        <v>5</v>
      </c>
      <c r="F31" s="1" t="s">
        <v>1283</v>
      </c>
      <c r="G31" s="1">
        <v>79.3</v>
      </c>
      <c r="H31" s="1">
        <v>100</v>
      </c>
      <c r="I31" s="1">
        <f t="shared" si="0"/>
        <v>40</v>
      </c>
      <c r="K31" s="1" t="str">
        <f t="shared" si="1"/>
        <v/>
      </c>
      <c r="L31" s="1" t="str">
        <f t="shared" si="2"/>
        <v/>
      </c>
      <c r="N31" s="1">
        <f t="shared" si="3"/>
        <v>2</v>
      </c>
      <c r="O31" s="1">
        <f t="shared" si="4"/>
        <v>5</v>
      </c>
    </row>
    <row r="32" spans="1:15" x14ac:dyDescent="0.2">
      <c r="A32" s="1" t="s">
        <v>73</v>
      </c>
      <c r="B32" s="1" t="s">
        <v>3</v>
      </c>
      <c r="C32" s="1">
        <v>2</v>
      </c>
      <c r="D32" s="1">
        <v>1</v>
      </c>
      <c r="E32" s="1">
        <v>2</v>
      </c>
      <c r="F32" s="1" t="s">
        <v>1711</v>
      </c>
      <c r="H32" s="1">
        <v>40</v>
      </c>
      <c r="I32" s="1">
        <f t="shared" si="0"/>
        <v>20</v>
      </c>
      <c r="K32" s="1">
        <f t="shared" si="1"/>
        <v>1</v>
      </c>
      <c r="L32" s="1">
        <f t="shared" si="2"/>
        <v>2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73</v>
      </c>
      <c r="B33" s="1" t="s">
        <v>217</v>
      </c>
      <c r="C33" s="1">
        <v>3</v>
      </c>
      <c r="D33" s="1">
        <v>3</v>
      </c>
      <c r="E33" s="1">
        <v>4</v>
      </c>
      <c r="F33" s="1" t="s">
        <v>1965</v>
      </c>
      <c r="H33" s="1">
        <v>80</v>
      </c>
      <c r="I33" s="1">
        <f t="shared" si="0"/>
        <v>60</v>
      </c>
      <c r="K33" s="1">
        <f t="shared" si="1"/>
        <v>3</v>
      </c>
      <c r="L33" s="1">
        <f t="shared" si="2"/>
        <v>4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73</v>
      </c>
      <c r="B34" s="1" t="s">
        <v>222</v>
      </c>
      <c r="C34" s="1">
        <v>1</v>
      </c>
      <c r="D34" s="1">
        <v>1</v>
      </c>
      <c r="E34" s="1">
        <v>2</v>
      </c>
      <c r="F34" s="1" t="s">
        <v>2243</v>
      </c>
      <c r="H34" s="1">
        <v>40</v>
      </c>
      <c r="I34" s="1">
        <f t="shared" si="0"/>
        <v>20</v>
      </c>
      <c r="K34" s="1">
        <f t="shared" si="1"/>
        <v>1</v>
      </c>
      <c r="L34" s="1">
        <f t="shared" si="2"/>
        <v>2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73</v>
      </c>
      <c r="B35" s="1" t="s">
        <v>116</v>
      </c>
      <c r="C35" s="1">
        <v>3</v>
      </c>
      <c r="D35" s="1">
        <v>3</v>
      </c>
      <c r="E35" s="1">
        <v>5</v>
      </c>
      <c r="F35" s="1" t="s">
        <v>1286</v>
      </c>
      <c r="G35" s="1">
        <v>2.6</v>
      </c>
      <c r="H35" s="1">
        <v>100</v>
      </c>
      <c r="I35" s="1">
        <f t="shared" si="0"/>
        <v>60</v>
      </c>
      <c r="K35" s="1" t="str">
        <f t="shared" si="1"/>
        <v/>
      </c>
      <c r="L35" s="1" t="str">
        <f t="shared" si="2"/>
        <v/>
      </c>
      <c r="N35" s="1">
        <f t="shared" si="3"/>
        <v>3</v>
      </c>
      <c r="O35" s="1">
        <f t="shared" si="4"/>
        <v>5</v>
      </c>
    </row>
    <row r="36" spans="1:15" x14ac:dyDescent="0.2">
      <c r="A36" s="1" t="s">
        <v>87</v>
      </c>
      <c r="B36" s="1" t="s">
        <v>216</v>
      </c>
      <c r="C36" s="1">
        <v>1</v>
      </c>
      <c r="D36" s="1">
        <v>2</v>
      </c>
      <c r="E36" s="1">
        <v>3</v>
      </c>
      <c r="F36" s="1" t="s">
        <v>2244</v>
      </c>
      <c r="H36" s="1">
        <v>60</v>
      </c>
      <c r="I36" s="1">
        <f t="shared" si="0"/>
        <v>40</v>
      </c>
      <c r="K36" s="1">
        <f t="shared" si="1"/>
        <v>2</v>
      </c>
      <c r="L36" s="1">
        <f t="shared" si="2"/>
        <v>3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87</v>
      </c>
      <c r="B37" s="1" t="s">
        <v>205</v>
      </c>
      <c r="C37" s="1">
        <v>2</v>
      </c>
      <c r="D37" s="1">
        <v>3</v>
      </c>
      <c r="E37" s="1">
        <v>4</v>
      </c>
      <c r="F37" s="1" t="s">
        <v>2049</v>
      </c>
      <c r="G37" s="1">
        <v>20.599999999999998</v>
      </c>
      <c r="H37" s="1">
        <v>80</v>
      </c>
      <c r="I37" s="1">
        <f t="shared" si="0"/>
        <v>60</v>
      </c>
      <c r="K37" s="1" t="str">
        <f t="shared" si="1"/>
        <v/>
      </c>
      <c r="L37" s="1" t="str">
        <f t="shared" si="2"/>
        <v/>
      </c>
      <c r="N37" s="1">
        <f t="shared" si="3"/>
        <v>3</v>
      </c>
      <c r="O37" s="1">
        <f t="shared" si="4"/>
        <v>4</v>
      </c>
    </row>
    <row r="38" spans="1:15" x14ac:dyDescent="0.2">
      <c r="A38" s="1" t="s">
        <v>87</v>
      </c>
      <c r="B38" s="1" t="s">
        <v>88</v>
      </c>
      <c r="C38" s="1">
        <v>1</v>
      </c>
      <c r="D38" s="1">
        <v>3</v>
      </c>
      <c r="E38" s="1">
        <v>3</v>
      </c>
      <c r="F38" s="1" t="s">
        <v>1557</v>
      </c>
      <c r="G38" s="1">
        <v>3</v>
      </c>
      <c r="H38" s="1">
        <v>60</v>
      </c>
      <c r="I38" s="1">
        <f t="shared" si="0"/>
        <v>60</v>
      </c>
      <c r="K38" s="1" t="str">
        <f t="shared" si="1"/>
        <v/>
      </c>
      <c r="L38" s="1" t="str">
        <f t="shared" si="2"/>
        <v/>
      </c>
      <c r="N38" s="1">
        <f t="shared" si="3"/>
        <v>3</v>
      </c>
      <c r="O38" s="1">
        <f t="shared" si="4"/>
        <v>3</v>
      </c>
    </row>
    <row r="39" spans="1:15" x14ac:dyDescent="0.2">
      <c r="A39" s="1" t="s">
        <v>108</v>
      </c>
      <c r="B39" s="1" t="s">
        <v>218</v>
      </c>
      <c r="C39" s="1">
        <v>3</v>
      </c>
      <c r="D39" s="1">
        <v>3</v>
      </c>
      <c r="E39" s="1">
        <v>5</v>
      </c>
      <c r="F39" s="1" t="s">
        <v>1366</v>
      </c>
      <c r="G39" s="1">
        <v>4.1000000000000005</v>
      </c>
      <c r="H39" s="1">
        <v>100</v>
      </c>
      <c r="I39" s="1">
        <f t="shared" si="0"/>
        <v>60</v>
      </c>
      <c r="K39" s="1" t="str">
        <f t="shared" si="1"/>
        <v/>
      </c>
      <c r="L39" s="1" t="str">
        <f t="shared" si="2"/>
        <v/>
      </c>
      <c r="N39" s="1">
        <f t="shared" si="3"/>
        <v>3</v>
      </c>
      <c r="O39" s="1">
        <f t="shared" si="4"/>
        <v>5</v>
      </c>
    </row>
    <row r="40" spans="1:15" x14ac:dyDescent="0.2">
      <c r="A40" s="1" t="s">
        <v>70</v>
      </c>
      <c r="B40" s="1" t="s">
        <v>199</v>
      </c>
      <c r="C40" s="1">
        <v>1</v>
      </c>
      <c r="D40" s="1">
        <v>2</v>
      </c>
      <c r="E40" s="1">
        <v>3</v>
      </c>
      <c r="F40" s="1" t="s">
        <v>2245</v>
      </c>
      <c r="H40" s="1">
        <v>60</v>
      </c>
      <c r="I40" s="1">
        <f t="shared" si="0"/>
        <v>40</v>
      </c>
      <c r="K40" s="1">
        <f t="shared" si="1"/>
        <v>2</v>
      </c>
      <c r="L40" s="1">
        <f t="shared" si="2"/>
        <v>3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70</v>
      </c>
      <c r="B41" s="1" t="s">
        <v>223</v>
      </c>
      <c r="C41" s="1">
        <v>1</v>
      </c>
      <c r="D41" s="1">
        <v>1</v>
      </c>
      <c r="E41" s="1">
        <v>2</v>
      </c>
      <c r="F41" s="1" t="s">
        <v>2246</v>
      </c>
      <c r="H41" s="1">
        <v>40</v>
      </c>
      <c r="I41" s="1">
        <f t="shared" si="0"/>
        <v>20</v>
      </c>
      <c r="K41" s="1">
        <f t="shared" si="1"/>
        <v>1</v>
      </c>
      <c r="L41" s="1">
        <f t="shared" si="2"/>
        <v>2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98</v>
      </c>
      <c r="B42" s="1" t="s">
        <v>200</v>
      </c>
      <c r="C42" s="1">
        <v>1</v>
      </c>
      <c r="D42" s="1">
        <v>2</v>
      </c>
      <c r="E42" s="1">
        <v>4</v>
      </c>
      <c r="F42" s="1" t="s">
        <v>2247</v>
      </c>
      <c r="H42" s="1">
        <v>80</v>
      </c>
      <c r="I42" s="1">
        <f t="shared" si="0"/>
        <v>40</v>
      </c>
      <c r="K42" s="1">
        <f t="shared" si="1"/>
        <v>2</v>
      </c>
      <c r="L42" s="1">
        <f t="shared" si="2"/>
        <v>4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34</v>
      </c>
      <c r="B43" s="1" t="s">
        <v>220</v>
      </c>
      <c r="C43" s="1">
        <v>1</v>
      </c>
      <c r="D43" s="1">
        <v>1</v>
      </c>
      <c r="E43" s="1">
        <v>1</v>
      </c>
      <c r="F43" s="1" t="s">
        <v>2248</v>
      </c>
      <c r="H43" s="1">
        <v>20</v>
      </c>
      <c r="I43" s="1">
        <f t="shared" si="0"/>
        <v>20</v>
      </c>
      <c r="K43" s="1">
        <f t="shared" si="1"/>
        <v>1</v>
      </c>
      <c r="L43" s="1">
        <f t="shared" si="2"/>
        <v>1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34</v>
      </c>
      <c r="B44" s="1" t="s">
        <v>100</v>
      </c>
      <c r="C44" s="1">
        <v>2</v>
      </c>
      <c r="D44" s="1">
        <v>2</v>
      </c>
      <c r="E44" s="1">
        <v>3</v>
      </c>
      <c r="F44" s="1" t="s">
        <v>1249</v>
      </c>
      <c r="H44" s="1">
        <v>60</v>
      </c>
      <c r="I44" s="1">
        <f t="shared" si="0"/>
        <v>40</v>
      </c>
      <c r="K44" s="1">
        <f t="shared" si="1"/>
        <v>2</v>
      </c>
      <c r="L44" s="1">
        <f t="shared" si="2"/>
        <v>3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34</v>
      </c>
      <c r="B45" s="1" t="s">
        <v>201</v>
      </c>
      <c r="C45" s="1">
        <v>1</v>
      </c>
      <c r="D45" s="1">
        <v>1</v>
      </c>
      <c r="E45" s="1">
        <v>5</v>
      </c>
      <c r="F45" s="1" t="s">
        <v>2249</v>
      </c>
      <c r="H45" s="1">
        <v>100</v>
      </c>
      <c r="I45" s="1">
        <f t="shared" si="0"/>
        <v>20</v>
      </c>
      <c r="K45" s="1">
        <f t="shared" si="1"/>
        <v>1</v>
      </c>
      <c r="L45" s="1">
        <f t="shared" si="2"/>
        <v>5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34</v>
      </c>
      <c r="B46" s="1" t="s">
        <v>52</v>
      </c>
      <c r="C46" s="1">
        <v>2</v>
      </c>
      <c r="D46" s="1">
        <v>3</v>
      </c>
      <c r="E46" s="1">
        <v>5</v>
      </c>
      <c r="F46" s="1" t="s">
        <v>1250</v>
      </c>
      <c r="G46" s="1">
        <v>59.4</v>
      </c>
      <c r="H46" s="1">
        <v>100</v>
      </c>
      <c r="I46" s="1">
        <f t="shared" si="0"/>
        <v>60</v>
      </c>
      <c r="K46" s="1" t="str">
        <f t="shared" si="1"/>
        <v/>
      </c>
      <c r="L46" s="1" t="str">
        <f t="shared" si="2"/>
        <v/>
      </c>
      <c r="N46" s="1">
        <f t="shared" si="3"/>
        <v>3</v>
      </c>
      <c r="O46" s="1">
        <f t="shared" si="4"/>
        <v>5</v>
      </c>
    </row>
    <row r="47" spans="1:15" x14ac:dyDescent="0.2">
      <c r="A47" s="1" t="s">
        <v>34</v>
      </c>
      <c r="B47" s="1" t="s">
        <v>107</v>
      </c>
      <c r="C47" s="1">
        <v>3</v>
      </c>
      <c r="D47" s="1">
        <v>2</v>
      </c>
      <c r="E47" s="1">
        <v>4</v>
      </c>
      <c r="F47" s="1" t="s">
        <v>1407</v>
      </c>
      <c r="H47" s="1">
        <v>80</v>
      </c>
      <c r="I47" s="1">
        <f t="shared" si="0"/>
        <v>40</v>
      </c>
      <c r="K47" s="1">
        <f t="shared" si="1"/>
        <v>2</v>
      </c>
      <c r="L47" s="1">
        <f t="shared" si="2"/>
        <v>4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81</v>
      </c>
      <c r="B48" s="1" t="s">
        <v>147</v>
      </c>
      <c r="C48" s="1">
        <v>1</v>
      </c>
      <c r="D48" s="1">
        <v>2</v>
      </c>
      <c r="E48" s="1">
        <v>3</v>
      </c>
      <c r="F48" s="1" t="s">
        <v>1254</v>
      </c>
      <c r="H48" s="1">
        <v>60</v>
      </c>
      <c r="I48" s="1">
        <f t="shared" si="0"/>
        <v>40</v>
      </c>
      <c r="K48" s="1">
        <f t="shared" si="1"/>
        <v>2</v>
      </c>
      <c r="L48" s="1">
        <f t="shared" si="2"/>
        <v>3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83</v>
      </c>
      <c r="B49" s="1" t="s">
        <v>195</v>
      </c>
      <c r="C49" s="1">
        <v>1</v>
      </c>
      <c r="D49" s="1">
        <v>2</v>
      </c>
      <c r="E49" s="1">
        <v>5</v>
      </c>
      <c r="F49" s="1" t="s">
        <v>2250</v>
      </c>
      <c r="G49" s="1">
        <v>2.1</v>
      </c>
      <c r="H49" s="1">
        <v>100</v>
      </c>
      <c r="I49" s="1">
        <f t="shared" si="0"/>
        <v>40</v>
      </c>
      <c r="K49" s="1" t="str">
        <f t="shared" si="1"/>
        <v/>
      </c>
      <c r="L49" s="1" t="str">
        <f t="shared" si="2"/>
        <v/>
      </c>
      <c r="N49" s="1">
        <f t="shared" si="3"/>
        <v>2</v>
      </c>
      <c r="O49" s="1">
        <f t="shared" si="4"/>
        <v>5</v>
      </c>
    </row>
    <row r="50" spans="1:15" x14ac:dyDescent="0.2">
      <c r="A50" s="1" t="s">
        <v>83</v>
      </c>
      <c r="B50" s="1" t="s">
        <v>206</v>
      </c>
      <c r="C50" s="1">
        <v>2</v>
      </c>
      <c r="D50" s="1">
        <v>3</v>
      </c>
      <c r="E50" s="1">
        <v>5</v>
      </c>
      <c r="F50" s="1" t="s">
        <v>1976</v>
      </c>
      <c r="H50" s="1">
        <v>100</v>
      </c>
      <c r="I50" s="1">
        <f t="shared" si="0"/>
        <v>60</v>
      </c>
      <c r="K50" s="1">
        <f t="shared" si="1"/>
        <v>3</v>
      </c>
      <c r="L50" s="1">
        <f t="shared" si="2"/>
        <v>5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225</v>
      </c>
      <c r="C51" s="1">
        <v>2</v>
      </c>
      <c r="D51" s="1">
        <v>3</v>
      </c>
      <c r="E51" s="1">
        <v>5</v>
      </c>
      <c r="F51" s="1" t="s">
        <v>1343</v>
      </c>
      <c r="G51" s="1">
        <v>68.300000000000011</v>
      </c>
      <c r="H51" s="1">
        <v>100</v>
      </c>
      <c r="I51" s="1">
        <f t="shared" si="0"/>
        <v>60</v>
      </c>
      <c r="K51" s="1" t="str">
        <f t="shared" si="1"/>
        <v/>
      </c>
      <c r="L51" s="1" t="str">
        <f t="shared" si="2"/>
        <v/>
      </c>
      <c r="N51" s="1">
        <f t="shared" si="3"/>
        <v>3</v>
      </c>
      <c r="O51" s="1">
        <f t="shared" si="4"/>
        <v>5</v>
      </c>
    </row>
    <row r="52" spans="1:15" x14ac:dyDescent="0.2">
      <c r="D52" s="1">
        <f>SLOPE(D2:D51,$C$2:$C$51)</f>
        <v>0.37411764705882344</v>
      </c>
      <c r="E52" s="1">
        <f>SLOPE(E2:E51,$C$2:$C$51)</f>
        <v>0.3882352941176469</v>
      </c>
      <c r="G52" s="1">
        <f>SLOPE(H2:H51,G2:G51)</f>
        <v>0.18321126186377334</v>
      </c>
      <c r="I52" s="1">
        <f>SLOPE(I2:I51,G2:G51)</f>
        <v>0.14890145402398225</v>
      </c>
      <c r="K52" s="1">
        <f>SLOPE(K2:K51,C2:C51)</f>
        <v>0.43398157625383832</v>
      </c>
      <c r="L52" s="1">
        <f>SLOPE(L2:L51,C2:C51)</f>
        <v>7.3694984646878264E-2</v>
      </c>
      <c r="N52" s="1">
        <f>SLOPE(N2:N51,$C$2:$C$51)</f>
        <v>-0.05</v>
      </c>
      <c r="O52" s="1">
        <f>SLOPE(O2:O51,$C$2:$C$51)</f>
        <v>0.25</v>
      </c>
    </row>
    <row r="53" spans="1:15" x14ac:dyDescent="0.2">
      <c r="D53" s="1">
        <f>INTERCEPT(D2:D51,$C$2:$C$51)*20</f>
        <v>24.687058823529419</v>
      </c>
      <c r="E53" s="1">
        <f>INTERCEPT(E2:E51,$C$2:$C$51)*20</f>
        <v>49.694117647058825</v>
      </c>
      <c r="G53" s="1">
        <f>INTERCEPT(H2:H51,G2:G51)</f>
        <v>86.309021281611365</v>
      </c>
      <c r="I53" s="1">
        <f>INTERCEPT(I2:I51,G2:G51)</f>
        <v>44.734313911790728</v>
      </c>
      <c r="K53" s="1">
        <f>INTERCEPT(K2:K51,C2:C51)*20</f>
        <v>19.877175025588535</v>
      </c>
      <c r="L53" s="1">
        <f>INTERCEPT(L2:L51,C2:C51)*20</f>
        <v>51.299897645854657</v>
      </c>
      <c r="N53" s="1">
        <f>INTERCEPT(N2:N51,$C$2:$C$51)*20</f>
        <v>51.25</v>
      </c>
      <c r="O53" s="1">
        <f>INTERCEPT(O2:O51,$C$2:$C$51)*20</f>
        <v>78.75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B39" workbookViewId="0">
      <selection activeCell="N52" sqref="N52:O53"/>
    </sheetView>
  </sheetViews>
  <sheetFormatPr baseColWidth="10" defaultColWidth="8.83203125" defaultRowHeight="15" x14ac:dyDescent="0.2"/>
  <cols>
    <col min="1" max="1" width="9.83203125" style="1" bestFit="1" customWidth="1"/>
    <col min="2" max="2" width="11.6640625" style="1" bestFit="1" customWidth="1"/>
    <col min="3" max="3" width="13.5" style="1" bestFit="1" customWidth="1"/>
    <col min="4" max="4" width="16.5" style="1" bestFit="1" customWidth="1"/>
    <col min="5" max="5" width="13.5" style="1" customWidth="1"/>
    <col min="6" max="6" width="16.5" style="1" bestFit="1" customWidth="1"/>
    <col min="7" max="16384" width="8.83203125" style="1"/>
  </cols>
  <sheetData>
    <row r="1" spans="1:15" x14ac:dyDescent="0.2">
      <c r="A1" s="1" t="s">
        <v>901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637</v>
      </c>
      <c r="C2" s="1">
        <v>4</v>
      </c>
      <c r="D2" s="1">
        <v>5</v>
      </c>
      <c r="E2" s="1">
        <v>4</v>
      </c>
      <c r="F2" s="1" t="str">
        <f>CONCATENATE(A2,B2)</f>
        <v>assistbasketball</v>
      </c>
      <c r="H2" s="1">
        <v>80</v>
      </c>
      <c r="I2" s="1">
        <f>D2*20</f>
        <v>100</v>
      </c>
      <c r="K2" s="1">
        <f>IF(COUNTBLANK(G2)=1, D2, "" )</f>
        <v>5</v>
      </c>
      <c r="L2" s="1">
        <f>IF(COUNTBLANK(G2)=1, E2, "" )</f>
        <v>4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494</v>
      </c>
      <c r="C3" s="1">
        <v>3</v>
      </c>
      <c r="D3" s="1">
        <v>5</v>
      </c>
      <c r="E3" s="1">
        <v>3</v>
      </c>
      <c r="F3" s="1" t="str">
        <f t="shared" ref="F3:F51" si="0">CONCATENATE(A3,B3)</f>
        <v>assistnice</v>
      </c>
      <c r="H3" s="1">
        <v>60</v>
      </c>
      <c r="I3" s="1">
        <f t="shared" ref="I3:I51" si="1">D3*20</f>
        <v>100</v>
      </c>
      <c r="K3" s="1">
        <f t="shared" ref="K3:K51" si="2">IF(COUNTBLANK(G3)=1, D3, "" )</f>
        <v>5</v>
      </c>
      <c r="L3" s="1">
        <f t="shared" ref="L3:L51" si="3">IF(COUNTBLANK(G3)=1, E3, "" )</f>
        <v>3</v>
      </c>
      <c r="N3" s="1" t="str">
        <f t="shared" ref="N3:N51" si="4">IF(COUNTBLANK(G3)=0, D3, "" )</f>
        <v/>
      </c>
      <c r="O3" s="1" t="str">
        <f t="shared" ref="O3:O51" si="5">IF(COUNTBLANK(G3)=0, E3, "" )</f>
        <v/>
      </c>
    </row>
    <row r="4" spans="1:15" x14ac:dyDescent="0.2">
      <c r="A4" s="1" t="s">
        <v>75</v>
      </c>
      <c r="B4" s="1" t="s">
        <v>865</v>
      </c>
      <c r="C4" s="1">
        <v>1</v>
      </c>
      <c r="D4" s="1">
        <v>5</v>
      </c>
      <c r="E4" s="1">
        <v>2</v>
      </c>
      <c r="F4" s="1" t="str">
        <f t="shared" si="0"/>
        <v>bashfulembarassed</v>
      </c>
      <c r="H4" s="1">
        <v>40</v>
      </c>
      <c r="I4" s="1">
        <f t="shared" si="1"/>
        <v>100</v>
      </c>
      <c r="K4" s="1">
        <f t="shared" si="2"/>
        <v>5</v>
      </c>
      <c r="L4" s="1">
        <f t="shared" si="3"/>
        <v>2</v>
      </c>
      <c r="N4" s="1" t="str">
        <f t="shared" si="4"/>
        <v/>
      </c>
      <c r="O4" s="1" t="str">
        <f t="shared" si="5"/>
        <v/>
      </c>
    </row>
    <row r="5" spans="1:15" x14ac:dyDescent="0.2">
      <c r="A5" s="1" t="s">
        <v>75</v>
      </c>
      <c r="B5" s="1" t="s">
        <v>46</v>
      </c>
      <c r="C5" s="1">
        <v>5</v>
      </c>
      <c r="D5" s="1">
        <v>5</v>
      </c>
      <c r="E5" s="1">
        <v>2</v>
      </c>
      <c r="F5" s="1" t="str">
        <f t="shared" si="0"/>
        <v>bashfulshy</v>
      </c>
      <c r="G5" s="1">
        <v>73</v>
      </c>
      <c r="H5" s="1">
        <v>40</v>
      </c>
      <c r="I5" s="1">
        <f t="shared" si="1"/>
        <v>100</v>
      </c>
      <c r="K5" s="1" t="str">
        <f>IF(COUNTBLANK(G5)=1, D5, "" )</f>
        <v/>
      </c>
      <c r="L5" s="1" t="str">
        <f t="shared" si="3"/>
        <v/>
      </c>
      <c r="N5" s="1">
        <f t="shared" si="4"/>
        <v>5</v>
      </c>
      <c r="O5" s="1">
        <f t="shared" si="5"/>
        <v>2</v>
      </c>
    </row>
    <row r="6" spans="1:15" x14ac:dyDescent="0.2">
      <c r="A6" s="1" t="s">
        <v>106</v>
      </c>
      <c r="B6" s="1" t="s">
        <v>160</v>
      </c>
      <c r="C6" s="1">
        <v>5</v>
      </c>
      <c r="D6" s="1">
        <v>5</v>
      </c>
      <c r="E6" s="1">
        <v>3</v>
      </c>
      <c r="F6" s="1" t="str">
        <f t="shared" si="0"/>
        <v>beforeafter</v>
      </c>
      <c r="G6" s="1">
        <v>85.9</v>
      </c>
      <c r="H6" s="1">
        <v>60</v>
      </c>
      <c r="I6" s="1">
        <f t="shared" si="1"/>
        <v>100</v>
      </c>
      <c r="K6" s="1" t="str">
        <f t="shared" si="2"/>
        <v/>
      </c>
      <c r="L6" s="1" t="str">
        <f t="shared" si="3"/>
        <v/>
      </c>
      <c r="N6" s="1">
        <f t="shared" si="4"/>
        <v>5</v>
      </c>
      <c r="O6" s="1">
        <f t="shared" si="5"/>
        <v>3</v>
      </c>
    </row>
    <row r="7" spans="1:15" x14ac:dyDescent="0.2">
      <c r="A7" s="1" t="s">
        <v>106</v>
      </c>
      <c r="B7" s="1" t="s">
        <v>634</v>
      </c>
      <c r="C7" s="1">
        <v>3</v>
      </c>
      <c r="D7" s="1">
        <v>5</v>
      </c>
      <c r="E7" s="1">
        <v>2</v>
      </c>
      <c r="F7" s="1" t="str">
        <f t="shared" si="0"/>
        <v>beforebegin</v>
      </c>
      <c r="H7" s="1">
        <v>40</v>
      </c>
      <c r="I7" s="1">
        <f t="shared" si="1"/>
        <v>100</v>
      </c>
      <c r="K7" s="1">
        <f t="shared" si="2"/>
        <v>5</v>
      </c>
      <c r="L7" s="1">
        <f t="shared" si="3"/>
        <v>2</v>
      </c>
      <c r="N7" s="1" t="str">
        <f t="shared" si="4"/>
        <v/>
      </c>
      <c r="O7" s="1" t="str">
        <f t="shared" si="5"/>
        <v/>
      </c>
    </row>
    <row r="8" spans="1:15" x14ac:dyDescent="0.2">
      <c r="A8" s="1" t="s">
        <v>106</v>
      </c>
      <c r="B8" s="1" t="s">
        <v>203</v>
      </c>
      <c r="C8" s="1">
        <v>3</v>
      </c>
      <c r="D8" s="1">
        <v>5</v>
      </c>
      <c r="E8" s="1">
        <v>3</v>
      </c>
      <c r="F8" s="1" t="str">
        <f t="shared" si="0"/>
        <v>beforeearly</v>
      </c>
      <c r="H8" s="1">
        <v>60</v>
      </c>
      <c r="I8" s="1">
        <f t="shared" si="1"/>
        <v>100</v>
      </c>
      <c r="K8" s="1">
        <f t="shared" si="2"/>
        <v>5</v>
      </c>
      <c r="L8" s="1">
        <f t="shared" si="3"/>
        <v>3</v>
      </c>
      <c r="N8" s="1" t="str">
        <f t="shared" si="4"/>
        <v/>
      </c>
      <c r="O8" s="1" t="str">
        <f t="shared" si="5"/>
        <v/>
      </c>
    </row>
    <row r="9" spans="1:15" x14ac:dyDescent="0.2">
      <c r="A9" s="1" t="s">
        <v>106</v>
      </c>
      <c r="B9" s="1" t="s">
        <v>51</v>
      </c>
      <c r="C9" s="1">
        <v>2</v>
      </c>
      <c r="D9" s="1">
        <v>5</v>
      </c>
      <c r="E9" s="1">
        <v>3</v>
      </c>
      <c r="F9" s="1" t="str">
        <f t="shared" si="0"/>
        <v>beforestart</v>
      </c>
      <c r="H9" s="1">
        <v>60</v>
      </c>
      <c r="I9" s="1">
        <f t="shared" si="1"/>
        <v>100</v>
      </c>
      <c r="K9" s="1">
        <f t="shared" si="2"/>
        <v>5</v>
      </c>
      <c r="L9" s="1">
        <f t="shared" si="3"/>
        <v>3</v>
      </c>
      <c r="N9" s="1" t="str">
        <f t="shared" si="4"/>
        <v/>
      </c>
      <c r="O9" s="1" t="str">
        <f t="shared" si="5"/>
        <v/>
      </c>
    </row>
    <row r="10" spans="1:15" x14ac:dyDescent="0.2">
      <c r="A10" s="1" t="s">
        <v>106</v>
      </c>
      <c r="B10" s="1" t="s">
        <v>379</v>
      </c>
      <c r="C10" s="1">
        <v>1</v>
      </c>
      <c r="D10" s="1">
        <v>1</v>
      </c>
      <c r="E10" s="1">
        <v>2</v>
      </c>
      <c r="F10" s="1" t="str">
        <f t="shared" si="0"/>
        <v>beforetomorrow</v>
      </c>
      <c r="H10" s="1">
        <v>40</v>
      </c>
      <c r="I10" s="1">
        <f t="shared" si="1"/>
        <v>20</v>
      </c>
      <c r="K10" s="1">
        <f t="shared" si="2"/>
        <v>1</v>
      </c>
      <c r="L10" s="1">
        <f t="shared" si="3"/>
        <v>2</v>
      </c>
      <c r="N10" s="1" t="str">
        <f t="shared" si="4"/>
        <v/>
      </c>
      <c r="O10" s="1" t="str">
        <f t="shared" si="5"/>
        <v/>
      </c>
    </row>
    <row r="11" spans="1:15" x14ac:dyDescent="0.2">
      <c r="A11" s="1" t="s">
        <v>124</v>
      </c>
      <c r="B11" s="1" t="s">
        <v>47</v>
      </c>
      <c r="C11" s="1">
        <v>5</v>
      </c>
      <c r="D11" s="1">
        <v>5</v>
      </c>
      <c r="E11" s="1">
        <v>4</v>
      </c>
      <c r="F11" s="1" t="str">
        <f t="shared" si="0"/>
        <v>beginningend</v>
      </c>
      <c r="G11" s="1">
        <v>74.7</v>
      </c>
      <c r="H11" s="1">
        <v>80</v>
      </c>
      <c r="I11" s="1">
        <f t="shared" si="1"/>
        <v>100</v>
      </c>
      <c r="K11" s="1" t="str">
        <f t="shared" si="2"/>
        <v/>
      </c>
      <c r="L11" s="1" t="str">
        <f t="shared" si="3"/>
        <v/>
      </c>
      <c r="N11" s="1">
        <f t="shared" si="4"/>
        <v>5</v>
      </c>
      <c r="O11" s="1">
        <f t="shared" si="5"/>
        <v>4</v>
      </c>
    </row>
    <row r="12" spans="1:15" x14ac:dyDescent="0.2">
      <c r="A12" s="1" t="s">
        <v>124</v>
      </c>
      <c r="B12" s="1" t="s">
        <v>51</v>
      </c>
      <c r="C12" s="1">
        <v>4</v>
      </c>
      <c r="D12" s="1">
        <v>5</v>
      </c>
      <c r="E12" s="1">
        <v>4</v>
      </c>
      <c r="F12" s="1" t="str">
        <f t="shared" si="0"/>
        <v>beginningstart</v>
      </c>
      <c r="G12" s="1">
        <v>15.8</v>
      </c>
      <c r="H12" s="1">
        <v>80</v>
      </c>
      <c r="I12" s="1">
        <f t="shared" si="1"/>
        <v>100</v>
      </c>
      <c r="K12" s="1" t="str">
        <f t="shared" si="2"/>
        <v/>
      </c>
      <c r="L12" s="1" t="str">
        <f t="shared" si="3"/>
        <v/>
      </c>
      <c r="N12" s="1">
        <f t="shared" si="4"/>
        <v>5</v>
      </c>
      <c r="O12" s="1">
        <f t="shared" si="5"/>
        <v>4</v>
      </c>
    </row>
    <row r="13" spans="1:15" x14ac:dyDescent="0.2">
      <c r="A13" s="1" t="s">
        <v>72</v>
      </c>
      <c r="B13" s="1" t="s">
        <v>713</v>
      </c>
      <c r="C13" s="1">
        <v>4</v>
      </c>
      <c r="D13" s="1">
        <v>5</v>
      </c>
      <c r="E13" s="1">
        <v>4</v>
      </c>
      <c r="F13" s="1" t="str">
        <f t="shared" si="0"/>
        <v>bodybuilder</v>
      </c>
      <c r="G13" s="1">
        <v>1.4000000000000001</v>
      </c>
      <c r="H13" s="1">
        <v>80</v>
      </c>
      <c r="I13" s="1">
        <f t="shared" si="1"/>
        <v>100</v>
      </c>
      <c r="K13" s="1" t="str">
        <f t="shared" si="2"/>
        <v/>
      </c>
      <c r="L13" s="1" t="str">
        <f t="shared" si="3"/>
        <v/>
      </c>
      <c r="N13" s="1">
        <f t="shared" si="4"/>
        <v>5</v>
      </c>
      <c r="O13" s="1">
        <f t="shared" si="5"/>
        <v>4</v>
      </c>
    </row>
    <row r="14" spans="1:15" x14ac:dyDescent="0.2">
      <c r="A14" s="1" t="s">
        <v>72</v>
      </c>
      <c r="B14" s="1" t="s">
        <v>864</v>
      </c>
      <c r="C14" s="1">
        <v>1</v>
      </c>
      <c r="D14" s="1">
        <v>1</v>
      </c>
      <c r="E14" s="1">
        <v>5</v>
      </c>
      <c r="F14" s="1" t="str">
        <f t="shared" si="0"/>
        <v>bodybuilding</v>
      </c>
      <c r="H14" s="1">
        <v>100</v>
      </c>
      <c r="I14" s="1">
        <f t="shared" si="1"/>
        <v>20</v>
      </c>
      <c r="K14" s="1">
        <f t="shared" si="2"/>
        <v>1</v>
      </c>
      <c r="L14" s="1">
        <f t="shared" si="3"/>
        <v>5</v>
      </c>
      <c r="N14" s="1" t="str">
        <f t="shared" si="4"/>
        <v/>
      </c>
      <c r="O14" s="1" t="str">
        <f t="shared" si="5"/>
        <v/>
      </c>
    </row>
    <row r="15" spans="1:15" x14ac:dyDescent="0.2">
      <c r="A15" s="1" t="s">
        <v>85</v>
      </c>
      <c r="B15" s="1" t="s">
        <v>866</v>
      </c>
      <c r="C15" s="1">
        <v>1</v>
      </c>
      <c r="D15" s="1">
        <v>1</v>
      </c>
      <c r="E15" s="1">
        <v>2</v>
      </c>
      <c r="F15" s="1" t="str">
        <f t="shared" si="0"/>
        <v>breakheaven</v>
      </c>
      <c r="H15" s="1">
        <v>40</v>
      </c>
      <c r="I15" s="1">
        <f t="shared" si="1"/>
        <v>20</v>
      </c>
      <c r="K15" s="1">
        <f t="shared" si="2"/>
        <v>1</v>
      </c>
      <c r="L15" s="1">
        <f t="shared" si="3"/>
        <v>2</v>
      </c>
      <c r="N15" s="1" t="str">
        <f t="shared" si="4"/>
        <v/>
      </c>
      <c r="O15" s="1" t="str">
        <f t="shared" si="5"/>
        <v/>
      </c>
    </row>
    <row r="16" spans="1:15" x14ac:dyDescent="0.2">
      <c r="A16" s="1" t="s">
        <v>85</v>
      </c>
      <c r="B16" s="1" t="s">
        <v>822</v>
      </c>
      <c r="C16" s="1">
        <v>2</v>
      </c>
      <c r="D16" s="1">
        <v>5</v>
      </c>
      <c r="E16" s="1">
        <v>2</v>
      </c>
      <c r="F16" s="1" t="str">
        <f t="shared" si="0"/>
        <v>breaklunch</v>
      </c>
      <c r="H16" s="1">
        <v>40</v>
      </c>
      <c r="I16" s="1">
        <f t="shared" si="1"/>
        <v>100</v>
      </c>
      <c r="K16" s="1">
        <f t="shared" si="2"/>
        <v>5</v>
      </c>
      <c r="L16" s="1">
        <f t="shared" si="3"/>
        <v>2</v>
      </c>
      <c r="N16" s="1" t="str">
        <f t="shared" si="4"/>
        <v/>
      </c>
      <c r="O16" s="1" t="str">
        <f t="shared" si="5"/>
        <v/>
      </c>
    </row>
    <row r="17" spans="1:15" x14ac:dyDescent="0.2">
      <c r="A17" s="1" t="s">
        <v>85</v>
      </c>
      <c r="B17" s="1" t="s">
        <v>458</v>
      </c>
      <c r="C17" s="1">
        <v>2</v>
      </c>
      <c r="D17" s="1">
        <v>4</v>
      </c>
      <c r="E17" s="1">
        <v>3</v>
      </c>
      <c r="F17" s="1" t="str">
        <f t="shared" si="0"/>
        <v>breakrest</v>
      </c>
      <c r="H17" s="1">
        <v>60</v>
      </c>
      <c r="I17" s="1">
        <f t="shared" si="1"/>
        <v>80</v>
      </c>
      <c r="K17" s="1">
        <f t="shared" si="2"/>
        <v>4</v>
      </c>
      <c r="L17" s="1">
        <f t="shared" si="3"/>
        <v>3</v>
      </c>
      <c r="N17" s="1" t="str">
        <f t="shared" si="4"/>
        <v/>
      </c>
      <c r="O17" s="1" t="str">
        <f t="shared" si="5"/>
        <v/>
      </c>
    </row>
    <row r="18" spans="1:15" x14ac:dyDescent="0.2">
      <c r="A18" s="1" t="s">
        <v>85</v>
      </c>
      <c r="B18" s="1" t="s">
        <v>44</v>
      </c>
      <c r="C18" s="1">
        <v>5</v>
      </c>
      <c r="D18" s="1">
        <v>5</v>
      </c>
      <c r="E18" s="1">
        <v>4</v>
      </c>
      <c r="F18" s="1" t="str">
        <f t="shared" si="0"/>
        <v>breaktime</v>
      </c>
      <c r="H18" s="1">
        <v>80</v>
      </c>
      <c r="I18" s="1">
        <f t="shared" si="1"/>
        <v>100</v>
      </c>
      <c r="K18" s="1">
        <f t="shared" si="2"/>
        <v>5</v>
      </c>
      <c r="L18" s="1">
        <f t="shared" si="3"/>
        <v>4</v>
      </c>
      <c r="N18" s="1" t="str">
        <f t="shared" si="4"/>
        <v/>
      </c>
      <c r="O18" s="1" t="str">
        <f t="shared" si="5"/>
        <v/>
      </c>
    </row>
    <row r="19" spans="1:15" x14ac:dyDescent="0.2">
      <c r="A19" s="1" t="s">
        <v>92</v>
      </c>
      <c r="B19" s="1" t="s">
        <v>43</v>
      </c>
      <c r="C19" s="1">
        <v>3</v>
      </c>
      <c r="D19" s="1">
        <v>5</v>
      </c>
      <c r="E19" s="1">
        <v>4</v>
      </c>
      <c r="F19" s="1" t="str">
        <f t="shared" si="0"/>
        <v>casualclothes</v>
      </c>
      <c r="G19" s="1">
        <v>9.5</v>
      </c>
      <c r="H19" s="1">
        <v>80</v>
      </c>
      <c r="I19" s="1">
        <f t="shared" si="1"/>
        <v>100</v>
      </c>
      <c r="K19" s="1" t="str">
        <f t="shared" si="2"/>
        <v/>
      </c>
      <c r="L19" s="1" t="str">
        <f t="shared" si="3"/>
        <v/>
      </c>
      <c r="N19" s="1">
        <f t="shared" si="4"/>
        <v>5</v>
      </c>
      <c r="O19" s="1">
        <f t="shared" si="5"/>
        <v>4</v>
      </c>
    </row>
    <row r="20" spans="1:15" x14ac:dyDescent="0.2">
      <c r="A20" s="1" t="s">
        <v>92</v>
      </c>
      <c r="B20" s="1" t="s">
        <v>871</v>
      </c>
      <c r="C20" s="1">
        <v>4</v>
      </c>
      <c r="D20" s="1">
        <v>4</v>
      </c>
      <c r="E20" s="1">
        <v>3</v>
      </c>
      <c r="F20" s="1" t="str">
        <f t="shared" si="0"/>
        <v>casualscrubs</v>
      </c>
      <c r="H20" s="1">
        <v>60</v>
      </c>
      <c r="I20" s="1">
        <f t="shared" si="1"/>
        <v>80</v>
      </c>
      <c r="K20" s="1">
        <f t="shared" si="2"/>
        <v>4</v>
      </c>
      <c r="L20" s="1">
        <f t="shared" si="3"/>
        <v>3</v>
      </c>
      <c r="N20" s="1" t="str">
        <f t="shared" si="4"/>
        <v/>
      </c>
      <c r="O20" s="1" t="str">
        <f t="shared" si="5"/>
        <v/>
      </c>
    </row>
    <row r="21" spans="1:15" x14ac:dyDescent="0.2">
      <c r="A21" s="1" t="s">
        <v>92</v>
      </c>
      <c r="B21" s="1" t="s">
        <v>93</v>
      </c>
      <c r="C21" s="1">
        <v>1</v>
      </c>
      <c r="D21" s="1">
        <v>2</v>
      </c>
      <c r="E21" s="1">
        <v>2</v>
      </c>
      <c r="F21" s="1" t="str">
        <f t="shared" si="0"/>
        <v>casualshoes</v>
      </c>
      <c r="H21" s="1">
        <v>40</v>
      </c>
      <c r="I21" s="1">
        <f t="shared" si="1"/>
        <v>40</v>
      </c>
      <c r="K21" s="1">
        <f t="shared" si="2"/>
        <v>2</v>
      </c>
      <c r="L21" s="1">
        <f t="shared" si="3"/>
        <v>2</v>
      </c>
      <c r="N21" s="1" t="str">
        <f t="shared" si="4"/>
        <v/>
      </c>
      <c r="O21" s="1" t="str">
        <f t="shared" si="5"/>
        <v/>
      </c>
    </row>
    <row r="22" spans="1:15" x14ac:dyDescent="0.2">
      <c r="A22" s="1" t="s">
        <v>111</v>
      </c>
      <c r="B22" s="1" t="s">
        <v>868</v>
      </c>
      <c r="C22" s="1">
        <v>3</v>
      </c>
      <c r="D22" s="1">
        <v>2</v>
      </c>
      <c r="E22" s="1">
        <v>2</v>
      </c>
      <c r="F22" s="1" t="str">
        <f t="shared" si="0"/>
        <v>challengeconquer</v>
      </c>
      <c r="H22" s="1">
        <v>40</v>
      </c>
      <c r="I22" s="1">
        <f t="shared" si="1"/>
        <v>40</v>
      </c>
      <c r="K22" s="1">
        <f t="shared" si="2"/>
        <v>2</v>
      </c>
      <c r="L22" s="1">
        <f t="shared" si="3"/>
        <v>2</v>
      </c>
      <c r="N22" s="1" t="str">
        <f t="shared" si="4"/>
        <v/>
      </c>
      <c r="O22" s="1" t="str">
        <f t="shared" si="5"/>
        <v/>
      </c>
    </row>
    <row r="23" spans="1:15" x14ac:dyDescent="0.2">
      <c r="A23" s="1" t="s">
        <v>111</v>
      </c>
      <c r="B23" s="1" t="s">
        <v>34</v>
      </c>
      <c r="C23" s="1">
        <v>4</v>
      </c>
      <c r="D23" s="1">
        <v>5</v>
      </c>
      <c r="E23" s="1">
        <v>3</v>
      </c>
      <c r="F23" s="1" t="str">
        <f t="shared" si="0"/>
        <v>challengedifficult</v>
      </c>
      <c r="H23" s="1">
        <v>60</v>
      </c>
      <c r="I23" s="1">
        <f t="shared" si="1"/>
        <v>100</v>
      </c>
      <c r="K23" s="1">
        <f t="shared" si="2"/>
        <v>5</v>
      </c>
      <c r="L23" s="1">
        <f t="shared" si="3"/>
        <v>3</v>
      </c>
      <c r="N23" s="1" t="str">
        <f t="shared" si="4"/>
        <v/>
      </c>
      <c r="O23" s="1" t="str">
        <f t="shared" si="5"/>
        <v/>
      </c>
    </row>
    <row r="24" spans="1:15" x14ac:dyDescent="0.2">
      <c r="A24" s="1" t="s">
        <v>111</v>
      </c>
      <c r="B24" s="1" t="s">
        <v>142</v>
      </c>
      <c r="C24" s="1">
        <v>2</v>
      </c>
      <c r="D24" s="1">
        <v>5</v>
      </c>
      <c r="E24" s="1">
        <v>2</v>
      </c>
      <c r="F24" s="1" t="str">
        <f t="shared" si="0"/>
        <v>challengeeasy</v>
      </c>
      <c r="H24" s="1">
        <v>40</v>
      </c>
      <c r="I24" s="1">
        <f t="shared" si="1"/>
        <v>100</v>
      </c>
      <c r="K24" s="1">
        <f t="shared" si="2"/>
        <v>5</v>
      </c>
      <c r="L24" s="1">
        <f t="shared" si="3"/>
        <v>2</v>
      </c>
      <c r="N24" s="1" t="str">
        <f t="shared" si="4"/>
        <v/>
      </c>
      <c r="O24" s="1" t="str">
        <f t="shared" si="5"/>
        <v/>
      </c>
    </row>
    <row r="25" spans="1:15" x14ac:dyDescent="0.2">
      <c r="A25" s="1" t="s">
        <v>111</v>
      </c>
      <c r="B25" s="1" t="s">
        <v>52</v>
      </c>
      <c r="C25" s="1">
        <v>2</v>
      </c>
      <c r="D25" s="1">
        <v>5</v>
      </c>
      <c r="E25" s="1">
        <v>3</v>
      </c>
      <c r="F25" s="1" t="str">
        <f t="shared" si="0"/>
        <v>challengehard</v>
      </c>
      <c r="H25" s="1">
        <v>60</v>
      </c>
      <c r="I25" s="1">
        <f t="shared" si="1"/>
        <v>100</v>
      </c>
      <c r="K25" s="1">
        <f t="shared" si="2"/>
        <v>5</v>
      </c>
      <c r="L25" s="1">
        <f t="shared" si="3"/>
        <v>3</v>
      </c>
      <c r="N25" s="1" t="str">
        <f t="shared" si="4"/>
        <v/>
      </c>
      <c r="O25" s="1" t="str">
        <f t="shared" si="5"/>
        <v/>
      </c>
    </row>
    <row r="26" spans="1:15" x14ac:dyDescent="0.2">
      <c r="A26" s="1" t="s">
        <v>111</v>
      </c>
      <c r="B26" s="1" t="s">
        <v>869</v>
      </c>
      <c r="C26" s="1">
        <v>3</v>
      </c>
      <c r="D26" s="1">
        <v>1</v>
      </c>
      <c r="E26" s="1">
        <v>3</v>
      </c>
      <c r="F26" s="1" t="str">
        <f t="shared" si="0"/>
        <v>challengemaker</v>
      </c>
      <c r="H26" s="1">
        <v>60</v>
      </c>
      <c r="I26" s="1">
        <f t="shared" si="1"/>
        <v>20</v>
      </c>
      <c r="K26" s="1">
        <f t="shared" si="2"/>
        <v>1</v>
      </c>
      <c r="L26" s="1">
        <f t="shared" si="3"/>
        <v>3</v>
      </c>
      <c r="N26" s="1" t="str">
        <f t="shared" si="4"/>
        <v/>
      </c>
      <c r="O26" s="1" t="str">
        <f t="shared" si="5"/>
        <v/>
      </c>
    </row>
    <row r="27" spans="1:15" x14ac:dyDescent="0.2">
      <c r="A27" s="1" t="s">
        <v>111</v>
      </c>
      <c r="B27" s="1" t="s">
        <v>263</v>
      </c>
      <c r="C27" s="1">
        <v>1</v>
      </c>
      <c r="D27" s="1">
        <v>4</v>
      </c>
      <c r="E27" s="1">
        <v>2</v>
      </c>
      <c r="F27" s="1" t="str">
        <f t="shared" si="0"/>
        <v>challengeschool</v>
      </c>
      <c r="H27" s="1">
        <v>40</v>
      </c>
      <c r="I27" s="1">
        <f t="shared" si="1"/>
        <v>80</v>
      </c>
      <c r="K27" s="1">
        <f t="shared" si="2"/>
        <v>4</v>
      </c>
      <c r="L27" s="1">
        <f t="shared" si="3"/>
        <v>2</v>
      </c>
      <c r="N27" s="1" t="str">
        <f t="shared" si="4"/>
        <v/>
      </c>
      <c r="O27" s="1" t="str">
        <f t="shared" si="5"/>
        <v/>
      </c>
    </row>
    <row r="28" spans="1:15" x14ac:dyDescent="0.2">
      <c r="A28" s="1" t="s">
        <v>94</v>
      </c>
      <c r="B28" s="1" t="s">
        <v>162</v>
      </c>
      <c r="C28" s="1">
        <v>2</v>
      </c>
      <c r="D28" s="1">
        <v>3</v>
      </c>
      <c r="E28" s="1">
        <v>4</v>
      </c>
      <c r="F28" s="1" t="str">
        <f t="shared" si="0"/>
        <v>chowderclam</v>
      </c>
      <c r="G28" s="1">
        <v>75.5</v>
      </c>
      <c r="H28" s="1">
        <v>80</v>
      </c>
      <c r="I28" s="1">
        <f t="shared" si="1"/>
        <v>60</v>
      </c>
      <c r="K28" s="1" t="str">
        <f t="shared" si="2"/>
        <v/>
      </c>
      <c r="L28" s="1" t="str">
        <f t="shared" si="3"/>
        <v/>
      </c>
      <c r="N28" s="1">
        <f t="shared" si="4"/>
        <v>3</v>
      </c>
      <c r="O28" s="1">
        <f t="shared" si="5"/>
        <v>4</v>
      </c>
    </row>
    <row r="29" spans="1:15" x14ac:dyDescent="0.2">
      <c r="A29" s="1" t="s">
        <v>94</v>
      </c>
      <c r="B29" s="1" t="s">
        <v>22</v>
      </c>
      <c r="C29" s="1">
        <v>1</v>
      </c>
      <c r="D29" s="1">
        <v>5</v>
      </c>
      <c r="E29" s="1">
        <v>3</v>
      </c>
      <c r="F29" s="1" t="str">
        <f t="shared" si="0"/>
        <v>chowderfood</v>
      </c>
      <c r="H29" s="1">
        <v>60</v>
      </c>
      <c r="I29" s="1">
        <f t="shared" si="1"/>
        <v>100</v>
      </c>
      <c r="K29" s="1">
        <f t="shared" si="2"/>
        <v>5</v>
      </c>
      <c r="L29" s="1">
        <f t="shared" si="3"/>
        <v>3</v>
      </c>
      <c r="N29" s="1" t="str">
        <f t="shared" si="4"/>
        <v/>
      </c>
      <c r="O29" s="1" t="str">
        <f t="shared" si="5"/>
        <v/>
      </c>
    </row>
    <row r="30" spans="1:15" x14ac:dyDescent="0.2">
      <c r="A30" s="1" t="s">
        <v>94</v>
      </c>
      <c r="B30" s="1" t="s">
        <v>144</v>
      </c>
      <c r="C30" s="1">
        <v>4</v>
      </c>
      <c r="D30" s="1">
        <v>5</v>
      </c>
      <c r="E30" s="1">
        <v>2</v>
      </c>
      <c r="F30" s="1" t="str">
        <f t="shared" si="0"/>
        <v>chowdergross</v>
      </c>
      <c r="H30" s="1">
        <v>40</v>
      </c>
      <c r="I30" s="1">
        <f t="shared" si="1"/>
        <v>100</v>
      </c>
      <c r="K30" s="1">
        <f t="shared" si="2"/>
        <v>5</v>
      </c>
      <c r="L30" s="1">
        <f t="shared" si="3"/>
        <v>2</v>
      </c>
      <c r="N30" s="1" t="str">
        <f t="shared" si="4"/>
        <v/>
      </c>
      <c r="O30" s="1" t="str">
        <f t="shared" si="5"/>
        <v/>
      </c>
    </row>
    <row r="31" spans="1:15" x14ac:dyDescent="0.2">
      <c r="A31" s="1" t="s">
        <v>94</v>
      </c>
      <c r="B31" s="1" t="s">
        <v>447</v>
      </c>
      <c r="C31" s="1">
        <v>2</v>
      </c>
      <c r="D31" s="1">
        <v>3</v>
      </c>
      <c r="E31" s="1">
        <v>1</v>
      </c>
      <c r="F31" s="1" t="str">
        <f t="shared" si="0"/>
        <v>chowderpuppy</v>
      </c>
      <c r="G31" s="1">
        <v>1.4000000000000001</v>
      </c>
      <c r="H31" s="1">
        <v>20</v>
      </c>
      <c r="I31" s="1">
        <f t="shared" si="1"/>
        <v>60</v>
      </c>
      <c r="K31" s="1" t="str">
        <f t="shared" si="2"/>
        <v/>
      </c>
      <c r="L31" s="1" t="str">
        <f t="shared" si="3"/>
        <v/>
      </c>
      <c r="N31" s="1">
        <f t="shared" si="4"/>
        <v>3</v>
      </c>
      <c r="O31" s="1">
        <f t="shared" si="5"/>
        <v>1</v>
      </c>
    </row>
    <row r="32" spans="1:15" x14ac:dyDescent="0.2">
      <c r="A32" s="1" t="s">
        <v>77</v>
      </c>
      <c r="B32" s="1" t="s">
        <v>863</v>
      </c>
      <c r="C32" s="1">
        <v>1</v>
      </c>
      <c r="D32" s="1">
        <v>2</v>
      </c>
      <c r="E32" s="1">
        <v>2</v>
      </c>
      <c r="F32" s="1" t="str">
        <f t="shared" si="0"/>
        <v>cinemaenjoyment</v>
      </c>
      <c r="H32" s="1">
        <v>40</v>
      </c>
      <c r="I32" s="1">
        <f t="shared" si="1"/>
        <v>40</v>
      </c>
      <c r="K32" s="1">
        <f t="shared" si="2"/>
        <v>2</v>
      </c>
      <c r="L32" s="1">
        <f t="shared" si="3"/>
        <v>2</v>
      </c>
      <c r="N32" s="1" t="str">
        <f t="shared" si="4"/>
        <v/>
      </c>
      <c r="O32" s="1" t="str">
        <f t="shared" si="5"/>
        <v/>
      </c>
    </row>
    <row r="33" spans="1:15" x14ac:dyDescent="0.2">
      <c r="A33" s="1" t="s">
        <v>77</v>
      </c>
      <c r="B33" s="1" t="s">
        <v>452</v>
      </c>
      <c r="C33" s="1">
        <v>4</v>
      </c>
      <c r="D33" s="1">
        <v>5</v>
      </c>
      <c r="E33" s="1">
        <v>4</v>
      </c>
      <c r="F33" s="1" t="str">
        <f t="shared" si="0"/>
        <v>cinemafilm</v>
      </c>
      <c r="G33" s="1">
        <v>3.3000000000000003</v>
      </c>
      <c r="H33" s="1">
        <v>80</v>
      </c>
      <c r="I33" s="1">
        <f t="shared" si="1"/>
        <v>100</v>
      </c>
      <c r="K33" s="1" t="str">
        <f t="shared" si="2"/>
        <v/>
      </c>
      <c r="L33" s="1" t="str">
        <f t="shared" si="3"/>
        <v/>
      </c>
      <c r="N33" s="1">
        <f t="shared" si="4"/>
        <v>5</v>
      </c>
      <c r="O33" s="1">
        <f t="shared" si="5"/>
        <v>4</v>
      </c>
    </row>
    <row r="34" spans="1:15" x14ac:dyDescent="0.2">
      <c r="A34" s="1" t="s">
        <v>77</v>
      </c>
      <c r="B34" s="1" t="s">
        <v>33</v>
      </c>
      <c r="C34" s="1">
        <v>5</v>
      </c>
      <c r="D34" s="1">
        <v>5</v>
      </c>
      <c r="E34" s="1">
        <v>4</v>
      </c>
      <c r="F34" s="1" t="str">
        <f t="shared" si="0"/>
        <v>cinemamovie</v>
      </c>
      <c r="G34" s="1">
        <v>79.3</v>
      </c>
      <c r="H34" s="1">
        <v>80</v>
      </c>
      <c r="I34" s="1">
        <f t="shared" si="1"/>
        <v>100</v>
      </c>
      <c r="K34" s="1" t="str">
        <f t="shared" si="2"/>
        <v/>
      </c>
      <c r="L34" s="1" t="str">
        <f t="shared" si="3"/>
        <v/>
      </c>
      <c r="N34" s="1">
        <f t="shared" si="4"/>
        <v>5</v>
      </c>
      <c r="O34" s="1">
        <f t="shared" si="5"/>
        <v>4</v>
      </c>
    </row>
    <row r="35" spans="1:15" x14ac:dyDescent="0.2">
      <c r="A35" s="1" t="s">
        <v>73</v>
      </c>
      <c r="B35" s="1" t="s">
        <v>163</v>
      </c>
      <c r="C35" s="1">
        <v>2</v>
      </c>
      <c r="D35" s="1">
        <v>3</v>
      </c>
      <c r="E35" s="1">
        <v>4</v>
      </c>
      <c r="F35" s="1" t="str">
        <f t="shared" si="0"/>
        <v>closeddoor</v>
      </c>
      <c r="G35" s="1">
        <v>7.1999999999999993</v>
      </c>
      <c r="H35" s="1">
        <v>80</v>
      </c>
      <c r="I35" s="1">
        <f t="shared" si="1"/>
        <v>60</v>
      </c>
      <c r="K35" s="1" t="str">
        <f t="shared" si="2"/>
        <v/>
      </c>
      <c r="L35" s="1" t="str">
        <f t="shared" si="3"/>
        <v/>
      </c>
      <c r="N35" s="1">
        <f t="shared" si="4"/>
        <v>3</v>
      </c>
      <c r="O35" s="1">
        <f t="shared" si="5"/>
        <v>4</v>
      </c>
    </row>
    <row r="36" spans="1:15" x14ac:dyDescent="0.2">
      <c r="A36" s="1" t="s">
        <v>73</v>
      </c>
      <c r="B36" s="1" t="s">
        <v>150</v>
      </c>
      <c r="C36" s="1">
        <v>4</v>
      </c>
      <c r="D36" s="1">
        <v>5</v>
      </c>
      <c r="E36" s="1">
        <v>3</v>
      </c>
      <c r="F36" s="1" t="str">
        <f t="shared" si="0"/>
        <v>closedopen</v>
      </c>
      <c r="G36" s="1">
        <v>67.800000000000011</v>
      </c>
      <c r="H36" s="1">
        <v>60</v>
      </c>
      <c r="I36" s="1">
        <f t="shared" si="1"/>
        <v>100</v>
      </c>
      <c r="K36" s="1" t="str">
        <f t="shared" si="2"/>
        <v/>
      </c>
      <c r="L36" s="1" t="str">
        <f t="shared" si="3"/>
        <v/>
      </c>
      <c r="N36" s="1">
        <f t="shared" si="4"/>
        <v>5</v>
      </c>
      <c r="O36" s="1">
        <f t="shared" si="5"/>
        <v>3</v>
      </c>
    </row>
    <row r="37" spans="1:15" x14ac:dyDescent="0.2">
      <c r="A37" s="1" t="s">
        <v>87</v>
      </c>
      <c r="B37" s="1" t="s">
        <v>588</v>
      </c>
      <c r="C37" s="1">
        <v>5</v>
      </c>
      <c r="D37" s="1">
        <v>4</v>
      </c>
      <c r="E37" s="1">
        <v>3</v>
      </c>
      <c r="F37" s="1" t="str">
        <f t="shared" si="0"/>
        <v>clothshirt</v>
      </c>
      <c r="G37" s="1">
        <v>1.7999999999999998</v>
      </c>
      <c r="H37" s="1">
        <v>60</v>
      </c>
      <c r="I37" s="1">
        <f t="shared" si="1"/>
        <v>80</v>
      </c>
      <c r="K37" s="1" t="str">
        <f t="shared" si="2"/>
        <v/>
      </c>
      <c r="L37" s="1" t="str">
        <f t="shared" si="3"/>
        <v/>
      </c>
      <c r="N37" s="1">
        <f t="shared" si="4"/>
        <v>4</v>
      </c>
      <c r="O37" s="1">
        <f t="shared" si="5"/>
        <v>3</v>
      </c>
    </row>
    <row r="38" spans="1:15" x14ac:dyDescent="0.2">
      <c r="A38" s="1" t="s">
        <v>108</v>
      </c>
      <c r="B38" s="1" t="s">
        <v>164</v>
      </c>
      <c r="C38" s="1">
        <v>1</v>
      </c>
      <c r="D38" s="1">
        <v>1</v>
      </c>
      <c r="E38" s="1">
        <v>3</v>
      </c>
      <c r="F38" s="1" t="str">
        <f t="shared" si="0"/>
        <v>commoncold</v>
      </c>
      <c r="G38" s="1">
        <v>4.1000000000000005</v>
      </c>
      <c r="H38" s="1">
        <v>60</v>
      </c>
      <c r="I38" s="1">
        <f t="shared" si="1"/>
        <v>20</v>
      </c>
      <c r="K38" s="1" t="str">
        <f t="shared" si="2"/>
        <v/>
      </c>
      <c r="L38" s="1" t="str">
        <f t="shared" si="3"/>
        <v/>
      </c>
      <c r="N38" s="1">
        <f t="shared" si="4"/>
        <v>1</v>
      </c>
      <c r="O38" s="1">
        <f t="shared" si="5"/>
        <v>3</v>
      </c>
    </row>
    <row r="39" spans="1:15" x14ac:dyDescent="0.2">
      <c r="A39" s="1" t="s">
        <v>108</v>
      </c>
      <c r="B39" s="1" t="s">
        <v>870</v>
      </c>
      <c r="C39" s="1">
        <v>3</v>
      </c>
      <c r="D39" s="1">
        <v>5</v>
      </c>
      <c r="E39" s="1">
        <v>3</v>
      </c>
      <c r="F39" s="1" t="str">
        <f t="shared" si="0"/>
        <v>commonsaying</v>
      </c>
      <c r="H39" s="1">
        <v>60</v>
      </c>
      <c r="I39" s="1">
        <f t="shared" si="1"/>
        <v>100</v>
      </c>
      <c r="K39" s="1">
        <f t="shared" si="2"/>
        <v>5</v>
      </c>
      <c r="L39" s="1">
        <f t="shared" si="3"/>
        <v>3</v>
      </c>
      <c r="N39" s="1" t="str">
        <f t="shared" si="4"/>
        <v/>
      </c>
      <c r="O39" s="1" t="str">
        <f t="shared" si="5"/>
        <v/>
      </c>
    </row>
    <row r="40" spans="1:15" x14ac:dyDescent="0.2">
      <c r="A40" s="1" t="s">
        <v>70</v>
      </c>
      <c r="B40" s="1" t="s">
        <v>872</v>
      </c>
      <c r="C40" s="1">
        <v>5</v>
      </c>
      <c r="D40" s="1">
        <v>5</v>
      </c>
      <c r="E40" s="1">
        <v>3</v>
      </c>
      <c r="F40" s="1" t="str">
        <f t="shared" si="0"/>
        <v>computercalculator</v>
      </c>
      <c r="G40" s="1">
        <v>1.4000000000000001</v>
      </c>
      <c r="H40" s="1">
        <v>60</v>
      </c>
      <c r="I40" s="1">
        <f t="shared" si="1"/>
        <v>100</v>
      </c>
      <c r="K40" s="1" t="str">
        <f t="shared" si="2"/>
        <v/>
      </c>
      <c r="L40" s="1" t="str">
        <f t="shared" si="3"/>
        <v/>
      </c>
      <c r="N40" s="1">
        <f t="shared" si="4"/>
        <v>5</v>
      </c>
      <c r="O40" s="1">
        <f t="shared" si="5"/>
        <v>3</v>
      </c>
    </row>
    <row r="41" spans="1:15" x14ac:dyDescent="0.2">
      <c r="A41" s="1" t="s">
        <v>70</v>
      </c>
      <c r="B41" s="1" t="s">
        <v>210</v>
      </c>
      <c r="C41" s="1">
        <v>4</v>
      </c>
      <c r="D41" s="1">
        <v>5</v>
      </c>
      <c r="E41" s="1">
        <v>3</v>
      </c>
      <c r="F41" s="1" t="str">
        <f t="shared" si="0"/>
        <v>computerhelp</v>
      </c>
      <c r="H41" s="1">
        <v>60</v>
      </c>
      <c r="I41" s="1">
        <f t="shared" si="1"/>
        <v>100</v>
      </c>
      <c r="K41" s="1">
        <f t="shared" si="2"/>
        <v>5</v>
      </c>
      <c r="L41" s="1">
        <f t="shared" si="3"/>
        <v>3</v>
      </c>
      <c r="N41" s="1" t="str">
        <f t="shared" si="4"/>
        <v/>
      </c>
      <c r="O41" s="1" t="str">
        <f t="shared" si="5"/>
        <v/>
      </c>
    </row>
    <row r="42" spans="1:15" x14ac:dyDescent="0.2">
      <c r="A42" s="1" t="s">
        <v>98</v>
      </c>
      <c r="B42" s="1" t="s">
        <v>189</v>
      </c>
      <c r="C42" s="1">
        <v>3</v>
      </c>
      <c r="D42" s="1">
        <v>2</v>
      </c>
      <c r="E42" s="1">
        <v>3</v>
      </c>
      <c r="F42" s="1" t="str">
        <f t="shared" si="0"/>
        <v>dancerballet</v>
      </c>
      <c r="G42" s="1">
        <v>25.5</v>
      </c>
      <c r="H42" s="1">
        <v>60</v>
      </c>
      <c r="I42" s="1">
        <f t="shared" si="1"/>
        <v>40</v>
      </c>
      <c r="K42" s="1" t="str">
        <f t="shared" si="2"/>
        <v/>
      </c>
      <c r="L42" s="1" t="str">
        <f t="shared" si="3"/>
        <v/>
      </c>
      <c r="N42" s="1">
        <f t="shared" si="4"/>
        <v>2</v>
      </c>
      <c r="O42" s="1">
        <f t="shared" si="5"/>
        <v>3</v>
      </c>
    </row>
    <row r="43" spans="1:15" x14ac:dyDescent="0.2">
      <c r="A43" s="1" t="s">
        <v>98</v>
      </c>
      <c r="B43" s="1" t="s">
        <v>867</v>
      </c>
      <c r="C43" s="1">
        <v>2</v>
      </c>
      <c r="D43" s="1">
        <v>5</v>
      </c>
      <c r="E43" s="1">
        <v>4</v>
      </c>
      <c r="F43" s="1" t="str">
        <f t="shared" si="0"/>
        <v>dancerdirty</v>
      </c>
      <c r="H43" s="1">
        <v>80</v>
      </c>
      <c r="I43" s="1">
        <f t="shared" si="1"/>
        <v>100</v>
      </c>
      <c r="K43" s="1">
        <f t="shared" si="2"/>
        <v>5</v>
      </c>
      <c r="L43" s="1">
        <f t="shared" si="3"/>
        <v>4</v>
      </c>
      <c r="N43" s="1" t="str">
        <f t="shared" si="4"/>
        <v/>
      </c>
      <c r="O43" s="1" t="str">
        <f t="shared" si="5"/>
        <v/>
      </c>
    </row>
    <row r="44" spans="1:15" x14ac:dyDescent="0.2">
      <c r="A44" s="1" t="s">
        <v>34</v>
      </c>
      <c r="B44" s="1" t="s">
        <v>111</v>
      </c>
      <c r="C44" s="1">
        <v>4</v>
      </c>
      <c r="D44" s="1">
        <v>5</v>
      </c>
      <c r="E44" s="1">
        <v>4</v>
      </c>
      <c r="F44" s="1" t="str">
        <f t="shared" si="0"/>
        <v>difficultchallenge</v>
      </c>
      <c r="H44" s="1">
        <v>80</v>
      </c>
      <c r="I44" s="1">
        <f t="shared" si="1"/>
        <v>100</v>
      </c>
      <c r="K44" s="1">
        <f t="shared" si="2"/>
        <v>5</v>
      </c>
      <c r="L44" s="1">
        <f t="shared" si="3"/>
        <v>4</v>
      </c>
      <c r="N44" s="1" t="str">
        <f t="shared" si="4"/>
        <v/>
      </c>
      <c r="O44" s="1" t="str">
        <f t="shared" si="5"/>
        <v/>
      </c>
    </row>
    <row r="45" spans="1:15" x14ac:dyDescent="0.2">
      <c r="A45" s="1" t="s">
        <v>34</v>
      </c>
      <c r="B45" s="1" t="s">
        <v>142</v>
      </c>
      <c r="C45" s="1">
        <v>5</v>
      </c>
      <c r="D45" s="1">
        <v>5</v>
      </c>
      <c r="E45" s="1">
        <v>2</v>
      </c>
      <c r="F45" s="1" t="str">
        <f t="shared" si="0"/>
        <v>difficulteasy</v>
      </c>
      <c r="G45" s="1">
        <v>28.299999999999997</v>
      </c>
      <c r="H45" s="1">
        <v>40</v>
      </c>
      <c r="I45" s="1">
        <f t="shared" si="1"/>
        <v>100</v>
      </c>
      <c r="K45" s="1" t="str">
        <f t="shared" si="2"/>
        <v/>
      </c>
      <c r="L45" s="1" t="str">
        <f t="shared" si="3"/>
        <v/>
      </c>
      <c r="N45" s="1">
        <f t="shared" si="4"/>
        <v>5</v>
      </c>
      <c r="O45" s="1">
        <f t="shared" si="5"/>
        <v>2</v>
      </c>
    </row>
    <row r="46" spans="1:15" x14ac:dyDescent="0.2">
      <c r="A46" s="1" t="s">
        <v>34</v>
      </c>
      <c r="B46" s="1" t="s">
        <v>263</v>
      </c>
      <c r="C46" s="1">
        <v>4</v>
      </c>
      <c r="D46" s="1">
        <v>5</v>
      </c>
      <c r="E46" s="1">
        <v>3</v>
      </c>
      <c r="F46" s="1" t="str">
        <f t="shared" si="0"/>
        <v>difficultschool</v>
      </c>
      <c r="H46" s="1">
        <v>60</v>
      </c>
      <c r="I46" s="1">
        <f t="shared" si="1"/>
        <v>100</v>
      </c>
      <c r="K46" s="1">
        <f t="shared" si="2"/>
        <v>5</v>
      </c>
      <c r="L46" s="1">
        <f t="shared" si="3"/>
        <v>3</v>
      </c>
      <c r="N46" s="1" t="str">
        <f t="shared" si="4"/>
        <v/>
      </c>
      <c r="O46" s="1" t="str">
        <f t="shared" si="5"/>
        <v/>
      </c>
    </row>
    <row r="47" spans="1:15" x14ac:dyDescent="0.2">
      <c r="A47" s="1" t="s">
        <v>81</v>
      </c>
      <c r="B47" s="1" t="s">
        <v>21</v>
      </c>
      <c r="C47" s="1">
        <v>3</v>
      </c>
      <c r="D47" s="1">
        <v>4</v>
      </c>
      <c r="E47" s="1">
        <v>4</v>
      </c>
      <c r="F47" s="1" t="str">
        <f t="shared" si="0"/>
        <v>melodymusic</v>
      </c>
      <c r="G47" s="1">
        <v>24.3</v>
      </c>
      <c r="H47" s="1">
        <v>80</v>
      </c>
      <c r="I47" s="1">
        <f t="shared" si="1"/>
        <v>80</v>
      </c>
      <c r="K47" s="1" t="str">
        <f t="shared" si="2"/>
        <v/>
      </c>
      <c r="L47" s="1" t="str">
        <f t="shared" si="3"/>
        <v/>
      </c>
      <c r="N47" s="1">
        <f t="shared" si="4"/>
        <v>4</v>
      </c>
      <c r="O47" s="1">
        <f t="shared" si="5"/>
        <v>4</v>
      </c>
    </row>
    <row r="48" spans="1:15" x14ac:dyDescent="0.2">
      <c r="A48" s="1" t="s">
        <v>81</v>
      </c>
      <c r="B48" s="1" t="s">
        <v>122</v>
      </c>
      <c r="C48" s="1">
        <v>2</v>
      </c>
      <c r="D48" s="1">
        <v>5</v>
      </c>
      <c r="E48" s="1">
        <v>3</v>
      </c>
      <c r="F48" s="1" t="str">
        <f t="shared" si="0"/>
        <v>melodysong</v>
      </c>
      <c r="G48" s="1">
        <v>41.4</v>
      </c>
      <c r="H48" s="1">
        <v>60</v>
      </c>
      <c r="I48" s="1">
        <f t="shared" si="1"/>
        <v>100</v>
      </c>
      <c r="K48" s="1" t="str">
        <f t="shared" si="2"/>
        <v/>
      </c>
      <c r="L48" s="1" t="str">
        <f t="shared" si="3"/>
        <v/>
      </c>
      <c r="N48" s="1">
        <f t="shared" si="4"/>
        <v>5</v>
      </c>
      <c r="O48" s="1">
        <f t="shared" si="5"/>
        <v>3</v>
      </c>
    </row>
    <row r="49" spans="1:15" x14ac:dyDescent="0.2">
      <c r="A49" s="1" t="s">
        <v>81</v>
      </c>
      <c r="B49" s="1" t="s">
        <v>701</v>
      </c>
      <c r="C49" s="1">
        <v>5</v>
      </c>
      <c r="D49" s="1">
        <v>4</v>
      </c>
      <c r="E49" s="1">
        <v>3</v>
      </c>
      <c r="F49" s="1" t="str">
        <f t="shared" si="0"/>
        <v>melodytone</v>
      </c>
      <c r="H49" s="1">
        <v>60</v>
      </c>
      <c r="I49" s="1">
        <f t="shared" si="1"/>
        <v>80</v>
      </c>
      <c r="K49" s="1">
        <f t="shared" si="2"/>
        <v>4</v>
      </c>
      <c r="L49" s="1">
        <f t="shared" si="3"/>
        <v>3</v>
      </c>
      <c r="N49" s="1" t="str">
        <f t="shared" si="4"/>
        <v/>
      </c>
      <c r="O49" s="1" t="str">
        <f t="shared" si="5"/>
        <v/>
      </c>
    </row>
    <row r="50" spans="1:15" x14ac:dyDescent="0.2">
      <c r="A50" s="1" t="s">
        <v>83</v>
      </c>
      <c r="B50" s="1" t="s">
        <v>789</v>
      </c>
      <c r="C50" s="1">
        <v>5</v>
      </c>
      <c r="D50" s="1">
        <v>5</v>
      </c>
      <c r="E50" s="1">
        <v>2</v>
      </c>
      <c r="F50" s="1" t="str">
        <f t="shared" si="0"/>
        <v>organizeocd</v>
      </c>
      <c r="H50" s="1">
        <v>40</v>
      </c>
      <c r="I50" s="1">
        <f t="shared" si="1"/>
        <v>100</v>
      </c>
      <c r="K50" s="1">
        <f t="shared" si="2"/>
        <v>5</v>
      </c>
      <c r="L50" s="1">
        <f t="shared" si="3"/>
        <v>2</v>
      </c>
      <c r="N50" s="1" t="str">
        <f t="shared" si="4"/>
        <v/>
      </c>
      <c r="O50" s="1" t="str">
        <f t="shared" si="5"/>
        <v/>
      </c>
    </row>
    <row r="51" spans="1:15" x14ac:dyDescent="0.2">
      <c r="A51" s="1" t="s">
        <v>121</v>
      </c>
      <c r="B51" s="1" t="s">
        <v>42</v>
      </c>
      <c r="C51" s="1">
        <v>1</v>
      </c>
      <c r="D51" s="1">
        <v>1</v>
      </c>
      <c r="E51" s="1">
        <v>2</v>
      </c>
      <c r="F51" s="1" t="str">
        <f t="shared" si="0"/>
        <v>pupillight</v>
      </c>
      <c r="H51" s="1">
        <v>40</v>
      </c>
      <c r="I51" s="1">
        <f t="shared" si="1"/>
        <v>20</v>
      </c>
      <c r="K51" s="1">
        <f t="shared" si="2"/>
        <v>1</v>
      </c>
      <c r="L51" s="1">
        <f t="shared" si="3"/>
        <v>2</v>
      </c>
      <c r="N51" s="1" t="str">
        <f t="shared" si="4"/>
        <v/>
      </c>
      <c r="O51" s="1" t="str">
        <f t="shared" si="5"/>
        <v/>
      </c>
    </row>
    <row r="52" spans="1:15" x14ac:dyDescent="0.2">
      <c r="D52" s="1">
        <f>SLOPE(D2:D51,$C$2:$C$51)</f>
        <v>0.56407209348385823</v>
      </c>
      <c r="E52" s="1">
        <f>SLOPE(E2:E51,$C$2:$C$51)</f>
        <v>0.14894038423450184</v>
      </c>
      <c r="G52" s="1">
        <f>SLOPE(H2:H51,G2:G51)</f>
        <v>2.4913677845285673E-2</v>
      </c>
      <c r="I52" s="1">
        <f>SLOPE(I2:I51,G2:G51)</f>
        <v>0.21743663950189288</v>
      </c>
      <c r="K52" s="1">
        <f>SLOPE(K2:K51,C2:C51)</f>
        <v>0.56553672316384196</v>
      </c>
      <c r="L52" s="1">
        <f>SLOPE(L2:L51,C2:C51)</f>
        <v>0.16666666666666657</v>
      </c>
      <c r="N52" s="1">
        <f>SLOPE(N2:N51,$C$2:$C$51)</f>
        <v>0.66233766233766245</v>
      </c>
      <c r="O52" s="1">
        <f>SLOPE(O2:O51,$C$2:$C$51)</f>
        <v>-4.870129870129877E-3</v>
      </c>
    </row>
    <row r="53" spans="1:15" x14ac:dyDescent="0.2">
      <c r="D53" s="1">
        <f>INTERCEPT(D2:D51,$C$2:$C$51)*20</f>
        <v>46.730045553574953</v>
      </c>
      <c r="E53" s="1">
        <f>INTERCEPT(E2:E51,$C$2:$C$51)*20</f>
        <v>50.204000792236087</v>
      </c>
      <c r="G53" s="1">
        <f>INTERCEPT(H2:H51,G2:G51)</f>
        <v>64.448087255335281</v>
      </c>
      <c r="I53" s="1">
        <f>INTERCEPT(I2:I51,G2:G51)</f>
        <v>77.096914993980178</v>
      </c>
      <c r="K53" s="1">
        <f>INTERCEPT(K2:K51,C2:C51)*20</f>
        <v>48.790960451977398</v>
      </c>
      <c r="L53" s="1">
        <f>INTERCEPT(L2:L51,C2:C51)*20</f>
        <v>46.666666666666679</v>
      </c>
      <c r="N53" s="1">
        <f>INTERCEPT(N2:N51,$C$2:$C$51)*20</f>
        <v>36.103896103896091</v>
      </c>
      <c r="O53" s="1">
        <f>INTERCEPT(O2:O51,$C$2:$C$51)*20</f>
        <v>65.616883116883116</v>
      </c>
    </row>
  </sheetData>
  <sortState ref="A1:C140">
    <sortCondition ref="A1:A140"/>
    <sortCondition ref="B1:B14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9.83203125" style="1" bestFit="1" customWidth="1"/>
    <col min="2" max="2" width="12.5" style="1" bestFit="1" customWidth="1"/>
    <col min="3" max="3" width="13.5" style="1" bestFit="1" customWidth="1"/>
    <col min="4" max="4" width="16.5" style="1" bestFit="1" customWidth="1"/>
    <col min="5" max="5" width="14.33203125" style="1" customWidth="1"/>
    <col min="6" max="6" width="16.5" style="1" bestFit="1" customWidth="1"/>
    <col min="7" max="16384" width="8.83203125" style="1"/>
  </cols>
  <sheetData>
    <row r="1" spans="1:15" x14ac:dyDescent="0.2">
      <c r="A1" s="1" t="s">
        <v>902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210</v>
      </c>
      <c r="C2" s="1">
        <v>4</v>
      </c>
      <c r="D2" s="1">
        <v>5</v>
      </c>
      <c r="E2" s="1">
        <v>5</v>
      </c>
      <c r="F2" s="1" t="s">
        <v>1209</v>
      </c>
      <c r="G2" s="1">
        <v>84.2</v>
      </c>
      <c r="H2" s="1">
        <f>E2*20</f>
        <v>100</v>
      </c>
      <c r="I2" s="1">
        <f>D2*20</f>
        <v>100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5</v>
      </c>
      <c r="O2" s="1">
        <f>IF(COUNTBLANK(G2)=0, E2, "" )</f>
        <v>5</v>
      </c>
    </row>
    <row r="3" spans="1:15" x14ac:dyDescent="0.2">
      <c r="A3" s="1" t="s">
        <v>89</v>
      </c>
      <c r="B3" s="1" t="s">
        <v>873</v>
      </c>
      <c r="C3" s="1">
        <v>2</v>
      </c>
      <c r="D3" s="1">
        <v>3</v>
      </c>
      <c r="E3" s="1">
        <v>2</v>
      </c>
      <c r="F3" s="1" t="s">
        <v>1210</v>
      </c>
      <c r="H3" s="1">
        <f t="shared" ref="H3:H51" si="0">E3*20</f>
        <v>40</v>
      </c>
      <c r="I3" s="1">
        <f t="shared" ref="I3:I51" si="1">D3*20</f>
        <v>60</v>
      </c>
      <c r="K3" s="1">
        <f t="shared" ref="K3:K51" si="2">IF(COUNTBLANK(G3)=1, D3, "" )</f>
        <v>3</v>
      </c>
      <c r="L3" s="1">
        <f t="shared" ref="L3:L51" si="3">IF(COUNTBLANK(G3)=1, E3, "" )</f>
        <v>2</v>
      </c>
      <c r="N3" s="1" t="str">
        <f t="shared" ref="N3:N51" si="4">IF(COUNTBLANK(G3)=0, D3, "" )</f>
        <v/>
      </c>
      <c r="O3" s="1" t="str">
        <f t="shared" ref="O3:O51" si="5">IF(COUNTBLANK(G3)=0, E3, "" )</f>
        <v/>
      </c>
    </row>
    <row r="4" spans="1:15" x14ac:dyDescent="0.2">
      <c r="A4" s="1" t="s">
        <v>75</v>
      </c>
      <c r="B4" s="1" t="s">
        <v>875</v>
      </c>
      <c r="C4" s="1">
        <v>1</v>
      </c>
      <c r="D4" s="1">
        <v>1</v>
      </c>
      <c r="E4" s="1">
        <v>2</v>
      </c>
      <c r="F4" s="1" t="s">
        <v>1211</v>
      </c>
      <c r="H4" s="1">
        <f t="shared" si="0"/>
        <v>40</v>
      </c>
      <c r="I4" s="1">
        <f t="shared" si="1"/>
        <v>20</v>
      </c>
      <c r="K4" s="1">
        <f t="shared" si="2"/>
        <v>1</v>
      </c>
      <c r="L4" s="1">
        <f t="shared" si="3"/>
        <v>2</v>
      </c>
      <c r="N4" s="1" t="str">
        <f t="shared" si="4"/>
        <v/>
      </c>
      <c r="O4" s="1" t="str">
        <f t="shared" si="5"/>
        <v/>
      </c>
    </row>
    <row r="5" spans="1:15" x14ac:dyDescent="0.2">
      <c r="A5" s="1" t="s">
        <v>75</v>
      </c>
      <c r="B5" s="1" t="s">
        <v>180</v>
      </c>
      <c r="C5" s="1">
        <v>4</v>
      </c>
      <c r="D5" s="1">
        <v>2</v>
      </c>
      <c r="E5" s="1">
        <v>5</v>
      </c>
      <c r="F5" s="1" t="s">
        <v>1212</v>
      </c>
      <c r="H5" s="1">
        <f t="shared" si="0"/>
        <v>100</v>
      </c>
      <c r="I5" s="1">
        <f t="shared" si="1"/>
        <v>40</v>
      </c>
      <c r="K5" s="1">
        <f>IF(COUNTBLANK(G5)=1, D5, "" )</f>
        <v>2</v>
      </c>
      <c r="L5" s="1">
        <f t="shared" si="3"/>
        <v>5</v>
      </c>
      <c r="N5" s="1" t="str">
        <f t="shared" si="4"/>
        <v/>
      </c>
      <c r="O5" s="1" t="str">
        <f t="shared" si="5"/>
        <v/>
      </c>
    </row>
    <row r="6" spans="1:15" x14ac:dyDescent="0.2">
      <c r="A6" s="1" t="s">
        <v>106</v>
      </c>
      <c r="B6" s="1" t="s">
        <v>160</v>
      </c>
      <c r="C6" s="1">
        <v>5</v>
      </c>
      <c r="D6" s="1">
        <v>5</v>
      </c>
      <c r="E6" s="1">
        <v>4</v>
      </c>
      <c r="F6" s="1" t="s">
        <v>1213</v>
      </c>
      <c r="G6" s="1">
        <v>85.9</v>
      </c>
      <c r="H6" s="1">
        <f t="shared" si="0"/>
        <v>80</v>
      </c>
      <c r="I6" s="1">
        <f t="shared" si="1"/>
        <v>100</v>
      </c>
      <c r="K6" s="1" t="str">
        <f t="shared" si="2"/>
        <v/>
      </c>
      <c r="L6" s="1" t="str">
        <f t="shared" si="3"/>
        <v/>
      </c>
      <c r="N6" s="1">
        <f t="shared" si="4"/>
        <v>5</v>
      </c>
      <c r="O6" s="1">
        <f t="shared" si="5"/>
        <v>4</v>
      </c>
    </row>
    <row r="7" spans="1:15" x14ac:dyDescent="0.2">
      <c r="A7" s="1" t="s">
        <v>106</v>
      </c>
      <c r="B7" s="1" t="s">
        <v>124</v>
      </c>
      <c r="C7" s="1">
        <v>1</v>
      </c>
      <c r="D7" s="1">
        <v>3</v>
      </c>
      <c r="E7" s="1">
        <v>2</v>
      </c>
      <c r="F7" s="1" t="s">
        <v>1214</v>
      </c>
      <c r="H7" s="1">
        <f t="shared" si="0"/>
        <v>40</v>
      </c>
      <c r="I7" s="1">
        <f t="shared" si="1"/>
        <v>60</v>
      </c>
      <c r="K7" s="1">
        <f t="shared" si="2"/>
        <v>3</v>
      </c>
      <c r="L7" s="1">
        <f t="shared" si="3"/>
        <v>2</v>
      </c>
      <c r="N7" s="1" t="str">
        <f t="shared" si="4"/>
        <v/>
      </c>
      <c r="O7" s="1" t="str">
        <f t="shared" si="5"/>
        <v/>
      </c>
    </row>
    <row r="8" spans="1:15" x14ac:dyDescent="0.2">
      <c r="A8" s="1" t="s">
        <v>106</v>
      </c>
      <c r="B8" s="1" t="s">
        <v>51</v>
      </c>
      <c r="C8" s="1">
        <v>3</v>
      </c>
      <c r="D8" s="1">
        <v>4</v>
      </c>
      <c r="E8" s="1">
        <v>2</v>
      </c>
      <c r="F8" s="1" t="s">
        <v>1215</v>
      </c>
      <c r="H8" s="1">
        <f t="shared" si="0"/>
        <v>40</v>
      </c>
      <c r="I8" s="1">
        <f t="shared" si="1"/>
        <v>80</v>
      </c>
      <c r="K8" s="1">
        <f t="shared" si="2"/>
        <v>4</v>
      </c>
      <c r="L8" s="1">
        <f t="shared" si="3"/>
        <v>2</v>
      </c>
      <c r="N8" s="1" t="str">
        <f t="shared" si="4"/>
        <v/>
      </c>
      <c r="O8" s="1" t="str">
        <f t="shared" si="5"/>
        <v/>
      </c>
    </row>
    <row r="9" spans="1:15" x14ac:dyDescent="0.2">
      <c r="A9" s="1" t="s">
        <v>124</v>
      </c>
      <c r="B9" s="1" t="s">
        <v>47</v>
      </c>
      <c r="C9" s="1">
        <v>4</v>
      </c>
      <c r="D9" s="1">
        <v>5</v>
      </c>
      <c r="E9" s="1">
        <v>4</v>
      </c>
      <c r="F9" s="1" t="s">
        <v>1216</v>
      </c>
      <c r="G9" s="1">
        <v>74.7</v>
      </c>
      <c r="H9" s="1">
        <f t="shared" si="0"/>
        <v>80</v>
      </c>
      <c r="I9" s="1">
        <f t="shared" si="1"/>
        <v>100</v>
      </c>
      <c r="K9" s="1" t="str">
        <f t="shared" si="2"/>
        <v/>
      </c>
      <c r="L9" s="1" t="str">
        <f t="shared" si="3"/>
        <v/>
      </c>
      <c r="N9" s="1">
        <f t="shared" si="4"/>
        <v>5</v>
      </c>
      <c r="O9" s="1">
        <f t="shared" si="5"/>
        <v>4</v>
      </c>
    </row>
    <row r="10" spans="1:15" x14ac:dyDescent="0.2">
      <c r="A10" s="1" t="s">
        <v>124</v>
      </c>
      <c r="B10" s="1" t="s">
        <v>150</v>
      </c>
      <c r="C10" s="1">
        <v>3</v>
      </c>
      <c r="D10" s="1">
        <v>3</v>
      </c>
      <c r="E10" s="1">
        <v>3</v>
      </c>
      <c r="F10" s="1" t="s">
        <v>1217</v>
      </c>
      <c r="H10" s="1">
        <f t="shared" si="0"/>
        <v>60</v>
      </c>
      <c r="I10" s="1">
        <f t="shared" si="1"/>
        <v>60</v>
      </c>
      <c r="K10" s="1">
        <f t="shared" si="2"/>
        <v>3</v>
      </c>
      <c r="L10" s="1">
        <f t="shared" si="3"/>
        <v>3</v>
      </c>
      <c r="N10" s="1" t="str">
        <f t="shared" si="4"/>
        <v/>
      </c>
      <c r="O10" s="1" t="str">
        <f t="shared" si="5"/>
        <v/>
      </c>
    </row>
    <row r="11" spans="1:15" x14ac:dyDescent="0.2">
      <c r="A11" s="1" t="s">
        <v>124</v>
      </c>
      <c r="B11" s="1" t="s">
        <v>876</v>
      </c>
      <c r="C11" s="1">
        <v>1</v>
      </c>
      <c r="D11" s="1">
        <v>1</v>
      </c>
      <c r="E11" s="1">
        <v>4</v>
      </c>
      <c r="F11" s="1" t="s">
        <v>1218</v>
      </c>
      <c r="H11" s="1">
        <f t="shared" si="0"/>
        <v>80</v>
      </c>
      <c r="I11" s="1">
        <f t="shared" si="1"/>
        <v>20</v>
      </c>
      <c r="K11" s="1">
        <f t="shared" si="2"/>
        <v>1</v>
      </c>
      <c r="L11" s="1">
        <f t="shared" si="3"/>
        <v>4</v>
      </c>
      <c r="N11" s="1" t="str">
        <f t="shared" si="4"/>
        <v/>
      </c>
      <c r="O11" s="1" t="str">
        <f t="shared" si="5"/>
        <v/>
      </c>
    </row>
    <row r="12" spans="1:15" x14ac:dyDescent="0.2">
      <c r="A12" s="1" t="s">
        <v>72</v>
      </c>
      <c r="B12" s="1" t="s">
        <v>881</v>
      </c>
      <c r="C12" s="1">
        <v>5</v>
      </c>
      <c r="D12" s="1">
        <v>4</v>
      </c>
      <c r="E12" s="1">
        <v>1</v>
      </c>
      <c r="F12" s="1" t="s">
        <v>1219</v>
      </c>
      <c r="H12" s="1">
        <f t="shared" si="0"/>
        <v>20</v>
      </c>
      <c r="I12" s="1">
        <f t="shared" si="1"/>
        <v>80</v>
      </c>
      <c r="K12" s="1">
        <f t="shared" si="2"/>
        <v>4</v>
      </c>
      <c r="L12" s="1">
        <f t="shared" si="3"/>
        <v>1</v>
      </c>
      <c r="N12" s="1" t="str">
        <f t="shared" si="4"/>
        <v/>
      </c>
      <c r="O12" s="1" t="str">
        <f t="shared" si="5"/>
        <v/>
      </c>
    </row>
    <row r="13" spans="1:15" x14ac:dyDescent="0.2">
      <c r="A13" s="1" t="s">
        <v>72</v>
      </c>
      <c r="B13" s="1" t="s">
        <v>182</v>
      </c>
      <c r="C13" s="1">
        <v>3</v>
      </c>
      <c r="D13" s="1">
        <v>3</v>
      </c>
      <c r="E13" s="1">
        <v>4</v>
      </c>
      <c r="F13" s="1" t="s">
        <v>1220</v>
      </c>
      <c r="H13" s="1">
        <f t="shared" si="0"/>
        <v>80</v>
      </c>
      <c r="I13" s="1">
        <f t="shared" si="1"/>
        <v>60</v>
      </c>
      <c r="K13" s="1">
        <f t="shared" si="2"/>
        <v>3</v>
      </c>
      <c r="L13" s="1">
        <f t="shared" si="3"/>
        <v>4</v>
      </c>
      <c r="N13" s="1" t="str">
        <f t="shared" si="4"/>
        <v/>
      </c>
      <c r="O13" s="1" t="str">
        <f t="shared" si="5"/>
        <v/>
      </c>
    </row>
    <row r="14" spans="1:15" x14ac:dyDescent="0.2">
      <c r="A14" s="1" t="s">
        <v>72</v>
      </c>
      <c r="B14" s="1" t="s">
        <v>250</v>
      </c>
      <c r="C14" s="1">
        <v>1</v>
      </c>
      <c r="D14" s="1">
        <v>2</v>
      </c>
      <c r="E14" s="1">
        <v>3</v>
      </c>
      <c r="F14" s="1" t="s">
        <v>1221</v>
      </c>
      <c r="G14" s="1">
        <v>1.4000000000000001</v>
      </c>
      <c r="H14" s="1">
        <f t="shared" si="0"/>
        <v>60</v>
      </c>
      <c r="I14" s="1">
        <f t="shared" si="1"/>
        <v>40</v>
      </c>
      <c r="K14" s="1" t="str">
        <f t="shared" si="2"/>
        <v/>
      </c>
      <c r="L14" s="1" t="str">
        <f t="shared" si="3"/>
        <v/>
      </c>
      <c r="N14" s="1">
        <f t="shared" si="4"/>
        <v>2</v>
      </c>
      <c r="O14" s="1">
        <f t="shared" si="5"/>
        <v>3</v>
      </c>
    </row>
    <row r="15" spans="1:15" x14ac:dyDescent="0.2">
      <c r="A15" s="1" t="s">
        <v>72</v>
      </c>
      <c r="B15" s="1" t="s">
        <v>208</v>
      </c>
      <c r="C15" s="1">
        <v>2</v>
      </c>
      <c r="D15" s="1">
        <v>2</v>
      </c>
      <c r="E15" s="1">
        <v>1</v>
      </c>
      <c r="F15" s="1" t="s">
        <v>1222</v>
      </c>
      <c r="H15" s="1">
        <f t="shared" si="0"/>
        <v>20</v>
      </c>
      <c r="I15" s="1">
        <f t="shared" si="1"/>
        <v>40</v>
      </c>
      <c r="K15" s="1">
        <f t="shared" si="2"/>
        <v>2</v>
      </c>
      <c r="L15" s="1">
        <f t="shared" si="3"/>
        <v>1</v>
      </c>
      <c r="N15" s="1" t="str">
        <f t="shared" si="4"/>
        <v/>
      </c>
      <c r="O15" s="1" t="str">
        <f t="shared" si="5"/>
        <v/>
      </c>
    </row>
    <row r="16" spans="1:15" x14ac:dyDescent="0.2">
      <c r="A16" s="1" t="s">
        <v>85</v>
      </c>
      <c r="B16" s="1" t="s">
        <v>792</v>
      </c>
      <c r="C16" s="1">
        <v>4</v>
      </c>
      <c r="D16" s="1">
        <v>2</v>
      </c>
      <c r="E16" s="1">
        <v>2</v>
      </c>
      <c r="F16" s="1" t="s">
        <v>1223</v>
      </c>
      <c r="H16" s="1">
        <f t="shared" si="0"/>
        <v>40</v>
      </c>
      <c r="I16" s="1">
        <f t="shared" si="1"/>
        <v>40</v>
      </c>
      <c r="K16" s="1">
        <f t="shared" si="2"/>
        <v>2</v>
      </c>
      <c r="L16" s="1">
        <f t="shared" si="3"/>
        <v>2</v>
      </c>
      <c r="N16" s="1" t="str">
        <f t="shared" si="4"/>
        <v/>
      </c>
      <c r="O16" s="1" t="str">
        <f t="shared" si="5"/>
        <v/>
      </c>
    </row>
    <row r="17" spans="1:15" x14ac:dyDescent="0.2">
      <c r="A17" s="1" t="s">
        <v>85</v>
      </c>
      <c r="B17" s="1" t="s">
        <v>874</v>
      </c>
      <c r="C17" s="1">
        <v>1</v>
      </c>
      <c r="D17" s="1">
        <v>2</v>
      </c>
      <c r="E17" s="1">
        <v>2</v>
      </c>
      <c r="F17" s="1" t="s">
        <v>1224</v>
      </c>
      <c r="H17" s="1">
        <f t="shared" si="0"/>
        <v>40</v>
      </c>
      <c r="I17" s="1">
        <f t="shared" si="1"/>
        <v>40</v>
      </c>
      <c r="K17" s="1">
        <f t="shared" si="2"/>
        <v>2</v>
      </c>
      <c r="L17" s="1">
        <f t="shared" si="3"/>
        <v>2</v>
      </c>
      <c r="N17" s="1" t="str">
        <f t="shared" si="4"/>
        <v/>
      </c>
      <c r="O17" s="1" t="str">
        <f t="shared" si="5"/>
        <v/>
      </c>
    </row>
    <row r="18" spans="1:15" x14ac:dyDescent="0.2">
      <c r="A18" s="1" t="s">
        <v>85</v>
      </c>
      <c r="B18" s="1" t="s">
        <v>880</v>
      </c>
      <c r="C18" s="1">
        <v>5</v>
      </c>
      <c r="D18" s="1">
        <v>3</v>
      </c>
      <c r="E18" s="1">
        <v>3</v>
      </c>
      <c r="F18" s="1" t="s">
        <v>1225</v>
      </c>
      <c r="H18" s="1">
        <f t="shared" si="0"/>
        <v>60</v>
      </c>
      <c r="I18" s="1">
        <f t="shared" si="1"/>
        <v>60</v>
      </c>
      <c r="K18" s="1">
        <f t="shared" si="2"/>
        <v>3</v>
      </c>
      <c r="L18" s="1">
        <f t="shared" si="3"/>
        <v>3</v>
      </c>
      <c r="N18" s="1" t="str">
        <f t="shared" si="4"/>
        <v/>
      </c>
      <c r="O18" s="1" t="str">
        <f t="shared" si="5"/>
        <v/>
      </c>
    </row>
    <row r="19" spans="1:15" x14ac:dyDescent="0.2">
      <c r="A19" s="1" t="s">
        <v>79</v>
      </c>
      <c r="B19" s="1" t="s">
        <v>317</v>
      </c>
      <c r="C19" s="1">
        <v>5</v>
      </c>
      <c r="D19" s="1">
        <v>4</v>
      </c>
      <c r="E19" s="1">
        <v>3</v>
      </c>
      <c r="F19" s="1" t="s">
        <v>1226</v>
      </c>
      <c r="H19" s="1">
        <f t="shared" si="0"/>
        <v>60</v>
      </c>
      <c r="I19" s="1">
        <f t="shared" si="1"/>
        <v>80</v>
      </c>
      <c r="K19" s="1">
        <f t="shared" si="2"/>
        <v>4</v>
      </c>
      <c r="L19" s="1">
        <f t="shared" si="3"/>
        <v>3</v>
      </c>
      <c r="N19" s="1" t="str">
        <f t="shared" si="4"/>
        <v/>
      </c>
      <c r="O19" s="1" t="str">
        <f t="shared" si="5"/>
        <v/>
      </c>
    </row>
    <row r="20" spans="1:15" x14ac:dyDescent="0.2">
      <c r="A20" s="1" t="s">
        <v>79</v>
      </c>
      <c r="B20" s="1" t="s">
        <v>877</v>
      </c>
      <c r="C20" s="1">
        <v>2</v>
      </c>
      <c r="D20" s="1">
        <v>2</v>
      </c>
      <c r="E20" s="1">
        <v>3</v>
      </c>
      <c r="F20" s="1" t="s">
        <v>1227</v>
      </c>
      <c r="G20" s="1">
        <v>2.1999999999999997</v>
      </c>
      <c r="H20" s="1">
        <f t="shared" si="0"/>
        <v>60</v>
      </c>
      <c r="I20" s="1">
        <f t="shared" si="1"/>
        <v>40</v>
      </c>
      <c r="K20" s="1" t="str">
        <f t="shared" si="2"/>
        <v/>
      </c>
      <c r="L20" s="1" t="str">
        <f t="shared" si="3"/>
        <v/>
      </c>
      <c r="N20" s="1">
        <f t="shared" si="4"/>
        <v>2</v>
      </c>
      <c r="O20" s="1">
        <f t="shared" si="5"/>
        <v>3</v>
      </c>
    </row>
    <row r="21" spans="1:15" x14ac:dyDescent="0.2">
      <c r="A21" s="1" t="s">
        <v>79</v>
      </c>
      <c r="B21" s="1" t="s">
        <v>91</v>
      </c>
      <c r="C21" s="1">
        <v>4</v>
      </c>
      <c r="D21" s="1">
        <v>4</v>
      </c>
      <c r="E21" s="1">
        <v>4</v>
      </c>
      <c r="F21" s="1" t="s">
        <v>1228</v>
      </c>
      <c r="H21" s="1">
        <f t="shared" si="0"/>
        <v>80</v>
      </c>
      <c r="I21" s="1">
        <f t="shared" si="1"/>
        <v>80</v>
      </c>
      <c r="K21" s="1">
        <f t="shared" si="2"/>
        <v>4</v>
      </c>
      <c r="L21" s="1">
        <f t="shared" si="3"/>
        <v>4</v>
      </c>
      <c r="N21" s="1" t="str">
        <f t="shared" si="4"/>
        <v/>
      </c>
      <c r="O21" s="1" t="str">
        <f t="shared" si="5"/>
        <v/>
      </c>
    </row>
    <row r="22" spans="1:15" x14ac:dyDescent="0.2">
      <c r="A22" s="1" t="s">
        <v>92</v>
      </c>
      <c r="B22" s="1" t="s">
        <v>105</v>
      </c>
      <c r="C22" s="1">
        <v>1</v>
      </c>
      <c r="D22" s="1">
        <v>1</v>
      </c>
      <c r="E22" s="1">
        <v>1</v>
      </c>
      <c r="F22" s="1" t="s">
        <v>1229</v>
      </c>
      <c r="G22" s="1">
        <v>6.1</v>
      </c>
      <c r="H22" s="1">
        <f t="shared" si="0"/>
        <v>20</v>
      </c>
      <c r="I22" s="1">
        <f t="shared" si="1"/>
        <v>20</v>
      </c>
      <c r="K22" s="1" t="str">
        <f t="shared" si="2"/>
        <v/>
      </c>
      <c r="L22" s="1" t="str">
        <f t="shared" si="3"/>
        <v/>
      </c>
      <c r="N22" s="1">
        <f t="shared" si="4"/>
        <v>1</v>
      </c>
      <c r="O22" s="1">
        <f t="shared" si="5"/>
        <v>1</v>
      </c>
    </row>
    <row r="23" spans="1:15" x14ac:dyDescent="0.2">
      <c r="A23" s="1" t="s">
        <v>111</v>
      </c>
      <c r="B23" s="1" t="s">
        <v>209</v>
      </c>
      <c r="C23" s="1">
        <v>5</v>
      </c>
      <c r="D23" s="1">
        <v>3</v>
      </c>
      <c r="E23" s="1">
        <v>2</v>
      </c>
      <c r="F23" s="1" t="s">
        <v>1230</v>
      </c>
      <c r="H23" s="1">
        <f t="shared" si="0"/>
        <v>40</v>
      </c>
      <c r="I23" s="1">
        <f t="shared" si="1"/>
        <v>60</v>
      </c>
      <c r="K23" s="1">
        <f t="shared" si="2"/>
        <v>3</v>
      </c>
      <c r="L23" s="1">
        <f t="shared" si="3"/>
        <v>2</v>
      </c>
      <c r="N23" s="1" t="str">
        <f t="shared" si="4"/>
        <v/>
      </c>
      <c r="O23" s="1" t="str">
        <f t="shared" si="5"/>
        <v/>
      </c>
    </row>
    <row r="24" spans="1:15" x14ac:dyDescent="0.2">
      <c r="A24" s="1" t="s">
        <v>111</v>
      </c>
      <c r="B24" s="1" t="s">
        <v>34</v>
      </c>
      <c r="C24" s="1">
        <v>4</v>
      </c>
      <c r="D24" s="1">
        <v>4</v>
      </c>
      <c r="E24" s="1">
        <v>3</v>
      </c>
      <c r="F24" s="1" t="s">
        <v>1231</v>
      </c>
      <c r="H24" s="1">
        <f t="shared" si="0"/>
        <v>60</v>
      </c>
      <c r="I24" s="1">
        <f t="shared" si="1"/>
        <v>80</v>
      </c>
      <c r="K24" s="1">
        <f t="shared" si="2"/>
        <v>4</v>
      </c>
      <c r="L24" s="1">
        <f t="shared" si="3"/>
        <v>3</v>
      </c>
      <c r="N24" s="1" t="str">
        <f t="shared" si="4"/>
        <v/>
      </c>
      <c r="O24" s="1" t="str">
        <f t="shared" si="5"/>
        <v/>
      </c>
    </row>
    <row r="25" spans="1:15" x14ac:dyDescent="0.2">
      <c r="A25" s="1" t="s">
        <v>94</v>
      </c>
      <c r="B25" s="1" t="s">
        <v>162</v>
      </c>
      <c r="C25" s="1">
        <v>2</v>
      </c>
      <c r="D25" s="1">
        <v>1</v>
      </c>
      <c r="E25" s="1">
        <v>4</v>
      </c>
      <c r="F25" s="1" t="s">
        <v>1232</v>
      </c>
      <c r="G25" s="1">
        <v>75.5</v>
      </c>
      <c r="H25" s="1">
        <f t="shared" si="0"/>
        <v>80</v>
      </c>
      <c r="I25" s="1">
        <f t="shared" si="1"/>
        <v>20</v>
      </c>
      <c r="K25" s="1" t="str">
        <f t="shared" si="2"/>
        <v/>
      </c>
      <c r="L25" s="1" t="str">
        <f t="shared" si="3"/>
        <v/>
      </c>
      <c r="N25" s="1">
        <f t="shared" si="4"/>
        <v>1</v>
      </c>
      <c r="O25" s="1">
        <f t="shared" si="5"/>
        <v>4</v>
      </c>
    </row>
    <row r="26" spans="1:15" x14ac:dyDescent="0.2">
      <c r="A26" s="1" t="s">
        <v>94</v>
      </c>
      <c r="B26" s="1" t="s">
        <v>492</v>
      </c>
      <c r="C26" s="1">
        <v>1</v>
      </c>
      <c r="D26" s="1">
        <v>1</v>
      </c>
      <c r="E26" s="1">
        <v>4</v>
      </c>
      <c r="F26" s="1" t="s">
        <v>1233</v>
      </c>
      <c r="H26" s="1">
        <f t="shared" si="0"/>
        <v>80</v>
      </c>
      <c r="I26" s="1">
        <f t="shared" si="1"/>
        <v>20</v>
      </c>
      <c r="K26" s="1">
        <f t="shared" si="2"/>
        <v>1</v>
      </c>
      <c r="L26" s="1">
        <f t="shared" si="3"/>
        <v>4</v>
      </c>
      <c r="N26" s="1" t="str">
        <f t="shared" si="4"/>
        <v/>
      </c>
      <c r="O26" s="1" t="str">
        <f t="shared" si="5"/>
        <v/>
      </c>
    </row>
    <row r="27" spans="1:15" x14ac:dyDescent="0.2">
      <c r="A27" s="1" t="s">
        <v>94</v>
      </c>
      <c r="B27" s="1" t="s">
        <v>252</v>
      </c>
      <c r="C27" s="1">
        <v>5</v>
      </c>
      <c r="D27" s="1">
        <v>5</v>
      </c>
      <c r="E27" s="1">
        <v>4</v>
      </c>
      <c r="F27" s="1" t="s">
        <v>1234</v>
      </c>
      <c r="G27" s="1">
        <v>12.9</v>
      </c>
      <c r="H27" s="1">
        <f t="shared" si="0"/>
        <v>80</v>
      </c>
      <c r="I27" s="1">
        <f t="shared" si="1"/>
        <v>100</v>
      </c>
      <c r="K27" s="1" t="str">
        <f t="shared" si="2"/>
        <v/>
      </c>
      <c r="L27" s="1" t="str">
        <f t="shared" si="3"/>
        <v/>
      </c>
      <c r="N27" s="1">
        <f t="shared" si="4"/>
        <v>5</v>
      </c>
      <c r="O27" s="1">
        <f t="shared" si="5"/>
        <v>4</v>
      </c>
    </row>
    <row r="28" spans="1:15" x14ac:dyDescent="0.2">
      <c r="A28" s="1" t="s">
        <v>94</v>
      </c>
      <c r="B28" s="1" t="s">
        <v>470</v>
      </c>
      <c r="C28" s="1">
        <v>3</v>
      </c>
      <c r="D28" s="1">
        <v>2</v>
      </c>
      <c r="E28" s="1">
        <v>1</v>
      </c>
      <c r="F28" s="1" t="s">
        <v>1235</v>
      </c>
      <c r="H28" s="1">
        <f t="shared" si="0"/>
        <v>20</v>
      </c>
      <c r="I28" s="1">
        <f t="shared" si="1"/>
        <v>40</v>
      </c>
      <c r="K28" s="1">
        <f t="shared" si="2"/>
        <v>2</v>
      </c>
      <c r="L28" s="1">
        <f t="shared" si="3"/>
        <v>1</v>
      </c>
      <c r="N28" s="1" t="str">
        <f t="shared" si="4"/>
        <v/>
      </c>
      <c r="O28" s="1" t="str">
        <f t="shared" si="5"/>
        <v/>
      </c>
    </row>
    <row r="29" spans="1:15" x14ac:dyDescent="0.2">
      <c r="A29" s="1" t="s">
        <v>73</v>
      </c>
      <c r="B29" s="1" t="s">
        <v>150</v>
      </c>
      <c r="C29" s="1">
        <v>5</v>
      </c>
      <c r="D29" s="1">
        <v>5</v>
      </c>
      <c r="E29" s="1">
        <v>4</v>
      </c>
      <c r="F29" s="1" t="s">
        <v>1236</v>
      </c>
      <c r="G29" s="1">
        <v>67.800000000000011</v>
      </c>
      <c r="H29" s="1">
        <f t="shared" si="0"/>
        <v>80</v>
      </c>
      <c r="I29" s="1">
        <f t="shared" si="1"/>
        <v>100</v>
      </c>
      <c r="K29" s="1" t="str">
        <f t="shared" si="2"/>
        <v/>
      </c>
      <c r="L29" s="1" t="str">
        <f t="shared" si="3"/>
        <v/>
      </c>
      <c r="N29" s="1">
        <f t="shared" si="4"/>
        <v>5</v>
      </c>
      <c r="O29" s="1">
        <f t="shared" si="5"/>
        <v>4</v>
      </c>
    </row>
    <row r="30" spans="1:15" x14ac:dyDescent="0.2">
      <c r="A30" s="1" t="s">
        <v>87</v>
      </c>
      <c r="B30" s="1" t="s">
        <v>471</v>
      </c>
      <c r="C30" s="1">
        <v>2</v>
      </c>
      <c r="D30" s="1">
        <v>3</v>
      </c>
      <c r="E30" s="1">
        <v>3</v>
      </c>
      <c r="F30" s="1" t="s">
        <v>1237</v>
      </c>
      <c r="G30" s="1">
        <v>3</v>
      </c>
      <c r="H30" s="1">
        <f t="shared" si="0"/>
        <v>60</v>
      </c>
      <c r="I30" s="1">
        <f t="shared" si="1"/>
        <v>60</v>
      </c>
      <c r="K30" s="1" t="str">
        <f t="shared" si="2"/>
        <v/>
      </c>
      <c r="L30" s="1" t="str">
        <f t="shared" si="3"/>
        <v/>
      </c>
      <c r="N30" s="1">
        <f t="shared" si="4"/>
        <v>3</v>
      </c>
      <c r="O30" s="1">
        <f t="shared" si="5"/>
        <v>3</v>
      </c>
    </row>
    <row r="31" spans="1:15" x14ac:dyDescent="0.2">
      <c r="A31" s="1" t="s">
        <v>87</v>
      </c>
      <c r="B31" s="1" t="s">
        <v>588</v>
      </c>
      <c r="C31" s="1">
        <v>3</v>
      </c>
      <c r="D31" s="1">
        <v>2</v>
      </c>
      <c r="E31" s="1">
        <v>4</v>
      </c>
      <c r="F31" s="1" t="s">
        <v>1238</v>
      </c>
      <c r="G31" s="1">
        <v>1.7999999999999998</v>
      </c>
      <c r="H31" s="1">
        <f t="shared" si="0"/>
        <v>80</v>
      </c>
      <c r="I31" s="1">
        <f t="shared" si="1"/>
        <v>40</v>
      </c>
      <c r="K31" s="1" t="str">
        <f t="shared" si="2"/>
        <v/>
      </c>
      <c r="L31" s="1" t="str">
        <f t="shared" si="3"/>
        <v/>
      </c>
      <c r="N31" s="1">
        <f t="shared" si="4"/>
        <v>2</v>
      </c>
      <c r="O31" s="1">
        <f t="shared" si="5"/>
        <v>4</v>
      </c>
    </row>
    <row r="32" spans="1:15" x14ac:dyDescent="0.2">
      <c r="A32" s="1" t="s">
        <v>87</v>
      </c>
      <c r="B32" s="1" t="s">
        <v>240</v>
      </c>
      <c r="C32" s="1">
        <v>4</v>
      </c>
      <c r="D32" s="1">
        <v>3</v>
      </c>
      <c r="E32" s="1">
        <v>1</v>
      </c>
      <c r="F32" s="1" t="s">
        <v>1239</v>
      </c>
      <c r="G32" s="1">
        <v>1.7999999999999998</v>
      </c>
      <c r="H32" s="1">
        <f t="shared" si="0"/>
        <v>20</v>
      </c>
      <c r="I32" s="1">
        <f t="shared" si="1"/>
        <v>60</v>
      </c>
      <c r="K32" s="1" t="str">
        <f t="shared" si="2"/>
        <v/>
      </c>
      <c r="L32" s="1" t="str">
        <f t="shared" si="3"/>
        <v/>
      </c>
      <c r="N32" s="1">
        <f t="shared" si="4"/>
        <v>3</v>
      </c>
      <c r="O32" s="1">
        <f t="shared" si="5"/>
        <v>1</v>
      </c>
    </row>
    <row r="33" spans="1:15" x14ac:dyDescent="0.2">
      <c r="A33" s="1" t="s">
        <v>108</v>
      </c>
      <c r="B33" s="1" t="s">
        <v>359</v>
      </c>
      <c r="C33" s="1">
        <v>3</v>
      </c>
      <c r="D33" s="1">
        <v>3</v>
      </c>
      <c r="E33" s="1">
        <v>5</v>
      </c>
      <c r="F33" s="1" t="s">
        <v>1240</v>
      </c>
      <c r="G33" s="1">
        <v>4.1000000000000005</v>
      </c>
      <c r="H33" s="1">
        <f t="shared" si="0"/>
        <v>100</v>
      </c>
      <c r="I33" s="1">
        <f t="shared" si="1"/>
        <v>60</v>
      </c>
      <c r="K33" s="1" t="str">
        <f t="shared" si="2"/>
        <v/>
      </c>
      <c r="L33" s="1" t="str">
        <f t="shared" si="3"/>
        <v/>
      </c>
      <c r="N33" s="1">
        <f t="shared" si="4"/>
        <v>3</v>
      </c>
      <c r="O33" s="1">
        <f t="shared" si="5"/>
        <v>5</v>
      </c>
    </row>
    <row r="34" spans="1:15" x14ac:dyDescent="0.2">
      <c r="A34" s="1" t="s">
        <v>108</v>
      </c>
      <c r="B34" s="1" t="s">
        <v>879</v>
      </c>
      <c r="C34" s="1">
        <v>4</v>
      </c>
      <c r="D34" s="1">
        <v>2</v>
      </c>
      <c r="E34" s="1">
        <v>1</v>
      </c>
      <c r="F34" s="1" t="s">
        <v>1241</v>
      </c>
      <c r="H34" s="1">
        <f t="shared" si="0"/>
        <v>20</v>
      </c>
      <c r="I34" s="1">
        <f t="shared" si="1"/>
        <v>40</v>
      </c>
      <c r="K34" s="1">
        <f t="shared" si="2"/>
        <v>2</v>
      </c>
      <c r="L34" s="1">
        <f t="shared" si="3"/>
        <v>1</v>
      </c>
      <c r="N34" s="1" t="str">
        <f t="shared" si="4"/>
        <v/>
      </c>
      <c r="O34" s="1" t="str">
        <f t="shared" si="5"/>
        <v/>
      </c>
    </row>
    <row r="35" spans="1:15" x14ac:dyDescent="0.2">
      <c r="A35" s="1" t="s">
        <v>70</v>
      </c>
      <c r="B35" s="1" t="s">
        <v>327</v>
      </c>
      <c r="C35" s="1">
        <v>3</v>
      </c>
      <c r="D35" s="1">
        <v>3</v>
      </c>
      <c r="E35" s="1">
        <v>2</v>
      </c>
      <c r="F35" s="1" t="s">
        <v>1242</v>
      </c>
      <c r="G35" s="1">
        <v>1.4000000000000001</v>
      </c>
      <c r="H35" s="1">
        <f t="shared" si="0"/>
        <v>40</v>
      </c>
      <c r="I35" s="1">
        <f t="shared" si="1"/>
        <v>60</v>
      </c>
      <c r="K35" s="1" t="str">
        <f t="shared" si="2"/>
        <v/>
      </c>
      <c r="L35" s="1" t="str">
        <f t="shared" si="3"/>
        <v/>
      </c>
      <c r="N35" s="1">
        <f t="shared" si="4"/>
        <v>3</v>
      </c>
      <c r="O35" s="1">
        <f t="shared" si="5"/>
        <v>2</v>
      </c>
    </row>
    <row r="36" spans="1:15" x14ac:dyDescent="0.2">
      <c r="A36" s="1" t="s">
        <v>70</v>
      </c>
      <c r="B36" s="1" t="s">
        <v>325</v>
      </c>
      <c r="C36" s="1">
        <v>3</v>
      </c>
      <c r="D36" s="1">
        <v>5</v>
      </c>
      <c r="E36" s="1">
        <v>5</v>
      </c>
      <c r="F36" s="1" t="s">
        <v>1243</v>
      </c>
      <c r="H36" s="1">
        <f t="shared" si="0"/>
        <v>100</v>
      </c>
      <c r="I36" s="1">
        <f t="shared" si="1"/>
        <v>100</v>
      </c>
      <c r="K36" s="1">
        <f t="shared" si="2"/>
        <v>5</v>
      </c>
      <c r="L36" s="1">
        <f t="shared" si="3"/>
        <v>5</v>
      </c>
      <c r="N36" s="1" t="str">
        <f t="shared" si="4"/>
        <v/>
      </c>
      <c r="O36" s="1" t="str">
        <f t="shared" si="5"/>
        <v/>
      </c>
    </row>
    <row r="37" spans="1:15" x14ac:dyDescent="0.2">
      <c r="A37" s="1" t="s">
        <v>70</v>
      </c>
      <c r="B37" s="1" t="s">
        <v>640</v>
      </c>
      <c r="C37" s="1">
        <v>2</v>
      </c>
      <c r="D37" s="1">
        <v>3</v>
      </c>
      <c r="E37" s="1">
        <v>3</v>
      </c>
      <c r="F37" s="1" t="s">
        <v>1244</v>
      </c>
      <c r="H37" s="1">
        <f t="shared" si="0"/>
        <v>60</v>
      </c>
      <c r="I37" s="1">
        <f t="shared" si="1"/>
        <v>60</v>
      </c>
      <c r="K37" s="1">
        <f t="shared" si="2"/>
        <v>3</v>
      </c>
      <c r="L37" s="1">
        <f t="shared" si="3"/>
        <v>3</v>
      </c>
      <c r="N37" s="1" t="str">
        <f t="shared" si="4"/>
        <v/>
      </c>
      <c r="O37" s="1" t="str">
        <f t="shared" si="5"/>
        <v/>
      </c>
    </row>
    <row r="38" spans="1:15" x14ac:dyDescent="0.2">
      <c r="A38" s="1" t="s">
        <v>70</v>
      </c>
      <c r="B38" s="1" t="s">
        <v>71</v>
      </c>
      <c r="C38" s="1">
        <v>2</v>
      </c>
      <c r="D38" s="1">
        <v>3</v>
      </c>
      <c r="E38" s="1">
        <v>5</v>
      </c>
      <c r="F38" s="1" t="s">
        <v>1245</v>
      </c>
      <c r="H38" s="1">
        <f t="shared" si="0"/>
        <v>100</v>
      </c>
      <c r="I38" s="1">
        <f t="shared" si="1"/>
        <v>60</v>
      </c>
      <c r="K38" s="1">
        <f t="shared" si="2"/>
        <v>3</v>
      </c>
      <c r="L38" s="1">
        <f t="shared" si="3"/>
        <v>5</v>
      </c>
      <c r="N38" s="1" t="str">
        <f t="shared" si="4"/>
        <v/>
      </c>
      <c r="O38" s="1" t="str">
        <f t="shared" si="5"/>
        <v/>
      </c>
    </row>
    <row r="39" spans="1:15" x14ac:dyDescent="0.2">
      <c r="A39" s="1" t="s">
        <v>98</v>
      </c>
      <c r="B39" s="1" t="s">
        <v>189</v>
      </c>
      <c r="C39" s="1">
        <v>2</v>
      </c>
      <c r="D39" s="1">
        <v>3</v>
      </c>
      <c r="E39" s="1">
        <v>4</v>
      </c>
      <c r="F39" s="1" t="s">
        <v>1246</v>
      </c>
      <c r="G39" s="1">
        <v>25.5</v>
      </c>
      <c r="H39" s="1">
        <f t="shared" si="0"/>
        <v>80</v>
      </c>
      <c r="I39" s="1">
        <f t="shared" si="1"/>
        <v>60</v>
      </c>
      <c r="K39" s="1" t="str">
        <f t="shared" si="2"/>
        <v/>
      </c>
      <c r="L39" s="1" t="str">
        <f t="shared" si="3"/>
        <v/>
      </c>
      <c r="N39" s="1">
        <f t="shared" si="4"/>
        <v>3</v>
      </c>
      <c r="O39" s="1">
        <f t="shared" si="5"/>
        <v>4</v>
      </c>
    </row>
    <row r="40" spans="1:15" x14ac:dyDescent="0.2">
      <c r="A40" s="1" t="s">
        <v>98</v>
      </c>
      <c r="B40" s="1" t="s">
        <v>99</v>
      </c>
      <c r="C40" s="1">
        <v>4</v>
      </c>
      <c r="D40" s="1">
        <v>3</v>
      </c>
      <c r="E40" s="1">
        <v>2</v>
      </c>
      <c r="F40" s="1" t="s">
        <v>1247</v>
      </c>
      <c r="H40" s="1">
        <f t="shared" si="0"/>
        <v>40</v>
      </c>
      <c r="I40" s="1">
        <f t="shared" si="1"/>
        <v>60</v>
      </c>
      <c r="K40" s="1">
        <f t="shared" si="2"/>
        <v>3</v>
      </c>
      <c r="L40" s="1">
        <f t="shared" si="3"/>
        <v>2</v>
      </c>
      <c r="N40" s="1" t="str">
        <f t="shared" si="4"/>
        <v/>
      </c>
      <c r="O40" s="1" t="str">
        <f t="shared" si="5"/>
        <v/>
      </c>
    </row>
    <row r="41" spans="1:15" x14ac:dyDescent="0.2">
      <c r="A41" s="1" t="s">
        <v>34</v>
      </c>
      <c r="B41" s="1" t="s">
        <v>111</v>
      </c>
      <c r="C41" s="1">
        <v>2</v>
      </c>
      <c r="D41" s="1">
        <v>4</v>
      </c>
      <c r="E41" s="1">
        <v>3</v>
      </c>
      <c r="F41" s="1" t="s">
        <v>1248</v>
      </c>
      <c r="H41" s="1">
        <f t="shared" si="0"/>
        <v>60</v>
      </c>
      <c r="I41" s="1">
        <f t="shared" si="1"/>
        <v>80</v>
      </c>
      <c r="K41" s="1">
        <f t="shared" si="2"/>
        <v>4</v>
      </c>
      <c r="L41" s="1">
        <f t="shared" si="3"/>
        <v>3</v>
      </c>
      <c r="N41" s="1" t="str">
        <f t="shared" si="4"/>
        <v/>
      </c>
      <c r="O41" s="1" t="str">
        <f t="shared" si="5"/>
        <v/>
      </c>
    </row>
    <row r="42" spans="1:15" x14ac:dyDescent="0.2">
      <c r="A42" s="1" t="s">
        <v>34</v>
      </c>
      <c r="B42" s="1" t="s">
        <v>100</v>
      </c>
      <c r="C42" s="1">
        <v>3</v>
      </c>
      <c r="D42" s="1">
        <v>4</v>
      </c>
      <c r="E42" s="1">
        <v>4</v>
      </c>
      <c r="F42" s="1" t="s">
        <v>1249</v>
      </c>
      <c r="H42" s="1">
        <f t="shared" si="0"/>
        <v>80</v>
      </c>
      <c r="I42" s="1">
        <f t="shared" si="1"/>
        <v>80</v>
      </c>
      <c r="K42" s="1">
        <f t="shared" si="2"/>
        <v>4</v>
      </c>
      <c r="L42" s="1">
        <f t="shared" si="3"/>
        <v>4</v>
      </c>
      <c r="N42" s="1" t="str">
        <f t="shared" si="4"/>
        <v/>
      </c>
      <c r="O42" s="1" t="str">
        <f t="shared" si="5"/>
        <v/>
      </c>
    </row>
    <row r="43" spans="1:15" x14ac:dyDescent="0.2">
      <c r="A43" s="1" t="s">
        <v>34</v>
      </c>
      <c r="B43" s="1" t="s">
        <v>52</v>
      </c>
      <c r="C43" s="1">
        <v>5</v>
      </c>
      <c r="D43" s="1">
        <v>5</v>
      </c>
      <c r="E43" s="1">
        <v>4</v>
      </c>
      <c r="F43" s="1" t="s">
        <v>1250</v>
      </c>
      <c r="G43" s="1">
        <v>59.4</v>
      </c>
      <c r="H43" s="1">
        <f t="shared" si="0"/>
        <v>80</v>
      </c>
      <c r="I43" s="1">
        <f t="shared" si="1"/>
        <v>100</v>
      </c>
      <c r="K43" s="1" t="str">
        <f t="shared" si="2"/>
        <v/>
      </c>
      <c r="L43" s="1" t="str">
        <f t="shared" si="3"/>
        <v/>
      </c>
      <c r="N43" s="1">
        <f t="shared" si="4"/>
        <v>5</v>
      </c>
      <c r="O43" s="1">
        <f t="shared" si="5"/>
        <v>4</v>
      </c>
    </row>
    <row r="44" spans="1:15" x14ac:dyDescent="0.2">
      <c r="A44" s="1" t="s">
        <v>34</v>
      </c>
      <c r="B44" s="1" t="s">
        <v>873</v>
      </c>
      <c r="C44" s="1">
        <v>1</v>
      </c>
      <c r="D44" s="1">
        <v>5</v>
      </c>
      <c r="E44" s="1">
        <v>4</v>
      </c>
      <c r="F44" s="1" t="s">
        <v>1251</v>
      </c>
      <c r="H44" s="1">
        <f t="shared" si="0"/>
        <v>80</v>
      </c>
      <c r="I44" s="1">
        <f t="shared" si="1"/>
        <v>100</v>
      </c>
      <c r="K44" s="1">
        <f t="shared" si="2"/>
        <v>5</v>
      </c>
      <c r="L44" s="1">
        <f t="shared" si="3"/>
        <v>4</v>
      </c>
      <c r="N44" s="1" t="str">
        <f t="shared" si="4"/>
        <v/>
      </c>
      <c r="O44" s="1" t="str">
        <f t="shared" si="5"/>
        <v/>
      </c>
    </row>
    <row r="45" spans="1:15" x14ac:dyDescent="0.2">
      <c r="A45" s="1" t="s">
        <v>81</v>
      </c>
      <c r="B45" s="1" t="s">
        <v>99</v>
      </c>
      <c r="C45" s="1">
        <v>2</v>
      </c>
      <c r="D45" s="1">
        <v>3</v>
      </c>
      <c r="E45" s="1">
        <v>1</v>
      </c>
      <c r="F45" s="1" t="s">
        <v>1252</v>
      </c>
      <c r="H45" s="1">
        <f t="shared" si="0"/>
        <v>20</v>
      </c>
      <c r="I45" s="1">
        <f t="shared" si="1"/>
        <v>60</v>
      </c>
      <c r="K45" s="1">
        <f t="shared" si="2"/>
        <v>3</v>
      </c>
      <c r="L45" s="1">
        <f t="shared" si="3"/>
        <v>1</v>
      </c>
      <c r="N45" s="1" t="str">
        <f t="shared" si="4"/>
        <v/>
      </c>
      <c r="O45" s="1" t="str">
        <f t="shared" si="5"/>
        <v/>
      </c>
    </row>
    <row r="46" spans="1:15" x14ac:dyDescent="0.2">
      <c r="A46" s="1" t="s">
        <v>81</v>
      </c>
      <c r="B46" s="1" t="s">
        <v>21</v>
      </c>
      <c r="C46" s="1">
        <v>4</v>
      </c>
      <c r="D46" s="1">
        <v>5</v>
      </c>
      <c r="E46" s="1">
        <v>5</v>
      </c>
      <c r="F46" s="1" t="s">
        <v>1253</v>
      </c>
      <c r="G46" s="1">
        <v>24.3</v>
      </c>
      <c r="H46" s="1">
        <f t="shared" si="0"/>
        <v>100</v>
      </c>
      <c r="I46" s="1">
        <f t="shared" si="1"/>
        <v>100</v>
      </c>
      <c r="K46" s="1" t="str">
        <f t="shared" si="2"/>
        <v/>
      </c>
      <c r="L46" s="1" t="str">
        <f t="shared" si="3"/>
        <v/>
      </c>
      <c r="N46" s="1">
        <f t="shared" si="4"/>
        <v>5</v>
      </c>
      <c r="O46" s="1">
        <f t="shared" si="5"/>
        <v>5</v>
      </c>
    </row>
    <row r="47" spans="1:15" x14ac:dyDescent="0.2">
      <c r="A47" s="1" t="s">
        <v>81</v>
      </c>
      <c r="B47" s="1" t="s">
        <v>147</v>
      </c>
      <c r="C47" s="1">
        <v>1</v>
      </c>
      <c r="D47" s="1">
        <v>2</v>
      </c>
      <c r="E47" s="1">
        <v>1</v>
      </c>
      <c r="F47" s="1" t="s">
        <v>1254</v>
      </c>
      <c r="H47" s="1">
        <f t="shared" si="0"/>
        <v>20</v>
      </c>
      <c r="I47" s="1">
        <f t="shared" si="1"/>
        <v>40</v>
      </c>
      <c r="K47" s="1">
        <f t="shared" si="2"/>
        <v>2</v>
      </c>
      <c r="L47" s="1">
        <f t="shared" si="3"/>
        <v>1</v>
      </c>
      <c r="N47" s="1" t="str">
        <f t="shared" si="4"/>
        <v/>
      </c>
      <c r="O47" s="1" t="str">
        <f t="shared" si="5"/>
        <v/>
      </c>
    </row>
    <row r="48" spans="1:15" x14ac:dyDescent="0.2">
      <c r="A48" s="1" t="s">
        <v>83</v>
      </c>
      <c r="B48" s="1" t="s">
        <v>878</v>
      </c>
      <c r="C48" s="1">
        <v>3</v>
      </c>
      <c r="D48" s="1">
        <v>4</v>
      </c>
      <c r="E48" s="1">
        <v>5</v>
      </c>
      <c r="F48" s="1" t="s">
        <v>1255</v>
      </c>
      <c r="G48" s="1">
        <v>1.4000000000000001</v>
      </c>
      <c r="H48" s="1">
        <f t="shared" si="0"/>
        <v>100</v>
      </c>
      <c r="I48" s="1">
        <f t="shared" si="1"/>
        <v>80</v>
      </c>
      <c r="K48" s="1" t="str">
        <f t="shared" si="2"/>
        <v/>
      </c>
      <c r="L48" s="1" t="str">
        <f t="shared" si="3"/>
        <v/>
      </c>
      <c r="N48" s="1">
        <f t="shared" si="4"/>
        <v>4</v>
      </c>
      <c r="O48" s="1">
        <f t="shared" si="5"/>
        <v>5</v>
      </c>
    </row>
    <row r="49" spans="1:15" x14ac:dyDescent="0.2">
      <c r="A49" s="1" t="s">
        <v>83</v>
      </c>
      <c r="B49" s="1" t="s">
        <v>264</v>
      </c>
      <c r="C49" s="1">
        <v>5</v>
      </c>
      <c r="D49" s="1">
        <v>5</v>
      </c>
      <c r="E49" s="1">
        <v>3</v>
      </c>
      <c r="F49" s="1" t="s">
        <v>1256</v>
      </c>
      <c r="G49" s="1">
        <v>2.1</v>
      </c>
      <c r="H49" s="1">
        <f t="shared" si="0"/>
        <v>60</v>
      </c>
      <c r="I49" s="1">
        <f t="shared" si="1"/>
        <v>100</v>
      </c>
      <c r="K49" s="1" t="str">
        <f t="shared" si="2"/>
        <v/>
      </c>
      <c r="L49" s="1" t="str">
        <f t="shared" si="3"/>
        <v/>
      </c>
      <c r="N49" s="1">
        <f t="shared" si="4"/>
        <v>5</v>
      </c>
      <c r="O49" s="1">
        <f t="shared" si="5"/>
        <v>3</v>
      </c>
    </row>
    <row r="50" spans="1:15" x14ac:dyDescent="0.2">
      <c r="A50" s="1" t="s">
        <v>121</v>
      </c>
      <c r="B50" s="1" t="s">
        <v>65</v>
      </c>
      <c r="C50" s="1">
        <v>1</v>
      </c>
      <c r="D50" s="1">
        <v>5</v>
      </c>
      <c r="E50" s="1">
        <v>2</v>
      </c>
      <c r="F50" s="1" t="s">
        <v>1257</v>
      </c>
      <c r="H50" s="1">
        <f t="shared" si="0"/>
        <v>40</v>
      </c>
      <c r="I50" s="1">
        <f t="shared" si="1"/>
        <v>100</v>
      </c>
      <c r="K50" s="1">
        <f t="shared" si="2"/>
        <v>5</v>
      </c>
      <c r="L50" s="1">
        <f t="shared" si="3"/>
        <v>2</v>
      </c>
      <c r="N50" s="1" t="str">
        <f t="shared" si="4"/>
        <v/>
      </c>
      <c r="O50" s="1" t="str">
        <f t="shared" si="5"/>
        <v/>
      </c>
    </row>
    <row r="51" spans="1:15" x14ac:dyDescent="0.2">
      <c r="A51" s="1" t="s">
        <v>121</v>
      </c>
      <c r="B51" s="1" t="s">
        <v>367</v>
      </c>
      <c r="C51" s="1">
        <v>5</v>
      </c>
      <c r="D51" s="1">
        <v>4</v>
      </c>
      <c r="E51" s="1">
        <v>4</v>
      </c>
      <c r="F51" s="1" t="s">
        <v>1258</v>
      </c>
      <c r="G51" s="1">
        <v>8.6999999999999993</v>
      </c>
      <c r="H51" s="1">
        <f t="shared" si="0"/>
        <v>80</v>
      </c>
      <c r="I51" s="1">
        <f t="shared" si="1"/>
        <v>80</v>
      </c>
      <c r="K51" s="1" t="str">
        <f t="shared" si="2"/>
        <v/>
      </c>
      <c r="L51" s="1" t="str">
        <f t="shared" si="3"/>
        <v/>
      </c>
      <c r="N51" s="1">
        <f t="shared" si="4"/>
        <v>4</v>
      </c>
      <c r="O51" s="1">
        <f t="shared" si="5"/>
        <v>4</v>
      </c>
    </row>
    <row r="52" spans="1:15" x14ac:dyDescent="0.2">
      <c r="D52" s="1">
        <f>SLOPE(D2:D51,$C$2:$C$51)</f>
        <v>0.48</v>
      </c>
      <c r="E52" s="1">
        <f>SLOPE(E2:E51,$C$2:$C$51)</f>
        <v>0.17</v>
      </c>
      <c r="G52" s="1">
        <f>SLOPE(H2:H51,G2:G51)</f>
        <v>0.28737345143482684</v>
      </c>
      <c r="I52" s="1">
        <f>SLOPE(I2:I51,G2:G51)</f>
        <v>0.35358527168412884</v>
      </c>
      <c r="K52" s="1">
        <f>SLOPE(K2:K51,C2:C51)</f>
        <v>0.19009216589861744</v>
      </c>
      <c r="L52" s="1">
        <f>SLOPE(L2:L51,C2:C51)</f>
        <v>-6.9124423963133133E-3</v>
      </c>
      <c r="N52" s="1">
        <f>SLOPE(N2:N51,$C$2:$C$51)</f>
        <v>0.88586956521739124</v>
      </c>
      <c r="O52" s="1">
        <f>SLOPE(O2:O51,$C$2:$C$51)</f>
        <v>0.27717391304347822</v>
      </c>
    </row>
    <row r="53" spans="1:15" x14ac:dyDescent="0.2">
      <c r="D53" s="1">
        <f>INTERCEPT(D2:D51,$C$2:$C$51)*20</f>
        <v>35.600000000000009</v>
      </c>
      <c r="E53" s="1">
        <f>INTERCEPT(E2:E51,$C$2:$C$51)*20</f>
        <v>51</v>
      </c>
      <c r="G53" s="1">
        <f>INTERCEPT(H2:H51,G2:G51)</f>
        <v>64.180568386458361</v>
      </c>
      <c r="I53" s="1">
        <f>INTERCEPT(I2:I51,G2:G51)</f>
        <v>61.378944757474855</v>
      </c>
      <c r="K53" s="1">
        <f>INTERCEPT(K2:K51,C2:C51)*20</f>
        <v>49.60829493087558</v>
      </c>
      <c r="L53" s="1">
        <f>INTERCEPT(L2:L51,C2:C51)*20</f>
        <v>54.377880184331801</v>
      </c>
      <c r="N53" s="1">
        <f>INTERCEPT(N2:N51,$C$2:$C$51)*20</f>
        <v>10.760869565217392</v>
      </c>
      <c r="O53" s="1">
        <f>INTERCEPT(O2:O51,$C$2:$C$51)*20</f>
        <v>53.152173913043484</v>
      </c>
    </row>
  </sheetData>
  <sortState ref="A1:C189">
    <sortCondition ref="A1:A189"/>
    <sortCondition ref="B1:B189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K266"/>
  <sheetViews>
    <sheetView topLeftCell="A60" workbookViewId="0">
      <selection sqref="A1:XFD1048576"/>
    </sheetView>
  </sheetViews>
  <sheetFormatPr baseColWidth="10" defaultRowHeight="15" x14ac:dyDescent="0.2"/>
  <cols>
    <col min="1" max="1" width="20.5" bestFit="1" customWidth="1"/>
    <col min="2" max="2" width="10" bestFit="1" customWidth="1"/>
    <col min="3" max="3" width="15.1640625" bestFit="1" customWidth="1"/>
    <col min="4" max="4" width="3.83203125" bestFit="1" customWidth="1"/>
    <col min="5" max="6" width="4.1640625" bestFit="1" customWidth="1"/>
    <col min="7" max="7" width="6.1640625" bestFit="1" customWidth="1"/>
    <col min="8" max="8" width="6.83203125" bestFit="1" customWidth="1"/>
    <col min="9" max="9" width="7.1640625" bestFit="1" customWidth="1"/>
    <col min="10" max="10" width="3.1640625" bestFit="1" customWidth="1"/>
    <col min="11" max="11" width="2.1640625" bestFit="1" customWidth="1"/>
    <col min="12" max="12" width="7.1640625" bestFit="1" customWidth="1"/>
    <col min="13" max="13" width="2.1640625" bestFit="1" customWidth="1"/>
    <col min="14" max="15" width="3.1640625" bestFit="1" customWidth="1"/>
    <col min="16" max="16" width="6.1640625" bestFit="1" customWidth="1"/>
    <col min="17" max="17" width="5.1640625" bestFit="1" customWidth="1"/>
    <col min="18" max="18" width="6.83203125" bestFit="1" customWidth="1"/>
    <col min="19" max="19" width="2.5" bestFit="1" customWidth="1"/>
    <col min="20" max="20" width="3.5" bestFit="1" customWidth="1"/>
    <col min="21" max="37" width="6.83203125" bestFit="1" customWidth="1"/>
  </cols>
  <sheetData>
    <row r="2" spans="1:37" x14ac:dyDescent="0.2">
      <c r="A2" t="str">
        <f t="shared" ref="A2:A65" si="0">CONCATENATE(B2,C2)</f>
        <v>ASSISTAID</v>
      </c>
      <c r="B2" s="2" t="s">
        <v>923</v>
      </c>
      <c r="C2" s="2" t="s">
        <v>927</v>
      </c>
      <c r="D2" t="s">
        <v>925</v>
      </c>
      <c r="E2">
        <v>183</v>
      </c>
      <c r="F2">
        <v>11</v>
      </c>
      <c r="G2">
        <v>6.0999999999999999E-2</v>
      </c>
      <c r="H2">
        <v>0</v>
      </c>
      <c r="I2">
        <v>5.5E-2</v>
      </c>
      <c r="J2">
        <v>1</v>
      </c>
      <c r="K2">
        <v>0</v>
      </c>
      <c r="L2">
        <v>0.36370000000000002</v>
      </c>
      <c r="M2">
        <v>1</v>
      </c>
      <c r="N2">
        <v>3</v>
      </c>
      <c r="O2">
        <v>1</v>
      </c>
      <c r="P2">
        <v>1.0999999999999999E-2</v>
      </c>
      <c r="Q2">
        <v>26</v>
      </c>
      <c r="R2">
        <v>3.38</v>
      </c>
      <c r="T2" t="s">
        <v>926</v>
      </c>
      <c r="U2">
        <v>1</v>
      </c>
      <c r="V2">
        <v>1.41</v>
      </c>
      <c r="W2">
        <v>0.33</v>
      </c>
      <c r="X2">
        <v>1.02</v>
      </c>
      <c r="Y2">
        <v>7</v>
      </c>
      <c r="Z2">
        <v>6</v>
      </c>
      <c r="AA2">
        <v>0.48099999999999998</v>
      </c>
      <c r="AB2">
        <v>130</v>
      </c>
      <c r="AC2">
        <v>3.68</v>
      </c>
      <c r="AE2" t="s">
        <v>926</v>
      </c>
      <c r="AF2">
        <v>0.56999999999999995</v>
      </c>
      <c r="AG2">
        <v>1.4</v>
      </c>
      <c r="AH2">
        <v>0.43</v>
      </c>
      <c r="AI2">
        <v>1.26</v>
      </c>
      <c r="AJ2" t="s">
        <v>928</v>
      </c>
      <c r="AK2" t="s">
        <v>928</v>
      </c>
    </row>
    <row r="3" spans="1:37" x14ac:dyDescent="0.2">
      <c r="A3" t="str">
        <f t="shared" si="0"/>
        <v>ASSISTHELP</v>
      </c>
      <c r="B3" s="2" t="s">
        <v>923</v>
      </c>
      <c r="C3" s="2" t="s">
        <v>924</v>
      </c>
      <c r="D3" t="s">
        <v>925</v>
      </c>
      <c r="E3">
        <v>183</v>
      </c>
      <c r="F3">
        <v>154</v>
      </c>
      <c r="G3">
        <v>0.84199999999999997</v>
      </c>
      <c r="H3">
        <v>1.6E-2</v>
      </c>
      <c r="I3">
        <v>2.7E-2</v>
      </c>
      <c r="J3">
        <v>2</v>
      </c>
      <c r="K3">
        <v>0</v>
      </c>
      <c r="L3">
        <v>4.0000000000000001E-3</v>
      </c>
      <c r="M3">
        <v>1</v>
      </c>
      <c r="N3">
        <v>3</v>
      </c>
      <c r="O3">
        <v>0</v>
      </c>
      <c r="P3">
        <v>0</v>
      </c>
      <c r="Q3">
        <v>26</v>
      </c>
      <c r="R3">
        <v>3.38</v>
      </c>
      <c r="T3" t="s">
        <v>926</v>
      </c>
      <c r="U3">
        <v>1</v>
      </c>
      <c r="V3">
        <v>1.41</v>
      </c>
      <c r="W3">
        <v>0.33</v>
      </c>
      <c r="X3">
        <v>1.02</v>
      </c>
      <c r="Y3">
        <v>23</v>
      </c>
      <c r="Z3">
        <v>20</v>
      </c>
      <c r="AA3">
        <v>0.65800000000000003</v>
      </c>
      <c r="AB3">
        <v>311</v>
      </c>
      <c r="AC3">
        <v>2.82</v>
      </c>
      <c r="AE3" t="s">
        <v>926</v>
      </c>
      <c r="AF3">
        <v>1.1399999999999999</v>
      </c>
      <c r="AG3">
        <v>1.68</v>
      </c>
      <c r="AH3">
        <v>0.5</v>
      </c>
      <c r="AI3">
        <v>2.64</v>
      </c>
      <c r="AJ3">
        <v>2</v>
      </c>
      <c r="AK3">
        <v>0.44600000000000001</v>
      </c>
    </row>
    <row r="4" spans="1:37" x14ac:dyDescent="0.2">
      <c r="A4" t="str">
        <f t="shared" si="0"/>
        <v>ASSISTTEACHER</v>
      </c>
      <c r="B4" s="2" t="s">
        <v>923</v>
      </c>
      <c r="C4" s="2" t="s">
        <v>929</v>
      </c>
      <c r="D4" t="s">
        <v>925</v>
      </c>
      <c r="E4">
        <v>183</v>
      </c>
      <c r="F4">
        <v>2</v>
      </c>
      <c r="G4">
        <v>1.0999999999999999E-2</v>
      </c>
      <c r="H4">
        <v>0</v>
      </c>
      <c r="I4">
        <v>0</v>
      </c>
      <c r="J4">
        <v>0</v>
      </c>
      <c r="K4">
        <v>0</v>
      </c>
      <c r="L4">
        <v>1.18E-2</v>
      </c>
      <c r="M4">
        <v>1</v>
      </c>
      <c r="N4">
        <v>3</v>
      </c>
      <c r="O4">
        <v>1</v>
      </c>
      <c r="P4">
        <v>6.0999999999999999E-2</v>
      </c>
      <c r="Q4">
        <v>26</v>
      </c>
      <c r="R4">
        <v>3.38</v>
      </c>
      <c r="T4" t="s">
        <v>926</v>
      </c>
      <c r="U4">
        <v>1</v>
      </c>
      <c r="V4">
        <v>1.41</v>
      </c>
      <c r="W4">
        <v>0.33</v>
      </c>
      <c r="X4">
        <v>1.02</v>
      </c>
      <c r="Y4">
        <v>12</v>
      </c>
      <c r="Z4">
        <v>11</v>
      </c>
      <c r="AA4">
        <v>0.751</v>
      </c>
      <c r="AB4">
        <v>80</v>
      </c>
      <c r="AC4">
        <v>6.38</v>
      </c>
      <c r="AE4" t="s">
        <v>930</v>
      </c>
      <c r="AF4">
        <v>2.75</v>
      </c>
      <c r="AG4">
        <v>2.86</v>
      </c>
      <c r="AH4">
        <v>0.5</v>
      </c>
      <c r="AI4">
        <v>2.4500000000000002</v>
      </c>
      <c r="AJ4" t="s">
        <v>928</v>
      </c>
      <c r="AK4" t="s">
        <v>928</v>
      </c>
    </row>
    <row r="5" spans="1:37" x14ac:dyDescent="0.2">
      <c r="A5" t="str">
        <f t="shared" si="0"/>
        <v>BASHFULBLUSH</v>
      </c>
      <c r="B5" s="2" t="s">
        <v>971</v>
      </c>
      <c r="C5" s="2" t="s">
        <v>976</v>
      </c>
      <c r="D5" t="s">
        <v>925</v>
      </c>
      <c r="E5">
        <v>152</v>
      </c>
      <c r="F5">
        <v>2</v>
      </c>
      <c r="G5">
        <v>1.2999999999999999E-2</v>
      </c>
      <c r="H5">
        <v>0</v>
      </c>
      <c r="I5">
        <v>0</v>
      </c>
      <c r="J5">
        <v>0</v>
      </c>
      <c r="K5">
        <v>1</v>
      </c>
      <c r="L5">
        <v>3.6499999999999998E-2</v>
      </c>
      <c r="M5">
        <v>1</v>
      </c>
      <c r="N5">
        <v>4</v>
      </c>
      <c r="O5">
        <v>1</v>
      </c>
      <c r="P5">
        <v>7.9000000000000001E-2</v>
      </c>
      <c r="Q5">
        <v>2</v>
      </c>
      <c r="R5" t="s">
        <v>928</v>
      </c>
      <c r="T5" t="s">
        <v>941</v>
      </c>
      <c r="U5">
        <v>0.33</v>
      </c>
      <c r="V5">
        <v>0.9</v>
      </c>
      <c r="W5">
        <v>0.33</v>
      </c>
      <c r="X5">
        <v>1.08</v>
      </c>
      <c r="Y5">
        <v>10</v>
      </c>
      <c r="Z5">
        <v>9</v>
      </c>
      <c r="AA5">
        <v>0.88300000000000001</v>
      </c>
      <c r="AB5">
        <v>2</v>
      </c>
      <c r="AC5">
        <v>4.59</v>
      </c>
      <c r="AE5" t="s">
        <v>926</v>
      </c>
      <c r="AF5">
        <v>1</v>
      </c>
      <c r="AG5">
        <v>1.98</v>
      </c>
      <c r="AH5">
        <v>0.3</v>
      </c>
      <c r="AI5">
        <v>1.58</v>
      </c>
      <c r="AJ5" t="s">
        <v>928</v>
      </c>
      <c r="AK5" t="s">
        <v>928</v>
      </c>
    </row>
    <row r="6" spans="1:37" x14ac:dyDescent="0.2">
      <c r="A6" t="str">
        <f t="shared" si="0"/>
        <v>BASHFULDOPEY</v>
      </c>
      <c r="B6" s="2" t="s">
        <v>971</v>
      </c>
      <c r="C6" s="2" t="s">
        <v>974</v>
      </c>
      <c r="D6" t="s">
        <v>975</v>
      </c>
      <c r="E6">
        <v>152</v>
      </c>
      <c r="F6">
        <v>5</v>
      </c>
      <c r="G6">
        <v>3.3000000000000002E-2</v>
      </c>
      <c r="H6" t="s">
        <v>928</v>
      </c>
      <c r="I6">
        <v>0</v>
      </c>
      <c r="J6">
        <v>0</v>
      </c>
      <c r="K6">
        <v>0</v>
      </c>
      <c r="L6">
        <v>0</v>
      </c>
      <c r="M6">
        <v>0</v>
      </c>
      <c r="N6">
        <v>4</v>
      </c>
      <c r="O6">
        <v>3</v>
      </c>
      <c r="P6">
        <v>0.82199999999999995</v>
      </c>
      <c r="Q6">
        <v>2</v>
      </c>
      <c r="R6" t="s">
        <v>928</v>
      </c>
      <c r="T6" t="s">
        <v>941</v>
      </c>
      <c r="U6">
        <v>0.33</v>
      </c>
      <c r="V6">
        <v>0.9</v>
      </c>
      <c r="W6">
        <v>0.33</v>
      </c>
      <c r="X6">
        <v>1.08</v>
      </c>
      <c r="Y6" t="s">
        <v>928</v>
      </c>
      <c r="Z6" t="s">
        <v>928</v>
      </c>
      <c r="AA6" t="s">
        <v>928</v>
      </c>
      <c r="AB6" t="s">
        <v>928</v>
      </c>
      <c r="AC6" t="s">
        <v>928</v>
      </c>
      <c r="AD6" t="s">
        <v>928</v>
      </c>
      <c r="AE6" t="s">
        <v>928</v>
      </c>
      <c r="AF6" t="s">
        <v>928</v>
      </c>
      <c r="AG6" t="s">
        <v>928</v>
      </c>
      <c r="AH6" t="s">
        <v>928</v>
      </c>
      <c r="AI6" t="s">
        <v>928</v>
      </c>
      <c r="AJ6" t="s">
        <v>928</v>
      </c>
      <c r="AK6" t="s">
        <v>928</v>
      </c>
    </row>
    <row r="7" spans="1:37" x14ac:dyDescent="0.2">
      <c r="A7" t="str">
        <f t="shared" si="0"/>
        <v>BASHFULDWARVES</v>
      </c>
      <c r="B7" s="2" t="s">
        <v>971</v>
      </c>
      <c r="C7" s="2" t="s">
        <v>973</v>
      </c>
      <c r="D7" t="s">
        <v>925</v>
      </c>
      <c r="E7">
        <v>152</v>
      </c>
      <c r="F7">
        <v>12</v>
      </c>
      <c r="G7">
        <v>7.9000000000000001E-2</v>
      </c>
      <c r="H7">
        <v>0</v>
      </c>
      <c r="I7">
        <v>0</v>
      </c>
      <c r="J7">
        <v>0</v>
      </c>
      <c r="K7">
        <v>1</v>
      </c>
      <c r="L7">
        <v>0</v>
      </c>
      <c r="M7">
        <v>0</v>
      </c>
      <c r="N7">
        <v>4</v>
      </c>
      <c r="O7">
        <v>2</v>
      </c>
      <c r="P7">
        <v>0.74299999999999999</v>
      </c>
      <c r="Q7">
        <v>2</v>
      </c>
      <c r="R7" t="s">
        <v>928</v>
      </c>
      <c r="T7" t="s">
        <v>941</v>
      </c>
      <c r="U7">
        <v>0.33</v>
      </c>
      <c r="V7">
        <v>0.9</v>
      </c>
      <c r="W7">
        <v>0.33</v>
      </c>
      <c r="X7">
        <v>1.08</v>
      </c>
      <c r="Y7">
        <v>9</v>
      </c>
      <c r="Z7">
        <v>6</v>
      </c>
      <c r="AA7">
        <v>0.49299999999999999</v>
      </c>
      <c r="AB7">
        <v>2</v>
      </c>
      <c r="AC7" t="s">
        <v>928</v>
      </c>
      <c r="AE7" t="s">
        <v>930</v>
      </c>
      <c r="AF7" t="s">
        <v>928</v>
      </c>
      <c r="AG7" t="s">
        <v>928</v>
      </c>
      <c r="AH7" t="s">
        <v>928</v>
      </c>
      <c r="AI7" t="s">
        <v>928</v>
      </c>
      <c r="AJ7" t="s">
        <v>928</v>
      </c>
      <c r="AK7" t="s">
        <v>928</v>
      </c>
    </row>
    <row r="8" spans="1:37" x14ac:dyDescent="0.2">
      <c r="A8" t="str">
        <f t="shared" si="0"/>
        <v>BASHFULSHY</v>
      </c>
      <c r="B8" s="2" t="s">
        <v>971</v>
      </c>
      <c r="C8" s="2" t="s">
        <v>972</v>
      </c>
      <c r="D8" t="s">
        <v>925</v>
      </c>
      <c r="E8">
        <v>152</v>
      </c>
      <c r="F8">
        <v>111</v>
      </c>
      <c r="G8">
        <v>0.73</v>
      </c>
      <c r="H8">
        <v>7.5999999999999998E-2</v>
      </c>
      <c r="I8">
        <v>1E-3</v>
      </c>
      <c r="J8">
        <v>1</v>
      </c>
      <c r="K8">
        <v>1</v>
      </c>
      <c r="L8">
        <v>0</v>
      </c>
      <c r="M8">
        <v>0</v>
      </c>
      <c r="N8">
        <v>4</v>
      </c>
      <c r="O8">
        <v>1</v>
      </c>
      <c r="P8">
        <v>7.9000000000000001E-2</v>
      </c>
      <c r="Q8">
        <v>2</v>
      </c>
      <c r="R8" t="s">
        <v>928</v>
      </c>
      <c r="T8" t="s">
        <v>941</v>
      </c>
      <c r="U8">
        <v>0.33</v>
      </c>
      <c r="V8">
        <v>0.9</v>
      </c>
      <c r="W8">
        <v>0.33</v>
      </c>
      <c r="X8">
        <v>1.08</v>
      </c>
      <c r="Y8">
        <v>16</v>
      </c>
      <c r="Z8">
        <v>13</v>
      </c>
      <c r="AA8">
        <v>0.68899999999999995</v>
      </c>
      <c r="AB8">
        <v>13</v>
      </c>
      <c r="AC8" t="s">
        <v>928</v>
      </c>
      <c r="AE8" t="s">
        <v>941</v>
      </c>
      <c r="AF8">
        <v>1.57</v>
      </c>
      <c r="AG8">
        <v>2.41</v>
      </c>
      <c r="AH8">
        <v>0.5</v>
      </c>
      <c r="AI8">
        <v>2.77</v>
      </c>
      <c r="AJ8">
        <v>1</v>
      </c>
      <c r="AK8">
        <v>0.05</v>
      </c>
    </row>
    <row r="9" spans="1:37" x14ac:dyDescent="0.2">
      <c r="A9" t="str">
        <f t="shared" si="0"/>
        <v>BEFOREAFTER</v>
      </c>
      <c r="B9" s="2" t="s">
        <v>1063</v>
      </c>
      <c r="C9" s="2" t="s">
        <v>1064</v>
      </c>
      <c r="D9" t="s">
        <v>925</v>
      </c>
      <c r="E9">
        <v>149</v>
      </c>
      <c r="F9">
        <v>128</v>
      </c>
      <c r="G9">
        <v>0.85899999999999999</v>
      </c>
      <c r="H9">
        <v>0.57099999999999995</v>
      </c>
      <c r="I9">
        <v>0</v>
      </c>
      <c r="J9">
        <v>0</v>
      </c>
      <c r="K9">
        <v>2</v>
      </c>
      <c r="L9">
        <v>0</v>
      </c>
      <c r="M9">
        <v>0</v>
      </c>
      <c r="N9">
        <v>4</v>
      </c>
      <c r="O9">
        <v>1</v>
      </c>
      <c r="P9">
        <v>1.2999999999999999E-2</v>
      </c>
      <c r="Q9">
        <v>1016</v>
      </c>
      <c r="R9">
        <v>2.52</v>
      </c>
      <c r="T9" t="s">
        <v>985</v>
      </c>
      <c r="U9" t="s">
        <v>928</v>
      </c>
      <c r="V9" t="s">
        <v>928</v>
      </c>
      <c r="W9" t="s">
        <v>928</v>
      </c>
      <c r="X9" t="s">
        <v>928</v>
      </c>
      <c r="Y9">
        <v>10</v>
      </c>
      <c r="Z9">
        <v>8</v>
      </c>
      <c r="AA9">
        <v>0.21299999999999999</v>
      </c>
      <c r="AB9">
        <v>1070</v>
      </c>
      <c r="AC9">
        <v>2.33</v>
      </c>
      <c r="AE9" t="s">
        <v>1065</v>
      </c>
      <c r="AF9" t="s">
        <v>928</v>
      </c>
      <c r="AG9" t="s">
        <v>928</v>
      </c>
      <c r="AH9" t="s">
        <v>928</v>
      </c>
      <c r="AI9" t="s">
        <v>928</v>
      </c>
      <c r="AJ9" t="s">
        <v>928</v>
      </c>
      <c r="AK9" t="s">
        <v>928</v>
      </c>
    </row>
    <row r="10" spans="1:37" x14ac:dyDescent="0.2">
      <c r="A10" t="str">
        <f t="shared" si="0"/>
        <v>BEFOREPRECEDING</v>
      </c>
      <c r="B10" s="2" t="s">
        <v>1063</v>
      </c>
      <c r="C10" s="2" t="s">
        <v>1066</v>
      </c>
      <c r="D10" t="s">
        <v>975</v>
      </c>
      <c r="E10">
        <v>149</v>
      </c>
      <c r="F10">
        <v>2</v>
      </c>
      <c r="G10">
        <v>1.2999999999999999E-2</v>
      </c>
      <c r="H10" t="s">
        <v>928</v>
      </c>
      <c r="I10">
        <v>0</v>
      </c>
      <c r="J10">
        <v>0</v>
      </c>
      <c r="K10">
        <v>0</v>
      </c>
      <c r="L10">
        <v>0</v>
      </c>
      <c r="M10">
        <v>0</v>
      </c>
      <c r="N10">
        <v>4</v>
      </c>
      <c r="O10">
        <v>2</v>
      </c>
      <c r="P10">
        <v>0.872</v>
      </c>
      <c r="Q10">
        <v>1016</v>
      </c>
      <c r="R10">
        <v>2.52</v>
      </c>
      <c r="T10" t="s">
        <v>985</v>
      </c>
      <c r="U10" t="s">
        <v>928</v>
      </c>
      <c r="V10" t="s">
        <v>928</v>
      </c>
      <c r="W10" t="s">
        <v>928</v>
      </c>
      <c r="X10" t="s">
        <v>928</v>
      </c>
      <c r="Y10" t="s">
        <v>928</v>
      </c>
      <c r="Z10" t="s">
        <v>928</v>
      </c>
      <c r="AA10" t="s">
        <v>928</v>
      </c>
      <c r="AB10" t="s">
        <v>928</v>
      </c>
      <c r="AC10" t="s">
        <v>928</v>
      </c>
      <c r="AD10" t="s">
        <v>928</v>
      </c>
      <c r="AE10" t="s">
        <v>928</v>
      </c>
      <c r="AF10" t="s">
        <v>928</v>
      </c>
      <c r="AG10" t="s">
        <v>928</v>
      </c>
      <c r="AH10" t="s">
        <v>928</v>
      </c>
      <c r="AI10" t="s">
        <v>928</v>
      </c>
      <c r="AJ10" t="s">
        <v>928</v>
      </c>
      <c r="AK10" t="s">
        <v>928</v>
      </c>
    </row>
    <row r="11" spans="1:37" x14ac:dyDescent="0.2">
      <c r="A11" t="str">
        <f t="shared" si="0"/>
        <v>BEFOREPREVIOUS</v>
      </c>
      <c r="B11" s="2" t="s">
        <v>1063</v>
      </c>
      <c r="C11" s="2" t="s">
        <v>1067</v>
      </c>
      <c r="D11" t="s">
        <v>975</v>
      </c>
      <c r="E11">
        <v>149</v>
      </c>
      <c r="F11">
        <v>2</v>
      </c>
      <c r="G11">
        <v>1.2999999999999999E-2</v>
      </c>
      <c r="H11" t="s">
        <v>928</v>
      </c>
      <c r="I11">
        <v>0</v>
      </c>
      <c r="J11">
        <v>0</v>
      </c>
      <c r="K11">
        <v>0</v>
      </c>
      <c r="L11">
        <v>0</v>
      </c>
      <c r="M11">
        <v>0</v>
      </c>
      <c r="N11">
        <v>4</v>
      </c>
      <c r="O11">
        <v>2</v>
      </c>
      <c r="P11">
        <v>0.872</v>
      </c>
      <c r="Q11">
        <v>1016</v>
      </c>
      <c r="R11">
        <v>2.52</v>
      </c>
      <c r="T11" t="s">
        <v>985</v>
      </c>
      <c r="U11" t="s">
        <v>928</v>
      </c>
      <c r="V11" t="s">
        <v>928</v>
      </c>
      <c r="W11" t="s">
        <v>928</v>
      </c>
      <c r="X11" t="s">
        <v>928</v>
      </c>
      <c r="Y11" t="s">
        <v>928</v>
      </c>
      <c r="Z11" t="s">
        <v>928</v>
      </c>
      <c r="AA11" t="s">
        <v>928</v>
      </c>
      <c r="AB11" t="s">
        <v>928</v>
      </c>
      <c r="AC11" t="s">
        <v>928</v>
      </c>
      <c r="AD11" t="s">
        <v>928</v>
      </c>
      <c r="AE11" t="s">
        <v>928</v>
      </c>
      <c r="AF11" t="s">
        <v>928</v>
      </c>
      <c r="AG11" t="s">
        <v>928</v>
      </c>
      <c r="AH11" t="s">
        <v>928</v>
      </c>
      <c r="AI11" t="s">
        <v>928</v>
      </c>
      <c r="AJ11" t="s">
        <v>928</v>
      </c>
      <c r="AK11" t="s">
        <v>928</v>
      </c>
    </row>
    <row r="12" spans="1:37" x14ac:dyDescent="0.2">
      <c r="A12" t="str">
        <f t="shared" si="0"/>
        <v>BEFOREYESTERDAY</v>
      </c>
      <c r="B12" s="2" t="s">
        <v>1063</v>
      </c>
      <c r="C12" s="2" t="s">
        <v>1068</v>
      </c>
      <c r="D12" t="s">
        <v>925</v>
      </c>
      <c r="E12">
        <v>149</v>
      </c>
      <c r="F12">
        <v>2</v>
      </c>
      <c r="G12">
        <v>1.2999999999999999E-2</v>
      </c>
      <c r="H12">
        <v>0</v>
      </c>
      <c r="I12">
        <v>0</v>
      </c>
      <c r="J12">
        <v>0</v>
      </c>
      <c r="K12">
        <v>2</v>
      </c>
      <c r="L12">
        <v>0</v>
      </c>
      <c r="M12">
        <v>0</v>
      </c>
      <c r="N12">
        <v>4</v>
      </c>
      <c r="O12">
        <v>1</v>
      </c>
      <c r="P12">
        <v>0.85899999999999999</v>
      </c>
      <c r="Q12">
        <v>1016</v>
      </c>
      <c r="R12">
        <v>2.52</v>
      </c>
      <c r="T12" t="s">
        <v>985</v>
      </c>
      <c r="U12" t="s">
        <v>928</v>
      </c>
      <c r="V12" t="s">
        <v>928</v>
      </c>
      <c r="W12" t="s">
        <v>928</v>
      </c>
      <c r="X12" t="s">
        <v>928</v>
      </c>
      <c r="Y12">
        <v>9</v>
      </c>
      <c r="Z12">
        <v>8</v>
      </c>
      <c r="AA12">
        <v>0.84299999999999997</v>
      </c>
      <c r="AB12">
        <v>83</v>
      </c>
      <c r="AC12" t="s">
        <v>928</v>
      </c>
      <c r="AE12" t="s">
        <v>930</v>
      </c>
      <c r="AF12">
        <v>0.75</v>
      </c>
      <c r="AG12">
        <v>2.08</v>
      </c>
      <c r="AH12">
        <v>0.25</v>
      </c>
      <c r="AI12">
        <v>1.27</v>
      </c>
      <c r="AJ12" t="s">
        <v>928</v>
      </c>
      <c r="AK12" t="s">
        <v>928</v>
      </c>
    </row>
    <row r="13" spans="1:37" x14ac:dyDescent="0.2">
      <c r="A13" t="str">
        <f t="shared" si="0"/>
        <v>BEGINNINGEND</v>
      </c>
      <c r="B13" s="2" t="s">
        <v>1011</v>
      </c>
      <c r="C13" s="2" t="s">
        <v>1012</v>
      </c>
      <c r="D13" t="s">
        <v>925</v>
      </c>
      <c r="E13">
        <v>146</v>
      </c>
      <c r="F13">
        <v>109</v>
      </c>
      <c r="G13">
        <v>0.747</v>
      </c>
      <c r="H13">
        <v>0</v>
      </c>
      <c r="I13">
        <v>8.9999999999999993E-3</v>
      </c>
      <c r="J13">
        <v>1</v>
      </c>
      <c r="K13">
        <v>0</v>
      </c>
      <c r="L13">
        <v>1.6E-2</v>
      </c>
      <c r="M13">
        <v>1</v>
      </c>
      <c r="N13">
        <v>4</v>
      </c>
      <c r="O13">
        <v>2</v>
      </c>
      <c r="P13">
        <v>2.8000000000000001E-2</v>
      </c>
      <c r="Q13">
        <v>164</v>
      </c>
      <c r="R13">
        <v>2.4300000000000002</v>
      </c>
      <c r="T13" t="s">
        <v>930</v>
      </c>
      <c r="U13">
        <v>0.5</v>
      </c>
      <c r="V13">
        <v>1.0900000000000001</v>
      </c>
      <c r="W13">
        <v>0</v>
      </c>
      <c r="X13">
        <v>1</v>
      </c>
      <c r="Y13">
        <v>8</v>
      </c>
      <c r="Z13">
        <v>6</v>
      </c>
      <c r="AA13">
        <v>0.75700000000000001</v>
      </c>
      <c r="AB13">
        <v>410</v>
      </c>
      <c r="AC13">
        <v>3.16</v>
      </c>
      <c r="AD13" t="s">
        <v>939</v>
      </c>
      <c r="AE13" t="s">
        <v>930</v>
      </c>
      <c r="AF13">
        <v>1.43</v>
      </c>
      <c r="AG13">
        <v>2.35</v>
      </c>
      <c r="AH13">
        <v>0.56999999999999995</v>
      </c>
      <c r="AI13">
        <v>1.84</v>
      </c>
      <c r="AJ13" t="s">
        <v>928</v>
      </c>
      <c r="AK13" t="s">
        <v>928</v>
      </c>
    </row>
    <row r="14" spans="1:37" x14ac:dyDescent="0.2">
      <c r="A14" t="str">
        <f t="shared" si="0"/>
        <v>BEGINNINGFIRST</v>
      </c>
      <c r="B14" s="2" t="s">
        <v>1011</v>
      </c>
      <c r="C14" s="2" t="s">
        <v>1014</v>
      </c>
      <c r="D14" t="s">
        <v>925</v>
      </c>
      <c r="E14">
        <v>146</v>
      </c>
      <c r="F14">
        <v>2</v>
      </c>
      <c r="G14">
        <v>1.4E-2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4</v>
      </c>
      <c r="O14">
        <v>3</v>
      </c>
      <c r="P14">
        <v>0.91900000000000004</v>
      </c>
      <c r="Q14">
        <v>164</v>
      </c>
      <c r="R14">
        <v>2.4300000000000002</v>
      </c>
      <c r="T14" t="s">
        <v>930</v>
      </c>
      <c r="U14">
        <v>0.5</v>
      </c>
      <c r="V14">
        <v>1.0900000000000001</v>
      </c>
      <c r="W14">
        <v>0</v>
      </c>
      <c r="X14">
        <v>1</v>
      </c>
      <c r="Y14">
        <v>11</v>
      </c>
      <c r="Z14">
        <v>11</v>
      </c>
      <c r="AA14">
        <v>0.83599999999999997</v>
      </c>
      <c r="AB14">
        <v>1360</v>
      </c>
      <c r="AC14">
        <v>3.07</v>
      </c>
      <c r="AE14" t="s">
        <v>941</v>
      </c>
      <c r="AF14">
        <v>0.45</v>
      </c>
      <c r="AG14">
        <v>1.25</v>
      </c>
      <c r="AH14">
        <v>0.36</v>
      </c>
      <c r="AI14">
        <v>2.4</v>
      </c>
      <c r="AJ14" t="s">
        <v>928</v>
      </c>
      <c r="AK14" t="s">
        <v>928</v>
      </c>
    </row>
    <row r="15" spans="1:37" x14ac:dyDescent="0.2">
      <c r="A15" t="str">
        <f t="shared" si="0"/>
        <v>BEGINNINGNEW</v>
      </c>
      <c r="B15" s="2" t="s">
        <v>1011</v>
      </c>
      <c r="C15" s="2" t="s">
        <v>1015</v>
      </c>
      <c r="D15" t="s">
        <v>925</v>
      </c>
      <c r="E15">
        <v>146</v>
      </c>
      <c r="F15">
        <v>2</v>
      </c>
      <c r="G15">
        <v>1.4E-2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4</v>
      </c>
      <c r="O15">
        <v>3</v>
      </c>
      <c r="P15">
        <v>0.91900000000000004</v>
      </c>
      <c r="Q15">
        <v>164</v>
      </c>
      <c r="R15">
        <v>2.4300000000000002</v>
      </c>
      <c r="T15" t="s">
        <v>930</v>
      </c>
      <c r="U15">
        <v>0.5</v>
      </c>
      <c r="V15">
        <v>1.0900000000000001</v>
      </c>
      <c r="W15">
        <v>0</v>
      </c>
      <c r="X15">
        <v>1</v>
      </c>
      <c r="Y15">
        <v>10</v>
      </c>
      <c r="Z15">
        <v>9</v>
      </c>
      <c r="AA15">
        <v>0.88500000000000001</v>
      </c>
      <c r="AB15">
        <v>1635</v>
      </c>
      <c r="AC15">
        <v>3.44</v>
      </c>
      <c r="AE15" t="s">
        <v>941</v>
      </c>
      <c r="AF15">
        <v>1</v>
      </c>
      <c r="AG15">
        <v>1.79</v>
      </c>
      <c r="AH15">
        <v>0.67</v>
      </c>
      <c r="AI15">
        <v>2.35</v>
      </c>
      <c r="AJ15" t="s">
        <v>928</v>
      </c>
      <c r="AK15" t="s">
        <v>928</v>
      </c>
    </row>
    <row r="16" spans="1:37" x14ac:dyDescent="0.2">
      <c r="A16" t="str">
        <f t="shared" si="0"/>
        <v>BEGINNINGSTART</v>
      </c>
      <c r="B16" s="2" t="s">
        <v>1011</v>
      </c>
      <c r="C16" s="2" t="s">
        <v>1013</v>
      </c>
      <c r="D16" t="s">
        <v>925</v>
      </c>
      <c r="E16">
        <v>146</v>
      </c>
      <c r="F16">
        <v>23</v>
      </c>
      <c r="G16">
        <v>0.158</v>
      </c>
      <c r="H16">
        <v>0</v>
      </c>
      <c r="I16">
        <v>7.4999999999999997E-2</v>
      </c>
      <c r="J16">
        <v>1</v>
      </c>
      <c r="K16">
        <v>0</v>
      </c>
      <c r="L16">
        <v>4.48E-2</v>
      </c>
      <c r="M16">
        <v>1</v>
      </c>
      <c r="N16">
        <v>4</v>
      </c>
      <c r="O16">
        <v>2</v>
      </c>
      <c r="P16">
        <v>2.8000000000000001E-2</v>
      </c>
      <c r="Q16">
        <v>164</v>
      </c>
      <c r="R16">
        <v>2.4300000000000002</v>
      </c>
      <c r="T16" t="s">
        <v>930</v>
      </c>
      <c r="U16">
        <v>0.5</v>
      </c>
      <c r="V16">
        <v>1.0900000000000001</v>
      </c>
      <c r="W16">
        <v>0</v>
      </c>
      <c r="X16">
        <v>1</v>
      </c>
      <c r="Y16">
        <v>10</v>
      </c>
      <c r="Z16">
        <v>9</v>
      </c>
      <c r="AA16">
        <v>0.89800000000000002</v>
      </c>
      <c r="AB16">
        <v>154</v>
      </c>
      <c r="AC16">
        <v>2.4</v>
      </c>
      <c r="AE16" t="s">
        <v>926</v>
      </c>
      <c r="AF16">
        <v>1.9</v>
      </c>
      <c r="AG16">
        <v>4.22</v>
      </c>
      <c r="AH16">
        <v>0.6</v>
      </c>
      <c r="AI16">
        <v>1.85</v>
      </c>
      <c r="AJ16" t="s">
        <v>928</v>
      </c>
      <c r="AK16" t="s">
        <v>928</v>
      </c>
    </row>
    <row r="17" spans="1:37" x14ac:dyDescent="0.2">
      <c r="A17" t="str">
        <f t="shared" si="0"/>
        <v>BODYARM</v>
      </c>
      <c r="B17" s="2" t="s">
        <v>931</v>
      </c>
      <c r="C17" s="2" t="s">
        <v>933</v>
      </c>
      <c r="D17" t="s">
        <v>925</v>
      </c>
      <c r="E17">
        <v>148</v>
      </c>
      <c r="F17">
        <v>9</v>
      </c>
      <c r="G17">
        <v>6.0999999999999999E-2</v>
      </c>
      <c r="H17">
        <v>0</v>
      </c>
      <c r="I17">
        <v>2.1999999999999999E-2</v>
      </c>
      <c r="J17">
        <v>3</v>
      </c>
      <c r="K17">
        <v>0</v>
      </c>
      <c r="L17">
        <v>9.4000000000000004E-3</v>
      </c>
      <c r="M17">
        <v>1</v>
      </c>
      <c r="N17">
        <v>31</v>
      </c>
      <c r="O17">
        <v>27</v>
      </c>
      <c r="P17">
        <v>0.55200000000000005</v>
      </c>
      <c r="Q17">
        <v>276</v>
      </c>
      <c r="R17">
        <v>6.58</v>
      </c>
      <c r="T17" t="s">
        <v>930</v>
      </c>
      <c r="U17">
        <v>2.0299999999999998</v>
      </c>
      <c r="V17">
        <v>6.85</v>
      </c>
      <c r="W17">
        <v>0.45</v>
      </c>
      <c r="X17">
        <v>1.62</v>
      </c>
      <c r="Y17">
        <v>6</v>
      </c>
      <c r="Z17">
        <v>4</v>
      </c>
      <c r="AA17">
        <v>0.21099999999999999</v>
      </c>
      <c r="AB17">
        <v>94</v>
      </c>
      <c r="AC17">
        <v>5.53</v>
      </c>
      <c r="AD17" t="s">
        <v>930</v>
      </c>
      <c r="AE17" t="s">
        <v>930</v>
      </c>
      <c r="AF17">
        <v>1</v>
      </c>
      <c r="AG17">
        <v>1.67</v>
      </c>
      <c r="AH17">
        <v>0.8</v>
      </c>
      <c r="AI17">
        <v>2</v>
      </c>
      <c r="AJ17" t="s">
        <v>928</v>
      </c>
      <c r="AK17" t="s">
        <v>928</v>
      </c>
    </row>
    <row r="18" spans="1:37" x14ac:dyDescent="0.2">
      <c r="A18" t="str">
        <f t="shared" si="0"/>
        <v>BODYBEAUTIFUL</v>
      </c>
      <c r="B18" s="2" t="s">
        <v>931</v>
      </c>
      <c r="C18" s="2" t="s">
        <v>951</v>
      </c>
      <c r="D18" t="s">
        <v>925</v>
      </c>
      <c r="E18">
        <v>148</v>
      </c>
      <c r="F18">
        <v>2</v>
      </c>
      <c r="G18">
        <v>1.4E-2</v>
      </c>
      <c r="H18">
        <v>0</v>
      </c>
      <c r="I18">
        <v>1E-3</v>
      </c>
      <c r="J18">
        <v>1</v>
      </c>
      <c r="K18">
        <v>0</v>
      </c>
      <c r="L18">
        <v>0</v>
      </c>
      <c r="M18">
        <v>0</v>
      </c>
      <c r="N18">
        <v>31</v>
      </c>
      <c r="O18">
        <v>29</v>
      </c>
      <c r="P18">
        <v>0.70799999999999996</v>
      </c>
      <c r="Q18">
        <v>276</v>
      </c>
      <c r="R18">
        <v>6.58</v>
      </c>
      <c r="T18" t="s">
        <v>930</v>
      </c>
      <c r="U18">
        <v>2.0299999999999998</v>
      </c>
      <c r="V18">
        <v>6.85</v>
      </c>
      <c r="W18">
        <v>0.45</v>
      </c>
      <c r="X18">
        <v>1.62</v>
      </c>
      <c r="Y18">
        <v>8</v>
      </c>
      <c r="Z18">
        <v>8</v>
      </c>
      <c r="AA18">
        <v>0.79300000000000004</v>
      </c>
      <c r="AB18">
        <v>127</v>
      </c>
      <c r="AC18">
        <v>3.89</v>
      </c>
      <c r="AE18" t="s">
        <v>941</v>
      </c>
      <c r="AF18">
        <v>2.38</v>
      </c>
      <c r="AG18">
        <v>2.37</v>
      </c>
      <c r="AH18">
        <v>0.63</v>
      </c>
      <c r="AI18">
        <v>1.44</v>
      </c>
      <c r="AJ18" t="s">
        <v>928</v>
      </c>
      <c r="AK18" t="s">
        <v>928</v>
      </c>
    </row>
    <row r="19" spans="1:37" x14ac:dyDescent="0.2">
      <c r="A19" t="str">
        <f t="shared" si="0"/>
        <v>BODYBUILD</v>
      </c>
      <c r="B19" s="2" t="s">
        <v>931</v>
      </c>
      <c r="C19" s="2" t="s">
        <v>937</v>
      </c>
      <c r="D19" t="s">
        <v>925</v>
      </c>
      <c r="E19">
        <v>148</v>
      </c>
      <c r="F19">
        <v>4</v>
      </c>
      <c r="G19">
        <v>2.7E-2</v>
      </c>
      <c r="H19">
        <v>0</v>
      </c>
      <c r="I19">
        <v>1E-3</v>
      </c>
      <c r="J19">
        <v>1</v>
      </c>
      <c r="K19">
        <v>0</v>
      </c>
      <c r="L19">
        <v>0</v>
      </c>
      <c r="M19">
        <v>0</v>
      </c>
      <c r="N19">
        <v>31</v>
      </c>
      <c r="O19">
        <v>29</v>
      </c>
      <c r="P19">
        <v>0.62</v>
      </c>
      <c r="Q19">
        <v>276</v>
      </c>
      <c r="R19">
        <v>6.58</v>
      </c>
      <c r="T19" t="s">
        <v>930</v>
      </c>
      <c r="U19">
        <v>2.0299999999999998</v>
      </c>
      <c r="V19">
        <v>6.85</v>
      </c>
      <c r="W19">
        <v>0.45</v>
      </c>
      <c r="X19">
        <v>1.62</v>
      </c>
      <c r="Y19">
        <v>18</v>
      </c>
      <c r="Z19">
        <v>17</v>
      </c>
      <c r="AA19">
        <v>0.80500000000000005</v>
      </c>
      <c r="AB19">
        <v>86</v>
      </c>
      <c r="AC19">
        <v>3.93</v>
      </c>
      <c r="AE19" t="s">
        <v>926</v>
      </c>
      <c r="AF19">
        <v>2</v>
      </c>
      <c r="AG19">
        <v>3.68</v>
      </c>
      <c r="AH19">
        <v>0.59</v>
      </c>
      <c r="AI19">
        <v>2.0499999999999998</v>
      </c>
      <c r="AJ19" t="s">
        <v>928</v>
      </c>
      <c r="AK19" t="s">
        <v>928</v>
      </c>
    </row>
    <row r="20" spans="1:37" x14ac:dyDescent="0.2">
      <c r="A20" t="str">
        <f t="shared" si="0"/>
        <v>BODYBUILDER</v>
      </c>
      <c r="B20" s="2" t="s">
        <v>931</v>
      </c>
      <c r="C20" s="2" t="s">
        <v>952</v>
      </c>
      <c r="D20" t="s">
        <v>925</v>
      </c>
      <c r="E20">
        <v>148</v>
      </c>
      <c r="F20">
        <v>2</v>
      </c>
      <c r="G20">
        <v>1.4E-2</v>
      </c>
      <c r="H20">
        <v>0.02</v>
      </c>
      <c r="I20">
        <v>0</v>
      </c>
      <c r="J20">
        <v>0</v>
      </c>
      <c r="K20">
        <v>0</v>
      </c>
      <c r="L20">
        <v>2.9999999999999997E-4</v>
      </c>
      <c r="M20">
        <v>1</v>
      </c>
      <c r="N20">
        <v>31</v>
      </c>
      <c r="O20">
        <v>29</v>
      </c>
      <c r="P20">
        <v>0.70799999999999996</v>
      </c>
      <c r="Q20">
        <v>276</v>
      </c>
      <c r="R20">
        <v>6.58</v>
      </c>
      <c r="T20" t="s">
        <v>930</v>
      </c>
      <c r="U20">
        <v>2.0299999999999998</v>
      </c>
      <c r="V20">
        <v>6.85</v>
      </c>
      <c r="W20">
        <v>0.45</v>
      </c>
      <c r="X20">
        <v>1.62</v>
      </c>
      <c r="Y20">
        <v>18</v>
      </c>
      <c r="Z20">
        <v>13</v>
      </c>
      <c r="AA20">
        <v>0.68</v>
      </c>
      <c r="AB20">
        <v>29</v>
      </c>
      <c r="AC20">
        <v>6.05</v>
      </c>
      <c r="AE20" t="s">
        <v>941</v>
      </c>
      <c r="AF20" t="s">
        <v>928</v>
      </c>
      <c r="AG20" t="s">
        <v>928</v>
      </c>
      <c r="AH20" t="s">
        <v>928</v>
      </c>
      <c r="AI20" t="s">
        <v>928</v>
      </c>
      <c r="AJ20" t="s">
        <v>928</v>
      </c>
      <c r="AK20" t="s">
        <v>928</v>
      </c>
    </row>
    <row r="21" spans="1:37" x14ac:dyDescent="0.2">
      <c r="A21" t="str">
        <f t="shared" si="0"/>
        <v>BODYCORPSE</v>
      </c>
      <c r="B21" s="2" t="s">
        <v>931</v>
      </c>
      <c r="C21" s="2" t="s">
        <v>953</v>
      </c>
      <c r="D21" t="s">
        <v>925</v>
      </c>
      <c r="E21">
        <v>148</v>
      </c>
      <c r="F21">
        <v>2</v>
      </c>
      <c r="G21">
        <v>1.4E-2</v>
      </c>
      <c r="H21">
        <v>0.19</v>
      </c>
      <c r="I21">
        <v>0</v>
      </c>
      <c r="J21">
        <v>0</v>
      </c>
      <c r="K21">
        <v>0</v>
      </c>
      <c r="L21">
        <v>0</v>
      </c>
      <c r="M21">
        <v>0</v>
      </c>
      <c r="N21">
        <v>31</v>
      </c>
      <c r="O21">
        <v>30</v>
      </c>
      <c r="P21">
        <v>0.72799999999999998</v>
      </c>
      <c r="Q21">
        <v>276</v>
      </c>
      <c r="R21">
        <v>6.58</v>
      </c>
      <c r="T21" t="s">
        <v>930</v>
      </c>
      <c r="U21">
        <v>2.0299999999999998</v>
      </c>
      <c r="V21">
        <v>6.85</v>
      </c>
      <c r="W21">
        <v>0.45</v>
      </c>
      <c r="X21">
        <v>1.62</v>
      </c>
      <c r="Y21">
        <v>3</v>
      </c>
      <c r="Z21">
        <v>2</v>
      </c>
      <c r="AA21">
        <v>0.7</v>
      </c>
      <c r="AB21">
        <v>7</v>
      </c>
      <c r="AC21">
        <v>6.89</v>
      </c>
      <c r="AE21" t="s">
        <v>930</v>
      </c>
      <c r="AF21">
        <v>0</v>
      </c>
      <c r="AG21">
        <v>0.89</v>
      </c>
      <c r="AH21">
        <v>0.33</v>
      </c>
      <c r="AI21">
        <v>1.01</v>
      </c>
      <c r="AJ21">
        <v>0</v>
      </c>
      <c r="AK21">
        <v>0</v>
      </c>
    </row>
    <row r="22" spans="1:37" x14ac:dyDescent="0.2">
      <c r="A22" t="str">
        <f t="shared" si="0"/>
        <v>BODYEXERCISE</v>
      </c>
      <c r="B22" s="2" t="s">
        <v>931</v>
      </c>
      <c r="C22" s="2" t="s">
        <v>938</v>
      </c>
      <c r="D22" t="s">
        <v>925</v>
      </c>
      <c r="E22">
        <v>148</v>
      </c>
      <c r="F22">
        <v>4</v>
      </c>
      <c r="G22">
        <v>2.7E-2</v>
      </c>
      <c r="H22">
        <v>1.4E-2</v>
      </c>
      <c r="I22">
        <v>8.0000000000000002E-3</v>
      </c>
      <c r="J22">
        <v>5</v>
      </c>
      <c r="K22">
        <v>0</v>
      </c>
      <c r="L22">
        <v>5.7999999999999996E-3</v>
      </c>
      <c r="M22">
        <v>9</v>
      </c>
      <c r="N22">
        <v>31</v>
      </c>
      <c r="O22">
        <v>21</v>
      </c>
      <c r="P22">
        <v>0.53100000000000003</v>
      </c>
      <c r="Q22">
        <v>276</v>
      </c>
      <c r="R22">
        <v>6.58</v>
      </c>
      <c r="T22" t="s">
        <v>930</v>
      </c>
      <c r="U22">
        <v>2.0299999999999998</v>
      </c>
      <c r="V22">
        <v>6.85</v>
      </c>
      <c r="W22">
        <v>0.45</v>
      </c>
      <c r="X22">
        <v>1.62</v>
      </c>
      <c r="Y22">
        <v>28</v>
      </c>
      <c r="Z22">
        <v>16</v>
      </c>
      <c r="AA22">
        <v>0.45500000000000002</v>
      </c>
      <c r="AB22">
        <v>58</v>
      </c>
      <c r="AC22">
        <v>4.62</v>
      </c>
      <c r="AD22" t="s">
        <v>939</v>
      </c>
      <c r="AE22" t="s">
        <v>930</v>
      </c>
      <c r="AF22">
        <v>3.12</v>
      </c>
      <c r="AG22">
        <v>7.45</v>
      </c>
      <c r="AH22">
        <v>0.57999999999999996</v>
      </c>
      <c r="AI22">
        <v>2.16</v>
      </c>
      <c r="AJ22">
        <v>5</v>
      </c>
      <c r="AK22">
        <v>0.56200000000000006</v>
      </c>
    </row>
    <row r="23" spans="1:37" x14ac:dyDescent="0.2">
      <c r="A23" t="str">
        <f t="shared" si="0"/>
        <v>BODYFAT</v>
      </c>
      <c r="B23" s="2" t="s">
        <v>931</v>
      </c>
      <c r="C23" s="2" t="s">
        <v>934</v>
      </c>
      <c r="D23" t="s">
        <v>925</v>
      </c>
      <c r="E23">
        <v>148</v>
      </c>
      <c r="F23">
        <v>7</v>
      </c>
      <c r="G23">
        <v>4.7E-2</v>
      </c>
      <c r="H23">
        <v>0</v>
      </c>
      <c r="I23">
        <v>1.7999999999999999E-2</v>
      </c>
      <c r="J23">
        <v>6</v>
      </c>
      <c r="K23">
        <v>0</v>
      </c>
      <c r="L23">
        <v>6.0000000000000001E-3</v>
      </c>
      <c r="M23">
        <v>2</v>
      </c>
      <c r="N23">
        <v>31</v>
      </c>
      <c r="O23">
        <v>24</v>
      </c>
      <c r="P23">
        <v>0.51100000000000001</v>
      </c>
      <c r="Q23">
        <v>276</v>
      </c>
      <c r="R23">
        <v>6.58</v>
      </c>
      <c r="T23" t="s">
        <v>930</v>
      </c>
      <c r="U23">
        <v>2.0299999999999998</v>
      </c>
      <c r="V23">
        <v>6.85</v>
      </c>
      <c r="W23">
        <v>0.45</v>
      </c>
      <c r="X23">
        <v>1.62</v>
      </c>
      <c r="Y23">
        <v>16</v>
      </c>
      <c r="Z23">
        <v>13</v>
      </c>
      <c r="AA23">
        <v>0.35799999999999998</v>
      </c>
      <c r="AB23">
        <v>60</v>
      </c>
      <c r="AC23">
        <v>4.8</v>
      </c>
      <c r="AE23" t="s">
        <v>930</v>
      </c>
      <c r="AF23">
        <v>1.47</v>
      </c>
      <c r="AG23">
        <v>4.4000000000000004</v>
      </c>
      <c r="AH23">
        <v>0.6</v>
      </c>
      <c r="AI23">
        <v>2.77</v>
      </c>
      <c r="AJ23" t="s">
        <v>928</v>
      </c>
      <c r="AK23" t="s">
        <v>928</v>
      </c>
    </row>
    <row r="24" spans="1:37" x14ac:dyDescent="0.2">
      <c r="A24" t="str">
        <f t="shared" si="0"/>
        <v>BODYFIGURE</v>
      </c>
      <c r="B24" s="2" t="s">
        <v>931</v>
      </c>
      <c r="C24" s="2" t="s">
        <v>954</v>
      </c>
      <c r="D24" t="s">
        <v>925</v>
      </c>
      <c r="E24">
        <v>148</v>
      </c>
      <c r="F24">
        <v>2</v>
      </c>
      <c r="G24">
        <v>1.4E-2</v>
      </c>
      <c r="H24">
        <v>8.8999999999999996E-2</v>
      </c>
      <c r="I24">
        <v>3.0000000000000001E-3</v>
      </c>
      <c r="J24">
        <v>1</v>
      </c>
      <c r="K24">
        <v>0</v>
      </c>
      <c r="L24">
        <v>2.5000000000000001E-3</v>
      </c>
      <c r="M24">
        <v>2</v>
      </c>
      <c r="N24">
        <v>31</v>
      </c>
      <c r="O24">
        <v>28</v>
      </c>
      <c r="P24">
        <v>0.66700000000000004</v>
      </c>
      <c r="Q24">
        <v>276</v>
      </c>
      <c r="R24">
        <v>6.58</v>
      </c>
      <c r="T24" t="s">
        <v>930</v>
      </c>
      <c r="U24">
        <v>2.0299999999999998</v>
      </c>
      <c r="V24">
        <v>6.85</v>
      </c>
      <c r="W24">
        <v>0.45</v>
      </c>
      <c r="X24">
        <v>1.62</v>
      </c>
      <c r="Y24">
        <v>19</v>
      </c>
      <c r="Z24">
        <v>16</v>
      </c>
      <c r="AA24">
        <v>0.48899999999999999</v>
      </c>
      <c r="AB24">
        <v>209</v>
      </c>
      <c r="AC24">
        <v>4.68</v>
      </c>
      <c r="AD24" t="s">
        <v>930</v>
      </c>
      <c r="AE24" t="s">
        <v>930</v>
      </c>
      <c r="AF24">
        <v>0.95</v>
      </c>
      <c r="AG24">
        <v>1.47</v>
      </c>
      <c r="AH24">
        <v>0.16</v>
      </c>
      <c r="AI24">
        <v>1.19</v>
      </c>
      <c r="AJ24">
        <v>1</v>
      </c>
      <c r="AK24">
        <v>0.161</v>
      </c>
    </row>
    <row r="25" spans="1:37" x14ac:dyDescent="0.2">
      <c r="A25" t="str">
        <f t="shared" si="0"/>
        <v>BODYFITNESS</v>
      </c>
      <c r="B25" s="2" t="s">
        <v>931</v>
      </c>
      <c r="C25" s="2" t="s">
        <v>955</v>
      </c>
      <c r="D25" t="s">
        <v>925</v>
      </c>
      <c r="E25">
        <v>148</v>
      </c>
      <c r="F25">
        <v>2</v>
      </c>
      <c r="G25">
        <v>1.4E-2</v>
      </c>
      <c r="H25">
        <v>1.2999999999999999E-2</v>
      </c>
      <c r="I25">
        <v>0</v>
      </c>
      <c r="J25">
        <v>1</v>
      </c>
      <c r="K25">
        <v>0</v>
      </c>
      <c r="L25">
        <v>1.41E-2</v>
      </c>
      <c r="M25">
        <v>8</v>
      </c>
      <c r="N25">
        <v>31</v>
      </c>
      <c r="O25">
        <v>22</v>
      </c>
      <c r="P25">
        <v>0.46400000000000002</v>
      </c>
      <c r="Q25">
        <v>276</v>
      </c>
      <c r="R25">
        <v>6.58</v>
      </c>
      <c r="T25" t="s">
        <v>930</v>
      </c>
      <c r="U25">
        <v>2.0299999999999998</v>
      </c>
      <c r="V25">
        <v>6.85</v>
      </c>
      <c r="W25">
        <v>0.45</v>
      </c>
      <c r="X25">
        <v>1.62</v>
      </c>
      <c r="Y25">
        <v>20</v>
      </c>
      <c r="Z25">
        <v>9</v>
      </c>
      <c r="AA25">
        <v>0.32</v>
      </c>
      <c r="AB25">
        <v>8</v>
      </c>
      <c r="AC25" t="s">
        <v>928</v>
      </c>
      <c r="AE25" t="s">
        <v>930</v>
      </c>
      <c r="AF25">
        <v>3.39</v>
      </c>
      <c r="AG25">
        <v>4.9800000000000004</v>
      </c>
      <c r="AH25">
        <v>0.22</v>
      </c>
      <c r="AI25">
        <v>1.1499999999999999</v>
      </c>
      <c r="AJ25">
        <v>1</v>
      </c>
      <c r="AK25">
        <v>1.4E-2</v>
      </c>
    </row>
    <row r="26" spans="1:37" x14ac:dyDescent="0.2">
      <c r="A26" t="str">
        <f t="shared" si="0"/>
        <v>BODYGYM</v>
      </c>
      <c r="B26" s="2" t="s">
        <v>931</v>
      </c>
      <c r="C26" s="2" t="s">
        <v>943</v>
      </c>
      <c r="D26" t="s">
        <v>925</v>
      </c>
      <c r="E26">
        <v>148</v>
      </c>
      <c r="F26">
        <v>3</v>
      </c>
      <c r="G26">
        <v>0.02</v>
      </c>
      <c r="H26">
        <v>0</v>
      </c>
      <c r="I26">
        <v>5.0000000000000001E-3</v>
      </c>
      <c r="J26">
        <v>4</v>
      </c>
      <c r="K26">
        <v>0</v>
      </c>
      <c r="L26">
        <v>7.7999999999999996E-3</v>
      </c>
      <c r="M26">
        <v>4</v>
      </c>
      <c r="N26">
        <v>31</v>
      </c>
      <c r="O26">
        <v>25</v>
      </c>
      <c r="P26">
        <v>0.55800000000000005</v>
      </c>
      <c r="Q26">
        <v>276</v>
      </c>
      <c r="R26">
        <v>6.58</v>
      </c>
      <c r="T26" t="s">
        <v>930</v>
      </c>
      <c r="U26">
        <v>2.0299999999999998</v>
      </c>
      <c r="V26">
        <v>6.85</v>
      </c>
      <c r="W26">
        <v>0.45</v>
      </c>
      <c r="X26">
        <v>1.62</v>
      </c>
      <c r="Y26">
        <v>17</v>
      </c>
      <c r="Z26">
        <v>12</v>
      </c>
      <c r="AA26">
        <v>0.39400000000000002</v>
      </c>
      <c r="AB26">
        <v>2</v>
      </c>
      <c r="AC26">
        <v>5.93</v>
      </c>
      <c r="AE26" t="s">
        <v>930</v>
      </c>
      <c r="AF26">
        <v>1.69</v>
      </c>
      <c r="AG26">
        <v>3.03</v>
      </c>
      <c r="AH26">
        <v>0.25</v>
      </c>
      <c r="AI26">
        <v>1.1499999999999999</v>
      </c>
      <c r="AJ26" t="s">
        <v>928</v>
      </c>
      <c r="AK26" t="s">
        <v>928</v>
      </c>
    </row>
    <row r="27" spans="1:37" x14ac:dyDescent="0.2">
      <c r="A27" t="str">
        <f t="shared" si="0"/>
        <v>BODYHEAD</v>
      </c>
      <c r="B27" s="2" t="s">
        <v>931</v>
      </c>
      <c r="C27" s="2" t="s">
        <v>956</v>
      </c>
      <c r="D27" t="s">
        <v>925</v>
      </c>
      <c r="E27">
        <v>148</v>
      </c>
      <c r="F27">
        <v>2</v>
      </c>
      <c r="G27">
        <v>1.4E-2</v>
      </c>
      <c r="H27">
        <v>4.1000000000000002E-2</v>
      </c>
      <c r="I27">
        <v>0</v>
      </c>
      <c r="J27">
        <v>0</v>
      </c>
      <c r="K27">
        <v>0</v>
      </c>
      <c r="L27">
        <v>0</v>
      </c>
      <c r="M27">
        <v>0</v>
      </c>
      <c r="N27">
        <v>31</v>
      </c>
      <c r="O27">
        <v>30</v>
      </c>
      <c r="P27">
        <v>0.72799999999999998</v>
      </c>
      <c r="Q27">
        <v>276</v>
      </c>
      <c r="R27">
        <v>6.58</v>
      </c>
      <c r="T27" t="s">
        <v>930</v>
      </c>
      <c r="U27">
        <v>2.0299999999999998</v>
      </c>
      <c r="V27">
        <v>6.85</v>
      </c>
      <c r="W27">
        <v>0.45</v>
      </c>
      <c r="X27">
        <v>1.62</v>
      </c>
      <c r="Y27">
        <v>15</v>
      </c>
      <c r="Z27">
        <v>14</v>
      </c>
      <c r="AA27">
        <v>0.80500000000000005</v>
      </c>
      <c r="AB27">
        <v>424</v>
      </c>
      <c r="AC27">
        <v>5.98</v>
      </c>
      <c r="AD27" t="s">
        <v>930</v>
      </c>
      <c r="AE27" t="s">
        <v>930</v>
      </c>
      <c r="AF27">
        <v>0.87</v>
      </c>
      <c r="AG27">
        <v>1.56</v>
      </c>
      <c r="AH27">
        <v>0.6</v>
      </c>
      <c r="AI27">
        <v>2.38</v>
      </c>
      <c r="AJ27">
        <v>0</v>
      </c>
      <c r="AK27">
        <v>0</v>
      </c>
    </row>
    <row r="28" spans="1:37" x14ac:dyDescent="0.2">
      <c r="A28" t="str">
        <f t="shared" si="0"/>
        <v>BODYHEALTHY</v>
      </c>
      <c r="B28" s="2" t="s">
        <v>931</v>
      </c>
      <c r="C28" s="2" t="s">
        <v>940</v>
      </c>
      <c r="D28" t="s">
        <v>925</v>
      </c>
      <c r="E28">
        <v>148</v>
      </c>
      <c r="F28">
        <v>4</v>
      </c>
      <c r="G28">
        <v>2.7E-2</v>
      </c>
      <c r="H28">
        <v>0</v>
      </c>
      <c r="I28">
        <v>4.0000000000000001E-3</v>
      </c>
      <c r="J28">
        <v>3</v>
      </c>
      <c r="K28">
        <v>0</v>
      </c>
      <c r="L28">
        <v>1.4E-3</v>
      </c>
      <c r="M28">
        <v>3</v>
      </c>
      <c r="N28">
        <v>31</v>
      </c>
      <c r="O28">
        <v>24</v>
      </c>
      <c r="P28">
        <v>0.57899999999999996</v>
      </c>
      <c r="Q28">
        <v>276</v>
      </c>
      <c r="R28">
        <v>6.58</v>
      </c>
      <c r="T28" t="s">
        <v>930</v>
      </c>
      <c r="U28">
        <v>2.0299999999999998</v>
      </c>
      <c r="V28">
        <v>6.85</v>
      </c>
      <c r="W28">
        <v>0.45</v>
      </c>
      <c r="X28">
        <v>1.62</v>
      </c>
      <c r="Y28">
        <v>19</v>
      </c>
      <c r="Z28">
        <v>14</v>
      </c>
      <c r="AA28">
        <v>0.68100000000000005</v>
      </c>
      <c r="AB28">
        <v>33</v>
      </c>
      <c r="AC28">
        <v>3.33</v>
      </c>
      <c r="AE28" t="s">
        <v>941</v>
      </c>
      <c r="AF28">
        <v>1.41</v>
      </c>
      <c r="AG28">
        <v>3.08</v>
      </c>
      <c r="AH28">
        <v>0.18</v>
      </c>
      <c r="AI28">
        <v>1.1000000000000001</v>
      </c>
      <c r="AJ28" t="s">
        <v>928</v>
      </c>
      <c r="AK28" t="s">
        <v>928</v>
      </c>
    </row>
    <row r="29" spans="1:37" x14ac:dyDescent="0.2">
      <c r="A29" t="str">
        <f t="shared" si="0"/>
        <v>BODYHUMAN</v>
      </c>
      <c r="B29" s="2" t="s">
        <v>931</v>
      </c>
      <c r="C29" s="2" t="s">
        <v>944</v>
      </c>
      <c r="D29" t="s">
        <v>925</v>
      </c>
      <c r="E29">
        <v>148</v>
      </c>
      <c r="F29">
        <v>3</v>
      </c>
      <c r="G29">
        <v>0.02</v>
      </c>
      <c r="H29">
        <v>0.03</v>
      </c>
      <c r="I29">
        <v>6.0000000000000001E-3</v>
      </c>
      <c r="J29">
        <v>1</v>
      </c>
      <c r="K29">
        <v>0</v>
      </c>
      <c r="L29">
        <v>9.9000000000000008E-3</v>
      </c>
      <c r="M29">
        <v>2</v>
      </c>
      <c r="N29">
        <v>31</v>
      </c>
      <c r="O29">
        <v>28</v>
      </c>
      <c r="P29">
        <v>0.66700000000000004</v>
      </c>
      <c r="Q29">
        <v>276</v>
      </c>
      <c r="R29">
        <v>6.58</v>
      </c>
      <c r="T29" t="s">
        <v>930</v>
      </c>
      <c r="U29">
        <v>2.0299999999999998</v>
      </c>
      <c r="V29">
        <v>6.85</v>
      </c>
      <c r="W29">
        <v>0.45</v>
      </c>
      <c r="X29">
        <v>1.62</v>
      </c>
      <c r="Y29">
        <v>16</v>
      </c>
      <c r="Z29">
        <v>10</v>
      </c>
      <c r="AA29">
        <v>0.497</v>
      </c>
      <c r="AB29">
        <v>299</v>
      </c>
      <c r="AC29">
        <v>6.37</v>
      </c>
      <c r="AE29" t="s">
        <v>930</v>
      </c>
      <c r="AF29">
        <v>1.08</v>
      </c>
      <c r="AG29">
        <v>1.87</v>
      </c>
      <c r="AH29">
        <v>0.54</v>
      </c>
      <c r="AI29">
        <v>1.6</v>
      </c>
      <c r="AJ29">
        <v>1</v>
      </c>
      <c r="AK29">
        <v>0.14899999999999999</v>
      </c>
    </row>
    <row r="30" spans="1:37" x14ac:dyDescent="0.2">
      <c r="A30" t="str">
        <f t="shared" si="0"/>
        <v>BODYLEG</v>
      </c>
      <c r="B30" s="2" t="s">
        <v>931</v>
      </c>
      <c r="C30" s="2" t="s">
        <v>957</v>
      </c>
      <c r="D30" t="s">
        <v>925</v>
      </c>
      <c r="E30">
        <v>148</v>
      </c>
      <c r="F30">
        <v>2</v>
      </c>
      <c r="G30">
        <v>1.4E-2</v>
      </c>
      <c r="H30">
        <v>2.4E-2</v>
      </c>
      <c r="I30">
        <v>4.1000000000000002E-2</v>
      </c>
      <c r="J30">
        <v>1</v>
      </c>
      <c r="K30">
        <v>0</v>
      </c>
      <c r="L30">
        <v>3.1800000000000002E-2</v>
      </c>
      <c r="M30">
        <v>2</v>
      </c>
      <c r="N30">
        <v>31</v>
      </c>
      <c r="O30">
        <v>28</v>
      </c>
      <c r="P30">
        <v>0.57199999999999995</v>
      </c>
      <c r="Q30">
        <v>276</v>
      </c>
      <c r="R30">
        <v>6.58</v>
      </c>
      <c r="T30" t="s">
        <v>930</v>
      </c>
      <c r="U30">
        <v>2.0299999999999998</v>
      </c>
      <c r="V30">
        <v>6.85</v>
      </c>
      <c r="W30">
        <v>0.45</v>
      </c>
      <c r="X30">
        <v>1.62</v>
      </c>
      <c r="Y30">
        <v>10</v>
      </c>
      <c r="Z30">
        <v>7</v>
      </c>
      <c r="AA30">
        <v>0.34399999999999997</v>
      </c>
      <c r="AB30">
        <v>58</v>
      </c>
      <c r="AC30">
        <v>6.04</v>
      </c>
      <c r="AE30" t="s">
        <v>930</v>
      </c>
      <c r="AF30">
        <v>1.3</v>
      </c>
      <c r="AG30">
        <v>2.38</v>
      </c>
      <c r="AH30">
        <v>0.7</v>
      </c>
      <c r="AI30">
        <v>2.68</v>
      </c>
      <c r="AJ30">
        <v>1</v>
      </c>
      <c r="AK30">
        <v>0.67300000000000004</v>
      </c>
    </row>
    <row r="31" spans="1:37" x14ac:dyDescent="0.2">
      <c r="A31" t="str">
        <f t="shared" si="0"/>
        <v>BODYMIND</v>
      </c>
      <c r="B31" s="2" t="s">
        <v>931</v>
      </c>
      <c r="C31" s="2" t="s">
        <v>945</v>
      </c>
      <c r="D31" t="s">
        <v>925</v>
      </c>
      <c r="E31">
        <v>148</v>
      </c>
      <c r="F31">
        <v>3</v>
      </c>
      <c r="G31">
        <v>0.02</v>
      </c>
      <c r="H31">
        <v>6.3E-2</v>
      </c>
      <c r="I31">
        <v>1E-3</v>
      </c>
      <c r="J31">
        <v>1</v>
      </c>
      <c r="K31">
        <v>0</v>
      </c>
      <c r="L31">
        <v>5.0000000000000001E-4</v>
      </c>
      <c r="M31">
        <v>1</v>
      </c>
      <c r="N31">
        <v>31</v>
      </c>
      <c r="O31">
        <v>29</v>
      </c>
      <c r="P31">
        <v>0.68799999999999994</v>
      </c>
      <c r="Q31">
        <v>276</v>
      </c>
      <c r="R31">
        <v>6.58</v>
      </c>
      <c r="T31" t="s">
        <v>930</v>
      </c>
      <c r="U31">
        <v>2.0299999999999998</v>
      </c>
      <c r="V31">
        <v>6.85</v>
      </c>
      <c r="W31">
        <v>0.45</v>
      </c>
      <c r="X31">
        <v>1.62</v>
      </c>
      <c r="Y31">
        <v>10</v>
      </c>
      <c r="Z31">
        <v>7</v>
      </c>
      <c r="AA31">
        <v>0.67900000000000005</v>
      </c>
      <c r="AB31">
        <v>325</v>
      </c>
      <c r="AC31">
        <v>2.6</v>
      </c>
      <c r="AD31" t="s">
        <v>930</v>
      </c>
      <c r="AE31" t="s">
        <v>930</v>
      </c>
      <c r="AF31">
        <v>1.67</v>
      </c>
      <c r="AG31">
        <v>1.92</v>
      </c>
      <c r="AH31">
        <v>0.78</v>
      </c>
      <c r="AI31">
        <v>1.46</v>
      </c>
      <c r="AJ31">
        <v>1</v>
      </c>
      <c r="AK31">
        <v>0.02</v>
      </c>
    </row>
    <row r="32" spans="1:37" x14ac:dyDescent="0.2">
      <c r="A32" t="str">
        <f t="shared" si="0"/>
        <v>BODYMOTION</v>
      </c>
      <c r="B32" s="2" t="s">
        <v>931</v>
      </c>
      <c r="C32" s="2" t="s">
        <v>958</v>
      </c>
      <c r="D32" t="s">
        <v>925</v>
      </c>
      <c r="E32">
        <v>148</v>
      </c>
      <c r="F32">
        <v>2</v>
      </c>
      <c r="G32">
        <v>1.4E-2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31</v>
      </c>
      <c r="O32">
        <v>30</v>
      </c>
      <c r="P32">
        <v>0.72799999999999998</v>
      </c>
      <c r="Q32">
        <v>276</v>
      </c>
      <c r="R32">
        <v>6.58</v>
      </c>
      <c r="T32" t="s">
        <v>930</v>
      </c>
      <c r="U32">
        <v>2.0299999999999998</v>
      </c>
      <c r="V32">
        <v>6.85</v>
      </c>
      <c r="W32">
        <v>0.45</v>
      </c>
      <c r="X32">
        <v>1.62</v>
      </c>
      <c r="Y32">
        <v>16</v>
      </c>
      <c r="Z32">
        <v>15</v>
      </c>
      <c r="AA32">
        <v>0.79800000000000004</v>
      </c>
      <c r="AB32">
        <v>55</v>
      </c>
      <c r="AC32">
        <v>3.63</v>
      </c>
      <c r="AD32" t="s">
        <v>959</v>
      </c>
      <c r="AE32" t="s">
        <v>930</v>
      </c>
      <c r="AF32">
        <v>1.93</v>
      </c>
      <c r="AG32">
        <v>2.42</v>
      </c>
      <c r="AH32">
        <v>0.4</v>
      </c>
      <c r="AI32">
        <v>1.35</v>
      </c>
      <c r="AJ32" t="s">
        <v>928</v>
      </c>
      <c r="AK32" t="s">
        <v>928</v>
      </c>
    </row>
    <row r="33" spans="1:37" x14ac:dyDescent="0.2">
      <c r="A33" t="str">
        <f t="shared" si="0"/>
        <v>BODYMUSCLE</v>
      </c>
      <c r="B33" s="2" t="s">
        <v>931</v>
      </c>
      <c r="C33" s="2" t="s">
        <v>932</v>
      </c>
      <c r="D33" t="s">
        <v>925</v>
      </c>
      <c r="E33">
        <v>148</v>
      </c>
      <c r="F33">
        <v>14</v>
      </c>
      <c r="G33">
        <v>9.5000000000000001E-2</v>
      </c>
      <c r="H33">
        <v>4.8000000000000001E-2</v>
      </c>
      <c r="I33">
        <v>4.0000000000000001E-3</v>
      </c>
      <c r="J33">
        <v>5</v>
      </c>
      <c r="K33">
        <v>0</v>
      </c>
      <c r="L33">
        <v>1.2500000000000001E-2</v>
      </c>
      <c r="M33">
        <v>5</v>
      </c>
      <c r="N33">
        <v>31</v>
      </c>
      <c r="O33">
        <v>22</v>
      </c>
      <c r="P33">
        <v>0.43</v>
      </c>
      <c r="Q33">
        <v>276</v>
      </c>
      <c r="R33">
        <v>6.58</v>
      </c>
      <c r="T33" t="s">
        <v>930</v>
      </c>
      <c r="U33">
        <v>2.0299999999999998</v>
      </c>
      <c r="V33">
        <v>6.85</v>
      </c>
      <c r="W33">
        <v>0.45</v>
      </c>
      <c r="X33">
        <v>1.62</v>
      </c>
      <c r="Y33">
        <v>22</v>
      </c>
      <c r="Z33">
        <v>14</v>
      </c>
      <c r="AA33">
        <v>0.42899999999999999</v>
      </c>
      <c r="AB33">
        <v>42</v>
      </c>
      <c r="AC33">
        <v>6</v>
      </c>
      <c r="AE33" t="s">
        <v>930</v>
      </c>
      <c r="AF33">
        <v>1.6</v>
      </c>
      <c r="AG33">
        <v>2.0699999999999998</v>
      </c>
      <c r="AH33">
        <v>0.5</v>
      </c>
      <c r="AI33">
        <v>2.04</v>
      </c>
      <c r="AJ33">
        <v>5</v>
      </c>
      <c r="AK33">
        <v>0.219</v>
      </c>
    </row>
    <row r="34" spans="1:37" x14ac:dyDescent="0.2">
      <c r="A34" t="str">
        <f t="shared" si="0"/>
        <v>BODYNICE</v>
      </c>
      <c r="B34" s="2" t="s">
        <v>931</v>
      </c>
      <c r="C34" s="2" t="s">
        <v>946</v>
      </c>
      <c r="D34" t="s">
        <v>925</v>
      </c>
      <c r="E34">
        <v>148</v>
      </c>
      <c r="F34">
        <v>3</v>
      </c>
      <c r="G34">
        <v>0.02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31</v>
      </c>
      <c r="O34">
        <v>30</v>
      </c>
      <c r="P34">
        <v>0.72199999999999998</v>
      </c>
      <c r="Q34">
        <v>276</v>
      </c>
      <c r="R34">
        <v>6.58</v>
      </c>
      <c r="T34" t="s">
        <v>930</v>
      </c>
      <c r="U34">
        <v>2.0299999999999998</v>
      </c>
      <c r="V34">
        <v>6.85</v>
      </c>
      <c r="W34">
        <v>0.45</v>
      </c>
      <c r="X34">
        <v>1.62</v>
      </c>
      <c r="Y34">
        <v>14</v>
      </c>
      <c r="Z34">
        <v>14</v>
      </c>
      <c r="AA34">
        <v>0.84399999999999997</v>
      </c>
      <c r="AB34">
        <v>75</v>
      </c>
      <c r="AC34">
        <v>2.75</v>
      </c>
      <c r="AE34" t="s">
        <v>941</v>
      </c>
      <c r="AF34">
        <v>2.93</v>
      </c>
      <c r="AG34">
        <v>5.08</v>
      </c>
      <c r="AH34">
        <v>0.71</v>
      </c>
      <c r="AI34">
        <v>2.2400000000000002</v>
      </c>
      <c r="AJ34" t="s">
        <v>928</v>
      </c>
      <c r="AK34" t="s">
        <v>928</v>
      </c>
    </row>
    <row r="35" spans="1:37" x14ac:dyDescent="0.2">
      <c r="A35" t="str">
        <f t="shared" si="0"/>
        <v>BODYPART</v>
      </c>
      <c r="B35" s="2" t="s">
        <v>931</v>
      </c>
      <c r="C35" s="2" t="s">
        <v>947</v>
      </c>
      <c r="D35" t="s">
        <v>925</v>
      </c>
      <c r="E35">
        <v>148</v>
      </c>
      <c r="F35">
        <v>3</v>
      </c>
      <c r="G35">
        <v>0.02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31</v>
      </c>
      <c r="O35">
        <v>30</v>
      </c>
      <c r="P35">
        <v>0.72199999999999998</v>
      </c>
      <c r="Q35">
        <v>276</v>
      </c>
      <c r="R35">
        <v>6.58</v>
      </c>
      <c r="T35" t="s">
        <v>930</v>
      </c>
      <c r="U35">
        <v>2.0299999999999998</v>
      </c>
      <c r="V35">
        <v>6.85</v>
      </c>
      <c r="W35">
        <v>0.45</v>
      </c>
      <c r="X35">
        <v>1.62</v>
      </c>
      <c r="Y35">
        <v>17</v>
      </c>
      <c r="Z35">
        <v>15</v>
      </c>
      <c r="AA35">
        <v>0.86099999999999999</v>
      </c>
      <c r="AB35">
        <v>500</v>
      </c>
      <c r="AC35">
        <v>3.05</v>
      </c>
      <c r="AD35" t="s">
        <v>939</v>
      </c>
      <c r="AE35" t="s">
        <v>930</v>
      </c>
      <c r="AF35">
        <v>2.0699999999999998</v>
      </c>
      <c r="AG35">
        <v>4.13</v>
      </c>
      <c r="AH35">
        <v>0.47</v>
      </c>
      <c r="AI35">
        <v>2.15</v>
      </c>
      <c r="AJ35" t="s">
        <v>928</v>
      </c>
      <c r="AK35" t="s">
        <v>928</v>
      </c>
    </row>
    <row r="36" spans="1:37" x14ac:dyDescent="0.2">
      <c r="A36" t="str">
        <f t="shared" si="0"/>
        <v>BODYPERSON</v>
      </c>
      <c r="B36" s="2" t="s">
        <v>931</v>
      </c>
      <c r="C36" s="2" t="s">
        <v>935</v>
      </c>
      <c r="D36" t="s">
        <v>925</v>
      </c>
      <c r="E36">
        <v>148</v>
      </c>
      <c r="F36">
        <v>6</v>
      </c>
      <c r="G36">
        <v>4.1000000000000002E-2</v>
      </c>
      <c r="H36">
        <v>1.4E-2</v>
      </c>
      <c r="I36">
        <v>6.0000000000000001E-3</v>
      </c>
      <c r="J36">
        <v>4</v>
      </c>
      <c r="K36">
        <v>0</v>
      </c>
      <c r="L36">
        <v>3.0000000000000001E-3</v>
      </c>
      <c r="M36">
        <v>1</v>
      </c>
      <c r="N36">
        <v>31</v>
      </c>
      <c r="O36">
        <v>26</v>
      </c>
      <c r="P36">
        <v>0.626</v>
      </c>
      <c r="Q36">
        <v>276</v>
      </c>
      <c r="R36">
        <v>6.58</v>
      </c>
      <c r="T36" t="s">
        <v>930</v>
      </c>
      <c r="U36">
        <v>2.0299999999999998</v>
      </c>
      <c r="V36">
        <v>6.85</v>
      </c>
      <c r="W36">
        <v>0.45</v>
      </c>
      <c r="X36">
        <v>1.62</v>
      </c>
      <c r="Y36">
        <v>14</v>
      </c>
      <c r="Z36">
        <v>11</v>
      </c>
      <c r="AA36">
        <v>0.67100000000000004</v>
      </c>
      <c r="AB36">
        <v>175</v>
      </c>
      <c r="AC36">
        <v>6.51</v>
      </c>
      <c r="AE36" t="s">
        <v>930</v>
      </c>
      <c r="AF36">
        <v>1.85</v>
      </c>
      <c r="AG36">
        <v>3.23</v>
      </c>
      <c r="AH36">
        <v>0.31</v>
      </c>
      <c r="AI36">
        <v>1.73</v>
      </c>
      <c r="AJ36">
        <v>4</v>
      </c>
      <c r="AK36">
        <v>0.32200000000000001</v>
      </c>
    </row>
    <row r="37" spans="1:37" x14ac:dyDescent="0.2">
      <c r="A37" t="str">
        <f t="shared" si="0"/>
        <v>BODYSELF</v>
      </c>
      <c r="B37" s="2" t="s">
        <v>931</v>
      </c>
      <c r="C37" s="2" t="s">
        <v>960</v>
      </c>
      <c r="D37" t="s">
        <v>925</v>
      </c>
      <c r="E37">
        <v>148</v>
      </c>
      <c r="F37">
        <v>2</v>
      </c>
      <c r="G37">
        <v>1.4E-2</v>
      </c>
      <c r="H37">
        <v>0</v>
      </c>
      <c r="I37">
        <v>1E-3</v>
      </c>
      <c r="J37">
        <v>1</v>
      </c>
      <c r="K37">
        <v>0</v>
      </c>
      <c r="L37">
        <v>2E-3</v>
      </c>
      <c r="M37">
        <v>1</v>
      </c>
      <c r="N37">
        <v>31</v>
      </c>
      <c r="O37">
        <v>28</v>
      </c>
      <c r="P37">
        <v>0.65300000000000002</v>
      </c>
      <c r="Q37">
        <v>276</v>
      </c>
      <c r="R37">
        <v>6.58</v>
      </c>
      <c r="T37" t="s">
        <v>930</v>
      </c>
      <c r="U37">
        <v>2.0299999999999998</v>
      </c>
      <c r="V37">
        <v>6.85</v>
      </c>
      <c r="W37">
        <v>0.45</v>
      </c>
      <c r="X37">
        <v>1.62</v>
      </c>
      <c r="Y37">
        <v>13</v>
      </c>
      <c r="Z37">
        <v>11</v>
      </c>
      <c r="AA37">
        <v>0.71699999999999997</v>
      </c>
      <c r="AB37">
        <v>40</v>
      </c>
      <c r="AC37">
        <v>4.33</v>
      </c>
      <c r="AE37" t="s">
        <v>930</v>
      </c>
      <c r="AF37">
        <v>1.5</v>
      </c>
      <c r="AG37">
        <v>2.0699999999999998</v>
      </c>
      <c r="AH37">
        <v>0.42</v>
      </c>
      <c r="AI37">
        <v>1.69</v>
      </c>
      <c r="AJ37" t="s">
        <v>928</v>
      </c>
      <c r="AK37" t="s">
        <v>928</v>
      </c>
    </row>
    <row r="38" spans="1:37" x14ac:dyDescent="0.2">
      <c r="A38" t="str">
        <f t="shared" si="0"/>
        <v>BODYSEX</v>
      </c>
      <c r="B38" s="2" t="s">
        <v>931</v>
      </c>
      <c r="C38" s="2" t="s">
        <v>961</v>
      </c>
      <c r="D38" t="s">
        <v>925</v>
      </c>
      <c r="E38">
        <v>148</v>
      </c>
      <c r="F38">
        <v>2</v>
      </c>
      <c r="G38">
        <v>1.4E-2</v>
      </c>
      <c r="H38">
        <v>0</v>
      </c>
      <c r="I38">
        <v>1E-3</v>
      </c>
      <c r="J38">
        <v>3</v>
      </c>
      <c r="K38">
        <v>0</v>
      </c>
      <c r="L38">
        <v>0</v>
      </c>
      <c r="M38">
        <v>0</v>
      </c>
      <c r="N38">
        <v>31</v>
      </c>
      <c r="O38">
        <v>27</v>
      </c>
      <c r="P38">
        <v>0.67400000000000004</v>
      </c>
      <c r="Q38">
        <v>276</v>
      </c>
      <c r="R38">
        <v>6.58</v>
      </c>
      <c r="T38" t="s">
        <v>930</v>
      </c>
      <c r="U38">
        <v>2.0299999999999998</v>
      </c>
      <c r="V38">
        <v>6.85</v>
      </c>
      <c r="W38">
        <v>0.45</v>
      </c>
      <c r="X38">
        <v>1.62</v>
      </c>
      <c r="Y38">
        <v>15</v>
      </c>
      <c r="Z38">
        <v>14</v>
      </c>
      <c r="AA38">
        <v>0.66200000000000003</v>
      </c>
      <c r="AB38">
        <v>84</v>
      </c>
      <c r="AC38">
        <v>5.33</v>
      </c>
      <c r="AE38" t="s">
        <v>930</v>
      </c>
      <c r="AF38">
        <v>1.71</v>
      </c>
      <c r="AG38">
        <v>3.47</v>
      </c>
      <c r="AH38">
        <v>0.56999999999999995</v>
      </c>
      <c r="AI38">
        <v>2.04</v>
      </c>
      <c r="AJ38" t="s">
        <v>928</v>
      </c>
      <c r="AK38" t="s">
        <v>928</v>
      </c>
    </row>
    <row r="39" spans="1:37" x14ac:dyDescent="0.2">
      <c r="A39" t="str">
        <f t="shared" si="0"/>
        <v>BODYSEXY</v>
      </c>
      <c r="B39" s="2" t="s">
        <v>931</v>
      </c>
      <c r="C39" s="2" t="s">
        <v>948</v>
      </c>
      <c r="D39" t="s">
        <v>925</v>
      </c>
      <c r="E39">
        <v>148</v>
      </c>
      <c r="F39">
        <v>3</v>
      </c>
      <c r="G39">
        <v>0.02</v>
      </c>
      <c r="H39">
        <v>0</v>
      </c>
      <c r="I39">
        <v>0</v>
      </c>
      <c r="J39">
        <v>0</v>
      </c>
      <c r="K39">
        <v>0</v>
      </c>
      <c r="L39">
        <v>8.0000000000000004E-4</v>
      </c>
      <c r="M39">
        <v>2</v>
      </c>
      <c r="N39">
        <v>31</v>
      </c>
      <c r="O39">
        <v>28</v>
      </c>
      <c r="P39">
        <v>0.69399999999999995</v>
      </c>
      <c r="Q39">
        <v>276</v>
      </c>
      <c r="R39">
        <v>6.58</v>
      </c>
      <c r="T39" t="s">
        <v>930</v>
      </c>
      <c r="U39">
        <v>2.0299999999999998</v>
      </c>
      <c r="V39">
        <v>6.85</v>
      </c>
      <c r="W39">
        <v>0.45</v>
      </c>
      <c r="X39">
        <v>1.62</v>
      </c>
      <c r="Y39">
        <v>21</v>
      </c>
      <c r="Z39">
        <v>17</v>
      </c>
      <c r="AA39">
        <v>0.57199999999999995</v>
      </c>
      <c r="AB39">
        <v>2</v>
      </c>
      <c r="AC39" t="s">
        <v>928</v>
      </c>
      <c r="AE39" t="s">
        <v>941</v>
      </c>
      <c r="AF39">
        <v>2.63</v>
      </c>
      <c r="AG39">
        <v>6.3</v>
      </c>
      <c r="AH39">
        <v>0.11</v>
      </c>
      <c r="AI39">
        <v>1.3</v>
      </c>
      <c r="AJ39" t="s">
        <v>928</v>
      </c>
      <c r="AK39" t="s">
        <v>928</v>
      </c>
    </row>
    <row r="40" spans="1:37" x14ac:dyDescent="0.2">
      <c r="A40" t="str">
        <f t="shared" si="0"/>
        <v>BODYSHAPE</v>
      </c>
      <c r="B40" s="2" t="s">
        <v>931</v>
      </c>
      <c r="C40" s="2" t="s">
        <v>949</v>
      </c>
      <c r="D40" t="s">
        <v>925</v>
      </c>
      <c r="E40">
        <v>148</v>
      </c>
      <c r="F40">
        <v>3</v>
      </c>
      <c r="G40">
        <v>0.02</v>
      </c>
      <c r="H40">
        <v>3.9E-2</v>
      </c>
      <c r="I40">
        <v>3.0000000000000001E-3</v>
      </c>
      <c r="J40">
        <v>5</v>
      </c>
      <c r="K40">
        <v>0</v>
      </c>
      <c r="L40">
        <v>3.3999999999999998E-3</v>
      </c>
      <c r="M40">
        <v>3</v>
      </c>
      <c r="N40">
        <v>31</v>
      </c>
      <c r="O40">
        <v>24</v>
      </c>
      <c r="P40">
        <v>0.57899999999999996</v>
      </c>
      <c r="Q40">
        <v>276</v>
      </c>
      <c r="R40">
        <v>6.58</v>
      </c>
      <c r="T40" t="s">
        <v>930</v>
      </c>
      <c r="U40">
        <v>2.0299999999999998</v>
      </c>
      <c r="V40">
        <v>6.85</v>
      </c>
      <c r="W40">
        <v>0.45</v>
      </c>
      <c r="X40">
        <v>1.62</v>
      </c>
      <c r="Y40">
        <v>18</v>
      </c>
      <c r="Z40">
        <v>12</v>
      </c>
      <c r="AA40">
        <v>0.54300000000000004</v>
      </c>
      <c r="AB40">
        <v>85</v>
      </c>
      <c r="AC40">
        <v>4.22</v>
      </c>
      <c r="AE40" t="s">
        <v>930</v>
      </c>
      <c r="AF40">
        <v>1.69</v>
      </c>
      <c r="AG40">
        <v>3.84</v>
      </c>
      <c r="AH40">
        <v>0.63</v>
      </c>
      <c r="AI40">
        <v>1.56</v>
      </c>
      <c r="AJ40">
        <v>5</v>
      </c>
      <c r="AK40">
        <v>0.19500000000000001</v>
      </c>
    </row>
    <row r="41" spans="1:37" x14ac:dyDescent="0.2">
      <c r="A41" t="str">
        <f t="shared" si="0"/>
        <v>BODYSKIN</v>
      </c>
      <c r="B41" s="2" t="s">
        <v>931</v>
      </c>
      <c r="C41" s="2" t="s">
        <v>942</v>
      </c>
      <c r="D41" t="s">
        <v>925</v>
      </c>
      <c r="E41">
        <v>148</v>
      </c>
      <c r="F41">
        <v>4</v>
      </c>
      <c r="G41">
        <v>2.7E-2</v>
      </c>
      <c r="H41">
        <v>0.02</v>
      </c>
      <c r="I41">
        <v>0</v>
      </c>
      <c r="J41">
        <v>0</v>
      </c>
      <c r="K41">
        <v>0</v>
      </c>
      <c r="L41">
        <v>0</v>
      </c>
      <c r="M41">
        <v>0</v>
      </c>
      <c r="N41">
        <v>31</v>
      </c>
      <c r="O41">
        <v>30</v>
      </c>
      <c r="P41">
        <v>0.71499999999999997</v>
      </c>
      <c r="Q41">
        <v>276</v>
      </c>
      <c r="R41">
        <v>6.58</v>
      </c>
      <c r="T41" t="s">
        <v>930</v>
      </c>
      <c r="U41">
        <v>2.0299999999999998</v>
      </c>
      <c r="V41">
        <v>6.85</v>
      </c>
      <c r="W41">
        <v>0.45</v>
      </c>
      <c r="X41">
        <v>1.62</v>
      </c>
      <c r="Y41">
        <v>23</v>
      </c>
      <c r="Z41">
        <v>21</v>
      </c>
      <c r="AA41">
        <v>0.68700000000000006</v>
      </c>
      <c r="AB41">
        <v>47</v>
      </c>
      <c r="AC41">
        <v>6.96</v>
      </c>
      <c r="AE41" t="s">
        <v>930</v>
      </c>
      <c r="AF41">
        <v>1.55</v>
      </c>
      <c r="AG41">
        <v>2.56</v>
      </c>
      <c r="AH41">
        <v>0.41</v>
      </c>
      <c r="AI41">
        <v>1.85</v>
      </c>
      <c r="AJ41">
        <v>0</v>
      </c>
      <c r="AK41">
        <v>0</v>
      </c>
    </row>
    <row r="42" spans="1:37" x14ac:dyDescent="0.2">
      <c r="A42" t="str">
        <f t="shared" si="0"/>
        <v>BODYSKINNY</v>
      </c>
      <c r="B42" s="2" t="s">
        <v>931</v>
      </c>
      <c r="C42" s="2" t="s">
        <v>962</v>
      </c>
      <c r="D42" t="s">
        <v>925</v>
      </c>
      <c r="E42">
        <v>148</v>
      </c>
      <c r="F42">
        <v>2</v>
      </c>
      <c r="G42">
        <v>1.4E-2</v>
      </c>
      <c r="H42">
        <v>0</v>
      </c>
      <c r="I42">
        <v>1.2999999999999999E-2</v>
      </c>
      <c r="J42">
        <v>3</v>
      </c>
      <c r="K42">
        <v>0</v>
      </c>
      <c r="L42">
        <v>2.3400000000000001E-2</v>
      </c>
      <c r="M42">
        <v>2</v>
      </c>
      <c r="N42">
        <v>31</v>
      </c>
      <c r="O42">
        <v>27</v>
      </c>
      <c r="P42">
        <v>0.64</v>
      </c>
      <c r="Q42">
        <v>276</v>
      </c>
      <c r="R42">
        <v>6.58</v>
      </c>
      <c r="T42" t="s">
        <v>930</v>
      </c>
      <c r="U42">
        <v>2.0299999999999998</v>
      </c>
      <c r="V42">
        <v>6.85</v>
      </c>
      <c r="W42">
        <v>0.45</v>
      </c>
      <c r="X42">
        <v>1.62</v>
      </c>
      <c r="Y42">
        <v>10</v>
      </c>
      <c r="Z42">
        <v>6</v>
      </c>
      <c r="AA42">
        <v>0.10299999999999999</v>
      </c>
      <c r="AB42">
        <v>9</v>
      </c>
      <c r="AC42">
        <v>3.67</v>
      </c>
      <c r="AE42" t="s">
        <v>941</v>
      </c>
      <c r="AF42">
        <v>0.38</v>
      </c>
      <c r="AG42">
        <v>1.64</v>
      </c>
      <c r="AH42">
        <v>0.38</v>
      </c>
      <c r="AI42">
        <v>1.37</v>
      </c>
      <c r="AJ42" t="s">
        <v>928</v>
      </c>
      <c r="AK42" t="s">
        <v>928</v>
      </c>
    </row>
    <row r="43" spans="1:37" x14ac:dyDescent="0.2">
      <c r="A43" t="str">
        <f t="shared" si="0"/>
        <v>BODYSOUL</v>
      </c>
      <c r="B43" s="2" t="s">
        <v>931</v>
      </c>
      <c r="C43" s="2" t="s">
        <v>936</v>
      </c>
      <c r="D43" t="s">
        <v>925</v>
      </c>
      <c r="E43">
        <v>148</v>
      </c>
      <c r="F43">
        <v>5</v>
      </c>
      <c r="G43">
        <v>3.4000000000000002E-2</v>
      </c>
      <c r="H43">
        <v>3.4000000000000002E-2</v>
      </c>
      <c r="I43">
        <v>0</v>
      </c>
      <c r="J43">
        <v>1</v>
      </c>
      <c r="K43">
        <v>0</v>
      </c>
      <c r="L43">
        <v>8.0000000000000004E-4</v>
      </c>
      <c r="M43">
        <v>2</v>
      </c>
      <c r="N43">
        <v>31</v>
      </c>
      <c r="O43">
        <v>28</v>
      </c>
      <c r="P43">
        <v>0.67400000000000004</v>
      </c>
      <c r="Q43">
        <v>276</v>
      </c>
      <c r="R43">
        <v>6.58</v>
      </c>
      <c r="T43" t="s">
        <v>930</v>
      </c>
      <c r="U43">
        <v>2.0299999999999998</v>
      </c>
      <c r="V43">
        <v>6.85</v>
      </c>
      <c r="W43">
        <v>0.45</v>
      </c>
      <c r="X43">
        <v>1.62</v>
      </c>
      <c r="Y43">
        <v>20</v>
      </c>
      <c r="Z43">
        <v>16</v>
      </c>
      <c r="AA43">
        <v>0.68700000000000006</v>
      </c>
      <c r="AB43">
        <v>47</v>
      </c>
      <c r="AC43">
        <v>1.87</v>
      </c>
      <c r="AE43" t="s">
        <v>930</v>
      </c>
      <c r="AF43">
        <v>1.37</v>
      </c>
      <c r="AG43">
        <v>2.7</v>
      </c>
      <c r="AH43">
        <v>0.26</v>
      </c>
      <c r="AI43">
        <v>1.22</v>
      </c>
      <c r="AJ43">
        <v>1</v>
      </c>
      <c r="AK43">
        <v>1.4E-2</v>
      </c>
    </row>
    <row r="44" spans="1:37" x14ac:dyDescent="0.2">
      <c r="A44" t="str">
        <f t="shared" si="0"/>
        <v>BODYSTRONG</v>
      </c>
      <c r="B44" s="2" t="s">
        <v>931</v>
      </c>
      <c r="C44" s="2" t="s">
        <v>950</v>
      </c>
      <c r="D44" t="s">
        <v>925</v>
      </c>
      <c r="E44">
        <v>148</v>
      </c>
      <c r="F44">
        <v>3</v>
      </c>
      <c r="G44">
        <v>0.02</v>
      </c>
      <c r="H44">
        <v>0</v>
      </c>
      <c r="I44">
        <v>6.0000000000000001E-3</v>
      </c>
      <c r="J44">
        <v>3</v>
      </c>
      <c r="K44">
        <v>0</v>
      </c>
      <c r="L44">
        <v>1.4999999999999999E-2</v>
      </c>
      <c r="M44">
        <v>2</v>
      </c>
      <c r="N44">
        <v>31</v>
      </c>
      <c r="O44">
        <v>26</v>
      </c>
      <c r="P44">
        <v>0.52500000000000002</v>
      </c>
      <c r="Q44">
        <v>276</v>
      </c>
      <c r="R44">
        <v>6.58</v>
      </c>
      <c r="T44" t="s">
        <v>930</v>
      </c>
      <c r="U44">
        <v>2.0299999999999998</v>
      </c>
      <c r="V44">
        <v>6.85</v>
      </c>
      <c r="W44">
        <v>0.45</v>
      </c>
      <c r="X44">
        <v>1.62</v>
      </c>
      <c r="Y44">
        <v>11</v>
      </c>
      <c r="Z44">
        <v>8</v>
      </c>
      <c r="AA44">
        <v>0.64900000000000002</v>
      </c>
      <c r="AB44">
        <v>202</v>
      </c>
      <c r="AC44">
        <v>3.24</v>
      </c>
      <c r="AE44" t="s">
        <v>941</v>
      </c>
      <c r="AF44">
        <v>1.3</v>
      </c>
      <c r="AG44">
        <v>1.53</v>
      </c>
      <c r="AH44">
        <v>0.6</v>
      </c>
      <c r="AI44">
        <v>1.94</v>
      </c>
      <c r="AJ44" t="s">
        <v>928</v>
      </c>
      <c r="AK44" t="s">
        <v>928</v>
      </c>
    </row>
    <row r="45" spans="1:37" x14ac:dyDescent="0.2">
      <c r="A45" t="str">
        <f t="shared" si="0"/>
        <v>BODYSWEAT</v>
      </c>
      <c r="B45" s="2" t="s">
        <v>931</v>
      </c>
      <c r="C45" s="2" t="s">
        <v>963</v>
      </c>
      <c r="D45" t="s">
        <v>925</v>
      </c>
      <c r="E45">
        <v>148</v>
      </c>
      <c r="F45">
        <v>2</v>
      </c>
      <c r="G45">
        <v>1.4E-2</v>
      </c>
      <c r="H45">
        <v>0</v>
      </c>
      <c r="I45">
        <v>7.0000000000000001E-3</v>
      </c>
      <c r="J45">
        <v>3</v>
      </c>
      <c r="K45">
        <v>0</v>
      </c>
      <c r="L45">
        <v>2.3999999999999998E-3</v>
      </c>
      <c r="M45">
        <v>2</v>
      </c>
      <c r="N45">
        <v>31</v>
      </c>
      <c r="O45">
        <v>26</v>
      </c>
      <c r="P45">
        <v>0.65300000000000002</v>
      </c>
      <c r="Q45">
        <v>276</v>
      </c>
      <c r="R45">
        <v>6.58</v>
      </c>
      <c r="T45" t="s">
        <v>930</v>
      </c>
      <c r="U45">
        <v>2.0299999999999998</v>
      </c>
      <c r="V45">
        <v>6.85</v>
      </c>
      <c r="W45">
        <v>0.45</v>
      </c>
      <c r="X45">
        <v>1.62</v>
      </c>
      <c r="Y45">
        <v>16</v>
      </c>
      <c r="Z45">
        <v>13</v>
      </c>
      <c r="AA45">
        <v>0.75900000000000001</v>
      </c>
      <c r="AB45">
        <v>23</v>
      </c>
      <c r="AC45">
        <v>4.53</v>
      </c>
      <c r="AE45" t="s">
        <v>926</v>
      </c>
      <c r="AF45">
        <v>0.87</v>
      </c>
      <c r="AG45">
        <v>1.32</v>
      </c>
      <c r="AH45">
        <v>0.53</v>
      </c>
      <c r="AI45">
        <v>2.16</v>
      </c>
      <c r="AJ45" t="s">
        <v>928</v>
      </c>
      <c r="AK45" t="s">
        <v>928</v>
      </c>
    </row>
    <row r="46" spans="1:37" x14ac:dyDescent="0.2">
      <c r="A46" t="str">
        <f t="shared" si="0"/>
        <v>BODYTHIN</v>
      </c>
      <c r="B46" s="2" t="s">
        <v>931</v>
      </c>
      <c r="C46" s="2" t="s">
        <v>964</v>
      </c>
      <c r="D46" t="s">
        <v>925</v>
      </c>
      <c r="E46">
        <v>148</v>
      </c>
      <c r="F46">
        <v>2</v>
      </c>
      <c r="G46">
        <v>1.4E-2</v>
      </c>
      <c r="H46">
        <v>0</v>
      </c>
      <c r="I46">
        <v>1.4E-2</v>
      </c>
      <c r="J46">
        <v>4</v>
      </c>
      <c r="K46">
        <v>0</v>
      </c>
      <c r="L46">
        <v>2.8299999999999999E-2</v>
      </c>
      <c r="M46">
        <v>2</v>
      </c>
      <c r="N46">
        <v>31</v>
      </c>
      <c r="O46">
        <v>26</v>
      </c>
      <c r="P46">
        <v>0.626</v>
      </c>
      <c r="Q46">
        <v>276</v>
      </c>
      <c r="R46">
        <v>6.58</v>
      </c>
      <c r="T46" t="s">
        <v>930</v>
      </c>
      <c r="U46">
        <v>2.0299999999999998</v>
      </c>
      <c r="V46">
        <v>6.85</v>
      </c>
      <c r="W46">
        <v>0.45</v>
      </c>
      <c r="X46">
        <v>1.62</v>
      </c>
      <c r="Y46">
        <v>5</v>
      </c>
      <c r="Z46">
        <v>3</v>
      </c>
      <c r="AA46">
        <v>0.13500000000000001</v>
      </c>
      <c r="AB46">
        <v>92</v>
      </c>
      <c r="AC46">
        <v>3.82</v>
      </c>
      <c r="AD46" t="s">
        <v>939</v>
      </c>
      <c r="AE46" t="s">
        <v>941</v>
      </c>
      <c r="AF46">
        <v>1.4</v>
      </c>
      <c r="AG46">
        <v>1.67</v>
      </c>
      <c r="AH46">
        <v>0.8</v>
      </c>
      <c r="AI46">
        <v>2.17</v>
      </c>
      <c r="AJ46" t="s">
        <v>928</v>
      </c>
      <c r="AK46" t="s">
        <v>928</v>
      </c>
    </row>
    <row r="47" spans="1:37" x14ac:dyDescent="0.2">
      <c r="A47" t="str">
        <f t="shared" si="0"/>
        <v>BODYWORKOUT</v>
      </c>
      <c r="B47" s="2" t="s">
        <v>931</v>
      </c>
      <c r="C47" s="2" t="s">
        <v>965</v>
      </c>
      <c r="D47" t="s">
        <v>925</v>
      </c>
      <c r="E47">
        <v>148</v>
      </c>
      <c r="F47">
        <v>2</v>
      </c>
      <c r="G47">
        <v>1.4E-2</v>
      </c>
      <c r="H47">
        <v>0</v>
      </c>
      <c r="I47">
        <v>4.0000000000000001E-3</v>
      </c>
      <c r="J47">
        <v>3</v>
      </c>
      <c r="K47">
        <v>0</v>
      </c>
      <c r="L47">
        <v>1.43E-2</v>
      </c>
      <c r="M47">
        <v>6</v>
      </c>
      <c r="N47">
        <v>31</v>
      </c>
      <c r="O47">
        <v>23</v>
      </c>
      <c r="P47">
        <v>0.51100000000000001</v>
      </c>
      <c r="Q47">
        <v>276</v>
      </c>
      <c r="R47">
        <v>6.58</v>
      </c>
      <c r="T47" t="s">
        <v>930</v>
      </c>
      <c r="U47">
        <v>2.0299999999999998</v>
      </c>
      <c r="V47">
        <v>6.85</v>
      </c>
      <c r="W47">
        <v>0.45</v>
      </c>
      <c r="X47">
        <v>1.62</v>
      </c>
      <c r="Y47">
        <v>13</v>
      </c>
      <c r="Z47">
        <v>6</v>
      </c>
      <c r="AA47">
        <v>0.20599999999999999</v>
      </c>
      <c r="AB47">
        <v>2</v>
      </c>
      <c r="AC47" t="s">
        <v>928</v>
      </c>
      <c r="AE47" t="s">
        <v>930</v>
      </c>
      <c r="AF47">
        <v>2.5</v>
      </c>
      <c r="AG47">
        <v>2.52</v>
      </c>
      <c r="AH47">
        <v>0.33</v>
      </c>
      <c r="AI47">
        <v>1.35</v>
      </c>
      <c r="AJ47" t="s">
        <v>928</v>
      </c>
      <c r="AK47" t="s">
        <v>928</v>
      </c>
    </row>
    <row r="48" spans="1:37" x14ac:dyDescent="0.2">
      <c r="A48" t="str">
        <f t="shared" si="0"/>
        <v>BREAKAPART</v>
      </c>
      <c r="B48" s="2" t="s">
        <v>977</v>
      </c>
      <c r="C48" s="2" t="s">
        <v>984</v>
      </c>
      <c r="D48" t="s">
        <v>925</v>
      </c>
      <c r="E48">
        <v>182</v>
      </c>
      <c r="F48">
        <v>5</v>
      </c>
      <c r="G48">
        <v>2.8000000000000001E-2</v>
      </c>
      <c r="H48">
        <v>0</v>
      </c>
      <c r="I48">
        <v>1E-3</v>
      </c>
      <c r="J48">
        <v>3</v>
      </c>
      <c r="K48">
        <v>1</v>
      </c>
      <c r="L48">
        <v>2.5000000000000001E-3</v>
      </c>
      <c r="M48">
        <v>1</v>
      </c>
      <c r="N48">
        <v>26</v>
      </c>
      <c r="O48">
        <v>20</v>
      </c>
      <c r="P48">
        <v>0.63900000000000001</v>
      </c>
      <c r="Q48">
        <v>88</v>
      </c>
      <c r="R48">
        <v>3.52</v>
      </c>
      <c r="S48" t="s">
        <v>930</v>
      </c>
      <c r="T48" t="s">
        <v>926</v>
      </c>
      <c r="U48">
        <v>1.6</v>
      </c>
      <c r="V48">
        <v>5.52</v>
      </c>
      <c r="W48">
        <v>0.56000000000000005</v>
      </c>
      <c r="X48">
        <v>2.87</v>
      </c>
      <c r="Y48">
        <v>8</v>
      </c>
      <c r="Z48">
        <v>7</v>
      </c>
      <c r="AA48">
        <v>0.749</v>
      </c>
      <c r="AB48">
        <v>57</v>
      </c>
      <c r="AC48">
        <v>3</v>
      </c>
      <c r="AE48" t="s">
        <v>985</v>
      </c>
      <c r="AF48">
        <v>2.62</v>
      </c>
      <c r="AG48">
        <v>3.77</v>
      </c>
      <c r="AH48">
        <v>0.25</v>
      </c>
      <c r="AI48">
        <v>1.42</v>
      </c>
      <c r="AJ48" t="s">
        <v>928</v>
      </c>
      <c r="AK48" t="s">
        <v>928</v>
      </c>
    </row>
    <row r="49" spans="1:37" x14ac:dyDescent="0.2">
      <c r="A49" t="str">
        <f t="shared" si="0"/>
        <v>BREAKAWAY</v>
      </c>
      <c r="B49" s="2" t="s">
        <v>977</v>
      </c>
      <c r="C49" s="2" t="s">
        <v>986</v>
      </c>
      <c r="D49" t="s">
        <v>925</v>
      </c>
      <c r="E49">
        <v>182</v>
      </c>
      <c r="F49">
        <v>5</v>
      </c>
      <c r="G49">
        <v>2.8000000000000001E-2</v>
      </c>
      <c r="H49">
        <v>0</v>
      </c>
      <c r="I49">
        <v>3.0000000000000001E-3</v>
      </c>
      <c r="J49">
        <v>1</v>
      </c>
      <c r="K49">
        <v>1</v>
      </c>
      <c r="L49">
        <v>0</v>
      </c>
      <c r="M49">
        <v>0</v>
      </c>
      <c r="N49">
        <v>26</v>
      </c>
      <c r="O49">
        <v>23</v>
      </c>
      <c r="P49">
        <v>0.70499999999999996</v>
      </c>
      <c r="Q49">
        <v>88</v>
      </c>
      <c r="R49">
        <v>3.52</v>
      </c>
      <c r="S49" t="s">
        <v>930</v>
      </c>
      <c r="T49" t="s">
        <v>926</v>
      </c>
      <c r="U49">
        <v>1.6</v>
      </c>
      <c r="V49">
        <v>5.52</v>
      </c>
      <c r="W49">
        <v>0.56000000000000005</v>
      </c>
      <c r="X49">
        <v>2.87</v>
      </c>
      <c r="Y49">
        <v>17</v>
      </c>
      <c r="Z49">
        <v>16</v>
      </c>
      <c r="AA49">
        <v>0.84599999999999997</v>
      </c>
      <c r="AB49">
        <v>456</v>
      </c>
      <c r="AC49">
        <v>2.5299999999999998</v>
      </c>
      <c r="AE49" t="s">
        <v>985</v>
      </c>
      <c r="AF49">
        <v>2.44</v>
      </c>
      <c r="AG49">
        <v>5.68</v>
      </c>
      <c r="AH49">
        <v>0.38</v>
      </c>
      <c r="AI49">
        <v>1.29</v>
      </c>
      <c r="AJ49" t="s">
        <v>928</v>
      </c>
      <c r="AK49" t="s">
        <v>928</v>
      </c>
    </row>
    <row r="50" spans="1:37" x14ac:dyDescent="0.2">
      <c r="A50" t="str">
        <f t="shared" si="0"/>
        <v>BREAKBEND</v>
      </c>
      <c r="B50" s="2" t="s">
        <v>977</v>
      </c>
      <c r="C50" s="2" t="s">
        <v>998</v>
      </c>
      <c r="D50" t="s">
        <v>925</v>
      </c>
      <c r="E50">
        <v>182</v>
      </c>
      <c r="F50">
        <v>2</v>
      </c>
      <c r="G50">
        <v>1.0999999999999999E-2</v>
      </c>
      <c r="H50">
        <v>0.27400000000000002</v>
      </c>
      <c r="I50">
        <v>0</v>
      </c>
      <c r="J50">
        <v>1</v>
      </c>
      <c r="K50">
        <v>1</v>
      </c>
      <c r="L50">
        <v>4.0000000000000002E-4</v>
      </c>
      <c r="M50">
        <v>1</v>
      </c>
      <c r="N50">
        <v>26</v>
      </c>
      <c r="O50">
        <v>22</v>
      </c>
      <c r="P50">
        <v>0.70499999999999996</v>
      </c>
      <c r="Q50">
        <v>88</v>
      </c>
      <c r="R50">
        <v>3.52</v>
      </c>
      <c r="S50" t="s">
        <v>930</v>
      </c>
      <c r="T50" t="s">
        <v>926</v>
      </c>
      <c r="U50">
        <v>1.6</v>
      </c>
      <c r="V50">
        <v>5.52</v>
      </c>
      <c r="W50">
        <v>0.56000000000000005</v>
      </c>
      <c r="X50">
        <v>2.87</v>
      </c>
      <c r="Y50">
        <v>17</v>
      </c>
      <c r="Z50">
        <v>13</v>
      </c>
      <c r="AA50">
        <v>0.46100000000000002</v>
      </c>
      <c r="AB50">
        <v>24</v>
      </c>
      <c r="AC50">
        <v>3.58</v>
      </c>
      <c r="AD50" t="s">
        <v>989</v>
      </c>
      <c r="AE50" t="s">
        <v>926</v>
      </c>
      <c r="AF50">
        <v>1.2</v>
      </c>
      <c r="AG50">
        <v>1.89</v>
      </c>
      <c r="AH50">
        <v>0.4</v>
      </c>
      <c r="AI50">
        <v>1.5</v>
      </c>
      <c r="AJ50">
        <v>1</v>
      </c>
      <c r="AK50">
        <v>1.4E-2</v>
      </c>
    </row>
    <row r="51" spans="1:37" x14ac:dyDescent="0.2">
      <c r="A51" t="str">
        <f t="shared" si="0"/>
        <v>BREAKBROKEN</v>
      </c>
      <c r="B51" s="2" t="s">
        <v>977</v>
      </c>
      <c r="C51" s="2" t="s">
        <v>992</v>
      </c>
      <c r="D51" t="s">
        <v>925</v>
      </c>
      <c r="E51">
        <v>182</v>
      </c>
      <c r="F51">
        <v>4</v>
      </c>
      <c r="G51">
        <v>2.1999999999999999E-2</v>
      </c>
      <c r="H51">
        <v>3.4000000000000002E-2</v>
      </c>
      <c r="I51">
        <v>1.4E-2</v>
      </c>
      <c r="J51">
        <v>5</v>
      </c>
      <c r="K51">
        <v>1</v>
      </c>
      <c r="L51">
        <v>2.3300000000000001E-2</v>
      </c>
      <c r="M51">
        <v>7</v>
      </c>
      <c r="N51">
        <v>26</v>
      </c>
      <c r="O51">
        <v>16</v>
      </c>
      <c r="P51">
        <v>0.38900000000000001</v>
      </c>
      <c r="Q51">
        <v>88</v>
      </c>
      <c r="R51">
        <v>3.52</v>
      </c>
      <c r="S51" t="s">
        <v>930</v>
      </c>
      <c r="T51" t="s">
        <v>926</v>
      </c>
      <c r="U51">
        <v>1.6</v>
      </c>
      <c r="V51">
        <v>5.52</v>
      </c>
      <c r="W51">
        <v>0.56000000000000005</v>
      </c>
      <c r="X51">
        <v>2.87</v>
      </c>
      <c r="Y51">
        <v>22</v>
      </c>
      <c r="Z51">
        <v>9</v>
      </c>
      <c r="AA51">
        <v>0.42299999999999999</v>
      </c>
      <c r="AB51">
        <v>63</v>
      </c>
      <c r="AC51">
        <v>3.74</v>
      </c>
      <c r="AE51" t="s">
        <v>941</v>
      </c>
      <c r="AF51" t="s">
        <v>928</v>
      </c>
      <c r="AG51" t="s">
        <v>928</v>
      </c>
      <c r="AH51" t="s">
        <v>928</v>
      </c>
      <c r="AI51" t="s">
        <v>928</v>
      </c>
      <c r="AJ51" t="s">
        <v>928</v>
      </c>
      <c r="AK51" t="s">
        <v>928</v>
      </c>
    </row>
    <row r="52" spans="1:37" x14ac:dyDescent="0.2">
      <c r="A52" t="str">
        <f t="shared" si="0"/>
        <v>BREAKBUST</v>
      </c>
      <c r="B52" s="2" t="s">
        <v>977</v>
      </c>
      <c r="C52" s="2" t="s">
        <v>996</v>
      </c>
      <c r="D52" t="s">
        <v>975</v>
      </c>
      <c r="E52">
        <v>182</v>
      </c>
      <c r="F52">
        <v>3</v>
      </c>
      <c r="G52">
        <v>1.7000000000000001E-2</v>
      </c>
      <c r="H52" t="s">
        <v>928</v>
      </c>
      <c r="I52">
        <v>0</v>
      </c>
      <c r="J52">
        <v>0</v>
      </c>
      <c r="K52">
        <v>0</v>
      </c>
      <c r="L52">
        <v>0</v>
      </c>
      <c r="M52">
        <v>0</v>
      </c>
      <c r="N52">
        <v>26</v>
      </c>
      <c r="O52">
        <v>25</v>
      </c>
      <c r="P52">
        <v>0.76100000000000001</v>
      </c>
      <c r="Q52">
        <v>88</v>
      </c>
      <c r="R52">
        <v>3.52</v>
      </c>
      <c r="S52" t="s">
        <v>930</v>
      </c>
      <c r="T52" t="s">
        <v>926</v>
      </c>
      <c r="U52">
        <v>1.6</v>
      </c>
      <c r="V52">
        <v>5.52</v>
      </c>
      <c r="W52">
        <v>0.56000000000000005</v>
      </c>
      <c r="X52">
        <v>2.87</v>
      </c>
      <c r="Y52" t="s">
        <v>928</v>
      </c>
      <c r="Z52" t="s">
        <v>928</v>
      </c>
      <c r="AA52" t="s">
        <v>928</v>
      </c>
      <c r="AB52" t="s">
        <v>928</v>
      </c>
      <c r="AC52" t="s">
        <v>928</v>
      </c>
      <c r="AD52" t="s">
        <v>928</v>
      </c>
      <c r="AE52" t="s">
        <v>928</v>
      </c>
      <c r="AF52" t="s">
        <v>928</v>
      </c>
      <c r="AG52" t="s">
        <v>928</v>
      </c>
      <c r="AH52" t="s">
        <v>928</v>
      </c>
      <c r="AI52" t="s">
        <v>928</v>
      </c>
      <c r="AJ52" t="s">
        <v>928</v>
      </c>
      <c r="AK52" t="s">
        <v>928</v>
      </c>
    </row>
    <row r="53" spans="1:37" x14ac:dyDescent="0.2">
      <c r="A53" t="str">
        <f t="shared" si="0"/>
        <v>BREAKCRACK</v>
      </c>
      <c r="B53" s="2" t="s">
        <v>977</v>
      </c>
      <c r="C53" s="2" t="s">
        <v>980</v>
      </c>
      <c r="D53" t="s">
        <v>925</v>
      </c>
      <c r="E53">
        <v>182</v>
      </c>
      <c r="F53">
        <v>12</v>
      </c>
      <c r="G53">
        <v>6.7000000000000004E-2</v>
      </c>
      <c r="H53">
        <v>0.19400000000000001</v>
      </c>
      <c r="I53">
        <v>1E-3</v>
      </c>
      <c r="J53">
        <v>1</v>
      </c>
      <c r="K53">
        <v>1</v>
      </c>
      <c r="L53">
        <v>0</v>
      </c>
      <c r="M53">
        <v>0</v>
      </c>
      <c r="N53">
        <v>26</v>
      </c>
      <c r="O53">
        <v>23</v>
      </c>
      <c r="P53">
        <v>0.66600000000000004</v>
      </c>
      <c r="Q53">
        <v>88</v>
      </c>
      <c r="R53">
        <v>3.52</v>
      </c>
      <c r="S53" t="s">
        <v>930</v>
      </c>
      <c r="T53" t="s">
        <v>926</v>
      </c>
      <c r="U53">
        <v>1.6</v>
      </c>
      <c r="V53">
        <v>5.52</v>
      </c>
      <c r="W53">
        <v>0.56000000000000005</v>
      </c>
      <c r="X53">
        <v>2.87</v>
      </c>
      <c r="Y53">
        <v>15</v>
      </c>
      <c r="Z53">
        <v>13</v>
      </c>
      <c r="AA53">
        <v>0.60599999999999998</v>
      </c>
      <c r="AB53">
        <v>21</v>
      </c>
      <c r="AC53">
        <v>5.05</v>
      </c>
      <c r="AE53" t="s">
        <v>926</v>
      </c>
      <c r="AF53">
        <v>1</v>
      </c>
      <c r="AG53">
        <v>1.65</v>
      </c>
      <c r="AH53">
        <v>0.43</v>
      </c>
      <c r="AI53">
        <v>1.38</v>
      </c>
      <c r="AJ53">
        <v>1</v>
      </c>
      <c r="AK53">
        <v>1.9E-2</v>
      </c>
    </row>
    <row r="54" spans="1:37" x14ac:dyDescent="0.2">
      <c r="A54" t="str">
        <f t="shared" si="0"/>
        <v>BREAKCRASH</v>
      </c>
      <c r="B54" s="2" t="s">
        <v>977</v>
      </c>
      <c r="C54" s="2" t="s">
        <v>987</v>
      </c>
      <c r="D54" t="s">
        <v>925</v>
      </c>
      <c r="E54">
        <v>182</v>
      </c>
      <c r="F54">
        <v>5</v>
      </c>
      <c r="G54">
        <v>2.8000000000000001E-2</v>
      </c>
      <c r="H54">
        <v>0</v>
      </c>
      <c r="I54">
        <v>3.0000000000000001E-3</v>
      </c>
      <c r="J54">
        <v>1</v>
      </c>
      <c r="K54">
        <v>1</v>
      </c>
      <c r="L54">
        <v>0</v>
      </c>
      <c r="M54">
        <v>0</v>
      </c>
      <c r="N54">
        <v>26</v>
      </c>
      <c r="O54">
        <v>23</v>
      </c>
      <c r="P54">
        <v>0.69399999999999995</v>
      </c>
      <c r="Q54">
        <v>88</v>
      </c>
      <c r="R54">
        <v>3.52</v>
      </c>
      <c r="S54" t="s">
        <v>930</v>
      </c>
      <c r="T54" t="s">
        <v>926</v>
      </c>
      <c r="U54">
        <v>1.6</v>
      </c>
      <c r="V54">
        <v>5.52</v>
      </c>
      <c r="W54">
        <v>0.56000000000000005</v>
      </c>
      <c r="X54">
        <v>2.87</v>
      </c>
      <c r="Y54">
        <v>16</v>
      </c>
      <c r="Z54">
        <v>14</v>
      </c>
      <c r="AA54">
        <v>0.83499999999999996</v>
      </c>
      <c r="AB54">
        <v>20</v>
      </c>
      <c r="AC54">
        <v>4.28</v>
      </c>
      <c r="AE54" t="s">
        <v>926</v>
      </c>
      <c r="AF54">
        <v>1.29</v>
      </c>
      <c r="AG54">
        <v>3.25</v>
      </c>
      <c r="AH54">
        <v>0.36</v>
      </c>
      <c r="AI54">
        <v>1.48</v>
      </c>
      <c r="AJ54" t="s">
        <v>928</v>
      </c>
      <c r="AK54" t="s">
        <v>928</v>
      </c>
    </row>
    <row r="55" spans="1:37" x14ac:dyDescent="0.2">
      <c r="A55" t="str">
        <f t="shared" si="0"/>
        <v>BREAKCUP</v>
      </c>
      <c r="B55" s="2" t="s">
        <v>977</v>
      </c>
      <c r="C55" s="2" t="s">
        <v>999</v>
      </c>
      <c r="D55" t="s">
        <v>925</v>
      </c>
      <c r="E55">
        <v>182</v>
      </c>
      <c r="F55">
        <v>2</v>
      </c>
      <c r="G55">
        <v>1.0999999999999999E-2</v>
      </c>
      <c r="H55">
        <v>0</v>
      </c>
      <c r="I55">
        <v>1.4999999999999999E-2</v>
      </c>
      <c r="J55">
        <v>2</v>
      </c>
      <c r="K55">
        <v>1</v>
      </c>
      <c r="L55">
        <v>1.4800000000000001E-2</v>
      </c>
      <c r="M55">
        <v>1</v>
      </c>
      <c r="N55">
        <v>26</v>
      </c>
      <c r="O55">
        <v>22</v>
      </c>
      <c r="P55">
        <v>0.628</v>
      </c>
      <c r="Q55">
        <v>88</v>
      </c>
      <c r="R55">
        <v>3.52</v>
      </c>
      <c r="S55" t="s">
        <v>930</v>
      </c>
      <c r="T55" t="s">
        <v>926</v>
      </c>
      <c r="U55">
        <v>1.6</v>
      </c>
      <c r="V55">
        <v>5.52</v>
      </c>
      <c r="W55">
        <v>0.56000000000000005</v>
      </c>
      <c r="X55">
        <v>2.87</v>
      </c>
      <c r="Y55">
        <v>10</v>
      </c>
      <c r="Z55">
        <v>9</v>
      </c>
      <c r="AA55">
        <v>0.79600000000000004</v>
      </c>
      <c r="AB55">
        <v>45</v>
      </c>
      <c r="AC55">
        <v>5.35</v>
      </c>
      <c r="AE55" t="s">
        <v>930</v>
      </c>
      <c r="AF55">
        <v>2.5</v>
      </c>
      <c r="AG55">
        <v>2.96</v>
      </c>
      <c r="AH55">
        <v>0.7</v>
      </c>
      <c r="AI55">
        <v>2.11</v>
      </c>
      <c r="AJ55" t="s">
        <v>928</v>
      </c>
      <c r="AK55" t="s">
        <v>928</v>
      </c>
    </row>
    <row r="56" spans="1:37" x14ac:dyDescent="0.2">
      <c r="A56" t="str">
        <f t="shared" si="0"/>
        <v>BREAKCUT</v>
      </c>
      <c r="B56" s="2" t="s">
        <v>977</v>
      </c>
      <c r="C56" s="2" t="s">
        <v>1000</v>
      </c>
      <c r="D56" t="s">
        <v>925</v>
      </c>
      <c r="E56">
        <v>182</v>
      </c>
      <c r="F56">
        <v>2</v>
      </c>
      <c r="G56">
        <v>1.0999999999999999E-2</v>
      </c>
      <c r="H56">
        <v>0</v>
      </c>
      <c r="I56">
        <v>4.0000000000000001E-3</v>
      </c>
      <c r="J56">
        <v>1</v>
      </c>
      <c r="K56">
        <v>1</v>
      </c>
      <c r="L56">
        <v>0</v>
      </c>
      <c r="M56">
        <v>0</v>
      </c>
      <c r="N56">
        <v>26</v>
      </c>
      <c r="O56">
        <v>23</v>
      </c>
      <c r="P56">
        <v>0.65</v>
      </c>
      <c r="Q56">
        <v>88</v>
      </c>
      <c r="R56">
        <v>3.52</v>
      </c>
      <c r="S56" t="s">
        <v>930</v>
      </c>
      <c r="T56" t="s">
        <v>926</v>
      </c>
      <c r="U56">
        <v>1.6</v>
      </c>
      <c r="V56">
        <v>5.52</v>
      </c>
      <c r="W56">
        <v>0.56000000000000005</v>
      </c>
      <c r="X56">
        <v>2.87</v>
      </c>
      <c r="Y56">
        <v>21</v>
      </c>
      <c r="Z56">
        <v>20</v>
      </c>
      <c r="AA56">
        <v>0.78800000000000003</v>
      </c>
      <c r="AB56">
        <v>192</v>
      </c>
      <c r="AC56">
        <v>4.1500000000000004</v>
      </c>
      <c r="AD56" t="s">
        <v>939</v>
      </c>
      <c r="AE56" t="s">
        <v>930</v>
      </c>
      <c r="AF56">
        <v>1.35</v>
      </c>
      <c r="AG56">
        <v>4.1900000000000004</v>
      </c>
      <c r="AH56">
        <v>0.6</v>
      </c>
      <c r="AI56">
        <v>2.74</v>
      </c>
      <c r="AJ56" t="s">
        <v>928</v>
      </c>
      <c r="AK56" t="s">
        <v>928</v>
      </c>
    </row>
    <row r="57" spans="1:37" x14ac:dyDescent="0.2">
      <c r="A57" t="str">
        <f t="shared" si="0"/>
        <v>BREAKDANGER</v>
      </c>
      <c r="B57" s="2" t="s">
        <v>977</v>
      </c>
      <c r="C57" s="2" t="s">
        <v>1001</v>
      </c>
      <c r="D57" t="s">
        <v>925</v>
      </c>
      <c r="E57">
        <v>182</v>
      </c>
      <c r="F57">
        <v>2</v>
      </c>
      <c r="G57">
        <v>1.0999999999999999E-2</v>
      </c>
      <c r="H57">
        <v>0</v>
      </c>
      <c r="I57">
        <v>0</v>
      </c>
      <c r="J57">
        <v>0</v>
      </c>
      <c r="K57">
        <v>1</v>
      </c>
      <c r="L57">
        <v>0</v>
      </c>
      <c r="M57">
        <v>0</v>
      </c>
      <c r="N57">
        <v>26</v>
      </c>
      <c r="O57">
        <v>24</v>
      </c>
      <c r="P57">
        <v>0.75</v>
      </c>
      <c r="Q57">
        <v>88</v>
      </c>
      <c r="R57">
        <v>3.52</v>
      </c>
      <c r="S57" t="s">
        <v>930</v>
      </c>
      <c r="T57" t="s">
        <v>926</v>
      </c>
      <c r="U57">
        <v>1.6</v>
      </c>
      <c r="V57">
        <v>5.52</v>
      </c>
      <c r="W57">
        <v>0.56000000000000005</v>
      </c>
      <c r="X57">
        <v>2.87</v>
      </c>
      <c r="Y57">
        <v>23</v>
      </c>
      <c r="Z57">
        <v>22</v>
      </c>
      <c r="AA57">
        <v>0.67800000000000005</v>
      </c>
      <c r="AB57">
        <v>70</v>
      </c>
      <c r="AC57">
        <v>3.68</v>
      </c>
      <c r="AE57" t="s">
        <v>930</v>
      </c>
      <c r="AF57">
        <v>1.18</v>
      </c>
      <c r="AG57">
        <v>2.33</v>
      </c>
      <c r="AH57">
        <v>0.41</v>
      </c>
      <c r="AI57">
        <v>1.8</v>
      </c>
      <c r="AJ57" t="s">
        <v>928</v>
      </c>
      <c r="AK57" t="s">
        <v>928</v>
      </c>
    </row>
    <row r="58" spans="1:37" x14ac:dyDescent="0.2">
      <c r="A58" t="str">
        <f t="shared" si="0"/>
        <v>BREAKDESTROY</v>
      </c>
      <c r="B58" s="2" t="s">
        <v>977</v>
      </c>
      <c r="C58" s="2" t="s">
        <v>981</v>
      </c>
      <c r="D58" t="s">
        <v>925</v>
      </c>
      <c r="E58">
        <v>182</v>
      </c>
      <c r="F58">
        <v>11</v>
      </c>
      <c r="G58">
        <v>6.0999999999999999E-2</v>
      </c>
      <c r="H58">
        <v>3.9E-2</v>
      </c>
      <c r="I58">
        <v>6.0000000000000001E-3</v>
      </c>
      <c r="J58">
        <v>3</v>
      </c>
      <c r="K58">
        <v>1</v>
      </c>
      <c r="L58">
        <v>0</v>
      </c>
      <c r="M58">
        <v>0</v>
      </c>
      <c r="N58">
        <v>26</v>
      </c>
      <c r="O58">
        <v>21</v>
      </c>
      <c r="P58">
        <v>0.54400000000000004</v>
      </c>
      <c r="Q58">
        <v>88</v>
      </c>
      <c r="R58">
        <v>3.52</v>
      </c>
      <c r="S58" t="s">
        <v>930</v>
      </c>
      <c r="T58" t="s">
        <v>926</v>
      </c>
      <c r="U58">
        <v>1.6</v>
      </c>
      <c r="V58">
        <v>5.52</v>
      </c>
      <c r="W58">
        <v>0.56000000000000005</v>
      </c>
      <c r="X58">
        <v>2.87</v>
      </c>
      <c r="Y58">
        <v>24</v>
      </c>
      <c r="Z58">
        <v>20</v>
      </c>
      <c r="AA58">
        <v>0.70599999999999996</v>
      </c>
      <c r="AB58">
        <v>48</v>
      </c>
      <c r="AC58">
        <v>3.63</v>
      </c>
      <c r="AE58" t="s">
        <v>926</v>
      </c>
      <c r="AF58">
        <v>2.0499999999999998</v>
      </c>
      <c r="AG58">
        <v>3.13</v>
      </c>
      <c r="AH58">
        <v>0.67</v>
      </c>
      <c r="AI58">
        <v>2.96</v>
      </c>
      <c r="AJ58">
        <v>3</v>
      </c>
      <c r="AK58">
        <v>0.13700000000000001</v>
      </c>
    </row>
    <row r="59" spans="1:37" x14ac:dyDescent="0.2">
      <c r="A59" t="str">
        <f t="shared" si="0"/>
        <v>BREAKDISH</v>
      </c>
      <c r="B59" s="2" t="s">
        <v>977</v>
      </c>
      <c r="C59" s="2" t="s">
        <v>993</v>
      </c>
      <c r="D59" t="s">
        <v>925</v>
      </c>
      <c r="E59">
        <v>182</v>
      </c>
      <c r="F59">
        <v>4</v>
      </c>
      <c r="G59">
        <v>2.1999999999999999E-2</v>
      </c>
      <c r="H59">
        <v>2.4E-2</v>
      </c>
      <c r="I59">
        <v>0</v>
      </c>
      <c r="J59">
        <v>0</v>
      </c>
      <c r="K59">
        <v>1</v>
      </c>
      <c r="L59">
        <v>3.0999999999999999E-3</v>
      </c>
      <c r="M59">
        <v>2</v>
      </c>
      <c r="N59">
        <v>26</v>
      </c>
      <c r="O59">
        <v>22</v>
      </c>
      <c r="P59">
        <v>0.628</v>
      </c>
      <c r="Q59">
        <v>88</v>
      </c>
      <c r="R59">
        <v>3.52</v>
      </c>
      <c r="S59" t="s">
        <v>930</v>
      </c>
      <c r="T59" t="s">
        <v>926</v>
      </c>
      <c r="U59">
        <v>1.6</v>
      </c>
      <c r="V59">
        <v>5.52</v>
      </c>
      <c r="W59">
        <v>0.56000000000000005</v>
      </c>
      <c r="X59">
        <v>2.87</v>
      </c>
      <c r="Y59">
        <v>15</v>
      </c>
      <c r="Z59">
        <v>12</v>
      </c>
      <c r="AA59">
        <v>0.76700000000000002</v>
      </c>
      <c r="AB59">
        <v>16</v>
      </c>
      <c r="AC59">
        <v>6.77</v>
      </c>
      <c r="AE59" t="s">
        <v>930</v>
      </c>
      <c r="AF59">
        <v>2.2000000000000002</v>
      </c>
      <c r="AG59">
        <v>4.18</v>
      </c>
      <c r="AH59">
        <v>0.4</v>
      </c>
      <c r="AI59">
        <v>1.47</v>
      </c>
      <c r="AJ59">
        <v>0</v>
      </c>
      <c r="AK59">
        <v>0</v>
      </c>
    </row>
    <row r="60" spans="1:37" x14ac:dyDescent="0.2">
      <c r="A60" t="str">
        <f t="shared" si="0"/>
        <v>BREAKDOWN</v>
      </c>
      <c r="B60" s="2" t="s">
        <v>977</v>
      </c>
      <c r="C60" s="2" t="s">
        <v>988</v>
      </c>
      <c r="D60" t="s">
        <v>925</v>
      </c>
      <c r="E60">
        <v>182</v>
      </c>
      <c r="F60">
        <v>5</v>
      </c>
      <c r="G60">
        <v>2.8000000000000001E-2</v>
      </c>
      <c r="H60">
        <v>0</v>
      </c>
      <c r="I60">
        <v>0.01</v>
      </c>
      <c r="J60">
        <v>3</v>
      </c>
      <c r="K60">
        <v>1</v>
      </c>
      <c r="L60">
        <v>6.4000000000000003E-3</v>
      </c>
      <c r="M60">
        <v>1</v>
      </c>
      <c r="N60">
        <v>26</v>
      </c>
      <c r="O60">
        <v>21</v>
      </c>
      <c r="P60">
        <v>0.7</v>
      </c>
      <c r="Q60">
        <v>88</v>
      </c>
      <c r="R60">
        <v>3.52</v>
      </c>
      <c r="S60" t="s">
        <v>930</v>
      </c>
      <c r="T60" t="s">
        <v>926</v>
      </c>
      <c r="U60">
        <v>1.6</v>
      </c>
      <c r="V60">
        <v>5.52</v>
      </c>
      <c r="W60">
        <v>0.56000000000000005</v>
      </c>
      <c r="X60">
        <v>2.87</v>
      </c>
      <c r="Y60">
        <v>10</v>
      </c>
      <c r="Z60">
        <v>9</v>
      </c>
      <c r="AA60">
        <v>0.29099999999999998</v>
      </c>
      <c r="AB60">
        <v>895</v>
      </c>
      <c r="AC60">
        <v>3.23</v>
      </c>
      <c r="AD60" t="s">
        <v>989</v>
      </c>
      <c r="AE60" t="s">
        <v>985</v>
      </c>
      <c r="AF60">
        <v>0.6</v>
      </c>
      <c r="AG60">
        <v>1.52</v>
      </c>
      <c r="AH60">
        <v>0.8</v>
      </c>
      <c r="AI60">
        <v>2.2599999999999998</v>
      </c>
      <c r="AJ60" t="s">
        <v>928</v>
      </c>
      <c r="AK60" t="s">
        <v>928</v>
      </c>
    </row>
    <row r="61" spans="1:37" x14ac:dyDescent="0.2">
      <c r="A61" t="str">
        <f t="shared" si="0"/>
        <v>BREAKDROP</v>
      </c>
      <c r="B61" s="2" t="s">
        <v>977</v>
      </c>
      <c r="C61" s="2" t="s">
        <v>1002</v>
      </c>
      <c r="D61" t="s">
        <v>925</v>
      </c>
      <c r="E61">
        <v>182</v>
      </c>
      <c r="F61">
        <v>2</v>
      </c>
      <c r="G61">
        <v>1.0999999999999999E-2</v>
      </c>
      <c r="H61">
        <v>0.08</v>
      </c>
      <c r="I61">
        <v>1E-3</v>
      </c>
      <c r="J61">
        <v>1</v>
      </c>
      <c r="K61">
        <v>1</v>
      </c>
      <c r="L61">
        <v>5.9999999999999995E-4</v>
      </c>
      <c r="M61">
        <v>1</v>
      </c>
      <c r="N61">
        <v>26</v>
      </c>
      <c r="O61">
        <v>22</v>
      </c>
      <c r="P61">
        <v>0.7</v>
      </c>
      <c r="Q61">
        <v>88</v>
      </c>
      <c r="R61">
        <v>3.52</v>
      </c>
      <c r="S61" t="s">
        <v>930</v>
      </c>
      <c r="T61" t="s">
        <v>926</v>
      </c>
      <c r="U61">
        <v>1.6</v>
      </c>
      <c r="V61">
        <v>5.52</v>
      </c>
      <c r="W61">
        <v>0.56000000000000005</v>
      </c>
      <c r="X61">
        <v>2.87</v>
      </c>
      <c r="Y61">
        <v>16</v>
      </c>
      <c r="Z61">
        <v>14</v>
      </c>
      <c r="AA61">
        <v>0.67900000000000005</v>
      </c>
      <c r="AB61">
        <v>59</v>
      </c>
      <c r="AC61">
        <v>3.16</v>
      </c>
      <c r="AD61" t="s">
        <v>959</v>
      </c>
      <c r="AE61" t="s">
        <v>930</v>
      </c>
      <c r="AF61">
        <v>0.75</v>
      </c>
      <c r="AG61">
        <v>1.17</v>
      </c>
      <c r="AH61">
        <v>0.5</v>
      </c>
      <c r="AI61">
        <v>1.3</v>
      </c>
      <c r="AJ61">
        <v>1</v>
      </c>
      <c r="AK61">
        <v>3.4000000000000002E-2</v>
      </c>
    </row>
    <row r="62" spans="1:37" x14ac:dyDescent="0.2">
      <c r="A62" t="str">
        <f t="shared" si="0"/>
        <v>BREAKFIX</v>
      </c>
      <c r="B62" s="2" t="s">
        <v>977</v>
      </c>
      <c r="C62" s="2" t="s">
        <v>979</v>
      </c>
      <c r="D62" t="s">
        <v>925</v>
      </c>
      <c r="E62">
        <v>182</v>
      </c>
      <c r="F62">
        <v>16</v>
      </c>
      <c r="G62">
        <v>8.8999999999999996E-2</v>
      </c>
      <c r="H62">
        <v>0.33800000000000002</v>
      </c>
      <c r="I62">
        <v>2.9000000000000001E-2</v>
      </c>
      <c r="J62">
        <v>3</v>
      </c>
      <c r="K62">
        <v>1</v>
      </c>
      <c r="L62">
        <v>9.1000000000000004E-3</v>
      </c>
      <c r="M62">
        <v>4</v>
      </c>
      <c r="N62">
        <v>26</v>
      </c>
      <c r="O62">
        <v>20</v>
      </c>
      <c r="P62">
        <v>0.54400000000000004</v>
      </c>
      <c r="Q62">
        <v>88</v>
      </c>
      <c r="R62">
        <v>3.52</v>
      </c>
      <c r="S62" t="s">
        <v>930</v>
      </c>
      <c r="T62" t="s">
        <v>926</v>
      </c>
      <c r="U62">
        <v>1.6</v>
      </c>
      <c r="V62">
        <v>5.52</v>
      </c>
      <c r="W62">
        <v>0.56000000000000005</v>
      </c>
      <c r="X62">
        <v>2.87</v>
      </c>
      <c r="Y62">
        <v>9</v>
      </c>
      <c r="Z62">
        <v>3</v>
      </c>
      <c r="AA62">
        <v>0.11</v>
      </c>
      <c r="AB62">
        <v>14</v>
      </c>
      <c r="AC62">
        <v>3.1</v>
      </c>
      <c r="AD62" t="s">
        <v>930</v>
      </c>
      <c r="AE62" t="s">
        <v>926</v>
      </c>
      <c r="AF62">
        <v>1.5</v>
      </c>
      <c r="AG62">
        <v>1.19</v>
      </c>
      <c r="AH62">
        <v>0.5</v>
      </c>
      <c r="AI62">
        <v>2.35</v>
      </c>
      <c r="AJ62">
        <v>3</v>
      </c>
      <c r="AK62">
        <v>1.252</v>
      </c>
    </row>
    <row r="63" spans="1:37" x14ac:dyDescent="0.2">
      <c r="A63" t="str">
        <f t="shared" si="0"/>
        <v>BREAKGLASS</v>
      </c>
      <c r="B63" s="2" t="s">
        <v>977</v>
      </c>
      <c r="C63" s="2" t="s">
        <v>978</v>
      </c>
      <c r="D63" t="s">
        <v>925</v>
      </c>
      <c r="E63">
        <v>182</v>
      </c>
      <c r="F63">
        <v>18</v>
      </c>
      <c r="G63">
        <v>0.1</v>
      </c>
      <c r="H63">
        <v>8.6999999999999994E-2</v>
      </c>
      <c r="I63">
        <v>2.4E-2</v>
      </c>
      <c r="J63">
        <v>6</v>
      </c>
      <c r="K63">
        <v>1</v>
      </c>
      <c r="L63">
        <v>1.9E-3</v>
      </c>
      <c r="M63">
        <v>2</v>
      </c>
      <c r="N63">
        <v>26</v>
      </c>
      <c r="O63">
        <v>17</v>
      </c>
      <c r="P63">
        <v>0.501</v>
      </c>
      <c r="Q63">
        <v>88</v>
      </c>
      <c r="R63">
        <v>3.52</v>
      </c>
      <c r="S63" t="s">
        <v>930</v>
      </c>
      <c r="T63" t="s">
        <v>926</v>
      </c>
      <c r="U63">
        <v>1.6</v>
      </c>
      <c r="V63">
        <v>5.52</v>
      </c>
      <c r="W63">
        <v>0.56000000000000005</v>
      </c>
      <c r="X63">
        <v>2.87</v>
      </c>
      <c r="Y63">
        <v>21</v>
      </c>
      <c r="Z63">
        <v>17</v>
      </c>
      <c r="AA63">
        <v>0.59</v>
      </c>
      <c r="AB63">
        <v>99</v>
      </c>
      <c r="AC63">
        <v>6.31</v>
      </c>
      <c r="AD63" t="s">
        <v>959</v>
      </c>
      <c r="AE63" t="s">
        <v>930</v>
      </c>
      <c r="AF63">
        <v>1.55</v>
      </c>
      <c r="AG63">
        <v>3.14</v>
      </c>
      <c r="AH63">
        <v>0.65</v>
      </c>
      <c r="AI63">
        <v>2.3199999999999998</v>
      </c>
      <c r="AJ63">
        <v>6</v>
      </c>
      <c r="AK63">
        <v>0.76</v>
      </c>
    </row>
    <row r="64" spans="1:37" x14ac:dyDescent="0.2">
      <c r="A64" t="str">
        <f t="shared" si="0"/>
        <v>BREAKMEND</v>
      </c>
      <c r="B64" s="2" t="s">
        <v>977</v>
      </c>
      <c r="C64" s="2" t="s">
        <v>997</v>
      </c>
      <c r="D64" t="s">
        <v>925</v>
      </c>
      <c r="E64">
        <v>182</v>
      </c>
      <c r="F64">
        <v>3</v>
      </c>
      <c r="G64">
        <v>1.7000000000000001E-2</v>
      </c>
      <c r="H64">
        <v>2.8000000000000001E-2</v>
      </c>
      <c r="I64">
        <v>4.0000000000000001E-3</v>
      </c>
      <c r="J64">
        <v>1</v>
      </c>
      <c r="K64">
        <v>1</v>
      </c>
      <c r="L64">
        <v>4.2900000000000001E-2</v>
      </c>
      <c r="M64">
        <v>3</v>
      </c>
      <c r="N64">
        <v>26</v>
      </c>
      <c r="O64">
        <v>21</v>
      </c>
      <c r="P64">
        <v>0.61599999999999999</v>
      </c>
      <c r="Q64">
        <v>88</v>
      </c>
      <c r="R64">
        <v>3.52</v>
      </c>
      <c r="S64" t="s">
        <v>930</v>
      </c>
      <c r="T64" t="s">
        <v>926</v>
      </c>
      <c r="U64">
        <v>1.6</v>
      </c>
      <c r="V64">
        <v>5.52</v>
      </c>
      <c r="W64">
        <v>0.56000000000000005</v>
      </c>
      <c r="X64">
        <v>2.87</v>
      </c>
      <c r="Y64">
        <v>11</v>
      </c>
      <c r="Z64">
        <v>7</v>
      </c>
      <c r="AA64">
        <v>0.39500000000000002</v>
      </c>
      <c r="AB64">
        <v>2</v>
      </c>
      <c r="AC64">
        <v>3.54</v>
      </c>
      <c r="AE64" t="s">
        <v>926</v>
      </c>
      <c r="AF64">
        <v>1.36</v>
      </c>
      <c r="AG64">
        <v>3.29</v>
      </c>
      <c r="AH64">
        <v>0.46</v>
      </c>
      <c r="AI64">
        <v>1.28</v>
      </c>
      <c r="AJ64">
        <v>1</v>
      </c>
      <c r="AK64">
        <v>4.1000000000000002E-2</v>
      </c>
    </row>
    <row r="65" spans="1:37" x14ac:dyDescent="0.2">
      <c r="A65" t="str">
        <f t="shared" si="0"/>
        <v>BREAKPIECES</v>
      </c>
      <c r="B65" s="2" t="s">
        <v>977</v>
      </c>
      <c r="C65" s="2" t="s">
        <v>994</v>
      </c>
      <c r="D65" t="s">
        <v>925</v>
      </c>
      <c r="E65">
        <v>182</v>
      </c>
      <c r="F65">
        <v>4</v>
      </c>
      <c r="G65">
        <v>2.1999999999999999E-2</v>
      </c>
      <c r="H65">
        <v>0</v>
      </c>
      <c r="I65">
        <v>0</v>
      </c>
      <c r="J65">
        <v>1</v>
      </c>
      <c r="K65">
        <v>1</v>
      </c>
      <c r="L65">
        <v>2.5000000000000001E-3</v>
      </c>
      <c r="M65">
        <v>2</v>
      </c>
      <c r="N65">
        <v>26</v>
      </c>
      <c r="O65">
        <v>22</v>
      </c>
      <c r="P65">
        <v>0.68899999999999995</v>
      </c>
      <c r="Q65">
        <v>88</v>
      </c>
      <c r="R65">
        <v>3.52</v>
      </c>
      <c r="S65" t="s">
        <v>930</v>
      </c>
      <c r="T65" t="s">
        <v>926</v>
      </c>
      <c r="U65">
        <v>1.6</v>
      </c>
      <c r="V65">
        <v>5.52</v>
      </c>
      <c r="W65">
        <v>0.56000000000000005</v>
      </c>
      <c r="X65">
        <v>2.87</v>
      </c>
      <c r="Y65">
        <v>14</v>
      </c>
      <c r="Z65">
        <v>7</v>
      </c>
      <c r="AA65">
        <v>0.49299999999999999</v>
      </c>
      <c r="AB65">
        <v>92</v>
      </c>
      <c r="AC65">
        <v>3.75</v>
      </c>
      <c r="AE65" t="s">
        <v>930</v>
      </c>
      <c r="AF65" t="s">
        <v>928</v>
      </c>
      <c r="AG65" t="s">
        <v>928</v>
      </c>
      <c r="AH65" t="s">
        <v>928</v>
      </c>
      <c r="AI65" t="s">
        <v>928</v>
      </c>
      <c r="AJ65" t="s">
        <v>928</v>
      </c>
      <c r="AK65" t="s">
        <v>928</v>
      </c>
    </row>
    <row r="66" spans="1:37" x14ac:dyDescent="0.2">
      <c r="A66" t="str">
        <f t="shared" ref="A66:A129" si="1">CONCATENATE(B66,C66)</f>
        <v>BREAKREPAIR</v>
      </c>
      <c r="B66" s="2" t="s">
        <v>977</v>
      </c>
      <c r="C66" s="2" t="s">
        <v>990</v>
      </c>
      <c r="D66" t="s">
        <v>925</v>
      </c>
      <c r="E66">
        <v>182</v>
      </c>
      <c r="F66">
        <v>5</v>
      </c>
      <c r="G66">
        <v>2.8000000000000001E-2</v>
      </c>
      <c r="H66">
        <v>0</v>
      </c>
      <c r="I66">
        <v>1.7999999999999999E-2</v>
      </c>
      <c r="J66">
        <v>3</v>
      </c>
      <c r="K66">
        <v>1</v>
      </c>
      <c r="L66">
        <v>6.0199999999999997E-2</v>
      </c>
      <c r="M66">
        <v>3</v>
      </c>
      <c r="N66">
        <v>26</v>
      </c>
      <c r="O66">
        <v>20</v>
      </c>
      <c r="P66">
        <v>0.54400000000000004</v>
      </c>
      <c r="Q66">
        <v>88</v>
      </c>
      <c r="R66">
        <v>3.52</v>
      </c>
      <c r="S66" t="s">
        <v>930</v>
      </c>
      <c r="T66" t="s">
        <v>926</v>
      </c>
      <c r="U66">
        <v>1.6</v>
      </c>
      <c r="V66">
        <v>5.52</v>
      </c>
      <c r="W66">
        <v>0.56000000000000005</v>
      </c>
      <c r="X66">
        <v>2.87</v>
      </c>
      <c r="Y66">
        <v>8</v>
      </c>
      <c r="Z66">
        <v>4</v>
      </c>
      <c r="AA66">
        <v>0.123</v>
      </c>
      <c r="AB66">
        <v>20</v>
      </c>
      <c r="AC66" t="s">
        <v>928</v>
      </c>
      <c r="AD66" t="s">
        <v>939</v>
      </c>
      <c r="AE66" t="s">
        <v>926</v>
      </c>
      <c r="AF66">
        <v>0.56999999999999995</v>
      </c>
      <c r="AG66">
        <v>1.18</v>
      </c>
      <c r="AH66">
        <v>0.28999999999999998</v>
      </c>
      <c r="AI66">
        <v>1.2</v>
      </c>
      <c r="AJ66" t="s">
        <v>928</v>
      </c>
      <c r="AK66" t="s">
        <v>928</v>
      </c>
    </row>
    <row r="67" spans="1:37" x14ac:dyDescent="0.2">
      <c r="A67" t="str">
        <f t="shared" si="1"/>
        <v>BREAKSHATTER</v>
      </c>
      <c r="B67" s="2" t="s">
        <v>977</v>
      </c>
      <c r="C67" s="2" t="s">
        <v>982</v>
      </c>
      <c r="D67" t="s">
        <v>925</v>
      </c>
      <c r="E67">
        <v>182</v>
      </c>
      <c r="F67">
        <v>8</v>
      </c>
      <c r="G67">
        <v>4.3999999999999997E-2</v>
      </c>
      <c r="H67">
        <v>0.41899999999999998</v>
      </c>
      <c r="I67">
        <v>1E-3</v>
      </c>
      <c r="J67">
        <v>2</v>
      </c>
      <c r="K67">
        <v>1</v>
      </c>
      <c r="L67">
        <v>4.1599999999999998E-2</v>
      </c>
      <c r="M67">
        <v>2</v>
      </c>
      <c r="N67">
        <v>26</v>
      </c>
      <c r="O67">
        <v>21</v>
      </c>
      <c r="P67">
        <v>0.55600000000000005</v>
      </c>
      <c r="Q67">
        <v>88</v>
      </c>
      <c r="R67">
        <v>3.52</v>
      </c>
      <c r="S67" t="s">
        <v>930</v>
      </c>
      <c r="T67" t="s">
        <v>926</v>
      </c>
      <c r="U67">
        <v>1.6</v>
      </c>
      <c r="V67">
        <v>5.52</v>
      </c>
      <c r="W67">
        <v>0.56000000000000005</v>
      </c>
      <c r="X67">
        <v>2.87</v>
      </c>
      <c r="Y67">
        <v>4</v>
      </c>
      <c r="Z67">
        <v>1</v>
      </c>
      <c r="AA67">
        <v>6.0999999999999999E-2</v>
      </c>
      <c r="AB67">
        <v>2</v>
      </c>
      <c r="AC67">
        <v>4.63</v>
      </c>
      <c r="AE67" t="s">
        <v>926</v>
      </c>
      <c r="AF67">
        <v>1.75</v>
      </c>
      <c r="AG67">
        <v>1.64</v>
      </c>
      <c r="AH67">
        <v>0.5</v>
      </c>
      <c r="AI67">
        <v>1.05</v>
      </c>
      <c r="AJ67">
        <v>2</v>
      </c>
      <c r="AK67">
        <v>2.8000000000000001E-2</v>
      </c>
    </row>
    <row r="68" spans="1:37" x14ac:dyDescent="0.2">
      <c r="A68" t="str">
        <f t="shared" si="1"/>
        <v>BREAKSMASH</v>
      </c>
      <c r="B68" s="2" t="s">
        <v>977</v>
      </c>
      <c r="C68" s="2" t="s">
        <v>983</v>
      </c>
      <c r="D68" t="s">
        <v>925</v>
      </c>
      <c r="E68">
        <v>182</v>
      </c>
      <c r="F68">
        <v>7</v>
      </c>
      <c r="G68">
        <v>3.9E-2</v>
      </c>
      <c r="H68">
        <v>0.17599999999999999</v>
      </c>
      <c r="I68">
        <v>0</v>
      </c>
      <c r="J68">
        <v>0</v>
      </c>
      <c r="K68">
        <v>1</v>
      </c>
      <c r="L68">
        <v>1.0999999999999999E-2</v>
      </c>
      <c r="M68">
        <v>4</v>
      </c>
      <c r="N68">
        <v>26</v>
      </c>
      <c r="O68">
        <v>20</v>
      </c>
      <c r="P68">
        <v>0.48899999999999999</v>
      </c>
      <c r="Q68">
        <v>88</v>
      </c>
      <c r="R68">
        <v>3.52</v>
      </c>
      <c r="S68" t="s">
        <v>930</v>
      </c>
      <c r="T68" t="s">
        <v>926</v>
      </c>
      <c r="U68">
        <v>1.6</v>
      </c>
      <c r="V68">
        <v>5.52</v>
      </c>
      <c r="W68">
        <v>0.56000000000000005</v>
      </c>
      <c r="X68">
        <v>2.87</v>
      </c>
      <c r="Y68">
        <v>20</v>
      </c>
      <c r="Z68">
        <v>14</v>
      </c>
      <c r="AA68">
        <v>0.42199999999999999</v>
      </c>
      <c r="AB68">
        <v>4</v>
      </c>
      <c r="AC68">
        <v>3.88</v>
      </c>
      <c r="AE68" t="s">
        <v>926</v>
      </c>
      <c r="AF68">
        <v>2.3199999999999998</v>
      </c>
      <c r="AG68">
        <v>4.87</v>
      </c>
      <c r="AH68">
        <v>0.26</v>
      </c>
      <c r="AI68">
        <v>1.25</v>
      </c>
      <c r="AJ68">
        <v>0</v>
      </c>
      <c r="AK68">
        <v>0</v>
      </c>
    </row>
    <row r="69" spans="1:37" x14ac:dyDescent="0.2">
      <c r="A69" t="str">
        <f t="shared" si="1"/>
        <v>BREAKSNAP</v>
      </c>
      <c r="B69" s="2" t="s">
        <v>977</v>
      </c>
      <c r="C69" s="2" t="s">
        <v>991</v>
      </c>
      <c r="D69" t="s">
        <v>925</v>
      </c>
      <c r="E69">
        <v>182</v>
      </c>
      <c r="F69">
        <v>5</v>
      </c>
      <c r="G69">
        <v>2.8000000000000001E-2</v>
      </c>
      <c r="H69">
        <v>0.115</v>
      </c>
      <c r="I69">
        <v>0</v>
      </c>
      <c r="J69">
        <v>1</v>
      </c>
      <c r="K69">
        <v>1</v>
      </c>
      <c r="L69">
        <v>1.2999999999999999E-3</v>
      </c>
      <c r="M69">
        <v>1</v>
      </c>
      <c r="N69">
        <v>26</v>
      </c>
      <c r="O69">
        <v>22</v>
      </c>
      <c r="P69">
        <v>0.64400000000000002</v>
      </c>
      <c r="Q69">
        <v>88</v>
      </c>
      <c r="R69">
        <v>3.52</v>
      </c>
      <c r="S69" t="s">
        <v>930</v>
      </c>
      <c r="T69" t="s">
        <v>926</v>
      </c>
      <c r="U69">
        <v>1.6</v>
      </c>
      <c r="V69">
        <v>5.52</v>
      </c>
      <c r="W69">
        <v>0.56000000000000005</v>
      </c>
      <c r="X69">
        <v>2.87</v>
      </c>
      <c r="Y69">
        <v>16</v>
      </c>
      <c r="Z69">
        <v>13</v>
      </c>
      <c r="AA69">
        <v>0.69199999999999995</v>
      </c>
      <c r="AB69">
        <v>12</v>
      </c>
      <c r="AC69">
        <v>4.1100000000000003</v>
      </c>
      <c r="AD69" t="s">
        <v>959</v>
      </c>
      <c r="AE69" t="s">
        <v>926</v>
      </c>
      <c r="AF69">
        <v>0.8</v>
      </c>
      <c r="AG69">
        <v>2.39</v>
      </c>
      <c r="AH69">
        <v>0.33</v>
      </c>
      <c r="AI69">
        <v>1.3</v>
      </c>
      <c r="AJ69">
        <v>1</v>
      </c>
      <c r="AK69">
        <v>1.4E-2</v>
      </c>
    </row>
    <row r="70" spans="1:37" x14ac:dyDescent="0.2">
      <c r="A70" t="str">
        <f t="shared" si="1"/>
        <v>BREAKSPRING</v>
      </c>
      <c r="B70" s="2" t="s">
        <v>977</v>
      </c>
      <c r="C70" s="2" t="s">
        <v>1003</v>
      </c>
      <c r="D70" t="s">
        <v>925</v>
      </c>
      <c r="E70">
        <v>182</v>
      </c>
      <c r="F70">
        <v>2</v>
      </c>
      <c r="G70">
        <v>1.0999999999999999E-2</v>
      </c>
      <c r="H70">
        <v>4.9000000000000002E-2</v>
      </c>
      <c r="I70">
        <v>0</v>
      </c>
      <c r="J70">
        <v>0</v>
      </c>
      <c r="K70">
        <v>1</v>
      </c>
      <c r="L70">
        <v>0</v>
      </c>
      <c r="M70">
        <v>0</v>
      </c>
      <c r="N70">
        <v>26</v>
      </c>
      <c r="O70">
        <v>24</v>
      </c>
      <c r="P70">
        <v>0.75</v>
      </c>
      <c r="Q70">
        <v>88</v>
      </c>
      <c r="R70">
        <v>3.52</v>
      </c>
      <c r="S70" t="s">
        <v>930</v>
      </c>
      <c r="T70" t="s">
        <v>926</v>
      </c>
      <c r="U70">
        <v>1.6</v>
      </c>
      <c r="V70">
        <v>5.52</v>
      </c>
      <c r="W70">
        <v>0.56000000000000005</v>
      </c>
      <c r="X70">
        <v>2.87</v>
      </c>
      <c r="Y70">
        <v>14</v>
      </c>
      <c r="Z70">
        <v>13</v>
      </c>
      <c r="AA70">
        <v>0.76500000000000001</v>
      </c>
      <c r="AB70">
        <v>127</v>
      </c>
      <c r="AC70">
        <v>5.12</v>
      </c>
      <c r="AD70" t="s">
        <v>930</v>
      </c>
      <c r="AE70" t="s">
        <v>926</v>
      </c>
      <c r="AF70">
        <v>1.71</v>
      </c>
      <c r="AG70">
        <v>3.09</v>
      </c>
      <c r="AH70">
        <v>0.43</v>
      </c>
      <c r="AI70">
        <v>1.54</v>
      </c>
      <c r="AJ70">
        <v>0</v>
      </c>
      <c r="AK70">
        <v>0</v>
      </c>
    </row>
    <row r="71" spans="1:37" x14ac:dyDescent="0.2">
      <c r="A71" t="str">
        <f t="shared" si="1"/>
        <v>BREAKTEAR</v>
      </c>
      <c r="B71" s="2" t="s">
        <v>977</v>
      </c>
      <c r="C71" s="2" t="s">
        <v>995</v>
      </c>
      <c r="D71" t="s">
        <v>925</v>
      </c>
      <c r="E71">
        <v>182</v>
      </c>
      <c r="F71">
        <v>4</v>
      </c>
      <c r="G71">
        <v>2.1999999999999999E-2</v>
      </c>
      <c r="H71">
        <v>0</v>
      </c>
      <c r="I71">
        <v>0</v>
      </c>
      <c r="J71">
        <v>0</v>
      </c>
      <c r="K71">
        <v>1</v>
      </c>
      <c r="L71">
        <v>1E-3</v>
      </c>
      <c r="M71">
        <v>2</v>
      </c>
      <c r="N71">
        <v>26</v>
      </c>
      <c r="O71">
        <v>22</v>
      </c>
      <c r="P71">
        <v>0.7</v>
      </c>
      <c r="Q71">
        <v>88</v>
      </c>
      <c r="R71">
        <v>3.52</v>
      </c>
      <c r="S71" t="s">
        <v>930</v>
      </c>
      <c r="T71" t="s">
        <v>926</v>
      </c>
      <c r="U71">
        <v>1.6</v>
      </c>
      <c r="V71">
        <v>5.52</v>
      </c>
      <c r="W71">
        <v>0.56000000000000005</v>
      </c>
      <c r="X71">
        <v>2.87</v>
      </c>
      <c r="Y71">
        <v>9</v>
      </c>
      <c r="Z71">
        <v>7</v>
      </c>
      <c r="AA71">
        <v>0.81299999999999994</v>
      </c>
      <c r="AB71">
        <v>11</v>
      </c>
      <c r="AC71">
        <v>4.6900000000000004</v>
      </c>
      <c r="AD71" t="s">
        <v>989</v>
      </c>
      <c r="AE71" t="s">
        <v>926</v>
      </c>
      <c r="AF71">
        <v>0.44</v>
      </c>
      <c r="AG71">
        <v>1.0900000000000001</v>
      </c>
      <c r="AH71">
        <v>0.33</v>
      </c>
      <c r="AI71">
        <v>1.79</v>
      </c>
      <c r="AJ71" t="s">
        <v>928</v>
      </c>
      <c r="AK71" t="s">
        <v>928</v>
      </c>
    </row>
    <row r="72" spans="1:37" x14ac:dyDescent="0.2">
      <c r="A72" t="str">
        <f t="shared" si="1"/>
        <v>BREAKUP</v>
      </c>
      <c r="B72" s="2" t="s">
        <v>977</v>
      </c>
      <c r="C72" s="2" t="s">
        <v>1004</v>
      </c>
      <c r="D72" t="s">
        <v>925</v>
      </c>
      <c r="E72">
        <v>182</v>
      </c>
      <c r="F72">
        <v>2</v>
      </c>
      <c r="G72">
        <v>1.0999999999999999E-2</v>
      </c>
      <c r="H72">
        <v>0</v>
      </c>
      <c r="I72">
        <v>1.6E-2</v>
      </c>
      <c r="J72">
        <v>1</v>
      </c>
      <c r="K72">
        <v>1</v>
      </c>
      <c r="L72">
        <v>2.3699999999999999E-2</v>
      </c>
      <c r="M72">
        <v>1</v>
      </c>
      <c r="N72">
        <v>26</v>
      </c>
      <c r="O72">
        <v>23</v>
      </c>
      <c r="P72">
        <v>0.72199999999999998</v>
      </c>
      <c r="Q72">
        <v>88</v>
      </c>
      <c r="R72">
        <v>3.52</v>
      </c>
      <c r="S72" t="s">
        <v>930</v>
      </c>
      <c r="T72" t="s">
        <v>926</v>
      </c>
      <c r="U72">
        <v>1.6</v>
      </c>
      <c r="V72">
        <v>5.52</v>
      </c>
      <c r="W72">
        <v>0.56000000000000005</v>
      </c>
      <c r="X72">
        <v>2.87</v>
      </c>
      <c r="Y72">
        <v>5</v>
      </c>
      <c r="Z72">
        <v>4</v>
      </c>
      <c r="AA72">
        <v>0.10199999999999999</v>
      </c>
      <c r="AB72">
        <v>1895</v>
      </c>
      <c r="AC72">
        <v>3.8</v>
      </c>
      <c r="AE72" t="s">
        <v>985</v>
      </c>
      <c r="AF72">
        <v>1.2</v>
      </c>
      <c r="AG72">
        <v>1.33</v>
      </c>
      <c r="AH72">
        <v>1</v>
      </c>
      <c r="AI72">
        <v>2.02</v>
      </c>
      <c r="AJ72" t="s">
        <v>928</v>
      </c>
      <c r="AK72" t="s">
        <v>928</v>
      </c>
    </row>
    <row r="73" spans="1:37" x14ac:dyDescent="0.2">
      <c r="A73" t="str">
        <f t="shared" si="1"/>
        <v>BREAKVASE</v>
      </c>
      <c r="B73" s="2" t="s">
        <v>977</v>
      </c>
      <c r="C73" s="2" t="s">
        <v>1005</v>
      </c>
      <c r="D73" t="s">
        <v>925</v>
      </c>
      <c r="E73">
        <v>182</v>
      </c>
      <c r="F73">
        <v>2</v>
      </c>
      <c r="G73">
        <v>1.0999999999999999E-2</v>
      </c>
      <c r="H73">
        <v>1.4E-2</v>
      </c>
      <c r="I73">
        <v>0</v>
      </c>
      <c r="J73">
        <v>0</v>
      </c>
      <c r="K73">
        <v>1</v>
      </c>
      <c r="L73">
        <v>7.1000000000000004E-3</v>
      </c>
      <c r="M73">
        <v>2</v>
      </c>
      <c r="N73">
        <v>26</v>
      </c>
      <c r="O73">
        <v>22</v>
      </c>
      <c r="P73">
        <v>0.628</v>
      </c>
      <c r="Q73">
        <v>88</v>
      </c>
      <c r="R73">
        <v>3.52</v>
      </c>
      <c r="S73" t="s">
        <v>930</v>
      </c>
      <c r="T73" t="s">
        <v>926</v>
      </c>
      <c r="U73">
        <v>1.6</v>
      </c>
      <c r="V73">
        <v>5.52</v>
      </c>
      <c r="W73">
        <v>0.56000000000000005</v>
      </c>
      <c r="X73">
        <v>2.87</v>
      </c>
      <c r="Y73">
        <v>14</v>
      </c>
      <c r="Z73">
        <v>10</v>
      </c>
      <c r="AA73">
        <v>0.78200000000000003</v>
      </c>
      <c r="AB73">
        <v>4</v>
      </c>
      <c r="AC73">
        <v>5.7</v>
      </c>
      <c r="AE73" t="s">
        <v>930</v>
      </c>
      <c r="AF73">
        <v>1.23</v>
      </c>
      <c r="AG73">
        <v>2.36</v>
      </c>
      <c r="AH73">
        <v>0.23</v>
      </c>
      <c r="AI73">
        <v>1.0900000000000001</v>
      </c>
      <c r="AJ73">
        <v>0</v>
      </c>
      <c r="AK73">
        <v>0</v>
      </c>
    </row>
    <row r="74" spans="1:37" x14ac:dyDescent="0.2">
      <c r="A74" t="str">
        <f t="shared" si="1"/>
        <v>CARAUTO</v>
      </c>
      <c r="B74" s="2" t="s">
        <v>1016</v>
      </c>
      <c r="C74" s="2" t="s">
        <v>1017</v>
      </c>
      <c r="D74" t="s">
        <v>925</v>
      </c>
      <c r="E74">
        <v>180</v>
      </c>
      <c r="F74">
        <v>24</v>
      </c>
      <c r="G74">
        <v>0.13300000000000001</v>
      </c>
      <c r="H74">
        <v>0.78400000000000003</v>
      </c>
      <c r="I74">
        <v>1E-3</v>
      </c>
      <c r="J74">
        <v>2</v>
      </c>
      <c r="K74">
        <v>3</v>
      </c>
      <c r="L74">
        <v>1.6999999999999999E-3</v>
      </c>
      <c r="M74">
        <v>1</v>
      </c>
      <c r="N74">
        <v>25</v>
      </c>
      <c r="O74">
        <v>18</v>
      </c>
      <c r="P74">
        <v>0.499</v>
      </c>
      <c r="Q74">
        <v>274</v>
      </c>
      <c r="R74">
        <v>6.35</v>
      </c>
      <c r="T74" t="s">
        <v>930</v>
      </c>
      <c r="U74">
        <v>2.5</v>
      </c>
      <c r="V74">
        <v>4.42</v>
      </c>
      <c r="W74">
        <v>0.91</v>
      </c>
      <c r="X74">
        <v>5.52</v>
      </c>
      <c r="Y74">
        <v>7</v>
      </c>
      <c r="Z74">
        <v>4</v>
      </c>
      <c r="AA74">
        <v>0.123</v>
      </c>
      <c r="AB74">
        <v>22</v>
      </c>
      <c r="AC74">
        <v>6.87</v>
      </c>
      <c r="AE74" t="s">
        <v>930</v>
      </c>
      <c r="AF74">
        <v>1.5</v>
      </c>
      <c r="AG74">
        <v>3.49</v>
      </c>
      <c r="AH74">
        <v>0.5</v>
      </c>
      <c r="AI74">
        <v>1.2</v>
      </c>
      <c r="AJ74">
        <v>2</v>
      </c>
      <c r="AK74">
        <v>4.7E-2</v>
      </c>
    </row>
    <row r="75" spans="1:37" x14ac:dyDescent="0.2">
      <c r="A75" t="str">
        <f t="shared" si="1"/>
        <v>CARBICYCLE</v>
      </c>
      <c r="B75" s="2" t="s">
        <v>1016</v>
      </c>
      <c r="C75" s="2" t="s">
        <v>1020</v>
      </c>
      <c r="D75" t="s">
        <v>925</v>
      </c>
      <c r="E75">
        <v>180</v>
      </c>
      <c r="F75">
        <v>14</v>
      </c>
      <c r="G75">
        <v>7.8E-2</v>
      </c>
      <c r="H75">
        <v>4.1000000000000002E-2</v>
      </c>
      <c r="I75">
        <v>2E-3</v>
      </c>
      <c r="J75">
        <v>2</v>
      </c>
      <c r="K75">
        <v>3</v>
      </c>
      <c r="L75">
        <v>7.9000000000000008E-3</v>
      </c>
      <c r="M75">
        <v>4</v>
      </c>
      <c r="N75">
        <v>25</v>
      </c>
      <c r="O75">
        <v>17</v>
      </c>
      <c r="P75">
        <v>0.64300000000000002</v>
      </c>
      <c r="Q75">
        <v>274</v>
      </c>
      <c r="R75">
        <v>6.35</v>
      </c>
      <c r="T75" t="s">
        <v>930</v>
      </c>
      <c r="U75">
        <v>2.5</v>
      </c>
      <c r="V75">
        <v>4.42</v>
      </c>
      <c r="W75">
        <v>0.91</v>
      </c>
      <c r="X75">
        <v>5.52</v>
      </c>
      <c r="Y75">
        <v>15</v>
      </c>
      <c r="Z75">
        <v>8</v>
      </c>
      <c r="AA75">
        <v>0.33800000000000002</v>
      </c>
      <c r="AB75">
        <v>5</v>
      </c>
      <c r="AC75">
        <v>6.33</v>
      </c>
      <c r="AE75" t="s">
        <v>930</v>
      </c>
      <c r="AF75">
        <v>2.54</v>
      </c>
      <c r="AG75">
        <v>4.99</v>
      </c>
      <c r="AH75">
        <v>0.54</v>
      </c>
      <c r="AI75">
        <v>1.74</v>
      </c>
      <c r="AJ75">
        <v>2</v>
      </c>
      <c r="AK75">
        <v>0.111</v>
      </c>
    </row>
    <row r="76" spans="1:37" x14ac:dyDescent="0.2">
      <c r="A76" t="str">
        <f t="shared" si="1"/>
        <v>CARBOAT</v>
      </c>
      <c r="B76" s="2" t="s">
        <v>1016</v>
      </c>
      <c r="C76" s="2" t="s">
        <v>1021</v>
      </c>
      <c r="D76" t="s">
        <v>925</v>
      </c>
      <c r="E76">
        <v>180</v>
      </c>
      <c r="F76">
        <v>11</v>
      </c>
      <c r="G76">
        <v>6.0999999999999999E-2</v>
      </c>
      <c r="H76">
        <v>0</v>
      </c>
      <c r="I76">
        <v>0</v>
      </c>
      <c r="J76">
        <v>0</v>
      </c>
      <c r="K76">
        <v>3</v>
      </c>
      <c r="L76">
        <v>2.0000000000000001E-4</v>
      </c>
      <c r="M76">
        <v>1</v>
      </c>
      <c r="N76">
        <v>25</v>
      </c>
      <c r="O76">
        <v>20</v>
      </c>
      <c r="P76">
        <v>0.72599999999999998</v>
      </c>
      <c r="Q76">
        <v>274</v>
      </c>
      <c r="R76">
        <v>6.35</v>
      </c>
      <c r="T76" t="s">
        <v>930</v>
      </c>
      <c r="U76">
        <v>2.5</v>
      </c>
      <c r="V76">
        <v>4.42</v>
      </c>
      <c r="W76">
        <v>0.91</v>
      </c>
      <c r="X76">
        <v>5.52</v>
      </c>
      <c r="Y76">
        <v>16</v>
      </c>
      <c r="Z76">
        <v>15</v>
      </c>
      <c r="AA76">
        <v>0.86</v>
      </c>
      <c r="AB76">
        <v>72</v>
      </c>
      <c r="AC76">
        <v>6.33</v>
      </c>
      <c r="AE76" t="s">
        <v>930</v>
      </c>
      <c r="AF76">
        <v>1.62</v>
      </c>
      <c r="AG76">
        <v>2.74</v>
      </c>
      <c r="AH76">
        <v>0.63</v>
      </c>
      <c r="AI76">
        <v>4.5999999999999996</v>
      </c>
      <c r="AJ76" t="s">
        <v>928</v>
      </c>
      <c r="AK76" t="s">
        <v>928</v>
      </c>
    </row>
    <row r="77" spans="1:37" x14ac:dyDescent="0.2">
      <c r="A77" t="str">
        <f t="shared" si="1"/>
        <v>CARBUS</v>
      </c>
      <c r="B77" s="2" t="s">
        <v>1016</v>
      </c>
      <c r="C77" s="2" t="s">
        <v>1025</v>
      </c>
      <c r="D77" t="s">
        <v>925</v>
      </c>
      <c r="E77">
        <v>180</v>
      </c>
      <c r="F77">
        <v>4</v>
      </c>
      <c r="G77">
        <v>2.1999999999999999E-2</v>
      </c>
      <c r="H77">
        <v>0.252</v>
      </c>
      <c r="I77">
        <v>8.0000000000000002E-3</v>
      </c>
      <c r="J77">
        <v>3</v>
      </c>
      <c r="K77">
        <v>3</v>
      </c>
      <c r="L77">
        <v>2.3E-3</v>
      </c>
      <c r="M77">
        <v>3</v>
      </c>
      <c r="N77">
        <v>25</v>
      </c>
      <c r="O77">
        <v>16</v>
      </c>
      <c r="P77">
        <v>0.57099999999999995</v>
      </c>
      <c r="Q77">
        <v>274</v>
      </c>
      <c r="R77">
        <v>6.35</v>
      </c>
      <c r="T77" t="s">
        <v>930</v>
      </c>
      <c r="U77">
        <v>2.5</v>
      </c>
      <c r="V77">
        <v>4.42</v>
      </c>
      <c r="W77">
        <v>0.91</v>
      </c>
      <c r="X77">
        <v>5.52</v>
      </c>
      <c r="Y77">
        <v>17</v>
      </c>
      <c r="Z77">
        <v>12</v>
      </c>
      <c r="AA77">
        <v>0.44900000000000001</v>
      </c>
      <c r="AB77">
        <v>34</v>
      </c>
      <c r="AC77">
        <v>6.53</v>
      </c>
      <c r="AE77" t="s">
        <v>930</v>
      </c>
      <c r="AF77">
        <v>2</v>
      </c>
      <c r="AG77">
        <v>4.75</v>
      </c>
      <c r="AH77">
        <v>0.38</v>
      </c>
      <c r="AI77">
        <v>1.37</v>
      </c>
      <c r="AJ77">
        <v>3</v>
      </c>
      <c r="AK77">
        <v>0.23499999999999999</v>
      </c>
    </row>
    <row r="78" spans="1:37" x14ac:dyDescent="0.2">
      <c r="A78" t="str">
        <f t="shared" si="1"/>
        <v>CARDATSUN</v>
      </c>
      <c r="B78" s="2" t="s">
        <v>1016</v>
      </c>
      <c r="C78" s="2" t="s">
        <v>1028</v>
      </c>
      <c r="D78" t="s">
        <v>975</v>
      </c>
      <c r="E78">
        <v>180</v>
      </c>
      <c r="F78">
        <v>2</v>
      </c>
      <c r="G78">
        <v>1.0999999999999999E-2</v>
      </c>
      <c r="H78" t="s">
        <v>928</v>
      </c>
      <c r="I78">
        <v>0</v>
      </c>
      <c r="J78">
        <v>0</v>
      </c>
      <c r="K78">
        <v>0</v>
      </c>
      <c r="L78">
        <v>0</v>
      </c>
      <c r="M78">
        <v>0</v>
      </c>
      <c r="N78">
        <v>25</v>
      </c>
      <c r="O78">
        <v>22</v>
      </c>
      <c r="P78">
        <v>0.79800000000000004</v>
      </c>
      <c r="Q78">
        <v>274</v>
      </c>
      <c r="R78">
        <v>6.35</v>
      </c>
      <c r="T78" t="s">
        <v>930</v>
      </c>
      <c r="U78">
        <v>2.5</v>
      </c>
      <c r="V78">
        <v>4.42</v>
      </c>
      <c r="W78">
        <v>0.91</v>
      </c>
      <c r="X78">
        <v>5.52</v>
      </c>
      <c r="Y78" t="s">
        <v>928</v>
      </c>
      <c r="Z78" t="s">
        <v>928</v>
      </c>
      <c r="AA78" t="s">
        <v>928</v>
      </c>
      <c r="AB78" t="s">
        <v>928</v>
      </c>
      <c r="AC78" t="s">
        <v>928</v>
      </c>
      <c r="AD78" t="s">
        <v>928</v>
      </c>
      <c r="AE78" t="s">
        <v>928</v>
      </c>
      <c r="AF78" t="s">
        <v>928</v>
      </c>
      <c r="AG78" t="s">
        <v>928</v>
      </c>
      <c r="AH78" t="s">
        <v>928</v>
      </c>
      <c r="AI78" t="s">
        <v>928</v>
      </c>
      <c r="AJ78" t="s">
        <v>928</v>
      </c>
      <c r="AK78" t="s">
        <v>928</v>
      </c>
    </row>
    <row r="79" spans="1:37" x14ac:dyDescent="0.2">
      <c r="A79" t="str">
        <f t="shared" si="1"/>
        <v>CARDRIVE</v>
      </c>
      <c r="B79" s="2" t="s">
        <v>1016</v>
      </c>
      <c r="C79" s="2" t="s">
        <v>1018</v>
      </c>
      <c r="D79" t="s">
        <v>925</v>
      </c>
      <c r="E79">
        <v>180</v>
      </c>
      <c r="F79">
        <v>22</v>
      </c>
      <c r="G79">
        <v>0.122</v>
      </c>
      <c r="H79">
        <v>0.48</v>
      </c>
      <c r="I79">
        <v>5.0000000000000001E-3</v>
      </c>
      <c r="J79">
        <v>6</v>
      </c>
      <c r="K79">
        <v>3</v>
      </c>
      <c r="L79">
        <v>1.9E-3</v>
      </c>
      <c r="M79">
        <v>2</v>
      </c>
      <c r="N79">
        <v>25</v>
      </c>
      <c r="O79">
        <v>14</v>
      </c>
      <c r="P79">
        <v>0.371</v>
      </c>
      <c r="Q79">
        <v>274</v>
      </c>
      <c r="R79">
        <v>6.35</v>
      </c>
      <c r="T79" t="s">
        <v>930</v>
      </c>
      <c r="U79">
        <v>2.5</v>
      </c>
      <c r="V79">
        <v>4.42</v>
      </c>
      <c r="W79">
        <v>0.91</v>
      </c>
      <c r="X79">
        <v>5.52</v>
      </c>
      <c r="Y79">
        <v>14</v>
      </c>
      <c r="Z79">
        <v>10</v>
      </c>
      <c r="AA79">
        <v>0.245</v>
      </c>
      <c r="AB79">
        <v>105</v>
      </c>
      <c r="AC79">
        <v>4.3499999999999996</v>
      </c>
      <c r="AD79" t="s">
        <v>959</v>
      </c>
      <c r="AE79" t="s">
        <v>926</v>
      </c>
      <c r="AF79">
        <v>1.69</v>
      </c>
      <c r="AG79">
        <v>4.4800000000000004</v>
      </c>
      <c r="AH79">
        <v>0.23</v>
      </c>
      <c r="AI79">
        <v>1.33</v>
      </c>
      <c r="AJ79">
        <v>6</v>
      </c>
      <c r="AK79">
        <v>0.154</v>
      </c>
    </row>
    <row r="80" spans="1:37" x14ac:dyDescent="0.2">
      <c r="A80" t="str">
        <f t="shared" si="1"/>
        <v>CARENGINE</v>
      </c>
      <c r="B80" s="2" t="s">
        <v>1016</v>
      </c>
      <c r="C80" s="2" t="s">
        <v>1029</v>
      </c>
      <c r="D80" t="s">
        <v>925</v>
      </c>
      <c r="E80">
        <v>180</v>
      </c>
      <c r="F80">
        <v>2</v>
      </c>
      <c r="G80">
        <v>1.0999999999999999E-2</v>
      </c>
      <c r="H80">
        <v>0.35899999999999999</v>
      </c>
      <c r="I80">
        <v>0</v>
      </c>
      <c r="J80">
        <v>1</v>
      </c>
      <c r="K80">
        <v>3</v>
      </c>
      <c r="L80">
        <v>2.7000000000000001E-3</v>
      </c>
      <c r="M80">
        <v>2</v>
      </c>
      <c r="N80">
        <v>25</v>
      </c>
      <c r="O80">
        <v>19</v>
      </c>
      <c r="P80">
        <v>0.66500000000000004</v>
      </c>
      <c r="Q80">
        <v>274</v>
      </c>
      <c r="R80">
        <v>6.35</v>
      </c>
      <c r="T80" t="s">
        <v>930</v>
      </c>
      <c r="U80">
        <v>2.5</v>
      </c>
      <c r="V80">
        <v>4.42</v>
      </c>
      <c r="W80">
        <v>0.91</v>
      </c>
      <c r="X80">
        <v>5.52</v>
      </c>
      <c r="Y80">
        <v>16</v>
      </c>
      <c r="Z80">
        <v>11</v>
      </c>
      <c r="AA80">
        <v>0.34200000000000003</v>
      </c>
      <c r="AB80">
        <v>50</v>
      </c>
      <c r="AC80">
        <v>5.88</v>
      </c>
      <c r="AE80" t="s">
        <v>930</v>
      </c>
      <c r="AF80">
        <v>1.21</v>
      </c>
      <c r="AG80">
        <v>2.4</v>
      </c>
      <c r="AH80">
        <v>0.5</v>
      </c>
      <c r="AI80">
        <v>1.32</v>
      </c>
      <c r="AJ80">
        <v>1</v>
      </c>
      <c r="AK80">
        <v>1.9E-2</v>
      </c>
    </row>
    <row r="81" spans="1:37" x14ac:dyDescent="0.2">
      <c r="A81" t="str">
        <f t="shared" si="1"/>
        <v>CAREXPENSIVE</v>
      </c>
      <c r="B81" s="2" t="s">
        <v>1016</v>
      </c>
      <c r="C81" s="2" t="s">
        <v>1030</v>
      </c>
      <c r="D81" t="s">
        <v>925</v>
      </c>
      <c r="E81">
        <v>180</v>
      </c>
      <c r="F81">
        <v>2</v>
      </c>
      <c r="G81">
        <v>1.0999999999999999E-2</v>
      </c>
      <c r="H81">
        <v>4.8000000000000001E-2</v>
      </c>
      <c r="I81">
        <v>1E-3</v>
      </c>
      <c r="J81">
        <v>1</v>
      </c>
      <c r="K81">
        <v>3</v>
      </c>
      <c r="L81">
        <v>2.2000000000000001E-3</v>
      </c>
      <c r="M81">
        <v>1</v>
      </c>
      <c r="N81">
        <v>25</v>
      </c>
      <c r="O81">
        <v>19</v>
      </c>
      <c r="P81">
        <v>0.73699999999999999</v>
      </c>
      <c r="Q81">
        <v>274</v>
      </c>
      <c r="R81">
        <v>6.35</v>
      </c>
      <c r="T81" t="s">
        <v>930</v>
      </c>
      <c r="U81">
        <v>2.5</v>
      </c>
      <c r="V81">
        <v>4.42</v>
      </c>
      <c r="W81">
        <v>0.91</v>
      </c>
      <c r="X81">
        <v>5.52</v>
      </c>
      <c r="Y81">
        <v>13</v>
      </c>
      <c r="Z81">
        <v>11</v>
      </c>
      <c r="AA81">
        <v>0.503</v>
      </c>
      <c r="AB81">
        <v>44</v>
      </c>
      <c r="AC81">
        <v>2.4500000000000002</v>
      </c>
      <c r="AE81" t="s">
        <v>941</v>
      </c>
      <c r="AF81">
        <v>1.85</v>
      </c>
      <c r="AG81">
        <v>3.43</v>
      </c>
      <c r="AH81">
        <v>0.39</v>
      </c>
      <c r="AI81">
        <v>1.47</v>
      </c>
      <c r="AJ81">
        <v>1</v>
      </c>
      <c r="AK81">
        <v>2.5999999999999999E-2</v>
      </c>
    </row>
    <row r="82" spans="1:37" x14ac:dyDescent="0.2">
      <c r="A82" t="str">
        <f t="shared" si="1"/>
        <v>CARFAST</v>
      </c>
      <c r="B82" s="2" t="s">
        <v>1016</v>
      </c>
      <c r="C82" s="2" t="s">
        <v>1027</v>
      </c>
      <c r="D82" t="s">
        <v>925</v>
      </c>
      <c r="E82">
        <v>180</v>
      </c>
      <c r="F82">
        <v>3</v>
      </c>
      <c r="G82">
        <v>1.7000000000000001E-2</v>
      </c>
      <c r="H82">
        <v>2.4E-2</v>
      </c>
      <c r="I82">
        <v>1.6E-2</v>
      </c>
      <c r="J82">
        <v>6</v>
      </c>
      <c r="K82">
        <v>3</v>
      </c>
      <c r="L82">
        <v>8.9999999999999998E-4</v>
      </c>
      <c r="M82">
        <v>1</v>
      </c>
      <c r="N82">
        <v>25</v>
      </c>
      <c r="O82">
        <v>15</v>
      </c>
      <c r="P82">
        <v>0.60399999999999998</v>
      </c>
      <c r="Q82">
        <v>274</v>
      </c>
      <c r="R82">
        <v>6.35</v>
      </c>
      <c r="T82" t="s">
        <v>930</v>
      </c>
      <c r="U82">
        <v>2.5</v>
      </c>
      <c r="V82">
        <v>4.42</v>
      </c>
      <c r="W82">
        <v>0.91</v>
      </c>
      <c r="X82">
        <v>5.52</v>
      </c>
      <c r="Y82">
        <v>7</v>
      </c>
      <c r="Z82">
        <v>5</v>
      </c>
      <c r="AA82">
        <v>0.78</v>
      </c>
      <c r="AB82">
        <v>78</v>
      </c>
      <c r="AC82">
        <v>2.93</v>
      </c>
      <c r="AD82" t="s">
        <v>930</v>
      </c>
      <c r="AE82" t="s">
        <v>941</v>
      </c>
      <c r="AF82">
        <v>1.43</v>
      </c>
      <c r="AG82">
        <v>1.71</v>
      </c>
      <c r="AH82">
        <v>1</v>
      </c>
      <c r="AI82">
        <v>3.02</v>
      </c>
      <c r="AJ82">
        <v>6</v>
      </c>
      <c r="AK82">
        <v>0.52300000000000002</v>
      </c>
    </row>
    <row r="83" spans="1:37" x14ac:dyDescent="0.2">
      <c r="A83" t="str">
        <f t="shared" si="1"/>
        <v>CARGAS</v>
      </c>
      <c r="B83" s="2" t="s">
        <v>1016</v>
      </c>
      <c r="C83" s="2" t="s">
        <v>1022</v>
      </c>
      <c r="D83" t="s">
        <v>925</v>
      </c>
      <c r="E83">
        <v>180</v>
      </c>
      <c r="F83">
        <v>7</v>
      </c>
      <c r="G83">
        <v>3.9E-2</v>
      </c>
      <c r="H83">
        <v>0.378</v>
      </c>
      <c r="I83">
        <v>0</v>
      </c>
      <c r="J83">
        <v>1</v>
      </c>
      <c r="K83">
        <v>3</v>
      </c>
      <c r="L83">
        <v>1.1000000000000001E-3</v>
      </c>
      <c r="M83">
        <v>2</v>
      </c>
      <c r="N83">
        <v>25</v>
      </c>
      <c r="O83">
        <v>19</v>
      </c>
      <c r="P83">
        <v>0.73699999999999999</v>
      </c>
      <c r="Q83">
        <v>274</v>
      </c>
      <c r="R83">
        <v>6.35</v>
      </c>
      <c r="T83" t="s">
        <v>930</v>
      </c>
      <c r="U83">
        <v>2.5</v>
      </c>
      <c r="V83">
        <v>4.42</v>
      </c>
      <c r="W83">
        <v>0.91</v>
      </c>
      <c r="X83">
        <v>5.52</v>
      </c>
      <c r="Y83">
        <v>10</v>
      </c>
      <c r="Z83">
        <v>7</v>
      </c>
      <c r="AA83">
        <v>0.379</v>
      </c>
      <c r="AB83">
        <v>98</v>
      </c>
      <c r="AC83">
        <v>5.34</v>
      </c>
      <c r="AD83" t="s">
        <v>930</v>
      </c>
      <c r="AE83" t="s">
        <v>930</v>
      </c>
      <c r="AF83">
        <v>1.2</v>
      </c>
      <c r="AG83">
        <v>1.87</v>
      </c>
      <c r="AH83">
        <v>0.7</v>
      </c>
      <c r="AI83">
        <v>2.42</v>
      </c>
      <c r="AJ83">
        <v>1</v>
      </c>
      <c r="AK83">
        <v>1.9E-2</v>
      </c>
    </row>
    <row r="84" spans="1:37" x14ac:dyDescent="0.2">
      <c r="A84" t="str">
        <f t="shared" si="1"/>
        <v>CARMONEY</v>
      </c>
      <c r="B84" s="2" t="s">
        <v>1016</v>
      </c>
      <c r="C84" s="2" t="s">
        <v>1031</v>
      </c>
      <c r="D84" t="s">
        <v>925</v>
      </c>
      <c r="E84">
        <v>180</v>
      </c>
      <c r="F84">
        <v>2</v>
      </c>
      <c r="G84">
        <v>1.0999999999999999E-2</v>
      </c>
      <c r="H84">
        <v>0</v>
      </c>
      <c r="I84">
        <v>5.0000000000000001E-3</v>
      </c>
      <c r="J84">
        <v>2</v>
      </c>
      <c r="K84">
        <v>3</v>
      </c>
      <c r="L84">
        <v>6.9999999999999999E-4</v>
      </c>
      <c r="M84">
        <v>1</v>
      </c>
      <c r="N84">
        <v>25</v>
      </c>
      <c r="O84">
        <v>19</v>
      </c>
      <c r="P84">
        <v>0.73699999999999999</v>
      </c>
      <c r="Q84">
        <v>274</v>
      </c>
      <c r="R84">
        <v>6.35</v>
      </c>
      <c r="T84" t="s">
        <v>930</v>
      </c>
      <c r="U84">
        <v>2.5</v>
      </c>
      <c r="V84">
        <v>4.42</v>
      </c>
      <c r="W84">
        <v>0.91</v>
      </c>
      <c r="X84">
        <v>5.52</v>
      </c>
      <c r="Y84">
        <v>19</v>
      </c>
      <c r="Z84">
        <v>17</v>
      </c>
      <c r="AA84">
        <v>0.72499999999999998</v>
      </c>
      <c r="AB84">
        <v>265</v>
      </c>
      <c r="AC84">
        <v>5.77</v>
      </c>
      <c r="AE84" t="s">
        <v>930</v>
      </c>
      <c r="AF84">
        <v>1.39</v>
      </c>
      <c r="AG84">
        <v>2.91</v>
      </c>
      <c r="AH84">
        <v>0.89</v>
      </c>
      <c r="AI84">
        <v>5.53</v>
      </c>
      <c r="AJ84" t="s">
        <v>928</v>
      </c>
      <c r="AK84" t="s">
        <v>928</v>
      </c>
    </row>
    <row r="85" spans="1:37" x14ac:dyDescent="0.2">
      <c r="A85" t="str">
        <f t="shared" si="1"/>
        <v>CARPLANE</v>
      </c>
      <c r="B85" s="2" t="s">
        <v>1016</v>
      </c>
      <c r="C85" s="2" t="s">
        <v>1032</v>
      </c>
      <c r="D85" t="s">
        <v>925</v>
      </c>
      <c r="E85">
        <v>180</v>
      </c>
      <c r="F85">
        <v>2</v>
      </c>
      <c r="G85">
        <v>1.0999999999999999E-2</v>
      </c>
      <c r="H85">
        <v>2.8000000000000001E-2</v>
      </c>
      <c r="I85">
        <v>8.0000000000000002E-3</v>
      </c>
      <c r="J85">
        <v>3</v>
      </c>
      <c r="K85">
        <v>3</v>
      </c>
      <c r="L85">
        <v>1.6000000000000001E-3</v>
      </c>
      <c r="M85">
        <v>4</v>
      </c>
      <c r="N85">
        <v>25</v>
      </c>
      <c r="O85">
        <v>16</v>
      </c>
      <c r="P85">
        <v>0.64800000000000002</v>
      </c>
      <c r="Q85">
        <v>274</v>
      </c>
      <c r="R85">
        <v>6.35</v>
      </c>
      <c r="T85" t="s">
        <v>930</v>
      </c>
      <c r="U85">
        <v>2.5</v>
      </c>
      <c r="V85">
        <v>4.42</v>
      </c>
      <c r="W85">
        <v>0.91</v>
      </c>
      <c r="X85">
        <v>5.52</v>
      </c>
      <c r="Y85">
        <v>12</v>
      </c>
      <c r="Z85">
        <v>7</v>
      </c>
      <c r="AA85">
        <v>0.63700000000000001</v>
      </c>
      <c r="AB85">
        <v>114</v>
      </c>
      <c r="AC85">
        <v>5.31</v>
      </c>
      <c r="AD85" t="s">
        <v>930</v>
      </c>
      <c r="AE85" t="s">
        <v>930</v>
      </c>
      <c r="AF85">
        <v>1.75</v>
      </c>
      <c r="AG85">
        <v>1.96</v>
      </c>
      <c r="AH85">
        <v>0.57999999999999996</v>
      </c>
      <c r="AI85">
        <v>2.1</v>
      </c>
      <c r="AJ85">
        <v>3</v>
      </c>
      <c r="AK85">
        <v>0.223</v>
      </c>
    </row>
    <row r="86" spans="1:37" x14ac:dyDescent="0.2">
      <c r="A86" t="str">
        <f t="shared" si="1"/>
        <v>CARPORSCHE</v>
      </c>
      <c r="B86" s="2" t="s">
        <v>1016</v>
      </c>
      <c r="C86" s="2" t="s">
        <v>1033</v>
      </c>
      <c r="D86" t="s">
        <v>975</v>
      </c>
      <c r="E86">
        <v>180</v>
      </c>
      <c r="F86">
        <v>2</v>
      </c>
      <c r="G86">
        <v>1.0999999999999999E-2</v>
      </c>
      <c r="H86" t="s">
        <v>928</v>
      </c>
      <c r="I86">
        <v>0</v>
      </c>
      <c r="J86">
        <v>0</v>
      </c>
      <c r="K86">
        <v>0</v>
      </c>
      <c r="L86">
        <v>0</v>
      </c>
      <c r="M86">
        <v>0</v>
      </c>
      <c r="N86">
        <v>25</v>
      </c>
      <c r="O86">
        <v>22</v>
      </c>
      <c r="P86">
        <v>0.79800000000000004</v>
      </c>
      <c r="Q86">
        <v>274</v>
      </c>
      <c r="R86">
        <v>6.35</v>
      </c>
      <c r="T86" t="s">
        <v>930</v>
      </c>
      <c r="U86">
        <v>2.5</v>
      </c>
      <c r="V86">
        <v>4.42</v>
      </c>
      <c r="W86">
        <v>0.91</v>
      </c>
      <c r="X86">
        <v>5.52</v>
      </c>
      <c r="Y86" t="s">
        <v>928</v>
      </c>
      <c r="Z86" t="s">
        <v>928</v>
      </c>
      <c r="AA86" t="s">
        <v>928</v>
      </c>
      <c r="AB86" t="s">
        <v>928</v>
      </c>
      <c r="AC86" t="s">
        <v>928</v>
      </c>
      <c r="AD86" t="s">
        <v>928</v>
      </c>
      <c r="AE86" t="s">
        <v>928</v>
      </c>
      <c r="AF86" t="s">
        <v>928</v>
      </c>
      <c r="AG86" t="s">
        <v>928</v>
      </c>
      <c r="AH86" t="s">
        <v>928</v>
      </c>
      <c r="AI86" t="s">
        <v>928</v>
      </c>
      <c r="AJ86" t="s">
        <v>928</v>
      </c>
      <c r="AK86" t="s">
        <v>928</v>
      </c>
    </row>
    <row r="87" spans="1:37" x14ac:dyDescent="0.2">
      <c r="A87" t="str">
        <f t="shared" si="1"/>
        <v>CARRACE</v>
      </c>
      <c r="B87" s="2" t="s">
        <v>1016</v>
      </c>
      <c r="C87" s="2" t="s">
        <v>1034</v>
      </c>
      <c r="D87" t="s">
        <v>925</v>
      </c>
      <c r="E87">
        <v>180</v>
      </c>
      <c r="F87">
        <v>2</v>
      </c>
      <c r="G87">
        <v>1.0999999999999999E-2</v>
      </c>
      <c r="H87">
        <v>4.2999999999999997E-2</v>
      </c>
      <c r="I87">
        <v>0</v>
      </c>
      <c r="J87">
        <v>1</v>
      </c>
      <c r="K87">
        <v>3</v>
      </c>
      <c r="L87">
        <v>5.0000000000000001E-4</v>
      </c>
      <c r="M87">
        <v>1</v>
      </c>
      <c r="N87">
        <v>25</v>
      </c>
      <c r="O87">
        <v>19</v>
      </c>
      <c r="P87">
        <v>0.75900000000000001</v>
      </c>
      <c r="Q87">
        <v>274</v>
      </c>
      <c r="R87">
        <v>6.35</v>
      </c>
      <c r="T87" t="s">
        <v>930</v>
      </c>
      <c r="U87">
        <v>2.5</v>
      </c>
      <c r="V87">
        <v>4.42</v>
      </c>
      <c r="W87">
        <v>0.91</v>
      </c>
      <c r="X87">
        <v>5.52</v>
      </c>
      <c r="Y87">
        <v>17</v>
      </c>
      <c r="Z87">
        <v>13</v>
      </c>
      <c r="AA87">
        <v>0.77300000000000002</v>
      </c>
      <c r="AB87">
        <v>103</v>
      </c>
      <c r="AC87">
        <v>4.46</v>
      </c>
      <c r="AD87" t="s">
        <v>959</v>
      </c>
      <c r="AE87" t="s">
        <v>930</v>
      </c>
      <c r="AF87">
        <v>1.2</v>
      </c>
      <c r="AG87">
        <v>3.02</v>
      </c>
      <c r="AH87">
        <v>0.27</v>
      </c>
      <c r="AI87">
        <v>1.27</v>
      </c>
      <c r="AJ87">
        <v>1</v>
      </c>
      <c r="AK87">
        <v>1.4E-2</v>
      </c>
    </row>
    <row r="88" spans="1:37" x14ac:dyDescent="0.2">
      <c r="A88" t="str">
        <f t="shared" si="1"/>
        <v>CARRIDE</v>
      </c>
      <c r="B88" s="2" t="s">
        <v>1016</v>
      </c>
      <c r="C88" s="2" t="s">
        <v>1035</v>
      </c>
      <c r="D88" t="s">
        <v>925</v>
      </c>
      <c r="E88">
        <v>180</v>
      </c>
      <c r="F88">
        <v>2</v>
      </c>
      <c r="G88">
        <v>1.0999999999999999E-2</v>
      </c>
      <c r="H88">
        <v>0.159</v>
      </c>
      <c r="I88">
        <v>0.02</v>
      </c>
      <c r="J88">
        <v>4</v>
      </c>
      <c r="K88">
        <v>3</v>
      </c>
      <c r="L88">
        <v>7.1999999999999998E-3</v>
      </c>
      <c r="M88">
        <v>3</v>
      </c>
      <c r="N88">
        <v>25</v>
      </c>
      <c r="O88">
        <v>15</v>
      </c>
      <c r="P88">
        <v>0.52600000000000002</v>
      </c>
      <c r="Q88">
        <v>274</v>
      </c>
      <c r="R88">
        <v>6.35</v>
      </c>
      <c r="T88" t="s">
        <v>930</v>
      </c>
      <c r="U88">
        <v>2.5</v>
      </c>
      <c r="V88">
        <v>4.42</v>
      </c>
      <c r="W88">
        <v>0.91</v>
      </c>
      <c r="X88">
        <v>5.52</v>
      </c>
      <c r="Y88">
        <v>14</v>
      </c>
      <c r="Z88">
        <v>8</v>
      </c>
      <c r="AA88">
        <v>0.53200000000000003</v>
      </c>
      <c r="AB88">
        <v>49</v>
      </c>
      <c r="AC88">
        <v>4.1399999999999997</v>
      </c>
      <c r="AE88" t="s">
        <v>926</v>
      </c>
      <c r="AF88">
        <v>1.5</v>
      </c>
      <c r="AG88">
        <v>3.86</v>
      </c>
      <c r="AH88">
        <v>0.33</v>
      </c>
      <c r="AI88">
        <v>1.55</v>
      </c>
      <c r="AJ88">
        <v>4</v>
      </c>
      <c r="AK88">
        <v>0.32600000000000001</v>
      </c>
    </row>
    <row r="89" spans="1:37" x14ac:dyDescent="0.2">
      <c r="A89" t="str">
        <f t="shared" si="1"/>
        <v>CARROAD</v>
      </c>
      <c r="B89" s="2" t="s">
        <v>1016</v>
      </c>
      <c r="C89" s="2" t="s">
        <v>1036</v>
      </c>
      <c r="D89" t="s">
        <v>925</v>
      </c>
      <c r="E89">
        <v>180</v>
      </c>
      <c r="F89">
        <v>2</v>
      </c>
      <c r="G89">
        <v>1.0999999999999999E-2</v>
      </c>
      <c r="H89">
        <v>4.4999999999999998E-2</v>
      </c>
      <c r="I89">
        <v>5.0000000000000001E-3</v>
      </c>
      <c r="J89">
        <v>2</v>
      </c>
      <c r="K89">
        <v>3</v>
      </c>
      <c r="L89">
        <v>9.9000000000000008E-3</v>
      </c>
      <c r="M89">
        <v>3</v>
      </c>
      <c r="N89">
        <v>25</v>
      </c>
      <c r="O89">
        <v>17</v>
      </c>
      <c r="P89">
        <v>0.504</v>
      </c>
      <c r="Q89">
        <v>274</v>
      </c>
      <c r="R89">
        <v>6.35</v>
      </c>
      <c r="T89" t="s">
        <v>930</v>
      </c>
      <c r="U89">
        <v>2.5</v>
      </c>
      <c r="V89">
        <v>4.42</v>
      </c>
      <c r="W89">
        <v>0.91</v>
      </c>
      <c r="X89">
        <v>5.52</v>
      </c>
      <c r="Y89">
        <v>24</v>
      </c>
      <c r="Z89">
        <v>18</v>
      </c>
      <c r="AA89">
        <v>0.36599999999999999</v>
      </c>
      <c r="AB89">
        <v>197</v>
      </c>
      <c r="AC89">
        <v>5.48</v>
      </c>
      <c r="AD89" t="s">
        <v>930</v>
      </c>
      <c r="AE89" t="s">
        <v>930</v>
      </c>
      <c r="AF89">
        <v>1.77</v>
      </c>
      <c r="AG89">
        <v>3.98</v>
      </c>
      <c r="AH89">
        <v>0.64</v>
      </c>
      <c r="AI89">
        <v>3.29</v>
      </c>
      <c r="AJ89">
        <v>2</v>
      </c>
      <c r="AK89">
        <v>0.32800000000000001</v>
      </c>
    </row>
    <row r="90" spans="1:37" x14ac:dyDescent="0.2">
      <c r="A90" t="str">
        <f t="shared" si="1"/>
        <v>CARSPEED</v>
      </c>
      <c r="B90" s="2" t="s">
        <v>1016</v>
      </c>
      <c r="C90" s="2" t="s">
        <v>1037</v>
      </c>
      <c r="D90" t="s">
        <v>925</v>
      </c>
      <c r="E90">
        <v>180</v>
      </c>
      <c r="F90">
        <v>2</v>
      </c>
      <c r="G90">
        <v>1.0999999999999999E-2</v>
      </c>
      <c r="H90">
        <v>0.14899999999999999</v>
      </c>
      <c r="I90">
        <v>5.0000000000000001E-3</v>
      </c>
      <c r="J90">
        <v>2</v>
      </c>
      <c r="K90">
        <v>3</v>
      </c>
      <c r="L90">
        <v>9.4000000000000004E-3</v>
      </c>
      <c r="M90">
        <v>3</v>
      </c>
      <c r="N90">
        <v>25</v>
      </c>
      <c r="O90">
        <v>18</v>
      </c>
      <c r="P90">
        <v>0.63700000000000001</v>
      </c>
      <c r="Q90">
        <v>274</v>
      </c>
      <c r="R90">
        <v>6.35</v>
      </c>
      <c r="T90" t="s">
        <v>930</v>
      </c>
      <c r="U90">
        <v>2.5</v>
      </c>
      <c r="V90">
        <v>4.42</v>
      </c>
      <c r="W90">
        <v>0.91</v>
      </c>
      <c r="X90">
        <v>5.52</v>
      </c>
      <c r="Y90">
        <v>15</v>
      </c>
      <c r="Z90">
        <v>11</v>
      </c>
      <c r="AA90">
        <v>0.35599999999999998</v>
      </c>
      <c r="AB90">
        <v>83</v>
      </c>
      <c r="AC90">
        <v>3.56</v>
      </c>
      <c r="AD90" t="s">
        <v>959</v>
      </c>
      <c r="AE90" t="s">
        <v>930</v>
      </c>
      <c r="AF90">
        <v>1.47</v>
      </c>
      <c r="AG90">
        <v>3.55</v>
      </c>
      <c r="AH90">
        <v>0.53</v>
      </c>
      <c r="AI90">
        <v>2.35</v>
      </c>
      <c r="AJ90">
        <v>2</v>
      </c>
      <c r="AK90">
        <v>0.106</v>
      </c>
    </row>
    <row r="91" spans="1:37" x14ac:dyDescent="0.2">
      <c r="A91" t="str">
        <f t="shared" si="1"/>
        <v>CARSTREET</v>
      </c>
      <c r="B91" s="2" t="s">
        <v>1016</v>
      </c>
      <c r="C91" s="2" t="s">
        <v>1038</v>
      </c>
      <c r="D91" t="s">
        <v>925</v>
      </c>
      <c r="E91">
        <v>180</v>
      </c>
      <c r="F91">
        <v>2</v>
      </c>
      <c r="G91">
        <v>1.0999999999999999E-2</v>
      </c>
      <c r="H91">
        <v>7.6999999999999999E-2</v>
      </c>
      <c r="I91">
        <v>4.0000000000000001E-3</v>
      </c>
      <c r="J91">
        <v>1</v>
      </c>
      <c r="K91">
        <v>3</v>
      </c>
      <c r="L91">
        <v>7.4000000000000003E-3</v>
      </c>
      <c r="M91">
        <v>2</v>
      </c>
      <c r="N91">
        <v>25</v>
      </c>
      <c r="O91">
        <v>19</v>
      </c>
      <c r="P91">
        <v>0.65400000000000003</v>
      </c>
      <c r="Q91">
        <v>274</v>
      </c>
      <c r="R91">
        <v>6.35</v>
      </c>
      <c r="T91" t="s">
        <v>930</v>
      </c>
      <c r="U91">
        <v>2.5</v>
      </c>
      <c r="V91">
        <v>4.42</v>
      </c>
      <c r="W91">
        <v>0.91</v>
      </c>
      <c r="X91">
        <v>5.52</v>
      </c>
      <c r="Y91">
        <v>15</v>
      </c>
      <c r="Z91">
        <v>12</v>
      </c>
      <c r="AA91">
        <v>0.45</v>
      </c>
      <c r="AB91">
        <v>244</v>
      </c>
      <c r="AC91">
        <v>5.84</v>
      </c>
      <c r="AE91" t="s">
        <v>930</v>
      </c>
      <c r="AF91">
        <v>1.87</v>
      </c>
      <c r="AG91">
        <v>3.78</v>
      </c>
      <c r="AH91">
        <v>0.67</v>
      </c>
      <c r="AI91">
        <v>2.99</v>
      </c>
      <c r="AJ91">
        <v>1</v>
      </c>
      <c r="AK91">
        <v>0.34799999999999998</v>
      </c>
    </row>
    <row r="92" spans="1:37" x14ac:dyDescent="0.2">
      <c r="A92" t="str">
        <f t="shared" si="1"/>
        <v>CARTIRE</v>
      </c>
      <c r="B92" s="2" t="s">
        <v>1016</v>
      </c>
      <c r="C92" s="2" t="s">
        <v>1039</v>
      </c>
      <c r="D92" t="s">
        <v>925</v>
      </c>
      <c r="E92">
        <v>180</v>
      </c>
      <c r="F92">
        <v>2</v>
      </c>
      <c r="G92">
        <v>1.0999999999999999E-2</v>
      </c>
      <c r="H92">
        <v>0.4</v>
      </c>
      <c r="I92">
        <v>1.0999999999999999E-2</v>
      </c>
      <c r="J92">
        <v>3</v>
      </c>
      <c r="K92">
        <v>3</v>
      </c>
      <c r="L92">
        <v>4.5999999999999999E-3</v>
      </c>
      <c r="M92">
        <v>2</v>
      </c>
      <c r="N92">
        <v>25</v>
      </c>
      <c r="O92">
        <v>18</v>
      </c>
      <c r="P92">
        <v>0.57599999999999996</v>
      </c>
      <c r="Q92">
        <v>274</v>
      </c>
      <c r="R92">
        <v>6.35</v>
      </c>
      <c r="T92" t="s">
        <v>930</v>
      </c>
      <c r="U92">
        <v>2.5</v>
      </c>
      <c r="V92">
        <v>4.42</v>
      </c>
      <c r="W92">
        <v>0.91</v>
      </c>
      <c r="X92">
        <v>5.52</v>
      </c>
      <c r="Y92">
        <v>10</v>
      </c>
      <c r="Z92">
        <v>7</v>
      </c>
      <c r="AA92">
        <v>0.30299999999999999</v>
      </c>
      <c r="AB92">
        <v>22</v>
      </c>
      <c r="AC92">
        <v>5.51</v>
      </c>
      <c r="AD92" t="s">
        <v>930</v>
      </c>
      <c r="AE92" t="s">
        <v>926</v>
      </c>
      <c r="AF92">
        <v>0.7</v>
      </c>
      <c r="AG92">
        <v>1.63</v>
      </c>
      <c r="AH92">
        <v>0.7</v>
      </c>
      <c r="AI92">
        <v>1.61</v>
      </c>
      <c r="AJ92">
        <v>3</v>
      </c>
      <c r="AK92">
        <v>0.221</v>
      </c>
    </row>
    <row r="93" spans="1:37" x14ac:dyDescent="0.2">
      <c r="A93" t="str">
        <f t="shared" si="1"/>
        <v>CARTOYOTA</v>
      </c>
      <c r="B93" s="2" t="s">
        <v>1016</v>
      </c>
      <c r="C93" s="2" t="s">
        <v>1040</v>
      </c>
      <c r="D93" t="s">
        <v>975</v>
      </c>
      <c r="E93">
        <v>180</v>
      </c>
      <c r="F93">
        <v>2</v>
      </c>
      <c r="G93">
        <v>1.0999999999999999E-2</v>
      </c>
      <c r="H93" t="s">
        <v>928</v>
      </c>
      <c r="I93">
        <v>0</v>
      </c>
      <c r="J93">
        <v>0</v>
      </c>
      <c r="K93">
        <v>0</v>
      </c>
      <c r="L93">
        <v>0</v>
      </c>
      <c r="M93">
        <v>0</v>
      </c>
      <c r="N93">
        <v>25</v>
      </c>
      <c r="O93">
        <v>22</v>
      </c>
      <c r="P93">
        <v>0.79800000000000004</v>
      </c>
      <c r="Q93">
        <v>274</v>
      </c>
      <c r="R93">
        <v>6.35</v>
      </c>
      <c r="T93" t="s">
        <v>930</v>
      </c>
      <c r="U93">
        <v>2.5</v>
      </c>
      <c r="V93">
        <v>4.42</v>
      </c>
      <c r="W93">
        <v>0.91</v>
      </c>
      <c r="X93">
        <v>5.52</v>
      </c>
      <c r="Y93" t="s">
        <v>928</v>
      </c>
      <c r="Z93" t="s">
        <v>928</v>
      </c>
      <c r="AA93" t="s">
        <v>928</v>
      </c>
      <c r="AB93" t="s">
        <v>928</v>
      </c>
      <c r="AC93" t="s">
        <v>928</v>
      </c>
      <c r="AD93" t="s">
        <v>928</v>
      </c>
      <c r="AE93" t="s">
        <v>928</v>
      </c>
      <c r="AF93" t="s">
        <v>928</v>
      </c>
      <c r="AG93" t="s">
        <v>928</v>
      </c>
      <c r="AH93" t="s">
        <v>928</v>
      </c>
      <c r="AI93" t="s">
        <v>928</v>
      </c>
      <c r="AJ93" t="s">
        <v>928</v>
      </c>
      <c r="AK93" t="s">
        <v>928</v>
      </c>
    </row>
    <row r="94" spans="1:37" x14ac:dyDescent="0.2">
      <c r="A94" t="str">
        <f t="shared" si="1"/>
        <v>CARTRAIN</v>
      </c>
      <c r="B94" s="2" t="s">
        <v>1016</v>
      </c>
      <c r="C94" s="2" t="s">
        <v>1041</v>
      </c>
      <c r="D94" t="s">
        <v>925</v>
      </c>
      <c r="E94">
        <v>180</v>
      </c>
      <c r="F94">
        <v>2</v>
      </c>
      <c r="G94">
        <v>1.0999999999999999E-2</v>
      </c>
      <c r="H94">
        <v>5.8000000000000003E-2</v>
      </c>
      <c r="I94">
        <v>2E-3</v>
      </c>
      <c r="J94">
        <v>3</v>
      </c>
      <c r="K94">
        <v>3</v>
      </c>
      <c r="L94">
        <v>4.0000000000000001E-3</v>
      </c>
      <c r="M94">
        <v>7</v>
      </c>
      <c r="N94">
        <v>25</v>
      </c>
      <c r="O94">
        <v>14</v>
      </c>
      <c r="P94">
        <v>0.54900000000000004</v>
      </c>
      <c r="Q94">
        <v>274</v>
      </c>
      <c r="R94">
        <v>6.35</v>
      </c>
      <c r="T94" t="s">
        <v>930</v>
      </c>
      <c r="U94">
        <v>2.5</v>
      </c>
      <c r="V94">
        <v>4.42</v>
      </c>
      <c r="W94">
        <v>0.91</v>
      </c>
      <c r="X94">
        <v>5.52</v>
      </c>
      <c r="Y94">
        <v>19</v>
      </c>
      <c r="Z94">
        <v>8</v>
      </c>
      <c r="AA94">
        <v>0.59599999999999997</v>
      </c>
      <c r="AB94">
        <v>82</v>
      </c>
      <c r="AC94">
        <v>5.79</v>
      </c>
      <c r="AD94" t="s">
        <v>930</v>
      </c>
      <c r="AE94" t="s">
        <v>930</v>
      </c>
      <c r="AF94">
        <v>2.06</v>
      </c>
      <c r="AG94">
        <v>4.76</v>
      </c>
      <c r="AH94">
        <v>0.56000000000000005</v>
      </c>
      <c r="AI94">
        <v>2.9</v>
      </c>
      <c r="AJ94">
        <v>3</v>
      </c>
      <c r="AK94">
        <v>0.156</v>
      </c>
    </row>
    <row r="95" spans="1:37" x14ac:dyDescent="0.2">
      <c r="A95" t="str">
        <f t="shared" si="1"/>
        <v>CARTRANSPORTATION</v>
      </c>
      <c r="B95" s="2" t="s">
        <v>1016</v>
      </c>
      <c r="C95" s="2" t="s">
        <v>1024</v>
      </c>
      <c r="D95" t="s">
        <v>925</v>
      </c>
      <c r="E95">
        <v>180</v>
      </c>
      <c r="F95">
        <v>6</v>
      </c>
      <c r="G95">
        <v>3.3000000000000002E-2</v>
      </c>
      <c r="H95">
        <v>0.59499999999999997</v>
      </c>
      <c r="I95">
        <v>6.0000000000000001E-3</v>
      </c>
      <c r="J95">
        <v>3</v>
      </c>
      <c r="K95">
        <v>3</v>
      </c>
      <c r="L95">
        <v>1.0200000000000001E-2</v>
      </c>
      <c r="M95">
        <v>4</v>
      </c>
      <c r="N95">
        <v>25</v>
      </c>
      <c r="O95">
        <v>16</v>
      </c>
      <c r="P95">
        <v>0.48199999999999998</v>
      </c>
      <c r="Q95">
        <v>274</v>
      </c>
      <c r="R95">
        <v>6.35</v>
      </c>
      <c r="T95" t="s">
        <v>930</v>
      </c>
      <c r="U95">
        <v>2.5</v>
      </c>
      <c r="V95">
        <v>4.42</v>
      </c>
      <c r="W95">
        <v>0.91</v>
      </c>
      <c r="X95">
        <v>5.52</v>
      </c>
      <c r="Y95">
        <v>9</v>
      </c>
      <c r="Z95">
        <v>3</v>
      </c>
      <c r="AA95">
        <v>7.4999999999999997E-2</v>
      </c>
      <c r="AB95">
        <v>43</v>
      </c>
      <c r="AC95">
        <v>4.25</v>
      </c>
      <c r="AE95" t="s">
        <v>930</v>
      </c>
      <c r="AF95">
        <v>2.62</v>
      </c>
      <c r="AG95">
        <v>3.3</v>
      </c>
      <c r="AH95">
        <v>0.63</v>
      </c>
      <c r="AI95">
        <v>1.1100000000000001</v>
      </c>
      <c r="AJ95">
        <v>3</v>
      </c>
      <c r="AK95">
        <v>0.105</v>
      </c>
    </row>
    <row r="96" spans="1:37" x14ac:dyDescent="0.2">
      <c r="A96" t="str">
        <f t="shared" si="1"/>
        <v>CARTRAVEL</v>
      </c>
      <c r="B96" s="2" t="s">
        <v>1016</v>
      </c>
      <c r="C96" s="2" t="s">
        <v>1023</v>
      </c>
      <c r="D96" t="s">
        <v>925</v>
      </c>
      <c r="E96">
        <v>180</v>
      </c>
      <c r="F96">
        <v>7</v>
      </c>
      <c r="G96">
        <v>3.9E-2</v>
      </c>
      <c r="H96">
        <v>6.0999999999999999E-2</v>
      </c>
      <c r="I96">
        <v>2E-3</v>
      </c>
      <c r="J96">
        <v>4</v>
      </c>
      <c r="K96">
        <v>3</v>
      </c>
      <c r="L96">
        <v>1.6999999999999999E-3</v>
      </c>
      <c r="M96">
        <v>1</v>
      </c>
      <c r="N96">
        <v>25</v>
      </c>
      <c r="O96">
        <v>17</v>
      </c>
      <c r="P96">
        <v>0.68200000000000005</v>
      </c>
      <c r="Q96">
        <v>274</v>
      </c>
      <c r="R96">
        <v>6.35</v>
      </c>
      <c r="T96" t="s">
        <v>930</v>
      </c>
      <c r="U96">
        <v>2.5</v>
      </c>
      <c r="V96">
        <v>4.42</v>
      </c>
      <c r="W96">
        <v>0.91</v>
      </c>
      <c r="X96">
        <v>5.52</v>
      </c>
      <c r="Y96">
        <v>25</v>
      </c>
      <c r="Z96">
        <v>21</v>
      </c>
      <c r="AA96">
        <v>0.53200000000000003</v>
      </c>
      <c r="AB96">
        <v>61</v>
      </c>
      <c r="AC96">
        <v>3.93</v>
      </c>
      <c r="AD96" t="s">
        <v>939</v>
      </c>
      <c r="AE96" t="s">
        <v>926</v>
      </c>
      <c r="AF96">
        <v>2.39</v>
      </c>
      <c r="AG96">
        <v>6.03</v>
      </c>
      <c r="AH96">
        <v>0.35</v>
      </c>
      <c r="AI96">
        <v>1.4</v>
      </c>
      <c r="AJ96">
        <v>4</v>
      </c>
      <c r="AK96">
        <v>9.4E-2</v>
      </c>
    </row>
    <row r="97" spans="1:37" x14ac:dyDescent="0.2">
      <c r="A97" t="str">
        <f t="shared" si="1"/>
        <v>CARTRUCK</v>
      </c>
      <c r="B97" s="2" t="s">
        <v>1016</v>
      </c>
      <c r="C97" s="2" t="s">
        <v>1019</v>
      </c>
      <c r="D97" t="s">
        <v>925</v>
      </c>
      <c r="E97">
        <v>180</v>
      </c>
      <c r="F97">
        <v>20</v>
      </c>
      <c r="G97">
        <v>0.111</v>
      </c>
      <c r="H97">
        <v>0.26400000000000001</v>
      </c>
      <c r="I97">
        <v>0</v>
      </c>
      <c r="J97">
        <v>2</v>
      </c>
      <c r="K97">
        <v>3</v>
      </c>
      <c r="L97">
        <v>3.7000000000000002E-3</v>
      </c>
      <c r="M97">
        <v>5</v>
      </c>
      <c r="N97">
        <v>25</v>
      </c>
      <c r="O97">
        <v>15</v>
      </c>
      <c r="P97">
        <v>0.48799999999999999</v>
      </c>
      <c r="Q97">
        <v>274</v>
      </c>
      <c r="R97">
        <v>6.35</v>
      </c>
      <c r="T97" t="s">
        <v>930</v>
      </c>
      <c r="U97">
        <v>2.5</v>
      </c>
      <c r="V97">
        <v>4.42</v>
      </c>
      <c r="W97">
        <v>0.91</v>
      </c>
      <c r="X97">
        <v>5.52</v>
      </c>
      <c r="Y97">
        <v>17</v>
      </c>
      <c r="Z97">
        <v>9</v>
      </c>
      <c r="AA97">
        <v>0.42099999999999999</v>
      </c>
      <c r="AB97">
        <v>57</v>
      </c>
      <c r="AC97">
        <v>7</v>
      </c>
      <c r="AE97" t="s">
        <v>930</v>
      </c>
      <c r="AF97">
        <v>2.0699999999999998</v>
      </c>
      <c r="AG97">
        <v>4.87</v>
      </c>
      <c r="AH97">
        <v>0.53</v>
      </c>
      <c r="AI97">
        <v>1.57</v>
      </c>
      <c r="AJ97">
        <v>2</v>
      </c>
      <c r="AK97">
        <v>0.03</v>
      </c>
    </row>
    <row r="98" spans="1:37" x14ac:dyDescent="0.2">
      <c r="A98" t="str">
        <f t="shared" si="1"/>
        <v>CARWHEEL</v>
      </c>
      <c r="B98" s="2" t="s">
        <v>1016</v>
      </c>
      <c r="C98" s="2" t="s">
        <v>1026</v>
      </c>
      <c r="D98" t="s">
        <v>925</v>
      </c>
      <c r="E98">
        <v>180</v>
      </c>
      <c r="F98">
        <v>4</v>
      </c>
      <c r="G98">
        <v>2.1999999999999999E-2</v>
      </c>
      <c r="H98">
        <v>0.27300000000000002</v>
      </c>
      <c r="I98">
        <v>1.2999999999999999E-2</v>
      </c>
      <c r="J98">
        <v>3</v>
      </c>
      <c r="K98">
        <v>3</v>
      </c>
      <c r="L98">
        <v>5.7999999999999996E-3</v>
      </c>
      <c r="M98">
        <v>2</v>
      </c>
      <c r="N98">
        <v>25</v>
      </c>
      <c r="O98">
        <v>18</v>
      </c>
      <c r="P98">
        <v>0.57599999999999996</v>
      </c>
      <c r="Q98">
        <v>274</v>
      </c>
      <c r="R98">
        <v>6.35</v>
      </c>
      <c r="T98" t="s">
        <v>930</v>
      </c>
      <c r="U98">
        <v>2.5</v>
      </c>
      <c r="V98">
        <v>4.42</v>
      </c>
      <c r="W98">
        <v>0.91</v>
      </c>
      <c r="X98">
        <v>5.52</v>
      </c>
      <c r="Y98">
        <v>14</v>
      </c>
      <c r="Z98">
        <v>9</v>
      </c>
      <c r="AA98">
        <v>0.378</v>
      </c>
      <c r="AB98">
        <v>56</v>
      </c>
      <c r="AC98">
        <v>5.53</v>
      </c>
      <c r="AE98" t="s">
        <v>930</v>
      </c>
      <c r="AF98">
        <v>1.17</v>
      </c>
      <c r="AG98">
        <v>2.2400000000000002</v>
      </c>
      <c r="AH98">
        <v>0.42</v>
      </c>
      <c r="AI98">
        <v>1.55</v>
      </c>
      <c r="AJ98">
        <v>3</v>
      </c>
      <c r="AK98">
        <v>0.28000000000000003</v>
      </c>
    </row>
    <row r="99" spans="1:37" x14ac:dyDescent="0.2">
      <c r="A99" t="str">
        <f t="shared" si="1"/>
        <v>CASUALATTIRE</v>
      </c>
      <c r="B99" s="2" t="s">
        <v>1152</v>
      </c>
      <c r="C99" s="2" t="s">
        <v>1164</v>
      </c>
      <c r="D99" t="s">
        <v>925</v>
      </c>
      <c r="E99">
        <v>147</v>
      </c>
      <c r="F99">
        <v>2</v>
      </c>
      <c r="G99">
        <v>1.4E-2</v>
      </c>
      <c r="H99">
        <v>1.2999999999999999E-2</v>
      </c>
      <c r="I99">
        <v>2E-3</v>
      </c>
      <c r="J99">
        <v>1</v>
      </c>
      <c r="K99">
        <v>3</v>
      </c>
      <c r="L99">
        <v>9.11E-2</v>
      </c>
      <c r="M99">
        <v>3</v>
      </c>
      <c r="N99">
        <v>20</v>
      </c>
      <c r="O99">
        <v>13</v>
      </c>
      <c r="P99">
        <v>0.35499999999999998</v>
      </c>
      <c r="Q99">
        <v>22</v>
      </c>
      <c r="R99" t="s">
        <v>928</v>
      </c>
      <c r="T99" t="s">
        <v>941</v>
      </c>
      <c r="U99">
        <v>1.35</v>
      </c>
      <c r="V99">
        <v>2.77</v>
      </c>
      <c r="W99">
        <v>0.24</v>
      </c>
      <c r="X99">
        <v>1.0900000000000001</v>
      </c>
      <c r="Y99">
        <v>6</v>
      </c>
      <c r="Z99">
        <v>2</v>
      </c>
      <c r="AA99">
        <v>3.9E-2</v>
      </c>
      <c r="AB99">
        <v>6</v>
      </c>
      <c r="AC99" t="s">
        <v>928</v>
      </c>
      <c r="AE99" t="s">
        <v>930</v>
      </c>
      <c r="AF99">
        <v>2.17</v>
      </c>
      <c r="AG99">
        <v>2.2400000000000002</v>
      </c>
      <c r="AH99">
        <v>0.5</v>
      </c>
      <c r="AI99">
        <v>1.05</v>
      </c>
      <c r="AJ99">
        <v>1</v>
      </c>
      <c r="AK99">
        <v>1.2999999999999999E-2</v>
      </c>
    </row>
    <row r="100" spans="1:37" x14ac:dyDescent="0.2">
      <c r="A100" t="str">
        <f t="shared" si="1"/>
        <v>CASUALCALM</v>
      </c>
      <c r="B100" s="2" t="s">
        <v>1152</v>
      </c>
      <c r="C100" s="2" t="s">
        <v>1158</v>
      </c>
      <c r="D100" t="s">
        <v>925</v>
      </c>
      <c r="E100">
        <v>147</v>
      </c>
      <c r="F100">
        <v>4</v>
      </c>
      <c r="G100">
        <v>2.7E-2</v>
      </c>
      <c r="H100">
        <v>0</v>
      </c>
      <c r="I100">
        <v>1.2E-2</v>
      </c>
      <c r="J100">
        <v>1</v>
      </c>
      <c r="K100">
        <v>3</v>
      </c>
      <c r="L100">
        <v>4.0000000000000002E-4</v>
      </c>
      <c r="M100">
        <v>1</v>
      </c>
      <c r="N100">
        <v>20</v>
      </c>
      <c r="O100">
        <v>14</v>
      </c>
      <c r="P100">
        <v>0.62</v>
      </c>
      <c r="Q100">
        <v>22</v>
      </c>
      <c r="R100" t="s">
        <v>928</v>
      </c>
      <c r="T100" t="s">
        <v>941</v>
      </c>
      <c r="U100">
        <v>1.35</v>
      </c>
      <c r="V100">
        <v>2.77</v>
      </c>
      <c r="W100">
        <v>0.24</v>
      </c>
      <c r="X100">
        <v>1.0900000000000001</v>
      </c>
      <c r="Y100">
        <v>14</v>
      </c>
      <c r="Z100">
        <v>12</v>
      </c>
      <c r="AA100">
        <v>0.60299999999999998</v>
      </c>
      <c r="AB100">
        <v>35</v>
      </c>
      <c r="AC100">
        <v>3.56</v>
      </c>
      <c r="AE100" t="s">
        <v>941</v>
      </c>
      <c r="AF100">
        <v>1.62</v>
      </c>
      <c r="AG100">
        <v>2.65</v>
      </c>
      <c r="AH100">
        <v>0.62</v>
      </c>
      <c r="AI100">
        <v>1.71</v>
      </c>
      <c r="AJ100" t="s">
        <v>928</v>
      </c>
      <c r="AK100" t="s">
        <v>928</v>
      </c>
    </row>
    <row r="101" spans="1:37" x14ac:dyDescent="0.2">
      <c r="A101" t="str">
        <f t="shared" si="1"/>
        <v>CASUALCLOTHES</v>
      </c>
      <c r="B101" s="2" t="s">
        <v>1152</v>
      </c>
      <c r="C101" s="2" t="s">
        <v>1044</v>
      </c>
      <c r="D101" t="s">
        <v>925</v>
      </c>
      <c r="E101">
        <v>147</v>
      </c>
      <c r="F101">
        <v>14</v>
      </c>
      <c r="G101">
        <v>9.5000000000000001E-2</v>
      </c>
      <c r="H101">
        <v>0</v>
      </c>
      <c r="I101">
        <v>1.7000000000000001E-2</v>
      </c>
      <c r="J101">
        <v>3</v>
      </c>
      <c r="K101">
        <v>3</v>
      </c>
      <c r="L101">
        <v>5.0000000000000001E-3</v>
      </c>
      <c r="M101">
        <v>3</v>
      </c>
      <c r="N101">
        <v>20</v>
      </c>
      <c r="O101">
        <v>12</v>
      </c>
      <c r="P101">
        <v>0.40200000000000002</v>
      </c>
      <c r="Q101">
        <v>22</v>
      </c>
      <c r="R101" t="s">
        <v>928</v>
      </c>
      <c r="T101" t="s">
        <v>941</v>
      </c>
      <c r="U101">
        <v>1.35</v>
      </c>
      <c r="V101">
        <v>2.77</v>
      </c>
      <c r="W101">
        <v>0.24</v>
      </c>
      <c r="X101">
        <v>1.0900000000000001</v>
      </c>
      <c r="Y101">
        <v>26</v>
      </c>
      <c r="Z101">
        <v>21</v>
      </c>
      <c r="AA101">
        <v>0.63600000000000001</v>
      </c>
      <c r="AB101">
        <v>89</v>
      </c>
      <c r="AC101">
        <v>6.63</v>
      </c>
      <c r="AE101" t="s">
        <v>930</v>
      </c>
      <c r="AF101">
        <v>1.33</v>
      </c>
      <c r="AG101">
        <v>3.19</v>
      </c>
      <c r="AH101">
        <v>0.75</v>
      </c>
      <c r="AI101">
        <v>3.89</v>
      </c>
      <c r="AJ101" t="s">
        <v>928</v>
      </c>
      <c r="AK101" t="s">
        <v>928</v>
      </c>
    </row>
    <row r="102" spans="1:37" x14ac:dyDescent="0.2">
      <c r="A102" t="str">
        <f t="shared" si="1"/>
        <v>CASUALCOMFORTABLE</v>
      </c>
      <c r="B102" s="2" t="s">
        <v>1152</v>
      </c>
      <c r="C102" s="2" t="s">
        <v>1157</v>
      </c>
      <c r="D102" t="s">
        <v>925</v>
      </c>
      <c r="E102">
        <v>147</v>
      </c>
      <c r="F102">
        <v>8</v>
      </c>
      <c r="G102">
        <v>5.3999999999999999E-2</v>
      </c>
      <c r="H102">
        <v>0</v>
      </c>
      <c r="I102">
        <v>4.0000000000000001E-3</v>
      </c>
      <c r="J102">
        <v>1</v>
      </c>
      <c r="K102">
        <v>3</v>
      </c>
      <c r="L102">
        <v>4.0000000000000002E-4</v>
      </c>
      <c r="M102">
        <v>1</v>
      </c>
      <c r="N102">
        <v>20</v>
      </c>
      <c r="O102">
        <v>14</v>
      </c>
      <c r="P102">
        <v>0.57999999999999996</v>
      </c>
      <c r="Q102">
        <v>22</v>
      </c>
      <c r="R102" t="s">
        <v>928</v>
      </c>
      <c r="T102" t="s">
        <v>941</v>
      </c>
      <c r="U102">
        <v>1.35</v>
      </c>
      <c r="V102">
        <v>2.77</v>
      </c>
      <c r="W102">
        <v>0.24</v>
      </c>
      <c r="X102">
        <v>1.0900000000000001</v>
      </c>
      <c r="Y102">
        <v>23</v>
      </c>
      <c r="Z102">
        <v>20</v>
      </c>
      <c r="AA102">
        <v>0.78200000000000003</v>
      </c>
      <c r="AB102">
        <v>37</v>
      </c>
      <c r="AC102" t="s">
        <v>928</v>
      </c>
      <c r="AE102" t="s">
        <v>941</v>
      </c>
      <c r="AF102">
        <v>2.1</v>
      </c>
      <c r="AG102">
        <v>4.74</v>
      </c>
      <c r="AH102">
        <v>0.28999999999999998</v>
      </c>
      <c r="AI102">
        <v>1.47</v>
      </c>
      <c r="AJ102" t="s">
        <v>928</v>
      </c>
      <c r="AK102" t="s">
        <v>928</v>
      </c>
    </row>
    <row r="103" spans="1:37" x14ac:dyDescent="0.2">
      <c r="A103" t="str">
        <f t="shared" si="1"/>
        <v>CASUALCOOL</v>
      </c>
      <c r="B103" s="2" t="s">
        <v>1152</v>
      </c>
      <c r="C103" s="2" t="s">
        <v>1165</v>
      </c>
      <c r="D103" t="s">
        <v>925</v>
      </c>
      <c r="E103">
        <v>147</v>
      </c>
      <c r="F103">
        <v>2</v>
      </c>
      <c r="G103">
        <v>1.4E-2</v>
      </c>
      <c r="H103">
        <v>0</v>
      </c>
      <c r="I103">
        <v>2E-3</v>
      </c>
      <c r="J103">
        <v>3</v>
      </c>
      <c r="K103">
        <v>3</v>
      </c>
      <c r="L103">
        <v>0</v>
      </c>
      <c r="M103">
        <v>0</v>
      </c>
      <c r="N103">
        <v>20</v>
      </c>
      <c r="O103">
        <v>13</v>
      </c>
      <c r="P103">
        <v>0.60599999999999998</v>
      </c>
      <c r="Q103">
        <v>22</v>
      </c>
      <c r="R103" t="s">
        <v>928</v>
      </c>
      <c r="T103" t="s">
        <v>941</v>
      </c>
      <c r="U103">
        <v>1.35</v>
      </c>
      <c r="V103">
        <v>2.77</v>
      </c>
      <c r="W103">
        <v>0.24</v>
      </c>
      <c r="X103">
        <v>1.0900000000000001</v>
      </c>
      <c r="Y103">
        <v>12</v>
      </c>
      <c r="Z103">
        <v>11</v>
      </c>
      <c r="AA103">
        <v>0.81200000000000006</v>
      </c>
      <c r="AB103">
        <v>62</v>
      </c>
      <c r="AC103">
        <v>3.6</v>
      </c>
      <c r="AE103" t="s">
        <v>941</v>
      </c>
      <c r="AF103">
        <v>2.64</v>
      </c>
      <c r="AG103">
        <v>4.53</v>
      </c>
      <c r="AH103">
        <v>0.64</v>
      </c>
      <c r="AI103">
        <v>1.53</v>
      </c>
      <c r="AJ103" t="s">
        <v>928</v>
      </c>
      <c r="AK103" t="s">
        <v>928</v>
      </c>
    </row>
    <row r="104" spans="1:37" x14ac:dyDescent="0.2">
      <c r="A104" t="str">
        <f t="shared" si="1"/>
        <v>CASUALCORNER</v>
      </c>
      <c r="B104" s="2" t="s">
        <v>1152</v>
      </c>
      <c r="C104" s="2" t="s">
        <v>1162</v>
      </c>
      <c r="D104" t="s">
        <v>925</v>
      </c>
      <c r="E104">
        <v>147</v>
      </c>
      <c r="F104">
        <v>3</v>
      </c>
      <c r="G104">
        <v>0.02</v>
      </c>
      <c r="H104">
        <v>0</v>
      </c>
      <c r="I104">
        <v>0</v>
      </c>
      <c r="J104">
        <v>0</v>
      </c>
      <c r="K104">
        <v>3</v>
      </c>
      <c r="L104">
        <v>0</v>
      </c>
      <c r="M104">
        <v>0</v>
      </c>
      <c r="N104">
        <v>20</v>
      </c>
      <c r="O104">
        <v>16</v>
      </c>
      <c r="P104">
        <v>0.70899999999999996</v>
      </c>
      <c r="Q104">
        <v>22</v>
      </c>
      <c r="R104" t="s">
        <v>928</v>
      </c>
      <c r="T104" t="s">
        <v>941</v>
      </c>
      <c r="U104">
        <v>1.35</v>
      </c>
      <c r="V104">
        <v>2.77</v>
      </c>
      <c r="W104">
        <v>0.24</v>
      </c>
      <c r="X104">
        <v>1.0900000000000001</v>
      </c>
      <c r="Y104">
        <v>22</v>
      </c>
      <c r="Z104">
        <v>22</v>
      </c>
      <c r="AA104">
        <v>0.78300000000000003</v>
      </c>
      <c r="AB104">
        <v>134</v>
      </c>
      <c r="AC104">
        <v>6.13</v>
      </c>
      <c r="AE104" t="s">
        <v>930</v>
      </c>
      <c r="AF104">
        <v>1.91</v>
      </c>
      <c r="AG104">
        <v>3.09</v>
      </c>
      <c r="AH104">
        <v>0.27</v>
      </c>
      <c r="AI104">
        <v>1.2</v>
      </c>
      <c r="AJ104" t="s">
        <v>928</v>
      </c>
      <c r="AK104" t="s">
        <v>928</v>
      </c>
    </row>
    <row r="105" spans="1:37" x14ac:dyDescent="0.2">
      <c r="A105" t="str">
        <f t="shared" si="1"/>
        <v>CASUALDRESS</v>
      </c>
      <c r="B105" s="2" t="s">
        <v>1152</v>
      </c>
      <c r="C105" s="2" t="s">
        <v>1153</v>
      </c>
      <c r="D105" t="s">
        <v>925</v>
      </c>
      <c r="E105">
        <v>147</v>
      </c>
      <c r="F105">
        <v>21</v>
      </c>
      <c r="G105">
        <v>0.14299999999999999</v>
      </c>
      <c r="H105">
        <v>0</v>
      </c>
      <c r="I105">
        <v>2.5000000000000001E-2</v>
      </c>
      <c r="J105">
        <v>3</v>
      </c>
      <c r="K105">
        <v>3</v>
      </c>
      <c r="L105">
        <v>5.1999999999999998E-3</v>
      </c>
      <c r="M105">
        <v>1</v>
      </c>
      <c r="N105">
        <v>20</v>
      </c>
      <c r="O105">
        <v>13</v>
      </c>
      <c r="P105">
        <v>0.35499999999999998</v>
      </c>
      <c r="Q105">
        <v>22</v>
      </c>
      <c r="R105" t="s">
        <v>928</v>
      </c>
      <c r="T105" t="s">
        <v>941</v>
      </c>
      <c r="U105">
        <v>1.35</v>
      </c>
      <c r="V105">
        <v>2.77</v>
      </c>
      <c r="W105">
        <v>0.24</v>
      </c>
      <c r="X105">
        <v>1.0900000000000001</v>
      </c>
      <c r="Y105">
        <v>15</v>
      </c>
      <c r="Z105">
        <v>14</v>
      </c>
      <c r="AA105">
        <v>0.69399999999999995</v>
      </c>
      <c r="AB105">
        <v>67</v>
      </c>
      <c r="AC105">
        <v>5.91</v>
      </c>
      <c r="AD105" t="s">
        <v>930</v>
      </c>
      <c r="AE105" t="s">
        <v>930</v>
      </c>
      <c r="AF105">
        <v>2.67</v>
      </c>
      <c r="AG105">
        <v>4.82</v>
      </c>
      <c r="AH105">
        <v>0.47</v>
      </c>
      <c r="AI105">
        <v>1.45</v>
      </c>
      <c r="AJ105" t="s">
        <v>928</v>
      </c>
      <c r="AK105" t="s">
        <v>928</v>
      </c>
    </row>
    <row r="106" spans="1:37" x14ac:dyDescent="0.2">
      <c r="A106" t="str">
        <f t="shared" si="1"/>
        <v>CASUALDRESSY</v>
      </c>
      <c r="B106" s="2" t="s">
        <v>1152</v>
      </c>
      <c r="C106" s="2" t="s">
        <v>1159</v>
      </c>
      <c r="D106" t="s">
        <v>975</v>
      </c>
      <c r="E106">
        <v>147</v>
      </c>
      <c r="F106">
        <v>4</v>
      </c>
      <c r="G106">
        <v>2.7E-2</v>
      </c>
      <c r="H106" t="s">
        <v>928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20</v>
      </c>
      <c r="O106">
        <v>17</v>
      </c>
      <c r="P106">
        <v>0.72899999999999998</v>
      </c>
      <c r="Q106">
        <v>22</v>
      </c>
      <c r="R106" t="s">
        <v>928</v>
      </c>
      <c r="T106" t="s">
        <v>941</v>
      </c>
      <c r="U106">
        <v>1.35</v>
      </c>
      <c r="V106">
        <v>2.77</v>
      </c>
      <c r="W106">
        <v>0.24</v>
      </c>
      <c r="X106">
        <v>1.0900000000000001</v>
      </c>
      <c r="Y106" t="s">
        <v>928</v>
      </c>
      <c r="Z106" t="s">
        <v>928</v>
      </c>
      <c r="AA106" t="s">
        <v>928</v>
      </c>
      <c r="AB106" t="s">
        <v>928</v>
      </c>
      <c r="AC106" t="s">
        <v>928</v>
      </c>
      <c r="AD106" t="s">
        <v>928</v>
      </c>
      <c r="AE106" t="s">
        <v>928</v>
      </c>
      <c r="AF106" t="s">
        <v>928</v>
      </c>
      <c r="AG106" t="s">
        <v>928</v>
      </c>
      <c r="AH106" t="s">
        <v>928</v>
      </c>
      <c r="AI106" t="s">
        <v>928</v>
      </c>
      <c r="AJ106" t="s">
        <v>928</v>
      </c>
      <c r="AK106" t="s">
        <v>928</v>
      </c>
    </row>
    <row r="107" spans="1:37" x14ac:dyDescent="0.2">
      <c r="A107" t="str">
        <f t="shared" si="1"/>
        <v>CASUALEASY</v>
      </c>
      <c r="B107" s="2" t="s">
        <v>1152</v>
      </c>
      <c r="C107" s="2" t="s">
        <v>1160</v>
      </c>
      <c r="D107" t="s">
        <v>925</v>
      </c>
      <c r="E107">
        <v>147</v>
      </c>
      <c r="F107">
        <v>4</v>
      </c>
      <c r="G107">
        <v>2.7E-2</v>
      </c>
      <c r="H107">
        <v>0</v>
      </c>
      <c r="I107">
        <v>4.0000000000000001E-3</v>
      </c>
      <c r="J107">
        <v>2</v>
      </c>
      <c r="K107">
        <v>3</v>
      </c>
      <c r="L107">
        <v>0</v>
      </c>
      <c r="M107">
        <v>0</v>
      </c>
      <c r="N107">
        <v>20</v>
      </c>
      <c r="O107">
        <v>14</v>
      </c>
      <c r="P107">
        <v>0.57999999999999996</v>
      </c>
      <c r="Q107">
        <v>22</v>
      </c>
      <c r="R107" t="s">
        <v>928</v>
      </c>
      <c r="T107" t="s">
        <v>941</v>
      </c>
      <c r="U107">
        <v>1.35</v>
      </c>
      <c r="V107">
        <v>2.77</v>
      </c>
      <c r="W107">
        <v>0.24</v>
      </c>
      <c r="X107">
        <v>1.0900000000000001</v>
      </c>
      <c r="Y107">
        <v>8</v>
      </c>
      <c r="Z107">
        <v>8</v>
      </c>
      <c r="AA107">
        <v>0.81599999999999995</v>
      </c>
      <c r="AB107">
        <v>125</v>
      </c>
      <c r="AC107">
        <v>2.81</v>
      </c>
      <c r="AD107" t="s">
        <v>939</v>
      </c>
      <c r="AE107" t="s">
        <v>926</v>
      </c>
      <c r="AF107">
        <v>0.38</v>
      </c>
      <c r="AG107">
        <v>1.64</v>
      </c>
      <c r="AH107">
        <v>0.63</v>
      </c>
      <c r="AI107">
        <v>1.74</v>
      </c>
      <c r="AJ107" t="s">
        <v>928</v>
      </c>
      <c r="AK107" t="s">
        <v>928</v>
      </c>
    </row>
    <row r="108" spans="1:37" x14ac:dyDescent="0.2">
      <c r="A108" t="str">
        <f t="shared" si="1"/>
        <v>CASUALFORMAL</v>
      </c>
      <c r="B108" s="2" t="s">
        <v>1152</v>
      </c>
      <c r="C108" s="2" t="s">
        <v>1154</v>
      </c>
      <c r="D108" t="s">
        <v>925</v>
      </c>
      <c r="E108">
        <v>147</v>
      </c>
      <c r="F108">
        <v>18</v>
      </c>
      <c r="G108">
        <v>0.122</v>
      </c>
      <c r="H108">
        <v>2.7E-2</v>
      </c>
      <c r="I108">
        <v>1E-3</v>
      </c>
      <c r="J108">
        <v>1</v>
      </c>
      <c r="K108">
        <v>3</v>
      </c>
      <c r="L108">
        <v>2.8400000000000002E-2</v>
      </c>
      <c r="M108">
        <v>3</v>
      </c>
      <c r="N108">
        <v>20</v>
      </c>
      <c r="O108">
        <v>14</v>
      </c>
      <c r="P108">
        <v>0.45</v>
      </c>
      <c r="Q108">
        <v>22</v>
      </c>
      <c r="R108" t="s">
        <v>928</v>
      </c>
      <c r="T108" t="s">
        <v>941</v>
      </c>
      <c r="U108">
        <v>1.35</v>
      </c>
      <c r="V108">
        <v>2.77</v>
      </c>
      <c r="W108">
        <v>0.24</v>
      </c>
      <c r="X108">
        <v>1.0900000000000001</v>
      </c>
      <c r="Y108">
        <v>17</v>
      </c>
      <c r="Z108">
        <v>9</v>
      </c>
      <c r="AA108">
        <v>0.35499999999999998</v>
      </c>
      <c r="AB108">
        <v>48</v>
      </c>
      <c r="AC108" t="s">
        <v>928</v>
      </c>
      <c r="AE108" t="s">
        <v>941</v>
      </c>
      <c r="AF108" t="s">
        <v>928</v>
      </c>
      <c r="AG108" t="s">
        <v>928</v>
      </c>
      <c r="AH108" t="s">
        <v>928</v>
      </c>
      <c r="AI108" t="s">
        <v>928</v>
      </c>
      <c r="AJ108" t="s">
        <v>928</v>
      </c>
      <c r="AK108" t="s">
        <v>928</v>
      </c>
    </row>
    <row r="109" spans="1:37" x14ac:dyDescent="0.2">
      <c r="A109" t="str">
        <f t="shared" si="1"/>
        <v>CASUALINFORMAL</v>
      </c>
      <c r="B109" s="2" t="s">
        <v>1152</v>
      </c>
      <c r="C109" s="2" t="s">
        <v>1161</v>
      </c>
      <c r="D109" t="s">
        <v>975</v>
      </c>
      <c r="E109">
        <v>147</v>
      </c>
      <c r="F109">
        <v>4</v>
      </c>
      <c r="G109">
        <v>2.7E-2</v>
      </c>
      <c r="H109" t="s">
        <v>928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20</v>
      </c>
      <c r="O109">
        <v>17</v>
      </c>
      <c r="P109">
        <v>0.72899999999999998</v>
      </c>
      <c r="Q109">
        <v>22</v>
      </c>
      <c r="R109" t="s">
        <v>928</v>
      </c>
      <c r="T109" t="s">
        <v>941</v>
      </c>
      <c r="U109">
        <v>1.35</v>
      </c>
      <c r="V109">
        <v>2.77</v>
      </c>
      <c r="W109">
        <v>0.24</v>
      </c>
      <c r="X109">
        <v>1.0900000000000001</v>
      </c>
      <c r="Y109" t="s">
        <v>928</v>
      </c>
      <c r="Z109" t="s">
        <v>928</v>
      </c>
      <c r="AA109" t="s">
        <v>928</v>
      </c>
      <c r="AB109" t="s">
        <v>928</v>
      </c>
      <c r="AC109" t="s">
        <v>928</v>
      </c>
      <c r="AD109" t="s">
        <v>928</v>
      </c>
      <c r="AE109" t="s">
        <v>928</v>
      </c>
      <c r="AF109" t="s">
        <v>928</v>
      </c>
      <c r="AG109" t="s">
        <v>928</v>
      </c>
      <c r="AH109" t="s">
        <v>928</v>
      </c>
      <c r="AI109" t="s">
        <v>928</v>
      </c>
      <c r="AJ109" t="s">
        <v>928</v>
      </c>
      <c r="AK109" t="s">
        <v>928</v>
      </c>
    </row>
    <row r="110" spans="1:37" x14ac:dyDescent="0.2">
      <c r="A110" t="str">
        <f t="shared" si="1"/>
        <v>CASUALINTIMATE</v>
      </c>
      <c r="B110" s="2" t="s">
        <v>1152</v>
      </c>
      <c r="C110" s="2" t="s">
        <v>1166</v>
      </c>
      <c r="D110" t="s">
        <v>925</v>
      </c>
      <c r="E110">
        <v>147</v>
      </c>
      <c r="F110">
        <v>2</v>
      </c>
      <c r="G110">
        <v>1.4E-2</v>
      </c>
      <c r="H110">
        <v>0</v>
      </c>
      <c r="I110">
        <v>0</v>
      </c>
      <c r="J110">
        <v>0</v>
      </c>
      <c r="K110">
        <v>3</v>
      </c>
      <c r="L110">
        <v>1.6999999999999999E-3</v>
      </c>
      <c r="M110">
        <v>1</v>
      </c>
      <c r="N110">
        <v>20</v>
      </c>
      <c r="O110">
        <v>15</v>
      </c>
      <c r="P110">
        <v>0.70099999999999996</v>
      </c>
      <c r="Q110">
        <v>22</v>
      </c>
      <c r="R110" t="s">
        <v>928</v>
      </c>
      <c r="T110" t="s">
        <v>941</v>
      </c>
      <c r="U110">
        <v>1.35</v>
      </c>
      <c r="V110">
        <v>2.77</v>
      </c>
      <c r="W110">
        <v>0.24</v>
      </c>
      <c r="X110">
        <v>1.0900000000000001</v>
      </c>
      <c r="Y110">
        <v>20</v>
      </c>
      <c r="Z110">
        <v>18</v>
      </c>
      <c r="AA110">
        <v>0.69899999999999995</v>
      </c>
      <c r="AB110">
        <v>21</v>
      </c>
      <c r="AC110">
        <v>2.9</v>
      </c>
      <c r="AD110" t="s">
        <v>959</v>
      </c>
      <c r="AE110" t="s">
        <v>1110</v>
      </c>
      <c r="AF110">
        <v>2.16</v>
      </c>
      <c r="AG110">
        <v>3.99</v>
      </c>
      <c r="AH110">
        <v>0.11</v>
      </c>
      <c r="AI110">
        <v>1.02</v>
      </c>
      <c r="AJ110" t="s">
        <v>928</v>
      </c>
      <c r="AK110" t="s">
        <v>928</v>
      </c>
    </row>
    <row r="111" spans="1:37" x14ac:dyDescent="0.2">
      <c r="A111" t="str">
        <f t="shared" si="1"/>
        <v>CASUALJEANS</v>
      </c>
      <c r="B111" s="2" t="s">
        <v>1152</v>
      </c>
      <c r="C111" s="2" t="s">
        <v>1156</v>
      </c>
      <c r="D111" t="s">
        <v>925</v>
      </c>
      <c r="E111">
        <v>147</v>
      </c>
      <c r="F111">
        <v>9</v>
      </c>
      <c r="G111">
        <v>6.0999999999999999E-2</v>
      </c>
      <c r="H111">
        <v>2.7E-2</v>
      </c>
      <c r="I111">
        <v>1E-3</v>
      </c>
      <c r="J111">
        <v>2</v>
      </c>
      <c r="K111">
        <v>3</v>
      </c>
      <c r="L111">
        <v>2.0000000000000001E-4</v>
      </c>
      <c r="M111">
        <v>1</v>
      </c>
      <c r="N111">
        <v>20</v>
      </c>
      <c r="O111">
        <v>14</v>
      </c>
      <c r="P111">
        <v>0.55900000000000005</v>
      </c>
      <c r="Q111">
        <v>22</v>
      </c>
      <c r="R111" t="s">
        <v>928</v>
      </c>
      <c r="T111" t="s">
        <v>941</v>
      </c>
      <c r="U111">
        <v>1.35</v>
      </c>
      <c r="V111">
        <v>2.77</v>
      </c>
      <c r="W111">
        <v>0.24</v>
      </c>
      <c r="X111">
        <v>1.0900000000000001</v>
      </c>
      <c r="Y111">
        <v>13</v>
      </c>
      <c r="Z111">
        <v>8</v>
      </c>
      <c r="AA111">
        <v>0.81100000000000005</v>
      </c>
      <c r="AB111">
        <v>1</v>
      </c>
      <c r="AC111">
        <v>6.35</v>
      </c>
      <c r="AE111" t="s">
        <v>930</v>
      </c>
      <c r="AF111">
        <v>2.1</v>
      </c>
      <c r="AG111">
        <v>2.95</v>
      </c>
      <c r="AH111">
        <v>0.6</v>
      </c>
      <c r="AI111">
        <v>2.17</v>
      </c>
      <c r="AJ111">
        <v>2</v>
      </c>
      <c r="AK111">
        <v>2.7E-2</v>
      </c>
    </row>
    <row r="112" spans="1:37" x14ac:dyDescent="0.2">
      <c r="A112" t="str">
        <f t="shared" si="1"/>
        <v>CASUALLAID BACK</v>
      </c>
      <c r="B112" s="2" t="s">
        <v>1152</v>
      </c>
      <c r="C112" s="2" t="s">
        <v>1163</v>
      </c>
      <c r="D112" t="s">
        <v>975</v>
      </c>
      <c r="E112">
        <v>147</v>
      </c>
      <c r="F112">
        <v>3</v>
      </c>
      <c r="G112">
        <v>0.02</v>
      </c>
      <c r="H112" t="s">
        <v>928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20</v>
      </c>
      <c r="O112">
        <v>17</v>
      </c>
      <c r="P112">
        <v>0.72899999999999998</v>
      </c>
      <c r="Q112">
        <v>22</v>
      </c>
      <c r="R112" t="s">
        <v>928</v>
      </c>
      <c r="T112" t="s">
        <v>941</v>
      </c>
      <c r="U112">
        <v>1.35</v>
      </c>
      <c r="V112">
        <v>2.77</v>
      </c>
      <c r="W112">
        <v>0.24</v>
      </c>
      <c r="X112">
        <v>1.0900000000000001</v>
      </c>
      <c r="Y112" t="s">
        <v>928</v>
      </c>
      <c r="Z112" t="s">
        <v>928</v>
      </c>
      <c r="AA112" t="s">
        <v>928</v>
      </c>
      <c r="AB112" t="s">
        <v>928</v>
      </c>
      <c r="AC112" t="s">
        <v>928</v>
      </c>
      <c r="AD112" t="s">
        <v>928</v>
      </c>
      <c r="AE112" t="s">
        <v>928</v>
      </c>
      <c r="AF112" t="s">
        <v>928</v>
      </c>
      <c r="AG112" t="s">
        <v>928</v>
      </c>
      <c r="AH112" t="s">
        <v>928</v>
      </c>
      <c r="AI112" t="s">
        <v>928</v>
      </c>
      <c r="AJ112" t="s">
        <v>928</v>
      </c>
      <c r="AK112" t="s">
        <v>928</v>
      </c>
    </row>
    <row r="113" spans="1:37" x14ac:dyDescent="0.2">
      <c r="A113" t="str">
        <f t="shared" si="1"/>
        <v>CASUALNORMAL</v>
      </c>
      <c r="B113" s="2" t="s">
        <v>1152</v>
      </c>
      <c r="C113" s="2" t="s">
        <v>1071</v>
      </c>
      <c r="D113" t="s">
        <v>925</v>
      </c>
      <c r="E113">
        <v>147</v>
      </c>
      <c r="F113">
        <v>2</v>
      </c>
      <c r="G113">
        <v>1.4E-2</v>
      </c>
      <c r="H113">
        <v>0</v>
      </c>
      <c r="I113">
        <v>2E-3</v>
      </c>
      <c r="J113">
        <v>1</v>
      </c>
      <c r="K113">
        <v>3</v>
      </c>
      <c r="L113">
        <v>5.9999999999999995E-4</v>
      </c>
      <c r="M113">
        <v>1</v>
      </c>
      <c r="N113">
        <v>20</v>
      </c>
      <c r="O113">
        <v>15</v>
      </c>
      <c r="P113">
        <v>0.70099999999999996</v>
      </c>
      <c r="Q113">
        <v>22</v>
      </c>
      <c r="R113" t="s">
        <v>928</v>
      </c>
      <c r="T113" t="s">
        <v>941</v>
      </c>
      <c r="U113">
        <v>1.35</v>
      </c>
      <c r="V113">
        <v>2.77</v>
      </c>
      <c r="W113">
        <v>0.24</v>
      </c>
      <c r="X113">
        <v>1.0900000000000001</v>
      </c>
      <c r="Y113">
        <v>15</v>
      </c>
      <c r="Z113">
        <v>14</v>
      </c>
      <c r="AA113">
        <v>0.77800000000000002</v>
      </c>
      <c r="AB113">
        <v>136</v>
      </c>
      <c r="AC113">
        <v>2.38</v>
      </c>
      <c r="AE113" t="s">
        <v>941</v>
      </c>
      <c r="AF113">
        <v>3.33</v>
      </c>
      <c r="AG113">
        <v>5.14</v>
      </c>
      <c r="AH113">
        <v>0.6</v>
      </c>
      <c r="AI113">
        <v>1.97</v>
      </c>
      <c r="AJ113" t="s">
        <v>928</v>
      </c>
      <c r="AK113" t="s">
        <v>928</v>
      </c>
    </row>
    <row r="114" spans="1:37" x14ac:dyDescent="0.2">
      <c r="A114" t="str">
        <f t="shared" si="1"/>
        <v>CASUALRELAXED</v>
      </c>
      <c r="B114" s="2" t="s">
        <v>1152</v>
      </c>
      <c r="C114" s="2" t="s">
        <v>1155</v>
      </c>
      <c r="D114" t="s">
        <v>925</v>
      </c>
      <c r="E114">
        <v>147</v>
      </c>
      <c r="F114">
        <v>10</v>
      </c>
      <c r="G114">
        <v>6.8000000000000005E-2</v>
      </c>
      <c r="H114">
        <v>0</v>
      </c>
      <c r="I114">
        <v>0</v>
      </c>
      <c r="J114">
        <v>0</v>
      </c>
      <c r="K114">
        <v>3</v>
      </c>
      <c r="L114">
        <v>9.7000000000000003E-3</v>
      </c>
      <c r="M114">
        <v>4</v>
      </c>
      <c r="N114">
        <v>20</v>
      </c>
      <c r="O114">
        <v>12</v>
      </c>
      <c r="P114">
        <v>0.53900000000000003</v>
      </c>
      <c r="Q114">
        <v>22</v>
      </c>
      <c r="R114" t="s">
        <v>928</v>
      </c>
      <c r="T114" t="s">
        <v>941</v>
      </c>
      <c r="U114">
        <v>1.35</v>
      </c>
      <c r="V114">
        <v>2.77</v>
      </c>
      <c r="W114">
        <v>0.24</v>
      </c>
      <c r="X114">
        <v>1.0900000000000001</v>
      </c>
      <c r="Y114">
        <v>19</v>
      </c>
      <c r="Z114">
        <v>12</v>
      </c>
      <c r="AA114">
        <v>0.36099999999999999</v>
      </c>
      <c r="AB114">
        <v>14</v>
      </c>
      <c r="AC114" t="s">
        <v>928</v>
      </c>
      <c r="AE114" t="s">
        <v>926</v>
      </c>
      <c r="AF114">
        <v>1.69</v>
      </c>
      <c r="AG114">
        <v>3.44</v>
      </c>
      <c r="AH114">
        <v>0</v>
      </c>
      <c r="AI114">
        <v>1</v>
      </c>
      <c r="AJ114" t="s">
        <v>928</v>
      </c>
      <c r="AK114" t="s">
        <v>928</v>
      </c>
    </row>
    <row r="115" spans="1:37" x14ac:dyDescent="0.2">
      <c r="A115" t="str">
        <f t="shared" si="1"/>
        <v>CASUALSEX</v>
      </c>
      <c r="B115" s="2" t="s">
        <v>1152</v>
      </c>
      <c r="C115" s="2" t="s">
        <v>961</v>
      </c>
      <c r="D115" t="s">
        <v>925</v>
      </c>
      <c r="E115">
        <v>147</v>
      </c>
      <c r="F115">
        <v>2</v>
      </c>
      <c r="G115">
        <v>1.4E-2</v>
      </c>
      <c r="H115">
        <v>0</v>
      </c>
      <c r="I115">
        <v>2E-3</v>
      </c>
      <c r="J115">
        <v>1</v>
      </c>
      <c r="K115">
        <v>3</v>
      </c>
      <c r="L115">
        <v>0</v>
      </c>
      <c r="M115">
        <v>0</v>
      </c>
      <c r="N115">
        <v>20</v>
      </c>
      <c r="O115">
        <v>15</v>
      </c>
      <c r="P115">
        <v>0.70099999999999996</v>
      </c>
      <c r="Q115">
        <v>22</v>
      </c>
      <c r="R115" t="s">
        <v>928</v>
      </c>
      <c r="T115" t="s">
        <v>941</v>
      </c>
      <c r="U115">
        <v>1.35</v>
      </c>
      <c r="V115">
        <v>2.77</v>
      </c>
      <c r="W115">
        <v>0.24</v>
      </c>
      <c r="X115">
        <v>1.0900000000000001</v>
      </c>
      <c r="Y115">
        <v>15</v>
      </c>
      <c r="Z115">
        <v>14</v>
      </c>
      <c r="AA115">
        <v>0.66200000000000003</v>
      </c>
      <c r="AB115">
        <v>84</v>
      </c>
      <c r="AC115">
        <v>5.33</v>
      </c>
      <c r="AE115" t="s">
        <v>930</v>
      </c>
      <c r="AF115">
        <v>1.71</v>
      </c>
      <c r="AG115">
        <v>3.47</v>
      </c>
      <c r="AH115">
        <v>0.56999999999999995</v>
      </c>
      <c r="AI115">
        <v>2.04</v>
      </c>
      <c r="AJ115" t="s">
        <v>928</v>
      </c>
      <c r="AK115" t="s">
        <v>928</v>
      </c>
    </row>
    <row r="116" spans="1:37" x14ac:dyDescent="0.2">
      <c r="A116" t="str">
        <f t="shared" si="1"/>
        <v>CASUALSHORTS</v>
      </c>
      <c r="B116" s="2" t="s">
        <v>1152</v>
      </c>
      <c r="C116" s="2" t="s">
        <v>1167</v>
      </c>
      <c r="D116" t="s">
        <v>925</v>
      </c>
      <c r="E116">
        <v>147</v>
      </c>
      <c r="F116">
        <v>2</v>
      </c>
      <c r="G116">
        <v>1.4E-2</v>
      </c>
      <c r="H116">
        <v>0</v>
      </c>
      <c r="I116">
        <v>3.0000000000000001E-3</v>
      </c>
      <c r="J116">
        <v>2</v>
      </c>
      <c r="K116">
        <v>3</v>
      </c>
      <c r="L116">
        <v>4.4999999999999997E-3</v>
      </c>
      <c r="M116">
        <v>3</v>
      </c>
      <c r="N116">
        <v>20</v>
      </c>
      <c r="O116">
        <v>13</v>
      </c>
      <c r="P116">
        <v>0.54500000000000004</v>
      </c>
      <c r="Q116">
        <v>22</v>
      </c>
      <c r="R116" t="s">
        <v>928</v>
      </c>
      <c r="T116" t="s">
        <v>941</v>
      </c>
      <c r="U116">
        <v>1.35</v>
      </c>
      <c r="V116">
        <v>2.77</v>
      </c>
      <c r="W116">
        <v>0.24</v>
      </c>
      <c r="X116">
        <v>1.0900000000000001</v>
      </c>
      <c r="Y116">
        <v>16</v>
      </c>
      <c r="Z116">
        <v>12</v>
      </c>
      <c r="AA116">
        <v>0.81100000000000005</v>
      </c>
      <c r="AB116">
        <v>29</v>
      </c>
      <c r="AC116">
        <v>6.18</v>
      </c>
      <c r="AE116" t="s">
        <v>930</v>
      </c>
      <c r="AF116">
        <v>3.07</v>
      </c>
      <c r="AG116">
        <v>4.54</v>
      </c>
      <c r="AH116">
        <v>0.4</v>
      </c>
      <c r="AI116">
        <v>1.2</v>
      </c>
      <c r="AJ116" t="s">
        <v>928</v>
      </c>
      <c r="AK116" t="s">
        <v>928</v>
      </c>
    </row>
    <row r="117" spans="1:37" x14ac:dyDescent="0.2">
      <c r="A117" t="str">
        <f t="shared" si="1"/>
        <v>CASUALSOCIAL</v>
      </c>
      <c r="B117" s="2" t="s">
        <v>1152</v>
      </c>
      <c r="C117" s="2" t="s">
        <v>1168</v>
      </c>
      <c r="D117" t="s">
        <v>925</v>
      </c>
      <c r="E117">
        <v>147</v>
      </c>
      <c r="F117">
        <v>2</v>
      </c>
      <c r="G117">
        <v>1.4E-2</v>
      </c>
      <c r="H117">
        <v>0</v>
      </c>
      <c r="I117">
        <v>0</v>
      </c>
      <c r="J117">
        <v>0</v>
      </c>
      <c r="K117">
        <v>3</v>
      </c>
      <c r="L117">
        <v>0</v>
      </c>
      <c r="M117">
        <v>0</v>
      </c>
      <c r="N117">
        <v>20</v>
      </c>
      <c r="O117">
        <v>16</v>
      </c>
      <c r="P117">
        <v>0.71499999999999997</v>
      </c>
      <c r="Q117">
        <v>22</v>
      </c>
      <c r="R117" t="s">
        <v>928</v>
      </c>
      <c r="T117" t="s">
        <v>941</v>
      </c>
      <c r="U117">
        <v>1.35</v>
      </c>
      <c r="V117">
        <v>2.77</v>
      </c>
      <c r="W117">
        <v>0.24</v>
      </c>
      <c r="X117">
        <v>1.0900000000000001</v>
      </c>
      <c r="Y117">
        <v>15</v>
      </c>
      <c r="Z117">
        <v>12</v>
      </c>
      <c r="AA117">
        <v>0.53900000000000003</v>
      </c>
      <c r="AB117">
        <v>380</v>
      </c>
      <c r="AC117">
        <v>2.33</v>
      </c>
      <c r="AE117" t="s">
        <v>941</v>
      </c>
      <c r="AF117" t="s">
        <v>928</v>
      </c>
      <c r="AG117" t="s">
        <v>928</v>
      </c>
      <c r="AH117" t="s">
        <v>928</v>
      </c>
      <c r="AI117" t="s">
        <v>928</v>
      </c>
      <c r="AJ117" t="s">
        <v>928</v>
      </c>
      <c r="AK117" t="s">
        <v>928</v>
      </c>
    </row>
    <row r="118" spans="1:37" x14ac:dyDescent="0.2">
      <c r="A118" t="str">
        <f t="shared" si="1"/>
        <v>CASUALUSUAL</v>
      </c>
      <c r="B118" s="2" t="s">
        <v>1152</v>
      </c>
      <c r="C118" s="2" t="s">
        <v>1077</v>
      </c>
      <c r="D118" t="s">
        <v>925</v>
      </c>
      <c r="E118">
        <v>147</v>
      </c>
      <c r="F118">
        <v>2</v>
      </c>
      <c r="G118">
        <v>1.4E-2</v>
      </c>
      <c r="H118">
        <v>2.1000000000000001E-2</v>
      </c>
      <c r="I118">
        <v>1E-3</v>
      </c>
      <c r="J118">
        <v>1</v>
      </c>
      <c r="K118">
        <v>3</v>
      </c>
      <c r="L118">
        <v>1.5E-3</v>
      </c>
      <c r="M118">
        <v>1</v>
      </c>
      <c r="N118">
        <v>20</v>
      </c>
      <c r="O118">
        <v>15</v>
      </c>
      <c r="P118">
        <v>0.70099999999999996</v>
      </c>
      <c r="Q118">
        <v>22</v>
      </c>
      <c r="R118" t="s">
        <v>928</v>
      </c>
      <c r="T118" t="s">
        <v>941</v>
      </c>
      <c r="U118">
        <v>1.35</v>
      </c>
      <c r="V118">
        <v>2.77</v>
      </c>
      <c r="W118">
        <v>0.24</v>
      </c>
      <c r="X118">
        <v>1.0900000000000001</v>
      </c>
      <c r="Y118">
        <v>14</v>
      </c>
      <c r="Z118">
        <v>12</v>
      </c>
      <c r="AA118">
        <v>0.64400000000000002</v>
      </c>
      <c r="AB118">
        <v>96</v>
      </c>
      <c r="AC118">
        <v>2.39</v>
      </c>
      <c r="AE118" t="s">
        <v>941</v>
      </c>
      <c r="AF118">
        <v>2.79</v>
      </c>
      <c r="AG118">
        <v>2.61</v>
      </c>
      <c r="AH118">
        <v>0.5</v>
      </c>
      <c r="AI118">
        <v>1.34</v>
      </c>
      <c r="AJ118">
        <v>1</v>
      </c>
      <c r="AK118">
        <v>4.2000000000000003E-2</v>
      </c>
    </row>
    <row r="119" spans="1:37" x14ac:dyDescent="0.2">
      <c r="A119" t="str">
        <f t="shared" si="1"/>
        <v>CHOWDERCLAM</v>
      </c>
      <c r="B119" s="2" t="s">
        <v>966</v>
      </c>
      <c r="C119" s="2" t="s">
        <v>967</v>
      </c>
      <c r="D119" t="s">
        <v>925</v>
      </c>
      <c r="E119">
        <v>139</v>
      </c>
      <c r="F119">
        <v>105</v>
      </c>
      <c r="G119">
        <v>0.755</v>
      </c>
      <c r="H119">
        <v>4.2000000000000003E-2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4</v>
      </c>
      <c r="O119">
        <v>3</v>
      </c>
      <c r="P119">
        <v>0.157</v>
      </c>
      <c r="Q119">
        <v>1</v>
      </c>
      <c r="R119">
        <v>5.97</v>
      </c>
      <c r="T119" t="s">
        <v>930</v>
      </c>
      <c r="U119">
        <v>0.5</v>
      </c>
      <c r="V119">
        <v>1.1599999999999999</v>
      </c>
      <c r="W119">
        <v>0.5</v>
      </c>
      <c r="X119">
        <v>1.05</v>
      </c>
      <c r="Y119">
        <v>19</v>
      </c>
      <c r="Z119">
        <v>18</v>
      </c>
      <c r="AA119">
        <v>0.73099999999999998</v>
      </c>
      <c r="AB119">
        <v>3</v>
      </c>
      <c r="AC119">
        <v>5.53</v>
      </c>
      <c r="AE119" t="s">
        <v>930</v>
      </c>
      <c r="AF119">
        <v>1.84</v>
      </c>
      <c r="AG119">
        <v>3.08</v>
      </c>
      <c r="AH119">
        <v>0.32</v>
      </c>
      <c r="AI119">
        <v>2.46</v>
      </c>
      <c r="AJ119">
        <v>0</v>
      </c>
      <c r="AK119">
        <v>0</v>
      </c>
    </row>
    <row r="120" spans="1:37" x14ac:dyDescent="0.2">
      <c r="A120" t="str">
        <f t="shared" si="1"/>
        <v>CHOWDERPUPPY</v>
      </c>
      <c r="B120" s="2" t="s">
        <v>966</v>
      </c>
      <c r="C120" s="2" t="s">
        <v>969</v>
      </c>
      <c r="D120" t="s">
        <v>925</v>
      </c>
      <c r="E120">
        <v>139</v>
      </c>
      <c r="F120">
        <v>2</v>
      </c>
      <c r="G120">
        <v>1.4E-2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4</v>
      </c>
      <c r="O120">
        <v>3</v>
      </c>
      <c r="P120">
        <v>0.89800000000000002</v>
      </c>
      <c r="Q120">
        <v>1</v>
      </c>
      <c r="R120">
        <v>5.97</v>
      </c>
      <c r="T120" t="s">
        <v>930</v>
      </c>
      <c r="U120">
        <v>0.5</v>
      </c>
      <c r="V120">
        <v>1.1599999999999999</v>
      </c>
      <c r="W120">
        <v>0.5</v>
      </c>
      <c r="X120">
        <v>1.05</v>
      </c>
      <c r="Y120">
        <v>7</v>
      </c>
      <c r="Z120">
        <v>7</v>
      </c>
      <c r="AA120">
        <v>0.95</v>
      </c>
      <c r="AB120">
        <v>2</v>
      </c>
      <c r="AC120">
        <v>6.34</v>
      </c>
      <c r="AE120" t="s">
        <v>930</v>
      </c>
      <c r="AF120">
        <v>0.71</v>
      </c>
      <c r="AG120">
        <v>1.0900000000000001</v>
      </c>
      <c r="AH120">
        <v>0.56999999999999995</v>
      </c>
      <c r="AI120">
        <v>1.27</v>
      </c>
      <c r="AJ120" t="s">
        <v>928</v>
      </c>
      <c r="AK120" t="s">
        <v>928</v>
      </c>
    </row>
    <row r="121" spans="1:37" x14ac:dyDescent="0.2">
      <c r="A121" t="str">
        <f t="shared" si="1"/>
        <v>CHOWDERSOUP</v>
      </c>
      <c r="B121" s="2" t="s">
        <v>966</v>
      </c>
      <c r="C121" s="2" t="s">
        <v>968</v>
      </c>
      <c r="D121" t="s">
        <v>925</v>
      </c>
      <c r="E121">
        <v>139</v>
      </c>
      <c r="F121">
        <v>18</v>
      </c>
      <c r="G121">
        <v>0.129</v>
      </c>
      <c r="H121">
        <v>1.2E-2</v>
      </c>
      <c r="I121">
        <v>3.0000000000000001E-3</v>
      </c>
      <c r="J121">
        <v>1</v>
      </c>
      <c r="K121">
        <v>0</v>
      </c>
      <c r="L121">
        <v>2.9999999999999997E-4</v>
      </c>
      <c r="M121">
        <v>1</v>
      </c>
      <c r="N121">
        <v>4</v>
      </c>
      <c r="O121">
        <v>2</v>
      </c>
      <c r="P121">
        <v>0.76900000000000002</v>
      </c>
      <c r="Q121">
        <v>1</v>
      </c>
      <c r="R121">
        <v>5.97</v>
      </c>
      <c r="T121" t="s">
        <v>930</v>
      </c>
      <c r="U121">
        <v>0.5</v>
      </c>
      <c r="V121">
        <v>1.1599999999999999</v>
      </c>
      <c r="W121">
        <v>0.5</v>
      </c>
      <c r="X121">
        <v>1.05</v>
      </c>
      <c r="Y121">
        <v>25</v>
      </c>
      <c r="Z121">
        <v>22</v>
      </c>
      <c r="AA121">
        <v>0.80300000000000005</v>
      </c>
      <c r="AB121">
        <v>16</v>
      </c>
      <c r="AC121">
        <v>6.11</v>
      </c>
      <c r="AE121" t="s">
        <v>930</v>
      </c>
      <c r="AF121">
        <v>2.38</v>
      </c>
      <c r="AG121">
        <v>4.99</v>
      </c>
      <c r="AH121">
        <v>0.54</v>
      </c>
      <c r="AI121">
        <v>2.67</v>
      </c>
      <c r="AJ121">
        <v>1</v>
      </c>
      <c r="AK121">
        <v>0.24299999999999999</v>
      </c>
    </row>
    <row r="122" spans="1:37" x14ac:dyDescent="0.2">
      <c r="A122" t="str">
        <f t="shared" si="1"/>
        <v>CHOWDERSTEW</v>
      </c>
      <c r="B122" s="2" t="s">
        <v>966</v>
      </c>
      <c r="C122" s="2" t="s">
        <v>970</v>
      </c>
      <c r="D122" t="s">
        <v>925</v>
      </c>
      <c r="E122">
        <v>139</v>
      </c>
      <c r="F122">
        <v>2</v>
      </c>
      <c r="G122">
        <v>1.4E-2</v>
      </c>
      <c r="H122">
        <v>0</v>
      </c>
      <c r="I122">
        <v>2E-3</v>
      </c>
      <c r="J122">
        <v>1</v>
      </c>
      <c r="K122">
        <v>0</v>
      </c>
      <c r="L122">
        <v>3.1300000000000001E-2</v>
      </c>
      <c r="M122">
        <v>1</v>
      </c>
      <c r="N122">
        <v>4</v>
      </c>
      <c r="O122">
        <v>2</v>
      </c>
      <c r="P122">
        <v>0.76900000000000002</v>
      </c>
      <c r="Q122">
        <v>1</v>
      </c>
      <c r="R122">
        <v>5.97</v>
      </c>
      <c r="T122" t="s">
        <v>930</v>
      </c>
      <c r="U122">
        <v>0.5</v>
      </c>
      <c r="V122">
        <v>1.1599999999999999</v>
      </c>
      <c r="W122">
        <v>0.5</v>
      </c>
      <c r="X122">
        <v>1.05</v>
      </c>
      <c r="Y122">
        <v>10</v>
      </c>
      <c r="Z122">
        <v>9</v>
      </c>
      <c r="AA122">
        <v>0.66400000000000003</v>
      </c>
      <c r="AB122">
        <v>5</v>
      </c>
      <c r="AC122">
        <v>5.79</v>
      </c>
      <c r="AD122" t="s">
        <v>930</v>
      </c>
      <c r="AE122" t="s">
        <v>926</v>
      </c>
      <c r="AF122">
        <v>2.1</v>
      </c>
      <c r="AG122">
        <v>2.41</v>
      </c>
      <c r="AH122">
        <v>0.2</v>
      </c>
      <c r="AI122">
        <v>1.07</v>
      </c>
      <c r="AJ122" t="s">
        <v>928</v>
      </c>
      <c r="AK122" t="s">
        <v>928</v>
      </c>
    </row>
    <row r="123" spans="1:37" x14ac:dyDescent="0.2">
      <c r="A123" t="str">
        <f t="shared" si="1"/>
        <v>CINEMAFILM</v>
      </c>
      <c r="B123" s="2" t="s">
        <v>1006</v>
      </c>
      <c r="C123" s="2" t="s">
        <v>1009</v>
      </c>
      <c r="D123" t="s">
        <v>925</v>
      </c>
      <c r="E123">
        <v>150</v>
      </c>
      <c r="F123">
        <v>5</v>
      </c>
      <c r="G123">
        <v>3.3000000000000002E-2</v>
      </c>
      <c r="H123">
        <v>1.4E-2</v>
      </c>
      <c r="I123">
        <v>0.155</v>
      </c>
      <c r="J123">
        <v>2</v>
      </c>
      <c r="K123">
        <v>0</v>
      </c>
      <c r="L123">
        <v>0.43180000000000002</v>
      </c>
      <c r="M123">
        <v>2</v>
      </c>
      <c r="N123">
        <v>4</v>
      </c>
      <c r="O123">
        <v>1</v>
      </c>
      <c r="P123">
        <v>1.2999999999999999E-2</v>
      </c>
      <c r="Q123">
        <v>3</v>
      </c>
      <c r="R123" t="s">
        <v>928</v>
      </c>
      <c r="T123" t="s">
        <v>930</v>
      </c>
      <c r="U123">
        <v>1.75</v>
      </c>
      <c r="V123">
        <v>2.27</v>
      </c>
      <c r="W123">
        <v>0.75</v>
      </c>
      <c r="X123">
        <v>1.06</v>
      </c>
      <c r="Y123">
        <v>12</v>
      </c>
      <c r="Z123">
        <v>8</v>
      </c>
      <c r="AA123">
        <v>0.28799999999999998</v>
      </c>
      <c r="AB123">
        <v>96</v>
      </c>
      <c r="AC123">
        <v>5.91</v>
      </c>
      <c r="AD123" t="s">
        <v>959</v>
      </c>
      <c r="AE123" t="s">
        <v>930</v>
      </c>
      <c r="AF123">
        <v>2</v>
      </c>
      <c r="AG123">
        <v>4.08</v>
      </c>
      <c r="AH123">
        <v>0.55000000000000004</v>
      </c>
      <c r="AI123">
        <v>1.42</v>
      </c>
      <c r="AJ123">
        <v>2</v>
      </c>
      <c r="AK123">
        <v>0.20899999999999999</v>
      </c>
    </row>
    <row r="124" spans="1:37" x14ac:dyDescent="0.2">
      <c r="A124" t="str">
        <f t="shared" si="1"/>
        <v>CINEMAFUN</v>
      </c>
      <c r="B124" s="2" t="s">
        <v>1006</v>
      </c>
      <c r="C124" s="2" t="s">
        <v>1010</v>
      </c>
      <c r="D124" t="s">
        <v>925</v>
      </c>
      <c r="E124">
        <v>150</v>
      </c>
      <c r="F124">
        <v>2</v>
      </c>
      <c r="G124">
        <v>1.2999999999999999E-2</v>
      </c>
      <c r="H124">
        <v>0</v>
      </c>
      <c r="I124">
        <v>0.02</v>
      </c>
      <c r="J124">
        <v>1</v>
      </c>
      <c r="K124">
        <v>0</v>
      </c>
      <c r="L124">
        <v>0</v>
      </c>
      <c r="M124">
        <v>0</v>
      </c>
      <c r="N124">
        <v>4</v>
      </c>
      <c r="O124">
        <v>2</v>
      </c>
      <c r="P124">
        <v>8.5999999999999993E-2</v>
      </c>
      <c r="Q124">
        <v>3</v>
      </c>
      <c r="R124" t="s">
        <v>928</v>
      </c>
      <c r="T124" t="s">
        <v>930</v>
      </c>
      <c r="U124">
        <v>1.75</v>
      </c>
      <c r="V124">
        <v>2.27</v>
      </c>
      <c r="W124">
        <v>0.75</v>
      </c>
      <c r="X124">
        <v>1.06</v>
      </c>
      <c r="Y124">
        <v>15</v>
      </c>
      <c r="Z124">
        <v>15</v>
      </c>
      <c r="AA124">
        <v>0.77300000000000002</v>
      </c>
      <c r="AB124">
        <v>44</v>
      </c>
      <c r="AC124">
        <v>2.4500000000000002</v>
      </c>
      <c r="AE124" t="s">
        <v>930</v>
      </c>
      <c r="AF124">
        <v>2.13</v>
      </c>
      <c r="AG124">
        <v>3.33</v>
      </c>
      <c r="AH124">
        <v>0.73</v>
      </c>
      <c r="AI124">
        <v>2.0299999999999998</v>
      </c>
      <c r="AJ124" t="s">
        <v>928</v>
      </c>
      <c r="AK124" t="s">
        <v>928</v>
      </c>
    </row>
    <row r="125" spans="1:37" x14ac:dyDescent="0.2">
      <c r="A125" t="str">
        <f t="shared" si="1"/>
        <v>CINEMAMOVIE</v>
      </c>
      <c r="B125" s="2" t="s">
        <v>1006</v>
      </c>
      <c r="C125" s="2" t="s">
        <v>1007</v>
      </c>
      <c r="D125" t="s">
        <v>925</v>
      </c>
      <c r="E125">
        <v>150</v>
      </c>
      <c r="F125">
        <v>119</v>
      </c>
      <c r="G125">
        <v>0.79300000000000004</v>
      </c>
      <c r="H125">
        <v>2.5000000000000001E-2</v>
      </c>
      <c r="I125">
        <v>4.1000000000000002E-2</v>
      </c>
      <c r="J125">
        <v>2</v>
      </c>
      <c r="K125">
        <v>0</v>
      </c>
      <c r="L125">
        <v>1.5299999999999999E-2</v>
      </c>
      <c r="M125">
        <v>3</v>
      </c>
      <c r="N125">
        <v>4</v>
      </c>
      <c r="O125">
        <v>0</v>
      </c>
      <c r="P125">
        <v>0</v>
      </c>
      <c r="Q125">
        <v>3</v>
      </c>
      <c r="R125" t="s">
        <v>928</v>
      </c>
      <c r="T125" t="s">
        <v>930</v>
      </c>
      <c r="U125">
        <v>1.75</v>
      </c>
      <c r="V125">
        <v>2.27</v>
      </c>
      <c r="W125">
        <v>0.75</v>
      </c>
      <c r="X125">
        <v>1.06</v>
      </c>
      <c r="Y125">
        <v>21</v>
      </c>
      <c r="Z125">
        <v>17</v>
      </c>
      <c r="AA125">
        <v>0.441</v>
      </c>
      <c r="AB125">
        <v>29</v>
      </c>
      <c r="AC125">
        <v>5.85</v>
      </c>
      <c r="AE125" t="s">
        <v>930</v>
      </c>
      <c r="AF125">
        <v>2.19</v>
      </c>
      <c r="AG125">
        <v>2.62</v>
      </c>
      <c r="AH125">
        <v>0.81</v>
      </c>
      <c r="AI125">
        <v>4.7699999999999996</v>
      </c>
      <c r="AJ125">
        <v>2</v>
      </c>
      <c r="AK125">
        <v>0.98199999999999998</v>
      </c>
    </row>
    <row r="126" spans="1:37" x14ac:dyDescent="0.2">
      <c r="A126" t="str">
        <f t="shared" si="1"/>
        <v>CINEMATHEATER</v>
      </c>
      <c r="B126" s="2" t="s">
        <v>1006</v>
      </c>
      <c r="C126" s="2" t="s">
        <v>1008</v>
      </c>
      <c r="D126" t="s">
        <v>925</v>
      </c>
      <c r="E126">
        <v>150</v>
      </c>
      <c r="F126">
        <v>8</v>
      </c>
      <c r="G126">
        <v>5.2999999999999999E-2</v>
      </c>
      <c r="H126">
        <v>0.02</v>
      </c>
      <c r="I126">
        <v>0.129</v>
      </c>
      <c r="J126">
        <v>2</v>
      </c>
      <c r="K126">
        <v>0</v>
      </c>
      <c r="L126">
        <v>0.34860000000000002</v>
      </c>
      <c r="M126">
        <v>2</v>
      </c>
      <c r="N126">
        <v>4</v>
      </c>
      <c r="O126">
        <v>1</v>
      </c>
      <c r="P126">
        <v>1.2999999999999999E-2</v>
      </c>
      <c r="Q126">
        <v>3</v>
      </c>
      <c r="R126" t="s">
        <v>928</v>
      </c>
      <c r="T126" t="s">
        <v>930</v>
      </c>
      <c r="U126">
        <v>1.75</v>
      </c>
      <c r="V126">
        <v>2.27</v>
      </c>
      <c r="W126">
        <v>0.75</v>
      </c>
      <c r="X126">
        <v>1.06</v>
      </c>
      <c r="Y126">
        <v>15</v>
      </c>
      <c r="Z126">
        <v>11</v>
      </c>
      <c r="AA126">
        <v>0.38200000000000001</v>
      </c>
      <c r="AB126">
        <v>29</v>
      </c>
      <c r="AC126" t="s">
        <v>928</v>
      </c>
      <c r="AE126" t="s">
        <v>930</v>
      </c>
      <c r="AF126">
        <v>2.79</v>
      </c>
      <c r="AG126">
        <v>4.8</v>
      </c>
      <c r="AH126">
        <v>0.64</v>
      </c>
      <c r="AI126">
        <v>1.5</v>
      </c>
      <c r="AJ126">
        <v>2</v>
      </c>
      <c r="AK126">
        <v>0.184</v>
      </c>
    </row>
    <row r="127" spans="1:37" x14ac:dyDescent="0.2">
      <c r="A127" t="str">
        <f t="shared" si="1"/>
        <v>CLOSEDDOOR</v>
      </c>
      <c r="B127" s="2" t="s">
        <v>1169</v>
      </c>
      <c r="C127" s="2" t="s">
        <v>1171</v>
      </c>
      <c r="D127" t="s">
        <v>925</v>
      </c>
      <c r="E127">
        <v>152</v>
      </c>
      <c r="F127">
        <v>11</v>
      </c>
      <c r="G127">
        <v>7.1999999999999995E-2</v>
      </c>
      <c r="H127">
        <v>0</v>
      </c>
      <c r="I127">
        <v>4.3999999999999997E-2</v>
      </c>
      <c r="J127">
        <v>2</v>
      </c>
      <c r="K127">
        <v>0</v>
      </c>
      <c r="L127">
        <v>0.1241</v>
      </c>
      <c r="M127">
        <v>1</v>
      </c>
      <c r="N127">
        <v>5</v>
      </c>
      <c r="O127">
        <v>2</v>
      </c>
      <c r="P127">
        <v>5.1999999999999998E-2</v>
      </c>
      <c r="Q127">
        <v>106</v>
      </c>
      <c r="R127" t="s">
        <v>928</v>
      </c>
      <c r="T127" t="s">
        <v>941</v>
      </c>
      <c r="U127">
        <v>1.2</v>
      </c>
      <c r="V127">
        <v>1.5</v>
      </c>
      <c r="W127">
        <v>0</v>
      </c>
      <c r="X127">
        <v>1</v>
      </c>
      <c r="Y127">
        <v>23</v>
      </c>
      <c r="Z127">
        <v>21</v>
      </c>
      <c r="AA127">
        <v>0.72099999999999997</v>
      </c>
      <c r="AB127">
        <v>312</v>
      </c>
      <c r="AC127">
        <v>5.95</v>
      </c>
      <c r="AE127" t="s">
        <v>930</v>
      </c>
      <c r="AF127">
        <v>1.27</v>
      </c>
      <c r="AG127">
        <v>4.21</v>
      </c>
      <c r="AH127">
        <v>0.68</v>
      </c>
      <c r="AI127">
        <v>3.84</v>
      </c>
      <c r="AJ127" t="s">
        <v>928</v>
      </c>
      <c r="AK127" t="s">
        <v>928</v>
      </c>
    </row>
    <row r="128" spans="1:37" x14ac:dyDescent="0.2">
      <c r="A128" t="str">
        <f t="shared" si="1"/>
        <v>CLOSEDMINDED</v>
      </c>
      <c r="B128" s="2" t="s">
        <v>1169</v>
      </c>
      <c r="C128" s="2" t="s">
        <v>1172</v>
      </c>
      <c r="D128" t="s">
        <v>925</v>
      </c>
      <c r="E128">
        <v>152</v>
      </c>
      <c r="F128">
        <v>4</v>
      </c>
      <c r="G128">
        <v>2.5999999999999999E-2</v>
      </c>
      <c r="H128">
        <v>0</v>
      </c>
      <c r="I128">
        <v>0</v>
      </c>
      <c r="J128">
        <v>0</v>
      </c>
      <c r="K128">
        <v>0</v>
      </c>
      <c r="L128">
        <v>0.1085</v>
      </c>
      <c r="M128">
        <v>1</v>
      </c>
      <c r="N128">
        <v>5</v>
      </c>
      <c r="O128">
        <v>3</v>
      </c>
      <c r="P128">
        <v>0.124</v>
      </c>
      <c r="Q128">
        <v>106</v>
      </c>
      <c r="R128" t="s">
        <v>928</v>
      </c>
      <c r="T128" t="s">
        <v>941</v>
      </c>
      <c r="U128">
        <v>1.2</v>
      </c>
      <c r="V128">
        <v>1.5</v>
      </c>
      <c r="W128">
        <v>0</v>
      </c>
      <c r="X128">
        <v>1</v>
      </c>
      <c r="Y128">
        <v>21</v>
      </c>
      <c r="Z128">
        <v>16</v>
      </c>
      <c r="AA128">
        <v>0.47199999999999998</v>
      </c>
      <c r="AB128">
        <v>3</v>
      </c>
      <c r="AC128" t="s">
        <v>928</v>
      </c>
      <c r="AE128" t="s">
        <v>941</v>
      </c>
      <c r="AF128" t="s">
        <v>928</v>
      </c>
      <c r="AG128" t="s">
        <v>928</v>
      </c>
      <c r="AH128" t="s">
        <v>928</v>
      </c>
      <c r="AI128" t="s">
        <v>928</v>
      </c>
      <c r="AJ128" t="s">
        <v>928</v>
      </c>
      <c r="AK128" t="s">
        <v>928</v>
      </c>
    </row>
    <row r="129" spans="1:37" x14ac:dyDescent="0.2">
      <c r="A129" t="str">
        <f t="shared" si="1"/>
        <v>CLOSEDOPEN</v>
      </c>
      <c r="B129" s="2" t="s">
        <v>1169</v>
      </c>
      <c r="C129" s="2" t="s">
        <v>1170</v>
      </c>
      <c r="D129" t="s">
        <v>925</v>
      </c>
      <c r="E129">
        <v>152</v>
      </c>
      <c r="F129">
        <v>103</v>
      </c>
      <c r="G129">
        <v>0.67800000000000005</v>
      </c>
      <c r="H129">
        <v>0</v>
      </c>
      <c r="I129">
        <v>0.02</v>
      </c>
      <c r="J129">
        <v>3</v>
      </c>
      <c r="K129">
        <v>0</v>
      </c>
      <c r="L129">
        <v>5.3E-3</v>
      </c>
      <c r="M129">
        <v>2</v>
      </c>
      <c r="N129">
        <v>5</v>
      </c>
      <c r="O129">
        <v>1</v>
      </c>
      <c r="P129">
        <v>2.5999999999999999E-2</v>
      </c>
      <c r="Q129">
        <v>106</v>
      </c>
      <c r="R129" t="s">
        <v>928</v>
      </c>
      <c r="T129" t="s">
        <v>941</v>
      </c>
      <c r="U129">
        <v>1.2</v>
      </c>
      <c r="V129">
        <v>1.5</v>
      </c>
      <c r="W129">
        <v>0</v>
      </c>
      <c r="X129">
        <v>1</v>
      </c>
      <c r="Y129">
        <v>5</v>
      </c>
      <c r="Z129">
        <v>3</v>
      </c>
      <c r="AA129">
        <v>0.77100000000000002</v>
      </c>
      <c r="AB129">
        <v>319</v>
      </c>
      <c r="AC129">
        <v>3.72</v>
      </c>
      <c r="AD129" t="s">
        <v>939</v>
      </c>
      <c r="AE129" t="s">
        <v>941</v>
      </c>
      <c r="AF129">
        <v>1.6</v>
      </c>
      <c r="AG129">
        <v>1.92</v>
      </c>
      <c r="AH129">
        <v>1</v>
      </c>
      <c r="AI129">
        <v>1.78</v>
      </c>
      <c r="AJ129" t="s">
        <v>928</v>
      </c>
      <c r="AK129" t="s">
        <v>928</v>
      </c>
    </row>
    <row r="130" spans="1:37" x14ac:dyDescent="0.2">
      <c r="A130" t="str">
        <f t="shared" ref="A130:A193" si="2">CONCATENATE(B130,C130)</f>
        <v>CLOSEDSHUT</v>
      </c>
      <c r="B130" s="2" t="s">
        <v>1169</v>
      </c>
      <c r="C130" s="2" t="s">
        <v>1173</v>
      </c>
      <c r="D130" t="s">
        <v>925</v>
      </c>
      <c r="E130">
        <v>152</v>
      </c>
      <c r="F130">
        <v>4</v>
      </c>
      <c r="G130">
        <v>2.5999999999999999E-2</v>
      </c>
      <c r="H130">
        <v>0</v>
      </c>
      <c r="I130">
        <v>2.3E-2</v>
      </c>
      <c r="J130">
        <v>1</v>
      </c>
      <c r="K130">
        <v>0</v>
      </c>
      <c r="L130">
        <v>8.9099999999999999E-2</v>
      </c>
      <c r="M130">
        <v>2</v>
      </c>
      <c r="N130">
        <v>5</v>
      </c>
      <c r="O130">
        <v>2</v>
      </c>
      <c r="P130">
        <v>5.1999999999999998E-2</v>
      </c>
      <c r="Q130">
        <v>106</v>
      </c>
      <c r="R130" t="s">
        <v>928</v>
      </c>
      <c r="T130" t="s">
        <v>941</v>
      </c>
      <c r="U130">
        <v>1.2</v>
      </c>
      <c r="V130">
        <v>1.5</v>
      </c>
      <c r="W130">
        <v>0</v>
      </c>
      <c r="X130">
        <v>1</v>
      </c>
      <c r="Y130">
        <v>7</v>
      </c>
      <c r="Z130">
        <v>5</v>
      </c>
      <c r="AA130">
        <v>0.68700000000000006</v>
      </c>
      <c r="AB130">
        <v>46</v>
      </c>
      <c r="AC130" t="s">
        <v>928</v>
      </c>
      <c r="AE130" t="s">
        <v>926</v>
      </c>
      <c r="AF130">
        <v>1</v>
      </c>
      <c r="AG130">
        <v>2.5</v>
      </c>
      <c r="AH130">
        <v>0.28999999999999998</v>
      </c>
      <c r="AI130">
        <v>1.07</v>
      </c>
      <c r="AJ130" t="s">
        <v>928</v>
      </c>
      <c r="AK130" t="s">
        <v>928</v>
      </c>
    </row>
    <row r="131" spans="1:37" x14ac:dyDescent="0.2">
      <c r="A131" t="str">
        <f t="shared" si="2"/>
        <v>CLOSEDSTORE</v>
      </c>
      <c r="B131" s="2" t="s">
        <v>1169</v>
      </c>
      <c r="C131" s="2" t="s">
        <v>1174</v>
      </c>
      <c r="D131" t="s">
        <v>925</v>
      </c>
      <c r="E131">
        <v>152</v>
      </c>
      <c r="F131">
        <v>4</v>
      </c>
      <c r="G131">
        <v>2.5999999999999999E-2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5</v>
      </c>
      <c r="O131">
        <v>4</v>
      </c>
      <c r="P131">
        <v>0.80200000000000005</v>
      </c>
      <c r="Q131">
        <v>106</v>
      </c>
      <c r="R131" t="s">
        <v>928</v>
      </c>
      <c r="T131" t="s">
        <v>941</v>
      </c>
      <c r="U131">
        <v>1.2</v>
      </c>
      <c r="V131">
        <v>1.5</v>
      </c>
      <c r="W131">
        <v>0</v>
      </c>
      <c r="X131">
        <v>1</v>
      </c>
      <c r="Y131">
        <v>17</v>
      </c>
      <c r="Z131">
        <v>16</v>
      </c>
      <c r="AA131">
        <v>0.82399999999999995</v>
      </c>
      <c r="AB131">
        <v>74</v>
      </c>
      <c r="AC131">
        <v>5.44</v>
      </c>
      <c r="AD131" t="s">
        <v>930</v>
      </c>
      <c r="AE131" t="s">
        <v>930</v>
      </c>
      <c r="AF131">
        <v>1.75</v>
      </c>
      <c r="AG131">
        <v>3.57</v>
      </c>
      <c r="AH131">
        <v>0.56000000000000005</v>
      </c>
      <c r="AI131">
        <v>2.39</v>
      </c>
      <c r="AJ131" t="s">
        <v>928</v>
      </c>
      <c r="AK131" t="s">
        <v>928</v>
      </c>
    </row>
    <row r="132" spans="1:37" x14ac:dyDescent="0.2">
      <c r="A132" t="str">
        <f t="shared" si="2"/>
        <v>CLOTHCLEAN</v>
      </c>
      <c r="B132" s="2" t="s">
        <v>1042</v>
      </c>
      <c r="C132" s="2" t="s">
        <v>1057</v>
      </c>
      <c r="D132" t="s">
        <v>925</v>
      </c>
      <c r="E132">
        <v>165</v>
      </c>
      <c r="F132">
        <v>2</v>
      </c>
      <c r="G132">
        <v>1.2E-2</v>
      </c>
      <c r="H132">
        <v>0</v>
      </c>
      <c r="I132">
        <v>1.2999999999999999E-2</v>
      </c>
      <c r="J132">
        <v>4</v>
      </c>
      <c r="K132">
        <v>0</v>
      </c>
      <c r="L132">
        <v>0</v>
      </c>
      <c r="M132">
        <v>0</v>
      </c>
      <c r="N132">
        <v>21</v>
      </c>
      <c r="O132">
        <v>16</v>
      </c>
      <c r="P132">
        <v>0.78500000000000003</v>
      </c>
      <c r="Q132">
        <v>40</v>
      </c>
      <c r="R132">
        <v>5.76</v>
      </c>
      <c r="T132" t="s">
        <v>930</v>
      </c>
      <c r="U132">
        <v>2.9</v>
      </c>
      <c r="V132">
        <v>4.8099999999999996</v>
      </c>
      <c r="W132">
        <v>0.52</v>
      </c>
      <c r="X132">
        <v>2.0499999999999998</v>
      </c>
      <c r="Y132">
        <v>13</v>
      </c>
      <c r="Z132">
        <v>12</v>
      </c>
      <c r="AA132">
        <v>0.86099999999999999</v>
      </c>
      <c r="AB132">
        <v>70</v>
      </c>
      <c r="AC132">
        <v>3.82</v>
      </c>
      <c r="AE132" t="s">
        <v>941</v>
      </c>
      <c r="AF132">
        <v>1.83</v>
      </c>
      <c r="AG132">
        <v>2.39</v>
      </c>
      <c r="AH132">
        <v>0.67</v>
      </c>
      <c r="AI132">
        <v>2.92</v>
      </c>
      <c r="AJ132" t="s">
        <v>928</v>
      </c>
      <c r="AK132" t="s">
        <v>928</v>
      </c>
    </row>
    <row r="133" spans="1:37" x14ac:dyDescent="0.2">
      <c r="A133" t="str">
        <f t="shared" si="2"/>
        <v>CLOTHCLOTHES</v>
      </c>
      <c r="B133" s="2" t="s">
        <v>1042</v>
      </c>
      <c r="C133" s="2" t="s">
        <v>1044</v>
      </c>
      <c r="D133" t="s">
        <v>925</v>
      </c>
      <c r="E133">
        <v>165</v>
      </c>
      <c r="F133">
        <v>30</v>
      </c>
      <c r="G133">
        <v>0.182</v>
      </c>
      <c r="H133">
        <v>0</v>
      </c>
      <c r="I133">
        <v>5.6000000000000001E-2</v>
      </c>
      <c r="J133">
        <v>12</v>
      </c>
      <c r="K133">
        <v>0</v>
      </c>
      <c r="L133">
        <v>7.4999999999999997E-3</v>
      </c>
      <c r="M133">
        <v>6</v>
      </c>
      <c r="N133">
        <v>21</v>
      </c>
      <c r="O133">
        <v>8</v>
      </c>
      <c r="P133">
        <v>0.126</v>
      </c>
      <c r="Q133">
        <v>40</v>
      </c>
      <c r="R133">
        <v>5.76</v>
      </c>
      <c r="T133" t="s">
        <v>930</v>
      </c>
      <c r="U133">
        <v>2.9</v>
      </c>
      <c r="V133">
        <v>4.8099999999999996</v>
      </c>
      <c r="W133">
        <v>0.52</v>
      </c>
      <c r="X133">
        <v>2.0499999999999998</v>
      </c>
      <c r="Y133">
        <v>26</v>
      </c>
      <c r="Z133">
        <v>18</v>
      </c>
      <c r="AA133">
        <v>0.47499999999999998</v>
      </c>
      <c r="AB133">
        <v>89</v>
      </c>
      <c r="AC133">
        <v>6.63</v>
      </c>
      <c r="AE133" t="s">
        <v>930</v>
      </c>
      <c r="AF133">
        <v>1.33</v>
      </c>
      <c r="AG133">
        <v>3.19</v>
      </c>
      <c r="AH133">
        <v>0.75</v>
      </c>
      <c r="AI133">
        <v>3.89</v>
      </c>
      <c r="AJ133" t="s">
        <v>928</v>
      </c>
      <c r="AK133" t="s">
        <v>928</v>
      </c>
    </row>
    <row r="134" spans="1:37" x14ac:dyDescent="0.2">
      <c r="A134" t="str">
        <f t="shared" si="2"/>
        <v>CLOTHCOAT</v>
      </c>
      <c r="B134" s="2" t="s">
        <v>1042</v>
      </c>
      <c r="C134" s="2" t="s">
        <v>1058</v>
      </c>
      <c r="D134" t="s">
        <v>925</v>
      </c>
      <c r="E134">
        <v>165</v>
      </c>
      <c r="F134">
        <v>2</v>
      </c>
      <c r="G134">
        <v>1.2E-2</v>
      </c>
      <c r="H134">
        <v>0</v>
      </c>
      <c r="I134">
        <v>0</v>
      </c>
      <c r="J134">
        <v>0</v>
      </c>
      <c r="K134">
        <v>0</v>
      </c>
      <c r="L134">
        <v>2.8E-3</v>
      </c>
      <c r="M134">
        <v>2</v>
      </c>
      <c r="N134">
        <v>21</v>
      </c>
      <c r="O134">
        <v>18</v>
      </c>
      <c r="P134">
        <v>0.68100000000000005</v>
      </c>
      <c r="Q134">
        <v>40</v>
      </c>
      <c r="R134">
        <v>5.76</v>
      </c>
      <c r="T134" t="s">
        <v>930</v>
      </c>
      <c r="U134">
        <v>2.9</v>
      </c>
      <c r="V134">
        <v>4.8099999999999996</v>
      </c>
      <c r="W134">
        <v>0.52</v>
      </c>
      <c r="X134">
        <v>2.0499999999999998</v>
      </c>
      <c r="Y134">
        <v>17</v>
      </c>
      <c r="Z134">
        <v>14</v>
      </c>
      <c r="AA134">
        <v>0.82</v>
      </c>
      <c r="AB134">
        <v>43</v>
      </c>
      <c r="AC134">
        <v>5.83</v>
      </c>
      <c r="AD134" t="s">
        <v>930</v>
      </c>
      <c r="AE134" t="s">
        <v>930</v>
      </c>
      <c r="AF134">
        <v>1.56</v>
      </c>
      <c r="AG134">
        <v>2.8</v>
      </c>
      <c r="AH134">
        <v>0.5</v>
      </c>
      <c r="AI134">
        <v>2.61</v>
      </c>
      <c r="AJ134" t="s">
        <v>928</v>
      </c>
      <c r="AK134" t="s">
        <v>928</v>
      </c>
    </row>
    <row r="135" spans="1:37" x14ac:dyDescent="0.2">
      <c r="A135" t="str">
        <f t="shared" si="2"/>
        <v>CLOTHCOTTON</v>
      </c>
      <c r="B135" s="2" t="s">
        <v>1042</v>
      </c>
      <c r="C135" s="2" t="s">
        <v>1047</v>
      </c>
      <c r="D135" t="s">
        <v>925</v>
      </c>
      <c r="E135">
        <v>165</v>
      </c>
      <c r="F135">
        <v>5</v>
      </c>
      <c r="G135">
        <v>0.03</v>
      </c>
      <c r="H135">
        <v>0</v>
      </c>
      <c r="I135">
        <v>1.0999999999999999E-2</v>
      </c>
      <c r="J135">
        <v>4</v>
      </c>
      <c r="K135">
        <v>0</v>
      </c>
      <c r="L135">
        <v>1.9400000000000001E-2</v>
      </c>
      <c r="M135">
        <v>5</v>
      </c>
      <c r="N135">
        <v>21</v>
      </c>
      <c r="O135">
        <v>13</v>
      </c>
      <c r="P135">
        <v>0.25800000000000001</v>
      </c>
      <c r="Q135">
        <v>40</v>
      </c>
      <c r="R135">
        <v>5.76</v>
      </c>
      <c r="T135" t="s">
        <v>930</v>
      </c>
      <c r="U135">
        <v>2.9</v>
      </c>
      <c r="V135">
        <v>4.8099999999999996</v>
      </c>
      <c r="W135">
        <v>0.52</v>
      </c>
      <c r="X135">
        <v>2.0499999999999998</v>
      </c>
      <c r="Y135">
        <v>19</v>
      </c>
      <c r="Z135">
        <v>11</v>
      </c>
      <c r="AA135">
        <v>0.42299999999999999</v>
      </c>
      <c r="AB135">
        <v>38</v>
      </c>
      <c r="AC135">
        <v>6.28</v>
      </c>
      <c r="AE135" t="s">
        <v>930</v>
      </c>
      <c r="AF135">
        <v>0.81</v>
      </c>
      <c r="AG135">
        <v>1.69</v>
      </c>
      <c r="AH135">
        <v>0.44</v>
      </c>
      <c r="AI135">
        <v>1.79</v>
      </c>
      <c r="AJ135" t="s">
        <v>928</v>
      </c>
      <c r="AK135" t="s">
        <v>928</v>
      </c>
    </row>
    <row r="136" spans="1:37" x14ac:dyDescent="0.2">
      <c r="A136" t="str">
        <f t="shared" si="2"/>
        <v>CLOTHCOVER</v>
      </c>
      <c r="B136" s="2" t="s">
        <v>1042</v>
      </c>
      <c r="C136" s="2" t="s">
        <v>1059</v>
      </c>
      <c r="D136" t="s">
        <v>925</v>
      </c>
      <c r="E136">
        <v>165</v>
      </c>
      <c r="F136">
        <v>2</v>
      </c>
      <c r="G136">
        <v>1.2E-2</v>
      </c>
      <c r="H136">
        <v>1.2999999999999999E-2</v>
      </c>
      <c r="I136">
        <v>4.0000000000000001E-3</v>
      </c>
      <c r="J136">
        <v>2</v>
      </c>
      <c r="K136">
        <v>0</v>
      </c>
      <c r="L136">
        <v>2.3999999999999998E-3</v>
      </c>
      <c r="M136">
        <v>1</v>
      </c>
      <c r="N136">
        <v>21</v>
      </c>
      <c r="O136">
        <v>18</v>
      </c>
      <c r="P136">
        <v>0.68100000000000005</v>
      </c>
      <c r="Q136">
        <v>40</v>
      </c>
      <c r="R136">
        <v>5.76</v>
      </c>
      <c r="T136" t="s">
        <v>930</v>
      </c>
      <c r="U136">
        <v>2.9</v>
      </c>
      <c r="V136">
        <v>4.8099999999999996</v>
      </c>
      <c r="W136">
        <v>0.52</v>
      </c>
      <c r="X136">
        <v>2.0499999999999998</v>
      </c>
      <c r="Y136">
        <v>23</v>
      </c>
      <c r="Z136">
        <v>20</v>
      </c>
      <c r="AA136">
        <v>0.73099999999999998</v>
      </c>
      <c r="AB136">
        <v>88</v>
      </c>
      <c r="AC136" t="s">
        <v>928</v>
      </c>
      <c r="AD136" t="s">
        <v>939</v>
      </c>
      <c r="AE136" t="s">
        <v>926</v>
      </c>
      <c r="AF136">
        <v>0.82</v>
      </c>
      <c r="AG136">
        <v>3.92</v>
      </c>
      <c r="AH136">
        <v>0.36</v>
      </c>
      <c r="AI136">
        <v>1.72</v>
      </c>
      <c r="AJ136">
        <v>2</v>
      </c>
      <c r="AK136">
        <v>0.04</v>
      </c>
    </row>
    <row r="137" spans="1:37" x14ac:dyDescent="0.2">
      <c r="A137" t="str">
        <f t="shared" si="2"/>
        <v>CLOTHDISH</v>
      </c>
      <c r="B137" s="2" t="s">
        <v>1042</v>
      </c>
      <c r="C137" s="2" t="s">
        <v>993</v>
      </c>
      <c r="D137" t="s">
        <v>925</v>
      </c>
      <c r="E137">
        <v>165</v>
      </c>
      <c r="F137">
        <v>2</v>
      </c>
      <c r="G137">
        <v>1.2E-2</v>
      </c>
      <c r="H137">
        <v>0</v>
      </c>
      <c r="I137">
        <v>1E-3</v>
      </c>
      <c r="J137">
        <v>1</v>
      </c>
      <c r="K137">
        <v>0</v>
      </c>
      <c r="L137">
        <v>1.1000000000000001E-3</v>
      </c>
      <c r="M137">
        <v>1</v>
      </c>
      <c r="N137">
        <v>21</v>
      </c>
      <c r="O137">
        <v>18</v>
      </c>
      <c r="P137">
        <v>0.81499999999999995</v>
      </c>
      <c r="Q137">
        <v>40</v>
      </c>
      <c r="R137">
        <v>5.76</v>
      </c>
      <c r="T137" t="s">
        <v>930</v>
      </c>
      <c r="U137">
        <v>2.9</v>
      </c>
      <c r="V137">
        <v>4.8099999999999996</v>
      </c>
      <c r="W137">
        <v>0.52</v>
      </c>
      <c r="X137">
        <v>2.0499999999999998</v>
      </c>
      <c r="Y137">
        <v>15</v>
      </c>
      <c r="Z137">
        <v>14</v>
      </c>
      <c r="AA137">
        <v>0.84</v>
      </c>
      <c r="AB137">
        <v>16</v>
      </c>
      <c r="AC137">
        <v>6.77</v>
      </c>
      <c r="AE137" t="s">
        <v>930</v>
      </c>
      <c r="AF137">
        <v>2.2000000000000002</v>
      </c>
      <c r="AG137">
        <v>4.18</v>
      </c>
      <c r="AH137">
        <v>0.4</v>
      </c>
      <c r="AI137">
        <v>1.47</v>
      </c>
      <c r="AJ137" t="s">
        <v>928</v>
      </c>
      <c r="AK137" t="s">
        <v>928</v>
      </c>
    </row>
    <row r="138" spans="1:37" x14ac:dyDescent="0.2">
      <c r="A138" t="str">
        <f t="shared" si="2"/>
        <v>CLOTHFABRIC</v>
      </c>
      <c r="B138" s="2" t="s">
        <v>1042</v>
      </c>
      <c r="C138" s="2" t="s">
        <v>1045</v>
      </c>
      <c r="D138" t="s">
        <v>925</v>
      </c>
      <c r="E138">
        <v>165</v>
      </c>
      <c r="F138">
        <v>19</v>
      </c>
      <c r="G138">
        <v>0.115</v>
      </c>
      <c r="H138">
        <v>0.38100000000000001</v>
      </c>
      <c r="I138">
        <v>1.7999999999999999E-2</v>
      </c>
      <c r="J138">
        <v>3</v>
      </c>
      <c r="K138">
        <v>0</v>
      </c>
      <c r="L138">
        <v>5.5E-2</v>
      </c>
      <c r="M138">
        <v>6</v>
      </c>
      <c r="N138">
        <v>21</v>
      </c>
      <c r="O138">
        <v>14</v>
      </c>
      <c r="P138">
        <v>0.252</v>
      </c>
      <c r="Q138">
        <v>40</v>
      </c>
      <c r="R138">
        <v>5.76</v>
      </c>
      <c r="T138" t="s">
        <v>930</v>
      </c>
      <c r="U138">
        <v>2.9</v>
      </c>
      <c r="V138">
        <v>4.8099999999999996</v>
      </c>
      <c r="W138">
        <v>0.52</v>
      </c>
      <c r="X138">
        <v>2.0499999999999998</v>
      </c>
      <c r="Y138">
        <v>15</v>
      </c>
      <c r="Z138">
        <v>4</v>
      </c>
      <c r="AA138">
        <v>6.5000000000000002E-2</v>
      </c>
      <c r="AB138">
        <v>15</v>
      </c>
      <c r="AC138">
        <v>6.55</v>
      </c>
      <c r="AE138" t="s">
        <v>930</v>
      </c>
      <c r="AF138">
        <v>3.36</v>
      </c>
      <c r="AG138">
        <v>3.03</v>
      </c>
      <c r="AH138">
        <v>0.46</v>
      </c>
      <c r="AI138">
        <v>1.27</v>
      </c>
      <c r="AJ138">
        <v>3</v>
      </c>
      <c r="AK138">
        <v>0.109</v>
      </c>
    </row>
    <row r="139" spans="1:37" x14ac:dyDescent="0.2">
      <c r="A139" t="str">
        <f t="shared" si="2"/>
        <v>CLOTHMATERIAL</v>
      </c>
      <c r="B139" s="2" t="s">
        <v>1042</v>
      </c>
      <c r="C139" s="2" t="s">
        <v>1043</v>
      </c>
      <c r="D139" t="s">
        <v>925</v>
      </c>
      <c r="E139">
        <v>165</v>
      </c>
      <c r="F139">
        <v>34</v>
      </c>
      <c r="G139">
        <v>0.20599999999999999</v>
      </c>
      <c r="H139">
        <v>0.15</v>
      </c>
      <c r="I139">
        <v>2.3E-2</v>
      </c>
      <c r="J139">
        <v>4</v>
      </c>
      <c r="K139">
        <v>0</v>
      </c>
      <c r="L139">
        <v>2.9899999999999999E-2</v>
      </c>
      <c r="M139">
        <v>5</v>
      </c>
      <c r="N139">
        <v>21</v>
      </c>
      <c r="O139">
        <v>14</v>
      </c>
      <c r="P139">
        <v>0.26400000000000001</v>
      </c>
      <c r="Q139">
        <v>40</v>
      </c>
      <c r="R139">
        <v>5.76</v>
      </c>
      <c r="T139" t="s">
        <v>930</v>
      </c>
      <c r="U139">
        <v>2.9</v>
      </c>
      <c r="V139">
        <v>4.8099999999999996</v>
      </c>
      <c r="W139">
        <v>0.52</v>
      </c>
      <c r="X139">
        <v>2.0499999999999998</v>
      </c>
      <c r="Y139">
        <v>17</v>
      </c>
      <c r="Z139">
        <v>11</v>
      </c>
      <c r="AA139">
        <v>0.33400000000000002</v>
      </c>
      <c r="AB139">
        <v>174</v>
      </c>
      <c r="AC139">
        <v>6.1</v>
      </c>
      <c r="AE139" t="s">
        <v>930</v>
      </c>
      <c r="AF139">
        <v>1.47</v>
      </c>
      <c r="AG139">
        <v>2.73</v>
      </c>
      <c r="AH139">
        <v>0.24</v>
      </c>
      <c r="AI139">
        <v>1.42</v>
      </c>
      <c r="AJ139">
        <v>4</v>
      </c>
      <c r="AK139">
        <v>0.22700000000000001</v>
      </c>
    </row>
    <row r="140" spans="1:37" x14ac:dyDescent="0.2">
      <c r="A140" t="str">
        <f t="shared" si="2"/>
        <v>CLOTHPANTS</v>
      </c>
      <c r="B140" s="2" t="s">
        <v>1042</v>
      </c>
      <c r="C140" s="2" t="s">
        <v>1048</v>
      </c>
      <c r="D140" t="s">
        <v>925</v>
      </c>
      <c r="E140">
        <v>165</v>
      </c>
      <c r="F140">
        <v>5</v>
      </c>
      <c r="G140">
        <v>0.03</v>
      </c>
      <c r="H140">
        <v>0</v>
      </c>
      <c r="I140">
        <v>1.0999999999999999E-2</v>
      </c>
      <c r="J140">
        <v>3</v>
      </c>
      <c r="K140">
        <v>0</v>
      </c>
      <c r="L140">
        <v>1.0200000000000001E-2</v>
      </c>
      <c r="M140">
        <v>3</v>
      </c>
      <c r="N140">
        <v>21</v>
      </c>
      <c r="O140">
        <v>16</v>
      </c>
      <c r="P140">
        <v>0.59099999999999997</v>
      </c>
      <c r="Q140">
        <v>40</v>
      </c>
      <c r="R140">
        <v>5.76</v>
      </c>
      <c r="T140" t="s">
        <v>930</v>
      </c>
      <c r="U140">
        <v>2.9</v>
      </c>
      <c r="V140">
        <v>4.8099999999999996</v>
      </c>
      <c r="W140">
        <v>0.52</v>
      </c>
      <c r="X140">
        <v>2.0499999999999998</v>
      </c>
      <c r="Y140">
        <v>22</v>
      </c>
      <c r="Z140">
        <v>18</v>
      </c>
      <c r="AA140">
        <v>0.61</v>
      </c>
      <c r="AB140">
        <v>9</v>
      </c>
      <c r="AC140">
        <v>6.15</v>
      </c>
      <c r="AE140" t="s">
        <v>930</v>
      </c>
      <c r="AF140">
        <v>2.86</v>
      </c>
      <c r="AG140">
        <v>4.54</v>
      </c>
      <c r="AH140">
        <v>0.52</v>
      </c>
      <c r="AI140">
        <v>3.66</v>
      </c>
      <c r="AJ140" t="s">
        <v>928</v>
      </c>
      <c r="AK140" t="s">
        <v>928</v>
      </c>
    </row>
    <row r="141" spans="1:37" x14ac:dyDescent="0.2">
      <c r="A141" t="str">
        <f t="shared" si="2"/>
        <v>CLOTHRAG</v>
      </c>
      <c r="B141" s="2" t="s">
        <v>1042</v>
      </c>
      <c r="C141" s="2" t="s">
        <v>1049</v>
      </c>
      <c r="D141" t="s">
        <v>925</v>
      </c>
      <c r="E141">
        <v>165</v>
      </c>
      <c r="F141">
        <v>5</v>
      </c>
      <c r="G141">
        <v>0.03</v>
      </c>
      <c r="H141">
        <v>0.245</v>
      </c>
      <c r="I141">
        <v>0</v>
      </c>
      <c r="J141">
        <v>1</v>
      </c>
      <c r="K141">
        <v>0</v>
      </c>
      <c r="L141">
        <v>6.8999999999999999E-3</v>
      </c>
      <c r="M141">
        <v>5</v>
      </c>
      <c r="N141">
        <v>21</v>
      </c>
      <c r="O141">
        <v>15</v>
      </c>
      <c r="P141">
        <v>0.60299999999999998</v>
      </c>
      <c r="Q141">
        <v>40</v>
      </c>
      <c r="R141">
        <v>5.76</v>
      </c>
      <c r="T141" t="s">
        <v>930</v>
      </c>
      <c r="U141">
        <v>2.9</v>
      </c>
      <c r="V141">
        <v>4.8099999999999996</v>
      </c>
      <c r="W141">
        <v>0.52</v>
      </c>
      <c r="X141">
        <v>2.0499999999999998</v>
      </c>
      <c r="Y141">
        <v>18</v>
      </c>
      <c r="Z141">
        <v>10</v>
      </c>
      <c r="AA141">
        <v>0.314</v>
      </c>
      <c r="AB141">
        <v>10</v>
      </c>
      <c r="AC141">
        <v>5.69</v>
      </c>
      <c r="AE141" t="s">
        <v>930</v>
      </c>
      <c r="AF141">
        <v>1.5</v>
      </c>
      <c r="AG141">
        <v>2.89</v>
      </c>
      <c r="AH141">
        <v>0.31</v>
      </c>
      <c r="AI141">
        <v>1.1200000000000001</v>
      </c>
      <c r="AJ141">
        <v>1</v>
      </c>
      <c r="AK141">
        <v>1.4E-2</v>
      </c>
    </row>
    <row r="142" spans="1:37" x14ac:dyDescent="0.2">
      <c r="A142" t="str">
        <f t="shared" si="2"/>
        <v>CLOTHSEW</v>
      </c>
      <c r="B142" s="2" t="s">
        <v>1042</v>
      </c>
      <c r="C142" s="2" t="s">
        <v>1046</v>
      </c>
      <c r="D142" t="s">
        <v>925</v>
      </c>
      <c r="E142">
        <v>165</v>
      </c>
      <c r="F142">
        <v>7</v>
      </c>
      <c r="G142">
        <v>4.2000000000000003E-2</v>
      </c>
      <c r="H142">
        <v>2.8000000000000001E-2</v>
      </c>
      <c r="I142">
        <v>1.2999999999999999E-2</v>
      </c>
      <c r="J142">
        <v>2</v>
      </c>
      <c r="K142">
        <v>0</v>
      </c>
      <c r="L142">
        <v>2.24E-2</v>
      </c>
      <c r="M142">
        <v>4</v>
      </c>
      <c r="N142">
        <v>21</v>
      </c>
      <c r="O142">
        <v>15</v>
      </c>
      <c r="P142">
        <v>0.29399999999999998</v>
      </c>
      <c r="Q142">
        <v>40</v>
      </c>
      <c r="R142">
        <v>5.76</v>
      </c>
      <c r="T142" t="s">
        <v>930</v>
      </c>
      <c r="U142">
        <v>2.9</v>
      </c>
      <c r="V142">
        <v>4.8099999999999996</v>
      </c>
      <c r="W142">
        <v>0.52</v>
      </c>
      <c r="X142">
        <v>2.0499999999999998</v>
      </c>
      <c r="Y142">
        <v>21</v>
      </c>
      <c r="Z142">
        <v>16</v>
      </c>
      <c r="AA142">
        <v>0.66900000000000004</v>
      </c>
      <c r="AB142">
        <v>6</v>
      </c>
      <c r="AC142">
        <v>4.33</v>
      </c>
      <c r="AE142" t="s">
        <v>926</v>
      </c>
      <c r="AF142">
        <v>3.1</v>
      </c>
      <c r="AG142">
        <v>7.97</v>
      </c>
      <c r="AH142">
        <v>0.56999999999999995</v>
      </c>
      <c r="AI142">
        <v>3.06</v>
      </c>
      <c r="AJ142">
        <v>2</v>
      </c>
      <c r="AK142">
        <v>6.9000000000000006E-2</v>
      </c>
    </row>
    <row r="143" spans="1:37" x14ac:dyDescent="0.2">
      <c r="A143" t="str">
        <f t="shared" si="2"/>
        <v>CLOTHSHIRT</v>
      </c>
      <c r="B143" s="2" t="s">
        <v>1042</v>
      </c>
      <c r="C143" s="2" t="s">
        <v>1054</v>
      </c>
      <c r="D143" t="s">
        <v>925</v>
      </c>
      <c r="E143">
        <v>165</v>
      </c>
      <c r="F143">
        <v>3</v>
      </c>
      <c r="G143">
        <v>1.7999999999999999E-2</v>
      </c>
      <c r="H143">
        <v>0</v>
      </c>
      <c r="I143">
        <v>2.1999999999999999E-2</v>
      </c>
      <c r="J143">
        <v>5</v>
      </c>
      <c r="K143">
        <v>0</v>
      </c>
      <c r="L143">
        <v>1.9400000000000001E-2</v>
      </c>
      <c r="M143">
        <v>3</v>
      </c>
      <c r="N143">
        <v>21</v>
      </c>
      <c r="O143">
        <v>14</v>
      </c>
      <c r="P143">
        <v>0.53100000000000003</v>
      </c>
      <c r="Q143">
        <v>40</v>
      </c>
      <c r="R143">
        <v>5.76</v>
      </c>
      <c r="T143" t="s">
        <v>930</v>
      </c>
      <c r="U143">
        <v>2.9</v>
      </c>
      <c r="V143">
        <v>4.8099999999999996</v>
      </c>
      <c r="W143">
        <v>0.52</v>
      </c>
      <c r="X143">
        <v>2.0499999999999998</v>
      </c>
      <c r="Y143">
        <v>17</v>
      </c>
      <c r="Z143">
        <v>13</v>
      </c>
      <c r="AA143">
        <v>0.55200000000000005</v>
      </c>
      <c r="AB143">
        <v>27</v>
      </c>
      <c r="AC143">
        <v>6.05</v>
      </c>
      <c r="AE143" t="s">
        <v>930</v>
      </c>
      <c r="AF143">
        <v>3</v>
      </c>
      <c r="AG143">
        <v>3.85</v>
      </c>
      <c r="AH143">
        <v>0.81</v>
      </c>
      <c r="AI143">
        <v>3.53</v>
      </c>
      <c r="AJ143" t="s">
        <v>928</v>
      </c>
      <c r="AK143" t="s">
        <v>928</v>
      </c>
    </row>
    <row r="144" spans="1:37" x14ac:dyDescent="0.2">
      <c r="A144" t="str">
        <f t="shared" si="2"/>
        <v>CLOTHSILK</v>
      </c>
      <c r="B144" s="2" t="s">
        <v>1042</v>
      </c>
      <c r="C144" s="2" t="s">
        <v>1050</v>
      </c>
      <c r="D144" t="s">
        <v>925</v>
      </c>
      <c r="E144">
        <v>165</v>
      </c>
      <c r="F144">
        <v>5</v>
      </c>
      <c r="G144">
        <v>0.03</v>
      </c>
      <c r="H144">
        <v>4.7E-2</v>
      </c>
      <c r="I144">
        <v>6.0000000000000001E-3</v>
      </c>
      <c r="J144">
        <v>3</v>
      </c>
      <c r="K144">
        <v>0</v>
      </c>
      <c r="L144">
        <v>1.83E-2</v>
      </c>
      <c r="M144">
        <v>6</v>
      </c>
      <c r="N144">
        <v>21</v>
      </c>
      <c r="O144">
        <v>14</v>
      </c>
      <c r="P144">
        <v>0.27600000000000002</v>
      </c>
      <c r="Q144">
        <v>40</v>
      </c>
      <c r="R144">
        <v>5.76</v>
      </c>
      <c r="T144" t="s">
        <v>930</v>
      </c>
      <c r="U144">
        <v>2.9</v>
      </c>
      <c r="V144">
        <v>4.8099999999999996</v>
      </c>
      <c r="W144">
        <v>0.52</v>
      </c>
      <c r="X144">
        <v>2.0499999999999998</v>
      </c>
      <c r="Y144">
        <v>18</v>
      </c>
      <c r="Z144">
        <v>11</v>
      </c>
      <c r="AA144">
        <v>0.58299999999999996</v>
      </c>
      <c r="AB144">
        <v>12</v>
      </c>
      <c r="AC144">
        <v>5.26</v>
      </c>
      <c r="AE144" t="s">
        <v>930</v>
      </c>
      <c r="AF144">
        <v>2.61</v>
      </c>
      <c r="AG144">
        <v>4.2699999999999996</v>
      </c>
      <c r="AH144">
        <v>0.44</v>
      </c>
      <c r="AI144">
        <v>1.53</v>
      </c>
      <c r="AJ144">
        <v>3</v>
      </c>
      <c r="AK144">
        <v>5.0999999999999997E-2</v>
      </c>
    </row>
    <row r="145" spans="1:37" x14ac:dyDescent="0.2">
      <c r="A145" t="str">
        <f t="shared" si="2"/>
        <v>CLOTHSOFT</v>
      </c>
      <c r="B145" s="2" t="s">
        <v>1042</v>
      </c>
      <c r="C145" s="2" t="s">
        <v>1051</v>
      </c>
      <c r="D145" t="s">
        <v>925</v>
      </c>
      <c r="E145">
        <v>165</v>
      </c>
      <c r="F145">
        <v>5</v>
      </c>
      <c r="G145">
        <v>0.03</v>
      </c>
      <c r="H145">
        <v>0</v>
      </c>
      <c r="I145">
        <v>1.0999999999999999E-2</v>
      </c>
      <c r="J145">
        <v>3</v>
      </c>
      <c r="K145">
        <v>0</v>
      </c>
      <c r="L145">
        <v>8.9999999999999998E-4</v>
      </c>
      <c r="M145">
        <v>2</v>
      </c>
      <c r="N145">
        <v>21</v>
      </c>
      <c r="O145">
        <v>17</v>
      </c>
      <c r="P145">
        <v>0.68200000000000005</v>
      </c>
      <c r="Q145">
        <v>40</v>
      </c>
      <c r="R145">
        <v>5.76</v>
      </c>
      <c r="T145" t="s">
        <v>930</v>
      </c>
      <c r="U145">
        <v>2.9</v>
      </c>
      <c r="V145">
        <v>4.8099999999999996</v>
      </c>
      <c r="W145">
        <v>0.52</v>
      </c>
      <c r="X145">
        <v>2.0499999999999998</v>
      </c>
      <c r="Y145">
        <v>19</v>
      </c>
      <c r="Z145">
        <v>16</v>
      </c>
      <c r="AA145">
        <v>0.82699999999999996</v>
      </c>
      <c r="AB145">
        <v>61</v>
      </c>
      <c r="AC145">
        <v>4.0999999999999996</v>
      </c>
      <c r="AD145" t="s">
        <v>939</v>
      </c>
      <c r="AE145" t="s">
        <v>941</v>
      </c>
      <c r="AF145">
        <v>1.39</v>
      </c>
      <c r="AG145">
        <v>1.83</v>
      </c>
      <c r="AH145">
        <v>0.72</v>
      </c>
      <c r="AI145">
        <v>2.82</v>
      </c>
      <c r="AJ145" t="s">
        <v>928</v>
      </c>
      <c r="AK145" t="s">
        <v>928</v>
      </c>
    </row>
    <row r="146" spans="1:37" x14ac:dyDescent="0.2">
      <c r="A146" t="str">
        <f t="shared" si="2"/>
        <v>CLOTHTABLE</v>
      </c>
      <c r="B146" s="2" t="s">
        <v>1042</v>
      </c>
      <c r="C146" s="2" t="s">
        <v>1060</v>
      </c>
      <c r="D146" t="s">
        <v>925</v>
      </c>
      <c r="E146">
        <v>165</v>
      </c>
      <c r="F146">
        <v>2</v>
      </c>
      <c r="G146">
        <v>1.2E-2</v>
      </c>
      <c r="H146">
        <v>2.5999999999999999E-2</v>
      </c>
      <c r="I146">
        <v>0</v>
      </c>
      <c r="J146">
        <v>1</v>
      </c>
      <c r="K146">
        <v>0</v>
      </c>
      <c r="L146">
        <v>0</v>
      </c>
      <c r="M146">
        <v>0</v>
      </c>
      <c r="N146">
        <v>21</v>
      </c>
      <c r="O146">
        <v>19</v>
      </c>
      <c r="P146">
        <v>0.86299999999999999</v>
      </c>
      <c r="Q146">
        <v>40</v>
      </c>
      <c r="R146">
        <v>5.76</v>
      </c>
      <c r="T146" t="s">
        <v>930</v>
      </c>
      <c r="U146">
        <v>2.9</v>
      </c>
      <c r="V146">
        <v>4.8099999999999996</v>
      </c>
      <c r="W146">
        <v>0.52</v>
      </c>
      <c r="X146">
        <v>2.0499999999999998</v>
      </c>
      <c r="Y146">
        <v>10</v>
      </c>
      <c r="Z146">
        <v>8</v>
      </c>
      <c r="AA146">
        <v>0.878</v>
      </c>
      <c r="AB146">
        <v>198</v>
      </c>
      <c r="AC146">
        <v>6</v>
      </c>
      <c r="AE146" t="s">
        <v>930</v>
      </c>
      <c r="AF146">
        <v>0.67</v>
      </c>
      <c r="AG146">
        <v>1.83</v>
      </c>
      <c r="AH146">
        <v>0.33</v>
      </c>
      <c r="AI146">
        <v>1.41</v>
      </c>
      <c r="AJ146">
        <v>1</v>
      </c>
      <c r="AK146">
        <v>2.5999999999999999E-2</v>
      </c>
    </row>
    <row r="147" spans="1:37" x14ac:dyDescent="0.2">
      <c r="A147" t="str">
        <f t="shared" si="2"/>
        <v>CLOTHTOWEL</v>
      </c>
      <c r="B147" s="2" t="s">
        <v>1042</v>
      </c>
      <c r="C147" s="2" t="s">
        <v>1055</v>
      </c>
      <c r="D147" t="s">
        <v>925</v>
      </c>
      <c r="E147">
        <v>165</v>
      </c>
      <c r="F147">
        <v>3</v>
      </c>
      <c r="G147">
        <v>1.7999999999999999E-2</v>
      </c>
      <c r="H147">
        <v>6.8000000000000005E-2</v>
      </c>
      <c r="I147">
        <v>5.0000000000000001E-3</v>
      </c>
      <c r="J147">
        <v>2</v>
      </c>
      <c r="K147">
        <v>0</v>
      </c>
      <c r="L147">
        <v>2E-3</v>
      </c>
      <c r="M147">
        <v>4</v>
      </c>
      <c r="N147">
        <v>21</v>
      </c>
      <c r="O147">
        <v>15</v>
      </c>
      <c r="P147">
        <v>0.755</v>
      </c>
      <c r="Q147">
        <v>40</v>
      </c>
      <c r="R147">
        <v>5.76</v>
      </c>
      <c r="T147" t="s">
        <v>930</v>
      </c>
      <c r="U147">
        <v>2.9</v>
      </c>
      <c r="V147">
        <v>4.8099999999999996</v>
      </c>
      <c r="W147">
        <v>0.52</v>
      </c>
      <c r="X147">
        <v>2.0499999999999998</v>
      </c>
      <c r="Y147">
        <v>19</v>
      </c>
      <c r="Z147">
        <v>14</v>
      </c>
      <c r="AA147">
        <v>0.746</v>
      </c>
      <c r="AB147">
        <v>6</v>
      </c>
      <c r="AC147">
        <v>6.83</v>
      </c>
      <c r="AE147" t="s">
        <v>930</v>
      </c>
      <c r="AF147">
        <v>3.32</v>
      </c>
      <c r="AG147">
        <v>7.13</v>
      </c>
      <c r="AH147">
        <v>0.42</v>
      </c>
      <c r="AI147">
        <v>1.61</v>
      </c>
      <c r="AJ147">
        <v>2</v>
      </c>
      <c r="AK147">
        <v>0.16300000000000001</v>
      </c>
    </row>
    <row r="148" spans="1:37" x14ac:dyDescent="0.2">
      <c r="A148" t="str">
        <f t="shared" si="2"/>
        <v>CLOTHWARMTH</v>
      </c>
      <c r="B148" s="2" t="s">
        <v>1042</v>
      </c>
      <c r="C148" s="2" t="s">
        <v>1061</v>
      </c>
      <c r="D148" t="s">
        <v>925</v>
      </c>
      <c r="E148">
        <v>165</v>
      </c>
      <c r="F148">
        <v>2</v>
      </c>
      <c r="G148">
        <v>1.2E-2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21</v>
      </c>
      <c r="O148">
        <v>20</v>
      </c>
      <c r="P148">
        <v>0.875</v>
      </c>
      <c r="Q148">
        <v>40</v>
      </c>
      <c r="R148">
        <v>5.76</v>
      </c>
      <c r="T148" t="s">
        <v>930</v>
      </c>
      <c r="U148">
        <v>2.9</v>
      </c>
      <c r="V148">
        <v>4.8099999999999996</v>
      </c>
      <c r="W148">
        <v>0.52</v>
      </c>
      <c r="X148">
        <v>2.0499999999999998</v>
      </c>
      <c r="Y148">
        <v>12</v>
      </c>
      <c r="Z148">
        <v>12</v>
      </c>
      <c r="AA148">
        <v>0.82899999999999996</v>
      </c>
      <c r="AB148">
        <v>28</v>
      </c>
      <c r="AC148">
        <v>4.03</v>
      </c>
      <c r="AE148" t="s">
        <v>930</v>
      </c>
      <c r="AF148">
        <v>1.75</v>
      </c>
      <c r="AG148">
        <v>3.74</v>
      </c>
      <c r="AH148">
        <v>0.17</v>
      </c>
      <c r="AI148">
        <v>1.02</v>
      </c>
      <c r="AJ148" t="s">
        <v>928</v>
      </c>
      <c r="AK148" t="s">
        <v>928</v>
      </c>
    </row>
    <row r="149" spans="1:37" x14ac:dyDescent="0.2">
      <c r="A149" t="str">
        <f t="shared" si="2"/>
        <v>CLOTHWASH</v>
      </c>
      <c r="B149" s="2" t="s">
        <v>1042</v>
      </c>
      <c r="C149" s="2" t="s">
        <v>1052</v>
      </c>
      <c r="D149" t="s">
        <v>925</v>
      </c>
      <c r="E149">
        <v>165</v>
      </c>
      <c r="F149">
        <v>5</v>
      </c>
      <c r="G149">
        <v>0.03</v>
      </c>
      <c r="H149">
        <v>5.3999999999999999E-2</v>
      </c>
      <c r="I149">
        <v>2E-3</v>
      </c>
      <c r="J149">
        <v>5</v>
      </c>
      <c r="K149">
        <v>0</v>
      </c>
      <c r="L149">
        <v>2.52E-2</v>
      </c>
      <c r="M149">
        <v>3</v>
      </c>
      <c r="N149">
        <v>21</v>
      </c>
      <c r="O149">
        <v>13</v>
      </c>
      <c r="P149">
        <v>0.56699999999999995</v>
      </c>
      <c r="Q149">
        <v>40</v>
      </c>
      <c r="R149">
        <v>5.76</v>
      </c>
      <c r="T149" t="s">
        <v>930</v>
      </c>
      <c r="U149">
        <v>2.9</v>
      </c>
      <c r="V149">
        <v>4.8099999999999996</v>
      </c>
      <c r="W149">
        <v>0.52</v>
      </c>
      <c r="X149">
        <v>2.0499999999999998</v>
      </c>
      <c r="Y149">
        <v>14</v>
      </c>
      <c r="Z149">
        <v>10</v>
      </c>
      <c r="AA149">
        <v>0.48099999999999998</v>
      </c>
      <c r="AB149">
        <v>37</v>
      </c>
      <c r="AC149">
        <v>4.2</v>
      </c>
      <c r="AD149" t="s">
        <v>930</v>
      </c>
      <c r="AE149" t="s">
        <v>926</v>
      </c>
      <c r="AF149">
        <v>1.43</v>
      </c>
      <c r="AG149">
        <v>4.04</v>
      </c>
      <c r="AH149">
        <v>0.5</v>
      </c>
      <c r="AI149">
        <v>1.18</v>
      </c>
      <c r="AJ149">
        <v>5</v>
      </c>
      <c r="AK149">
        <v>0.11700000000000001</v>
      </c>
    </row>
    <row r="150" spans="1:37" x14ac:dyDescent="0.2">
      <c r="A150" t="str">
        <f t="shared" si="2"/>
        <v>CLOTHWEAR</v>
      </c>
      <c r="B150" s="2" t="s">
        <v>1042</v>
      </c>
      <c r="C150" s="2" t="s">
        <v>1053</v>
      </c>
      <c r="D150" t="s">
        <v>925</v>
      </c>
      <c r="E150">
        <v>165</v>
      </c>
      <c r="F150">
        <v>4</v>
      </c>
      <c r="G150">
        <v>2.4E-2</v>
      </c>
      <c r="H150">
        <v>1.4E-2</v>
      </c>
      <c r="I150">
        <v>1.7000000000000001E-2</v>
      </c>
      <c r="J150">
        <v>4</v>
      </c>
      <c r="K150">
        <v>0</v>
      </c>
      <c r="L150">
        <v>9.4E-2</v>
      </c>
      <c r="M150">
        <v>2</v>
      </c>
      <c r="N150">
        <v>21</v>
      </c>
      <c r="O150">
        <v>16</v>
      </c>
      <c r="P150">
        <v>0.60299999999999998</v>
      </c>
      <c r="Q150">
        <v>40</v>
      </c>
      <c r="R150">
        <v>5.76</v>
      </c>
      <c r="T150" t="s">
        <v>930</v>
      </c>
      <c r="U150">
        <v>2.9</v>
      </c>
      <c r="V150">
        <v>4.8099999999999996</v>
      </c>
      <c r="W150">
        <v>0.52</v>
      </c>
      <c r="X150">
        <v>2.0499999999999998</v>
      </c>
      <c r="Y150">
        <v>16</v>
      </c>
      <c r="Z150">
        <v>6</v>
      </c>
      <c r="AA150">
        <v>0.11700000000000001</v>
      </c>
      <c r="AB150">
        <v>36</v>
      </c>
      <c r="AC150">
        <v>3.46</v>
      </c>
      <c r="AD150" t="s">
        <v>930</v>
      </c>
      <c r="AE150" t="s">
        <v>926</v>
      </c>
      <c r="AF150" t="s">
        <v>928</v>
      </c>
      <c r="AG150" t="s">
        <v>928</v>
      </c>
      <c r="AH150" t="s">
        <v>928</v>
      </c>
      <c r="AI150" t="s">
        <v>928</v>
      </c>
      <c r="AJ150" t="s">
        <v>928</v>
      </c>
      <c r="AK150" t="s">
        <v>928</v>
      </c>
    </row>
    <row r="151" spans="1:37" x14ac:dyDescent="0.2">
      <c r="A151" t="str">
        <f t="shared" si="2"/>
        <v>CLOTHWIPE</v>
      </c>
      <c r="B151" s="2" t="s">
        <v>1042</v>
      </c>
      <c r="C151" s="2" t="s">
        <v>1062</v>
      </c>
      <c r="D151" t="s">
        <v>925</v>
      </c>
      <c r="E151">
        <v>165</v>
      </c>
      <c r="F151">
        <v>2</v>
      </c>
      <c r="G151">
        <v>1.2E-2</v>
      </c>
      <c r="H151">
        <v>0.02</v>
      </c>
      <c r="I151">
        <v>0</v>
      </c>
      <c r="J151">
        <v>1</v>
      </c>
      <c r="K151">
        <v>0</v>
      </c>
      <c r="L151">
        <v>4.4999999999999997E-3</v>
      </c>
      <c r="M151">
        <v>3</v>
      </c>
      <c r="N151">
        <v>21</v>
      </c>
      <c r="O151">
        <v>16</v>
      </c>
      <c r="P151">
        <v>0.80300000000000005</v>
      </c>
      <c r="Q151">
        <v>40</v>
      </c>
      <c r="R151">
        <v>5.76</v>
      </c>
      <c r="T151" t="s">
        <v>930</v>
      </c>
      <c r="U151">
        <v>2.9</v>
      </c>
      <c r="V151">
        <v>4.8099999999999996</v>
      </c>
      <c r="W151">
        <v>0.52</v>
      </c>
      <c r="X151">
        <v>2.0499999999999998</v>
      </c>
      <c r="Y151">
        <v>22</v>
      </c>
      <c r="Z151">
        <v>17</v>
      </c>
      <c r="AA151">
        <v>0.44600000000000001</v>
      </c>
      <c r="AB151">
        <v>10</v>
      </c>
      <c r="AC151" t="s">
        <v>928</v>
      </c>
      <c r="AE151" t="s">
        <v>926</v>
      </c>
      <c r="AF151">
        <v>1.24</v>
      </c>
      <c r="AG151">
        <v>3.24</v>
      </c>
      <c r="AH151">
        <v>0.19</v>
      </c>
      <c r="AI151">
        <v>1.22</v>
      </c>
      <c r="AJ151">
        <v>1</v>
      </c>
      <c r="AK151">
        <v>0.02</v>
      </c>
    </row>
    <row r="152" spans="1:37" x14ac:dyDescent="0.2">
      <c r="A152" t="str">
        <f t="shared" si="2"/>
        <v>CLOTHWORLD</v>
      </c>
      <c r="B152" s="2" t="s">
        <v>1042</v>
      </c>
      <c r="C152" s="2" t="s">
        <v>1056</v>
      </c>
      <c r="D152" t="s">
        <v>925</v>
      </c>
      <c r="E152">
        <v>165</v>
      </c>
      <c r="F152">
        <v>3</v>
      </c>
      <c r="G152">
        <v>1.7999999999999999E-2</v>
      </c>
      <c r="H152">
        <v>0</v>
      </c>
      <c r="I152">
        <v>6.0000000000000001E-3</v>
      </c>
      <c r="J152">
        <v>1</v>
      </c>
      <c r="K152">
        <v>0</v>
      </c>
      <c r="L152">
        <v>0</v>
      </c>
      <c r="M152">
        <v>0</v>
      </c>
      <c r="N152">
        <v>21</v>
      </c>
      <c r="O152">
        <v>19</v>
      </c>
      <c r="P152">
        <v>0.66300000000000003</v>
      </c>
      <c r="Q152">
        <v>40</v>
      </c>
      <c r="R152">
        <v>5.76</v>
      </c>
      <c r="T152" t="s">
        <v>930</v>
      </c>
      <c r="U152">
        <v>2.9</v>
      </c>
      <c r="V152">
        <v>4.8099999999999996</v>
      </c>
      <c r="W152">
        <v>0.52</v>
      </c>
      <c r="X152">
        <v>2.0499999999999998</v>
      </c>
      <c r="Y152">
        <v>12</v>
      </c>
      <c r="Z152">
        <v>12</v>
      </c>
      <c r="AA152">
        <v>0.86699999999999999</v>
      </c>
      <c r="AB152">
        <v>787</v>
      </c>
      <c r="AC152">
        <v>5.29</v>
      </c>
      <c r="AE152" t="s">
        <v>930</v>
      </c>
      <c r="AF152">
        <v>1.5</v>
      </c>
      <c r="AG152">
        <v>2.37</v>
      </c>
      <c r="AH152">
        <v>0.57999999999999996</v>
      </c>
      <c r="AI152">
        <v>2.48</v>
      </c>
      <c r="AJ152" t="s">
        <v>928</v>
      </c>
      <c r="AK152" t="s">
        <v>928</v>
      </c>
    </row>
    <row r="153" spans="1:37" x14ac:dyDescent="0.2">
      <c r="A153" t="str">
        <f t="shared" si="2"/>
        <v>COMMONAVERAGE</v>
      </c>
      <c r="B153" s="2" t="s">
        <v>1069</v>
      </c>
      <c r="C153" s="2" t="s">
        <v>1084</v>
      </c>
      <c r="D153" t="s">
        <v>925</v>
      </c>
      <c r="E153">
        <v>146</v>
      </c>
      <c r="F153">
        <v>3</v>
      </c>
      <c r="G153">
        <v>2.1000000000000001E-2</v>
      </c>
      <c r="H153">
        <v>1.2999999999999999E-2</v>
      </c>
      <c r="I153">
        <v>6.0000000000000001E-3</v>
      </c>
      <c r="J153">
        <v>4</v>
      </c>
      <c r="K153">
        <v>2</v>
      </c>
      <c r="L153">
        <v>8.3000000000000001E-3</v>
      </c>
      <c r="M153">
        <v>3</v>
      </c>
      <c r="N153">
        <v>23</v>
      </c>
      <c r="O153">
        <v>15</v>
      </c>
      <c r="P153">
        <v>0.48599999999999999</v>
      </c>
      <c r="Q153">
        <v>233</v>
      </c>
      <c r="R153">
        <v>2.5099999999999998</v>
      </c>
      <c r="T153" t="s">
        <v>941</v>
      </c>
      <c r="U153">
        <v>2.48</v>
      </c>
      <c r="V153">
        <v>4.67</v>
      </c>
      <c r="W153">
        <v>0.33</v>
      </c>
      <c r="X153">
        <v>1.56</v>
      </c>
      <c r="Y153">
        <v>19</v>
      </c>
      <c r="Z153">
        <v>14</v>
      </c>
      <c r="AA153">
        <v>0.49299999999999999</v>
      </c>
      <c r="AB153">
        <v>130</v>
      </c>
      <c r="AC153">
        <v>2.35</v>
      </c>
      <c r="AD153" t="s">
        <v>939</v>
      </c>
      <c r="AE153" t="s">
        <v>930</v>
      </c>
      <c r="AF153">
        <v>1.72</v>
      </c>
      <c r="AG153">
        <v>2.1</v>
      </c>
      <c r="AH153">
        <v>0.61</v>
      </c>
      <c r="AI153">
        <v>1.67</v>
      </c>
      <c r="AJ153">
        <v>4</v>
      </c>
      <c r="AK153">
        <v>0.17299999999999999</v>
      </c>
    </row>
    <row r="154" spans="1:37" x14ac:dyDescent="0.2">
      <c r="A154" t="str">
        <f t="shared" si="2"/>
        <v>COMMONBLAND</v>
      </c>
      <c r="B154" s="2" t="s">
        <v>1069</v>
      </c>
      <c r="C154" s="2" t="s">
        <v>1086</v>
      </c>
      <c r="D154" t="s">
        <v>975</v>
      </c>
      <c r="E154">
        <v>146</v>
      </c>
      <c r="F154">
        <v>2</v>
      </c>
      <c r="G154">
        <v>1.4E-2</v>
      </c>
      <c r="H154" t="s">
        <v>928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23</v>
      </c>
      <c r="O154">
        <v>21</v>
      </c>
      <c r="P154">
        <v>0.65800000000000003</v>
      </c>
      <c r="Q154">
        <v>233</v>
      </c>
      <c r="R154">
        <v>2.5099999999999998</v>
      </c>
      <c r="T154" t="s">
        <v>941</v>
      </c>
      <c r="U154">
        <v>2.48</v>
      </c>
      <c r="V154">
        <v>4.67</v>
      </c>
      <c r="W154">
        <v>0.33</v>
      </c>
      <c r="X154">
        <v>1.56</v>
      </c>
      <c r="Y154" t="s">
        <v>928</v>
      </c>
      <c r="Z154" t="s">
        <v>928</v>
      </c>
      <c r="AA154" t="s">
        <v>928</v>
      </c>
      <c r="AB154" t="s">
        <v>928</v>
      </c>
      <c r="AC154" t="s">
        <v>928</v>
      </c>
      <c r="AD154" t="s">
        <v>928</v>
      </c>
      <c r="AE154" t="s">
        <v>928</v>
      </c>
      <c r="AF154" t="s">
        <v>928</v>
      </c>
      <c r="AG154" t="s">
        <v>928</v>
      </c>
      <c r="AH154" t="s">
        <v>928</v>
      </c>
      <c r="AI154" t="s">
        <v>928</v>
      </c>
      <c r="AJ154" t="s">
        <v>928</v>
      </c>
      <c r="AK154" t="s">
        <v>928</v>
      </c>
    </row>
    <row r="155" spans="1:37" x14ac:dyDescent="0.2">
      <c r="A155" t="str">
        <f t="shared" si="2"/>
        <v>COMMONCAUSE</v>
      </c>
      <c r="B155" s="2" t="s">
        <v>1069</v>
      </c>
      <c r="C155" s="2" t="s">
        <v>1080</v>
      </c>
      <c r="D155" t="s">
        <v>925</v>
      </c>
      <c r="E155">
        <v>146</v>
      </c>
      <c r="F155">
        <v>4</v>
      </c>
      <c r="G155">
        <v>2.7E-2</v>
      </c>
      <c r="H155">
        <v>0</v>
      </c>
      <c r="I155">
        <v>0</v>
      </c>
      <c r="J155">
        <v>0</v>
      </c>
      <c r="K155">
        <v>2</v>
      </c>
      <c r="L155">
        <v>0</v>
      </c>
      <c r="M155">
        <v>0</v>
      </c>
      <c r="N155">
        <v>23</v>
      </c>
      <c r="O155">
        <v>20</v>
      </c>
      <c r="P155">
        <v>0.63100000000000001</v>
      </c>
      <c r="Q155">
        <v>233</v>
      </c>
      <c r="R155">
        <v>2.5099999999999998</v>
      </c>
      <c r="T155" t="s">
        <v>941</v>
      </c>
      <c r="U155">
        <v>2.48</v>
      </c>
      <c r="V155">
        <v>4.67</v>
      </c>
      <c r="W155">
        <v>0.33</v>
      </c>
      <c r="X155">
        <v>1.56</v>
      </c>
      <c r="Y155">
        <v>19</v>
      </c>
      <c r="Z155">
        <v>18</v>
      </c>
      <c r="AA155">
        <v>0.77200000000000002</v>
      </c>
      <c r="AB155">
        <v>130</v>
      </c>
      <c r="AC155">
        <v>2.9</v>
      </c>
      <c r="AE155" t="s">
        <v>930</v>
      </c>
      <c r="AF155">
        <v>1.44</v>
      </c>
      <c r="AG155">
        <v>3.38</v>
      </c>
      <c r="AH155">
        <v>0.22</v>
      </c>
      <c r="AI155">
        <v>1.48</v>
      </c>
      <c r="AJ155" t="s">
        <v>928</v>
      </c>
      <c r="AK155" t="s">
        <v>928</v>
      </c>
    </row>
    <row r="156" spans="1:37" x14ac:dyDescent="0.2">
      <c r="A156" t="str">
        <f t="shared" si="2"/>
        <v>COMMONCOLD</v>
      </c>
      <c r="B156" s="2" t="s">
        <v>1069</v>
      </c>
      <c r="C156" s="2" t="s">
        <v>1073</v>
      </c>
      <c r="D156" t="s">
        <v>925</v>
      </c>
      <c r="E156">
        <v>146</v>
      </c>
      <c r="F156">
        <v>6</v>
      </c>
      <c r="G156">
        <v>4.1000000000000002E-2</v>
      </c>
      <c r="H156">
        <v>0</v>
      </c>
      <c r="I156">
        <v>0</v>
      </c>
      <c r="J156">
        <v>0</v>
      </c>
      <c r="K156">
        <v>2</v>
      </c>
      <c r="L156">
        <v>0</v>
      </c>
      <c r="M156">
        <v>0</v>
      </c>
      <c r="N156">
        <v>23</v>
      </c>
      <c r="O156">
        <v>20</v>
      </c>
      <c r="P156">
        <v>0.61699999999999999</v>
      </c>
      <c r="Q156">
        <v>233</v>
      </c>
      <c r="R156">
        <v>2.5099999999999998</v>
      </c>
      <c r="T156" t="s">
        <v>941</v>
      </c>
      <c r="U156">
        <v>2.48</v>
      </c>
      <c r="V156">
        <v>4.67</v>
      </c>
      <c r="W156">
        <v>0.33</v>
      </c>
      <c r="X156">
        <v>1.56</v>
      </c>
      <c r="Y156">
        <v>19</v>
      </c>
      <c r="Z156">
        <v>18</v>
      </c>
      <c r="AA156">
        <v>0.84399999999999997</v>
      </c>
      <c r="AB156">
        <v>171</v>
      </c>
      <c r="AC156">
        <v>4.67</v>
      </c>
      <c r="AD156" t="s">
        <v>1074</v>
      </c>
      <c r="AE156" t="s">
        <v>941</v>
      </c>
      <c r="AF156">
        <v>1.72</v>
      </c>
      <c r="AG156">
        <v>3.81</v>
      </c>
      <c r="AH156">
        <v>0.89</v>
      </c>
      <c r="AI156">
        <v>4.74</v>
      </c>
      <c r="AJ156" t="s">
        <v>928</v>
      </c>
      <c r="AK156" t="s">
        <v>928</v>
      </c>
    </row>
    <row r="157" spans="1:37" x14ac:dyDescent="0.2">
      <c r="A157" t="str">
        <f t="shared" si="2"/>
        <v>COMMONDIFFERENT</v>
      </c>
      <c r="B157" s="2" t="s">
        <v>1069</v>
      </c>
      <c r="C157" s="2" t="s">
        <v>1087</v>
      </c>
      <c r="D157" t="s">
        <v>925</v>
      </c>
      <c r="E157">
        <v>146</v>
      </c>
      <c r="F157">
        <v>2</v>
      </c>
      <c r="G157">
        <v>1.4E-2</v>
      </c>
      <c r="H157">
        <v>0</v>
      </c>
      <c r="I157">
        <v>3.1E-2</v>
      </c>
      <c r="J157">
        <v>7</v>
      </c>
      <c r="K157">
        <v>2</v>
      </c>
      <c r="L157">
        <v>1.78E-2</v>
      </c>
      <c r="M157">
        <v>4</v>
      </c>
      <c r="N157">
        <v>23</v>
      </c>
      <c r="O157">
        <v>13</v>
      </c>
      <c r="P157">
        <v>0.35599999999999998</v>
      </c>
      <c r="Q157">
        <v>233</v>
      </c>
      <c r="R157">
        <v>2.5099999999999998</v>
      </c>
      <c r="T157" t="s">
        <v>941</v>
      </c>
      <c r="U157">
        <v>2.48</v>
      </c>
      <c r="V157">
        <v>4.67</v>
      </c>
      <c r="W157">
        <v>0.33</v>
      </c>
      <c r="X157">
        <v>1.56</v>
      </c>
      <c r="Y157">
        <v>12</v>
      </c>
      <c r="Z157">
        <v>7</v>
      </c>
      <c r="AA157">
        <v>0.27800000000000002</v>
      </c>
      <c r="AB157">
        <v>312</v>
      </c>
      <c r="AC157">
        <v>2.75</v>
      </c>
      <c r="AE157" t="s">
        <v>941</v>
      </c>
      <c r="AF157">
        <v>3.45</v>
      </c>
      <c r="AG157">
        <v>5.0599999999999996</v>
      </c>
      <c r="AH157">
        <v>1</v>
      </c>
      <c r="AI157">
        <v>2.82</v>
      </c>
      <c r="AJ157" t="s">
        <v>928</v>
      </c>
      <c r="AK157" t="s">
        <v>928</v>
      </c>
    </row>
    <row r="158" spans="1:37" x14ac:dyDescent="0.2">
      <c r="A158" t="str">
        <f t="shared" si="2"/>
        <v>COMMONERROR</v>
      </c>
      <c r="B158" s="2" t="s">
        <v>1069</v>
      </c>
      <c r="C158" s="2" t="s">
        <v>1088</v>
      </c>
      <c r="D158" t="s">
        <v>925</v>
      </c>
      <c r="E158">
        <v>146</v>
      </c>
      <c r="F158">
        <v>2</v>
      </c>
      <c r="G158">
        <v>1.4E-2</v>
      </c>
      <c r="H158">
        <v>0</v>
      </c>
      <c r="I158">
        <v>0</v>
      </c>
      <c r="J158">
        <v>0</v>
      </c>
      <c r="K158">
        <v>2</v>
      </c>
      <c r="L158">
        <v>0</v>
      </c>
      <c r="M158">
        <v>0</v>
      </c>
      <c r="N158">
        <v>23</v>
      </c>
      <c r="O158">
        <v>20</v>
      </c>
      <c r="P158">
        <v>0.64400000000000002</v>
      </c>
      <c r="Q158">
        <v>233</v>
      </c>
      <c r="R158">
        <v>2.5099999999999998</v>
      </c>
      <c r="T158" t="s">
        <v>941</v>
      </c>
      <c r="U158">
        <v>2.48</v>
      </c>
      <c r="V158">
        <v>4.67</v>
      </c>
      <c r="W158">
        <v>0.33</v>
      </c>
      <c r="X158">
        <v>1.56</v>
      </c>
      <c r="Y158">
        <v>5</v>
      </c>
      <c r="Z158">
        <v>5</v>
      </c>
      <c r="AA158">
        <v>0.95699999999999996</v>
      </c>
      <c r="AB158">
        <v>80</v>
      </c>
      <c r="AC158">
        <v>2.85</v>
      </c>
      <c r="AE158" t="s">
        <v>930</v>
      </c>
      <c r="AF158">
        <v>1</v>
      </c>
      <c r="AG158">
        <v>1.93</v>
      </c>
      <c r="AH158">
        <v>0.2</v>
      </c>
      <c r="AI158">
        <v>1.24</v>
      </c>
      <c r="AJ158" t="s">
        <v>928</v>
      </c>
      <c r="AK158" t="s">
        <v>928</v>
      </c>
    </row>
    <row r="159" spans="1:37" x14ac:dyDescent="0.2">
      <c r="A159" t="str">
        <f t="shared" si="2"/>
        <v>COMMONEVERYDAY</v>
      </c>
      <c r="B159" s="2" t="s">
        <v>1069</v>
      </c>
      <c r="C159" s="2" t="s">
        <v>1075</v>
      </c>
      <c r="D159" t="s">
        <v>925</v>
      </c>
      <c r="E159">
        <v>146</v>
      </c>
      <c r="F159">
        <v>6</v>
      </c>
      <c r="G159">
        <v>4.1000000000000002E-2</v>
      </c>
      <c r="H159">
        <v>0</v>
      </c>
      <c r="I159">
        <v>0</v>
      </c>
      <c r="J159">
        <v>1</v>
      </c>
      <c r="K159">
        <v>2</v>
      </c>
      <c r="L159">
        <v>1.9E-3</v>
      </c>
      <c r="M159">
        <v>2</v>
      </c>
      <c r="N159">
        <v>23</v>
      </c>
      <c r="O159">
        <v>17</v>
      </c>
      <c r="P159">
        <v>0.52100000000000002</v>
      </c>
      <c r="Q159">
        <v>233</v>
      </c>
      <c r="R159">
        <v>2.5099999999999998</v>
      </c>
      <c r="T159" t="s">
        <v>941</v>
      </c>
      <c r="U159">
        <v>2.48</v>
      </c>
      <c r="V159">
        <v>4.67</v>
      </c>
      <c r="W159">
        <v>0.33</v>
      </c>
      <c r="X159">
        <v>1.56</v>
      </c>
      <c r="Y159">
        <v>27</v>
      </c>
      <c r="Z159">
        <v>20</v>
      </c>
      <c r="AA159">
        <v>0.61499999999999999</v>
      </c>
      <c r="AB159">
        <v>12</v>
      </c>
      <c r="AC159" t="s">
        <v>928</v>
      </c>
      <c r="AE159" t="s">
        <v>941</v>
      </c>
      <c r="AF159" t="s">
        <v>928</v>
      </c>
      <c r="AG159" t="s">
        <v>928</v>
      </c>
      <c r="AH159" t="s">
        <v>928</v>
      </c>
      <c r="AI159" t="s">
        <v>928</v>
      </c>
      <c r="AJ159" t="s">
        <v>928</v>
      </c>
      <c r="AK159" t="s">
        <v>928</v>
      </c>
    </row>
    <row r="160" spans="1:37" x14ac:dyDescent="0.2">
      <c r="A160" t="str">
        <f t="shared" si="2"/>
        <v>COMMONEVERYONE</v>
      </c>
      <c r="B160" s="2" t="s">
        <v>1069</v>
      </c>
      <c r="C160" s="2" t="s">
        <v>1089</v>
      </c>
      <c r="D160" t="s">
        <v>975</v>
      </c>
      <c r="E160">
        <v>146</v>
      </c>
      <c r="F160">
        <v>2</v>
      </c>
      <c r="G160">
        <v>1.4E-2</v>
      </c>
      <c r="H160" t="s">
        <v>928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23</v>
      </c>
      <c r="O160">
        <v>21</v>
      </c>
      <c r="P160">
        <v>0.65800000000000003</v>
      </c>
      <c r="Q160">
        <v>233</v>
      </c>
      <c r="R160">
        <v>2.5099999999999998</v>
      </c>
      <c r="T160" t="s">
        <v>941</v>
      </c>
      <c r="U160">
        <v>2.48</v>
      </c>
      <c r="V160">
        <v>4.67</v>
      </c>
      <c r="W160">
        <v>0.33</v>
      </c>
      <c r="X160">
        <v>1.56</v>
      </c>
      <c r="Y160" t="s">
        <v>928</v>
      </c>
      <c r="Z160" t="s">
        <v>928</v>
      </c>
      <c r="AA160" t="s">
        <v>928</v>
      </c>
      <c r="AB160" t="s">
        <v>928</v>
      </c>
      <c r="AC160" t="s">
        <v>928</v>
      </c>
      <c r="AD160" t="s">
        <v>928</v>
      </c>
      <c r="AE160" t="s">
        <v>928</v>
      </c>
      <c r="AF160" t="s">
        <v>928</v>
      </c>
      <c r="AG160" t="s">
        <v>928</v>
      </c>
      <c r="AH160" t="s">
        <v>928</v>
      </c>
      <c r="AI160" t="s">
        <v>928</v>
      </c>
      <c r="AJ160" t="s">
        <v>928</v>
      </c>
      <c r="AK160" t="s">
        <v>928</v>
      </c>
    </row>
    <row r="161" spans="1:37" x14ac:dyDescent="0.2">
      <c r="A161" t="str">
        <f t="shared" si="2"/>
        <v>COMMONLAW</v>
      </c>
      <c r="B161" s="2" t="s">
        <v>1069</v>
      </c>
      <c r="C161" s="2" t="s">
        <v>1081</v>
      </c>
      <c r="D161" t="s">
        <v>925</v>
      </c>
      <c r="E161">
        <v>146</v>
      </c>
      <c r="F161">
        <v>4</v>
      </c>
      <c r="G161">
        <v>2.7E-2</v>
      </c>
      <c r="H161">
        <v>0</v>
      </c>
      <c r="I161">
        <v>0</v>
      </c>
      <c r="J161">
        <v>1</v>
      </c>
      <c r="K161">
        <v>2</v>
      </c>
      <c r="L161">
        <v>0</v>
      </c>
      <c r="M161">
        <v>0</v>
      </c>
      <c r="N161">
        <v>23</v>
      </c>
      <c r="O161">
        <v>19</v>
      </c>
      <c r="P161">
        <v>0.61699999999999999</v>
      </c>
      <c r="Q161">
        <v>233</v>
      </c>
      <c r="R161">
        <v>2.5099999999999998</v>
      </c>
      <c r="T161" t="s">
        <v>941</v>
      </c>
      <c r="U161">
        <v>2.48</v>
      </c>
      <c r="V161">
        <v>4.67</v>
      </c>
      <c r="W161">
        <v>0.33</v>
      </c>
      <c r="X161">
        <v>1.56</v>
      </c>
      <c r="Y161">
        <v>14</v>
      </c>
      <c r="Z161">
        <v>13</v>
      </c>
      <c r="AA161">
        <v>0.79700000000000004</v>
      </c>
      <c r="AB161">
        <v>299</v>
      </c>
      <c r="AC161">
        <v>3.36</v>
      </c>
      <c r="AE161" t="s">
        <v>930</v>
      </c>
      <c r="AF161">
        <v>2.62</v>
      </c>
      <c r="AG161">
        <v>3.31</v>
      </c>
      <c r="AH161">
        <v>0.69</v>
      </c>
      <c r="AI161">
        <v>1.84</v>
      </c>
      <c r="AJ161" t="s">
        <v>928</v>
      </c>
      <c r="AK161" t="s">
        <v>928</v>
      </c>
    </row>
    <row r="162" spans="1:37" x14ac:dyDescent="0.2">
      <c r="A162" t="str">
        <f t="shared" si="2"/>
        <v>COMMONMAN</v>
      </c>
      <c r="B162" s="2" t="s">
        <v>1069</v>
      </c>
      <c r="C162" s="2" t="s">
        <v>1090</v>
      </c>
      <c r="D162" t="s">
        <v>925</v>
      </c>
      <c r="E162">
        <v>146</v>
      </c>
      <c r="F162">
        <v>2</v>
      </c>
      <c r="G162">
        <v>1.4E-2</v>
      </c>
      <c r="H162">
        <v>0</v>
      </c>
      <c r="I162">
        <v>0</v>
      </c>
      <c r="J162">
        <v>1</v>
      </c>
      <c r="K162">
        <v>2</v>
      </c>
      <c r="L162">
        <v>0</v>
      </c>
      <c r="M162">
        <v>0</v>
      </c>
      <c r="N162">
        <v>23</v>
      </c>
      <c r="O162">
        <v>19</v>
      </c>
      <c r="P162">
        <v>0.623</v>
      </c>
      <c r="Q162">
        <v>233</v>
      </c>
      <c r="R162">
        <v>2.5099999999999998</v>
      </c>
      <c r="T162" t="s">
        <v>941</v>
      </c>
      <c r="U162">
        <v>2.48</v>
      </c>
      <c r="V162">
        <v>4.67</v>
      </c>
      <c r="W162">
        <v>0.33</v>
      </c>
      <c r="X162">
        <v>1.56</v>
      </c>
      <c r="Y162">
        <v>9</v>
      </c>
      <c r="Z162">
        <v>9</v>
      </c>
      <c r="AA162">
        <v>0.85099999999999998</v>
      </c>
      <c r="AB162">
        <v>1207</v>
      </c>
      <c r="AC162">
        <v>6.14</v>
      </c>
      <c r="AE162" t="s">
        <v>930</v>
      </c>
      <c r="AF162">
        <v>0.56000000000000005</v>
      </c>
      <c r="AG162">
        <v>1.35</v>
      </c>
      <c r="AH162">
        <v>0.67</v>
      </c>
      <c r="AI162">
        <v>2.14</v>
      </c>
      <c r="AJ162" t="s">
        <v>928</v>
      </c>
      <c r="AK162" t="s">
        <v>928</v>
      </c>
    </row>
    <row r="163" spans="1:37" x14ac:dyDescent="0.2">
      <c r="A163" t="str">
        <f t="shared" si="2"/>
        <v>COMMONNAME</v>
      </c>
      <c r="B163" s="2" t="s">
        <v>1069</v>
      </c>
      <c r="C163" s="2" t="s">
        <v>1082</v>
      </c>
      <c r="D163" t="s">
        <v>925</v>
      </c>
      <c r="E163">
        <v>146</v>
      </c>
      <c r="F163">
        <v>4</v>
      </c>
      <c r="G163">
        <v>2.7E-2</v>
      </c>
      <c r="H163">
        <v>0</v>
      </c>
      <c r="I163">
        <v>0</v>
      </c>
      <c r="J163">
        <v>0</v>
      </c>
      <c r="K163">
        <v>2</v>
      </c>
      <c r="L163">
        <v>4.0000000000000002E-4</v>
      </c>
      <c r="M163">
        <v>1</v>
      </c>
      <c r="N163">
        <v>23</v>
      </c>
      <c r="O163">
        <v>19</v>
      </c>
      <c r="P163">
        <v>0.61</v>
      </c>
      <c r="Q163">
        <v>233</v>
      </c>
      <c r="R163">
        <v>2.5099999999999998</v>
      </c>
      <c r="T163" t="s">
        <v>941</v>
      </c>
      <c r="U163">
        <v>2.48</v>
      </c>
      <c r="V163">
        <v>4.67</v>
      </c>
      <c r="W163">
        <v>0.33</v>
      </c>
      <c r="X163">
        <v>1.56</v>
      </c>
      <c r="Y163">
        <v>20</v>
      </c>
      <c r="Z163">
        <v>17</v>
      </c>
      <c r="AA163">
        <v>0.66900000000000004</v>
      </c>
      <c r="AB163">
        <v>294</v>
      </c>
      <c r="AC163">
        <v>3.96</v>
      </c>
      <c r="AE163" t="s">
        <v>930</v>
      </c>
      <c r="AF163">
        <v>1.22</v>
      </c>
      <c r="AG163">
        <v>1.58</v>
      </c>
      <c r="AH163">
        <v>0.44</v>
      </c>
      <c r="AI163">
        <v>1.91</v>
      </c>
      <c r="AJ163" t="s">
        <v>928</v>
      </c>
      <c r="AK163" t="s">
        <v>928</v>
      </c>
    </row>
    <row r="164" spans="1:37" x14ac:dyDescent="0.2">
      <c r="A164" t="str">
        <f t="shared" si="2"/>
        <v>COMMONNORMAL</v>
      </c>
      <c r="B164" s="2" t="s">
        <v>1069</v>
      </c>
      <c r="C164" s="2" t="s">
        <v>1071</v>
      </c>
      <c r="D164" t="s">
        <v>925</v>
      </c>
      <c r="E164">
        <v>146</v>
      </c>
      <c r="F164">
        <v>7</v>
      </c>
      <c r="G164">
        <v>4.8000000000000001E-2</v>
      </c>
      <c r="H164">
        <v>0</v>
      </c>
      <c r="I164">
        <v>0.02</v>
      </c>
      <c r="J164">
        <v>5</v>
      </c>
      <c r="K164">
        <v>2</v>
      </c>
      <c r="L164">
        <v>8.0000000000000002E-3</v>
      </c>
      <c r="M164">
        <v>7</v>
      </c>
      <c r="N164">
        <v>23</v>
      </c>
      <c r="O164">
        <v>12</v>
      </c>
      <c r="P164">
        <v>0.377</v>
      </c>
      <c r="Q164">
        <v>233</v>
      </c>
      <c r="R164">
        <v>2.5099999999999998</v>
      </c>
      <c r="T164" t="s">
        <v>941</v>
      </c>
      <c r="U164">
        <v>2.48</v>
      </c>
      <c r="V164">
        <v>4.67</v>
      </c>
      <c r="W164">
        <v>0.33</v>
      </c>
      <c r="X164">
        <v>1.56</v>
      </c>
      <c r="Y164">
        <v>15</v>
      </c>
      <c r="Z164">
        <v>8</v>
      </c>
      <c r="AA164">
        <v>0.54200000000000004</v>
      </c>
      <c r="AB164">
        <v>136</v>
      </c>
      <c r="AC164">
        <v>2.38</v>
      </c>
      <c r="AE164" t="s">
        <v>941</v>
      </c>
      <c r="AF164">
        <v>3.33</v>
      </c>
      <c r="AG164">
        <v>5.14</v>
      </c>
      <c r="AH164">
        <v>0.6</v>
      </c>
      <c r="AI164">
        <v>1.97</v>
      </c>
      <c r="AJ164" t="s">
        <v>928</v>
      </c>
      <c r="AK164" t="s">
        <v>928</v>
      </c>
    </row>
    <row r="165" spans="1:37" x14ac:dyDescent="0.2">
      <c r="A165" t="str">
        <f t="shared" si="2"/>
        <v>COMMONODD</v>
      </c>
      <c r="B165" s="2" t="s">
        <v>1069</v>
      </c>
      <c r="C165" s="2" t="s">
        <v>1091</v>
      </c>
      <c r="D165" t="s">
        <v>925</v>
      </c>
      <c r="E165">
        <v>146</v>
      </c>
      <c r="F165">
        <v>2</v>
      </c>
      <c r="G165">
        <v>1.4E-2</v>
      </c>
      <c r="H165">
        <v>0</v>
      </c>
      <c r="I165">
        <v>3.0000000000000001E-3</v>
      </c>
      <c r="J165">
        <v>3</v>
      </c>
      <c r="K165">
        <v>2</v>
      </c>
      <c r="L165">
        <v>8.9999999999999998E-4</v>
      </c>
      <c r="M165">
        <v>1</v>
      </c>
      <c r="N165">
        <v>23</v>
      </c>
      <c r="O165">
        <v>17</v>
      </c>
      <c r="P165">
        <v>0.49299999999999999</v>
      </c>
      <c r="Q165">
        <v>233</v>
      </c>
      <c r="R165">
        <v>2.5099999999999998</v>
      </c>
      <c r="T165" t="s">
        <v>941</v>
      </c>
      <c r="U165">
        <v>2.48</v>
      </c>
      <c r="V165">
        <v>4.67</v>
      </c>
      <c r="W165">
        <v>0.33</v>
      </c>
      <c r="X165">
        <v>1.56</v>
      </c>
      <c r="Y165">
        <v>7</v>
      </c>
      <c r="Z165">
        <v>6</v>
      </c>
      <c r="AA165">
        <v>0.81</v>
      </c>
      <c r="AB165">
        <v>44</v>
      </c>
      <c r="AC165">
        <v>2.6</v>
      </c>
      <c r="AD165" t="s">
        <v>989</v>
      </c>
      <c r="AE165" t="s">
        <v>941</v>
      </c>
      <c r="AF165">
        <v>1.71</v>
      </c>
      <c r="AG165">
        <v>2.38</v>
      </c>
      <c r="AH165">
        <v>0.71</v>
      </c>
      <c r="AI165">
        <v>1.89</v>
      </c>
      <c r="AJ165" t="s">
        <v>928</v>
      </c>
      <c r="AK165" t="s">
        <v>928</v>
      </c>
    </row>
    <row r="166" spans="1:37" x14ac:dyDescent="0.2">
      <c r="A166" t="str">
        <f t="shared" si="2"/>
        <v>COMMONORDINARY</v>
      </c>
      <c r="B166" s="2" t="s">
        <v>1069</v>
      </c>
      <c r="C166" s="2" t="s">
        <v>1072</v>
      </c>
      <c r="D166" t="s">
        <v>925</v>
      </c>
      <c r="E166">
        <v>146</v>
      </c>
      <c r="F166">
        <v>7</v>
      </c>
      <c r="G166">
        <v>4.8000000000000001E-2</v>
      </c>
      <c r="H166">
        <v>9.7000000000000003E-2</v>
      </c>
      <c r="I166">
        <v>7.0000000000000001E-3</v>
      </c>
      <c r="J166">
        <v>5</v>
      </c>
      <c r="K166">
        <v>2</v>
      </c>
      <c r="L166">
        <v>1.2200000000000001E-2</v>
      </c>
      <c r="M166">
        <v>6</v>
      </c>
      <c r="N166">
        <v>23</v>
      </c>
      <c r="O166">
        <v>11</v>
      </c>
      <c r="P166">
        <v>0.33600000000000002</v>
      </c>
      <c r="Q166">
        <v>233</v>
      </c>
      <c r="R166">
        <v>2.5099999999999998</v>
      </c>
      <c r="T166" t="s">
        <v>941</v>
      </c>
      <c r="U166">
        <v>2.48</v>
      </c>
      <c r="V166">
        <v>4.67</v>
      </c>
      <c r="W166">
        <v>0.33</v>
      </c>
      <c r="X166">
        <v>1.56</v>
      </c>
      <c r="Y166">
        <v>15</v>
      </c>
      <c r="Z166">
        <v>5</v>
      </c>
      <c r="AA166">
        <v>0.36199999999999999</v>
      </c>
      <c r="AB166">
        <v>72</v>
      </c>
      <c r="AC166" t="s">
        <v>928</v>
      </c>
      <c r="AE166" t="s">
        <v>941</v>
      </c>
      <c r="AF166">
        <v>3.58</v>
      </c>
      <c r="AG166">
        <v>3.61</v>
      </c>
      <c r="AH166">
        <v>0.33</v>
      </c>
      <c r="AI166">
        <v>1.2</v>
      </c>
      <c r="AJ166">
        <v>5</v>
      </c>
      <c r="AK166">
        <v>0.188</v>
      </c>
    </row>
    <row r="167" spans="1:37" x14ac:dyDescent="0.2">
      <c r="A167" t="str">
        <f t="shared" si="2"/>
        <v>COMMONPEOPLE</v>
      </c>
      <c r="B167" s="2" t="s">
        <v>1069</v>
      </c>
      <c r="C167" s="2" t="s">
        <v>1078</v>
      </c>
      <c r="D167" t="s">
        <v>925</v>
      </c>
      <c r="E167">
        <v>146</v>
      </c>
      <c r="F167">
        <v>5</v>
      </c>
      <c r="G167">
        <v>3.4000000000000002E-2</v>
      </c>
      <c r="H167">
        <v>0</v>
      </c>
      <c r="I167">
        <v>6.0000000000000001E-3</v>
      </c>
      <c r="J167">
        <v>3</v>
      </c>
      <c r="K167">
        <v>2</v>
      </c>
      <c r="L167">
        <v>2.3999999999999998E-3</v>
      </c>
      <c r="M167">
        <v>2</v>
      </c>
      <c r="N167">
        <v>23</v>
      </c>
      <c r="O167">
        <v>16</v>
      </c>
      <c r="P167">
        <v>0.49299999999999999</v>
      </c>
      <c r="Q167">
        <v>233</v>
      </c>
      <c r="R167">
        <v>2.5099999999999998</v>
      </c>
      <c r="T167" t="s">
        <v>941</v>
      </c>
      <c r="U167">
        <v>2.48</v>
      </c>
      <c r="V167">
        <v>4.67</v>
      </c>
      <c r="W167">
        <v>0.33</v>
      </c>
      <c r="X167">
        <v>1.56</v>
      </c>
      <c r="Y167">
        <v>18</v>
      </c>
      <c r="Z167">
        <v>16</v>
      </c>
      <c r="AA167">
        <v>0.63600000000000001</v>
      </c>
      <c r="AB167">
        <v>847</v>
      </c>
      <c r="AC167">
        <v>5.51</v>
      </c>
      <c r="AE167" t="s">
        <v>930</v>
      </c>
      <c r="AF167">
        <v>1.44</v>
      </c>
      <c r="AG167">
        <v>2.06</v>
      </c>
      <c r="AH167">
        <v>0.61</v>
      </c>
      <c r="AI167">
        <v>2.62</v>
      </c>
      <c r="AJ167" t="s">
        <v>928</v>
      </c>
      <c r="AK167" t="s">
        <v>928</v>
      </c>
    </row>
    <row r="168" spans="1:37" x14ac:dyDescent="0.2">
      <c r="A168" t="str">
        <f t="shared" si="2"/>
        <v>COMMONPLACE</v>
      </c>
      <c r="B168" s="2" t="s">
        <v>1069</v>
      </c>
      <c r="C168" s="2" t="s">
        <v>1085</v>
      </c>
      <c r="D168" t="s">
        <v>925</v>
      </c>
      <c r="E168">
        <v>146</v>
      </c>
      <c r="F168">
        <v>3</v>
      </c>
      <c r="G168">
        <v>2.1000000000000001E-2</v>
      </c>
      <c r="H168">
        <v>0</v>
      </c>
      <c r="I168">
        <v>4.0000000000000001E-3</v>
      </c>
      <c r="J168">
        <v>2</v>
      </c>
      <c r="K168">
        <v>2</v>
      </c>
      <c r="L168">
        <v>0</v>
      </c>
      <c r="M168">
        <v>0</v>
      </c>
      <c r="N168">
        <v>23</v>
      </c>
      <c r="O168">
        <v>18</v>
      </c>
      <c r="P168">
        <v>0.57599999999999996</v>
      </c>
      <c r="Q168">
        <v>233</v>
      </c>
      <c r="R168">
        <v>2.5099999999999998</v>
      </c>
      <c r="T168" t="s">
        <v>941</v>
      </c>
      <c r="U168">
        <v>2.48</v>
      </c>
      <c r="V168">
        <v>4.67</v>
      </c>
      <c r="W168">
        <v>0.33</v>
      </c>
      <c r="X168">
        <v>1.56</v>
      </c>
      <c r="Y168">
        <v>22</v>
      </c>
      <c r="Z168">
        <v>18</v>
      </c>
      <c r="AA168">
        <v>0.57799999999999996</v>
      </c>
      <c r="AB168">
        <v>571</v>
      </c>
      <c r="AC168">
        <v>3.98</v>
      </c>
      <c r="AE168" t="s">
        <v>930</v>
      </c>
      <c r="AF168">
        <v>1.33</v>
      </c>
      <c r="AG168">
        <v>3.25</v>
      </c>
      <c r="AH168">
        <v>0.39</v>
      </c>
      <c r="AI168">
        <v>2.2999999999999998</v>
      </c>
      <c r="AJ168" t="s">
        <v>928</v>
      </c>
      <c r="AK168" t="s">
        <v>928</v>
      </c>
    </row>
    <row r="169" spans="1:37" x14ac:dyDescent="0.2">
      <c r="A169" t="str">
        <f t="shared" si="2"/>
        <v>COMMONRARE</v>
      </c>
      <c r="B169" s="2" t="s">
        <v>1069</v>
      </c>
      <c r="C169" s="2" t="s">
        <v>1076</v>
      </c>
      <c r="D169" t="s">
        <v>925</v>
      </c>
      <c r="E169">
        <v>146</v>
      </c>
      <c r="F169">
        <v>6</v>
      </c>
      <c r="G169">
        <v>4.1000000000000002E-2</v>
      </c>
      <c r="H169">
        <v>8.4000000000000005E-2</v>
      </c>
      <c r="I169">
        <v>1.2E-2</v>
      </c>
      <c r="J169">
        <v>1</v>
      </c>
      <c r="K169">
        <v>2</v>
      </c>
      <c r="L169">
        <v>3.0999999999999999E-3</v>
      </c>
      <c r="M169">
        <v>2</v>
      </c>
      <c r="N169">
        <v>23</v>
      </c>
      <c r="O169">
        <v>18</v>
      </c>
      <c r="P169">
        <v>0.50700000000000001</v>
      </c>
      <c r="Q169">
        <v>233</v>
      </c>
      <c r="R169">
        <v>2.5099999999999998</v>
      </c>
      <c r="T169" t="s">
        <v>941</v>
      </c>
      <c r="U169">
        <v>2.48</v>
      </c>
      <c r="V169">
        <v>4.67</v>
      </c>
      <c r="W169">
        <v>0.33</v>
      </c>
      <c r="X169">
        <v>1.56</v>
      </c>
      <c r="Y169">
        <v>27</v>
      </c>
      <c r="Z169">
        <v>20</v>
      </c>
      <c r="AA169">
        <v>0.49</v>
      </c>
      <c r="AB169">
        <v>41</v>
      </c>
      <c r="AC169">
        <v>3.23</v>
      </c>
      <c r="AD169" t="s">
        <v>930</v>
      </c>
      <c r="AE169" t="s">
        <v>941</v>
      </c>
      <c r="AF169">
        <v>1.65</v>
      </c>
      <c r="AG169">
        <v>3.3</v>
      </c>
      <c r="AH169">
        <v>0.35</v>
      </c>
      <c r="AI169">
        <v>1.44</v>
      </c>
      <c r="AJ169">
        <v>1</v>
      </c>
      <c r="AK169">
        <v>0.127</v>
      </c>
    </row>
    <row r="170" spans="1:37" x14ac:dyDescent="0.2">
      <c r="A170" t="str">
        <f t="shared" si="2"/>
        <v>COMMONREGULAR</v>
      </c>
      <c r="B170" s="2" t="s">
        <v>1069</v>
      </c>
      <c r="C170" s="2" t="s">
        <v>1083</v>
      </c>
      <c r="D170" t="s">
        <v>925</v>
      </c>
      <c r="E170">
        <v>146</v>
      </c>
      <c r="F170">
        <v>4</v>
      </c>
      <c r="G170">
        <v>2.7E-2</v>
      </c>
      <c r="H170">
        <v>1.4E-2</v>
      </c>
      <c r="I170">
        <v>7.0000000000000001E-3</v>
      </c>
      <c r="J170">
        <v>5</v>
      </c>
      <c r="K170">
        <v>2</v>
      </c>
      <c r="L170">
        <v>1.5299999999999999E-2</v>
      </c>
      <c r="M170">
        <v>5</v>
      </c>
      <c r="N170">
        <v>23</v>
      </c>
      <c r="O170">
        <v>14</v>
      </c>
      <c r="P170">
        <v>0.42499999999999999</v>
      </c>
      <c r="Q170">
        <v>233</v>
      </c>
      <c r="R170">
        <v>2.5099999999999998</v>
      </c>
      <c r="T170" t="s">
        <v>941</v>
      </c>
      <c r="U170">
        <v>2.48</v>
      </c>
      <c r="V170">
        <v>4.67</v>
      </c>
      <c r="W170">
        <v>0.33</v>
      </c>
      <c r="X170">
        <v>1.56</v>
      </c>
      <c r="Y170">
        <v>14</v>
      </c>
      <c r="Z170">
        <v>5</v>
      </c>
      <c r="AA170">
        <v>0.32</v>
      </c>
      <c r="AB170">
        <v>83</v>
      </c>
      <c r="AC170">
        <v>2.5499999999999998</v>
      </c>
      <c r="AE170" t="s">
        <v>941</v>
      </c>
      <c r="AF170" t="s">
        <v>928</v>
      </c>
      <c r="AG170" t="s">
        <v>928</v>
      </c>
      <c r="AH170" t="s">
        <v>928</v>
      </c>
      <c r="AI170" t="s">
        <v>928</v>
      </c>
      <c r="AJ170" t="s">
        <v>928</v>
      </c>
      <c r="AK170" t="s">
        <v>928</v>
      </c>
    </row>
    <row r="171" spans="1:37" x14ac:dyDescent="0.2">
      <c r="A171" t="str">
        <f t="shared" si="2"/>
        <v>COMMONSAME</v>
      </c>
      <c r="B171" s="2" t="s">
        <v>1069</v>
      </c>
      <c r="C171" s="2" t="s">
        <v>1079</v>
      </c>
      <c r="D171" t="s">
        <v>925</v>
      </c>
      <c r="E171">
        <v>146</v>
      </c>
      <c r="F171">
        <v>5</v>
      </c>
      <c r="G171">
        <v>3.4000000000000002E-2</v>
      </c>
      <c r="H171">
        <v>0</v>
      </c>
      <c r="I171">
        <v>2.1000000000000001E-2</v>
      </c>
      <c r="J171">
        <v>8</v>
      </c>
      <c r="K171">
        <v>2</v>
      </c>
      <c r="L171">
        <v>8.0999999999999996E-3</v>
      </c>
      <c r="M171">
        <v>2</v>
      </c>
      <c r="N171">
        <v>23</v>
      </c>
      <c r="O171">
        <v>12</v>
      </c>
      <c r="P171">
        <v>0.377</v>
      </c>
      <c r="Q171">
        <v>233</v>
      </c>
      <c r="R171">
        <v>2.5099999999999998</v>
      </c>
      <c r="T171" t="s">
        <v>941</v>
      </c>
      <c r="U171">
        <v>2.48</v>
      </c>
      <c r="V171">
        <v>4.67</v>
      </c>
      <c r="W171">
        <v>0.33</v>
      </c>
      <c r="X171">
        <v>1.56</v>
      </c>
      <c r="Y171">
        <v>8</v>
      </c>
      <c r="Z171">
        <v>6</v>
      </c>
      <c r="AA171">
        <v>0.26400000000000001</v>
      </c>
      <c r="AB171">
        <v>686</v>
      </c>
      <c r="AC171">
        <v>2.44</v>
      </c>
      <c r="AE171" t="s">
        <v>941</v>
      </c>
      <c r="AF171">
        <v>2.12</v>
      </c>
      <c r="AG171">
        <v>2.1800000000000002</v>
      </c>
      <c r="AH171">
        <v>0.88</v>
      </c>
      <c r="AI171">
        <v>3.12</v>
      </c>
      <c r="AJ171" t="s">
        <v>928</v>
      </c>
      <c r="AK171" t="s">
        <v>928</v>
      </c>
    </row>
    <row r="172" spans="1:37" x14ac:dyDescent="0.2">
      <c r="A172" t="str">
        <f t="shared" si="2"/>
        <v>COMMONSIMILAR</v>
      </c>
      <c r="B172" s="2" t="s">
        <v>1069</v>
      </c>
      <c r="C172" s="2" t="s">
        <v>1092</v>
      </c>
      <c r="D172" t="s">
        <v>925</v>
      </c>
      <c r="E172">
        <v>146</v>
      </c>
      <c r="F172">
        <v>2</v>
      </c>
      <c r="G172">
        <v>1.4E-2</v>
      </c>
      <c r="H172">
        <v>0</v>
      </c>
      <c r="I172">
        <v>2E-3</v>
      </c>
      <c r="J172">
        <v>2</v>
      </c>
      <c r="K172">
        <v>2</v>
      </c>
      <c r="L172">
        <v>1.72E-2</v>
      </c>
      <c r="M172">
        <v>2</v>
      </c>
      <c r="N172">
        <v>23</v>
      </c>
      <c r="O172">
        <v>18</v>
      </c>
      <c r="P172">
        <v>0.59599999999999997</v>
      </c>
      <c r="Q172">
        <v>233</v>
      </c>
      <c r="R172">
        <v>2.5099999999999998</v>
      </c>
      <c r="T172" t="s">
        <v>941</v>
      </c>
      <c r="U172">
        <v>2.48</v>
      </c>
      <c r="V172">
        <v>4.67</v>
      </c>
      <c r="W172">
        <v>0.33</v>
      </c>
      <c r="X172">
        <v>1.56</v>
      </c>
      <c r="Y172">
        <v>5</v>
      </c>
      <c r="Z172">
        <v>3</v>
      </c>
      <c r="AA172">
        <v>0.28299999999999997</v>
      </c>
      <c r="AB172">
        <v>157</v>
      </c>
      <c r="AC172">
        <v>2.48</v>
      </c>
      <c r="AE172" t="s">
        <v>941</v>
      </c>
      <c r="AF172">
        <v>2.2000000000000002</v>
      </c>
      <c r="AG172">
        <v>2.95</v>
      </c>
      <c r="AH172">
        <v>0.8</v>
      </c>
      <c r="AI172">
        <v>1.32</v>
      </c>
      <c r="AJ172" t="s">
        <v>928</v>
      </c>
      <c r="AK172" t="s">
        <v>928</v>
      </c>
    </row>
    <row r="173" spans="1:37" x14ac:dyDescent="0.2">
      <c r="A173" t="str">
        <f t="shared" si="2"/>
        <v>COMMONSTANDARD</v>
      </c>
      <c r="B173" s="2" t="s">
        <v>1069</v>
      </c>
      <c r="C173" s="2" t="s">
        <v>1093</v>
      </c>
      <c r="D173" t="s">
        <v>925</v>
      </c>
      <c r="E173">
        <v>146</v>
      </c>
      <c r="F173">
        <v>2</v>
      </c>
      <c r="G173">
        <v>1.4E-2</v>
      </c>
      <c r="H173">
        <v>4.8000000000000001E-2</v>
      </c>
      <c r="I173">
        <v>0</v>
      </c>
      <c r="J173">
        <v>0</v>
      </c>
      <c r="K173">
        <v>2</v>
      </c>
      <c r="L173">
        <v>1.04E-2</v>
      </c>
      <c r="M173">
        <v>8</v>
      </c>
      <c r="N173">
        <v>23</v>
      </c>
      <c r="O173">
        <v>12</v>
      </c>
      <c r="P173">
        <v>0.35699999999999998</v>
      </c>
      <c r="Q173">
        <v>233</v>
      </c>
      <c r="R173">
        <v>2.5099999999999998</v>
      </c>
      <c r="T173" t="s">
        <v>941</v>
      </c>
      <c r="U173">
        <v>2.48</v>
      </c>
      <c r="V173">
        <v>4.67</v>
      </c>
      <c r="W173">
        <v>0.33</v>
      </c>
      <c r="X173">
        <v>1.56</v>
      </c>
      <c r="Y173">
        <v>26</v>
      </c>
      <c r="Z173">
        <v>16</v>
      </c>
      <c r="AA173">
        <v>0.28999999999999998</v>
      </c>
      <c r="AB173">
        <v>110</v>
      </c>
      <c r="AC173">
        <v>2.59</v>
      </c>
      <c r="AD173" t="s">
        <v>939</v>
      </c>
      <c r="AE173" t="s">
        <v>930</v>
      </c>
      <c r="AF173">
        <v>2.56</v>
      </c>
      <c r="AG173">
        <v>4.2</v>
      </c>
      <c r="AH173">
        <v>0.16</v>
      </c>
      <c r="AI173">
        <v>1.1100000000000001</v>
      </c>
      <c r="AJ173">
        <v>0</v>
      </c>
      <c r="AK173">
        <v>0</v>
      </c>
    </row>
    <row r="174" spans="1:37" x14ac:dyDescent="0.2">
      <c r="A174" t="str">
        <f t="shared" si="2"/>
        <v>COMMONUNCOMMON</v>
      </c>
      <c r="B174" s="2" t="s">
        <v>1069</v>
      </c>
      <c r="C174" s="2" t="s">
        <v>1070</v>
      </c>
      <c r="D174" t="s">
        <v>925</v>
      </c>
      <c r="E174">
        <v>146</v>
      </c>
      <c r="F174">
        <v>14</v>
      </c>
      <c r="G174">
        <v>9.6000000000000002E-2</v>
      </c>
      <c r="H174">
        <v>0.21299999999999999</v>
      </c>
      <c r="I174">
        <v>1E-3</v>
      </c>
      <c r="J174">
        <v>1</v>
      </c>
      <c r="K174">
        <v>2</v>
      </c>
      <c r="L174">
        <v>6.1000000000000004E-3</v>
      </c>
      <c r="M174">
        <v>3</v>
      </c>
      <c r="N174">
        <v>23</v>
      </c>
      <c r="O174">
        <v>17</v>
      </c>
      <c r="P174">
        <v>0.49299999999999999</v>
      </c>
      <c r="Q174">
        <v>233</v>
      </c>
      <c r="R174">
        <v>2.5099999999999998</v>
      </c>
      <c r="T174" t="s">
        <v>941</v>
      </c>
      <c r="U174">
        <v>2.48</v>
      </c>
      <c r="V174">
        <v>4.67</v>
      </c>
      <c r="W174">
        <v>0.33</v>
      </c>
      <c r="X174">
        <v>1.56</v>
      </c>
      <c r="Y174">
        <v>12</v>
      </c>
      <c r="Z174">
        <v>8</v>
      </c>
      <c r="AA174">
        <v>0.34599999999999997</v>
      </c>
      <c r="AB174">
        <v>8</v>
      </c>
      <c r="AC174" t="s">
        <v>928</v>
      </c>
      <c r="AE174" t="s">
        <v>941</v>
      </c>
      <c r="AF174">
        <v>3.67</v>
      </c>
      <c r="AG174">
        <v>3.62</v>
      </c>
      <c r="AH174">
        <v>0.25</v>
      </c>
      <c r="AI174">
        <v>1.18</v>
      </c>
      <c r="AJ174">
        <v>1</v>
      </c>
      <c r="AK174">
        <v>2.8000000000000001E-2</v>
      </c>
    </row>
    <row r="175" spans="1:37" x14ac:dyDescent="0.2">
      <c r="A175" t="str">
        <f t="shared" si="2"/>
        <v>COMMONUSUAL</v>
      </c>
      <c r="B175" s="2" t="s">
        <v>1069</v>
      </c>
      <c r="C175" s="2" t="s">
        <v>1077</v>
      </c>
      <c r="D175" t="s">
        <v>925</v>
      </c>
      <c r="E175">
        <v>146</v>
      </c>
      <c r="F175">
        <v>6</v>
      </c>
      <c r="G175">
        <v>4.1000000000000002E-2</v>
      </c>
      <c r="H175">
        <v>9.6000000000000002E-2</v>
      </c>
      <c r="I175">
        <v>4.0000000000000001E-3</v>
      </c>
      <c r="J175">
        <v>3</v>
      </c>
      <c r="K175">
        <v>2</v>
      </c>
      <c r="L175">
        <v>1.3299999999999999E-2</v>
      </c>
      <c r="M175">
        <v>4</v>
      </c>
      <c r="N175">
        <v>23</v>
      </c>
      <c r="O175">
        <v>15</v>
      </c>
      <c r="P175">
        <v>0.44600000000000001</v>
      </c>
      <c r="Q175">
        <v>233</v>
      </c>
      <c r="R175">
        <v>2.5099999999999998</v>
      </c>
      <c r="T175" t="s">
        <v>941</v>
      </c>
      <c r="U175">
        <v>2.48</v>
      </c>
      <c r="V175">
        <v>4.67</v>
      </c>
      <c r="W175">
        <v>0.33</v>
      </c>
      <c r="X175">
        <v>1.56</v>
      </c>
      <c r="Y175">
        <v>14</v>
      </c>
      <c r="Z175">
        <v>9</v>
      </c>
      <c r="AA175">
        <v>0.36399999999999999</v>
      </c>
      <c r="AB175">
        <v>96</v>
      </c>
      <c r="AC175">
        <v>2.39</v>
      </c>
      <c r="AE175" t="s">
        <v>941</v>
      </c>
      <c r="AF175">
        <v>2.79</v>
      </c>
      <c r="AG175">
        <v>2.61</v>
      </c>
      <c r="AH175">
        <v>0.5</v>
      </c>
      <c r="AI175">
        <v>1.34</v>
      </c>
      <c r="AJ175">
        <v>3</v>
      </c>
      <c r="AK175">
        <v>0.14499999999999999</v>
      </c>
    </row>
    <row r="176" spans="1:37" x14ac:dyDescent="0.2">
      <c r="A176" t="str">
        <f t="shared" si="2"/>
        <v>COMPUTERAPPLE</v>
      </c>
      <c r="B176" s="2" t="s">
        <v>1094</v>
      </c>
      <c r="C176" s="2" t="s">
        <v>1111</v>
      </c>
      <c r="D176" t="s">
        <v>925</v>
      </c>
      <c r="E176">
        <v>147</v>
      </c>
      <c r="F176">
        <v>2</v>
      </c>
      <c r="G176">
        <v>1.4E-2</v>
      </c>
      <c r="H176">
        <v>0.02</v>
      </c>
      <c r="I176">
        <v>0</v>
      </c>
      <c r="J176">
        <v>0</v>
      </c>
      <c r="K176">
        <v>8</v>
      </c>
      <c r="L176">
        <v>0</v>
      </c>
      <c r="M176">
        <v>0</v>
      </c>
      <c r="N176">
        <v>33</v>
      </c>
      <c r="O176">
        <v>24</v>
      </c>
      <c r="P176">
        <v>0.623</v>
      </c>
      <c r="Q176">
        <v>13</v>
      </c>
      <c r="R176">
        <v>6.15</v>
      </c>
      <c r="T176" t="s">
        <v>930</v>
      </c>
      <c r="U176" t="s">
        <v>928</v>
      </c>
      <c r="V176" t="s">
        <v>928</v>
      </c>
      <c r="W176" t="s">
        <v>928</v>
      </c>
      <c r="X176" t="s">
        <v>928</v>
      </c>
      <c r="Y176">
        <v>17</v>
      </c>
      <c r="Z176">
        <v>16</v>
      </c>
      <c r="AA176">
        <v>0.877</v>
      </c>
      <c r="AB176">
        <v>9</v>
      </c>
      <c r="AC176">
        <v>7</v>
      </c>
      <c r="AE176" t="s">
        <v>926</v>
      </c>
      <c r="AF176">
        <v>1.82</v>
      </c>
      <c r="AG176">
        <v>3.61</v>
      </c>
      <c r="AH176">
        <v>0.77</v>
      </c>
      <c r="AI176">
        <v>2.38</v>
      </c>
      <c r="AJ176">
        <v>0</v>
      </c>
      <c r="AK176">
        <v>0</v>
      </c>
    </row>
    <row r="177" spans="1:37" x14ac:dyDescent="0.2">
      <c r="A177" t="str">
        <f t="shared" si="2"/>
        <v>COMPUTERBRAIN</v>
      </c>
      <c r="B177" s="2" t="s">
        <v>1094</v>
      </c>
      <c r="C177" s="2" t="s">
        <v>1112</v>
      </c>
      <c r="D177" t="s">
        <v>925</v>
      </c>
      <c r="E177">
        <v>147</v>
      </c>
      <c r="F177">
        <v>2</v>
      </c>
      <c r="G177">
        <v>1.4E-2</v>
      </c>
      <c r="H177">
        <v>0</v>
      </c>
      <c r="I177">
        <v>0</v>
      </c>
      <c r="J177">
        <v>0</v>
      </c>
      <c r="K177">
        <v>8</v>
      </c>
      <c r="L177">
        <v>0</v>
      </c>
      <c r="M177">
        <v>0</v>
      </c>
      <c r="N177">
        <v>33</v>
      </c>
      <c r="O177">
        <v>24</v>
      </c>
      <c r="P177">
        <v>0.623</v>
      </c>
      <c r="Q177">
        <v>13</v>
      </c>
      <c r="R177">
        <v>6.15</v>
      </c>
      <c r="T177" t="s">
        <v>930</v>
      </c>
      <c r="U177" t="s">
        <v>928</v>
      </c>
      <c r="V177" t="s">
        <v>928</v>
      </c>
      <c r="W177" t="s">
        <v>928</v>
      </c>
      <c r="X177" t="s">
        <v>928</v>
      </c>
      <c r="Y177">
        <v>17</v>
      </c>
      <c r="Z177">
        <v>16</v>
      </c>
      <c r="AA177">
        <v>0.91100000000000003</v>
      </c>
      <c r="AB177">
        <v>45</v>
      </c>
      <c r="AC177">
        <v>5.32</v>
      </c>
      <c r="AE177" t="s">
        <v>930</v>
      </c>
      <c r="AF177">
        <v>1.62</v>
      </c>
      <c r="AG177">
        <v>3.46</v>
      </c>
      <c r="AH177">
        <v>0.69</v>
      </c>
      <c r="AI177">
        <v>2.1800000000000002</v>
      </c>
      <c r="AJ177" t="s">
        <v>928</v>
      </c>
      <c r="AK177" t="s">
        <v>928</v>
      </c>
    </row>
    <row r="178" spans="1:37" x14ac:dyDescent="0.2">
      <c r="A178" t="str">
        <f t="shared" si="2"/>
        <v>COMPUTERCALCULATOR</v>
      </c>
      <c r="B178" s="2" t="s">
        <v>1094</v>
      </c>
      <c r="C178" s="2" t="s">
        <v>1113</v>
      </c>
      <c r="D178" t="s">
        <v>925</v>
      </c>
      <c r="E178">
        <v>147</v>
      </c>
      <c r="F178">
        <v>2</v>
      </c>
      <c r="G178">
        <v>1.4E-2</v>
      </c>
      <c r="H178">
        <v>2.3E-2</v>
      </c>
      <c r="I178">
        <v>0</v>
      </c>
      <c r="J178">
        <v>1</v>
      </c>
      <c r="K178">
        <v>8</v>
      </c>
      <c r="L178">
        <v>8.0000000000000004E-4</v>
      </c>
      <c r="M178">
        <v>2</v>
      </c>
      <c r="N178">
        <v>33</v>
      </c>
      <c r="O178">
        <v>21</v>
      </c>
      <c r="P178">
        <v>0.55400000000000005</v>
      </c>
      <c r="Q178">
        <v>13</v>
      </c>
      <c r="R178">
        <v>6.15</v>
      </c>
      <c r="T178" t="s">
        <v>930</v>
      </c>
      <c r="U178" t="s">
        <v>928</v>
      </c>
      <c r="V178" t="s">
        <v>928</v>
      </c>
      <c r="W178" t="s">
        <v>928</v>
      </c>
      <c r="X178" t="s">
        <v>928</v>
      </c>
      <c r="Y178">
        <v>12</v>
      </c>
      <c r="Z178">
        <v>9</v>
      </c>
      <c r="AA178">
        <v>0.79300000000000004</v>
      </c>
      <c r="AB178">
        <v>1</v>
      </c>
      <c r="AC178">
        <v>6.7</v>
      </c>
      <c r="AE178" t="s">
        <v>930</v>
      </c>
      <c r="AF178">
        <v>1.17</v>
      </c>
      <c r="AG178">
        <v>2.1800000000000002</v>
      </c>
      <c r="AH178">
        <v>0.25</v>
      </c>
      <c r="AI178">
        <v>1.03</v>
      </c>
      <c r="AJ178">
        <v>0</v>
      </c>
      <c r="AK178">
        <v>0</v>
      </c>
    </row>
    <row r="179" spans="1:37" x14ac:dyDescent="0.2">
      <c r="A179" t="str">
        <f t="shared" si="2"/>
        <v>COMPUTERCHIPS</v>
      </c>
      <c r="B179" s="2" t="s">
        <v>1094</v>
      </c>
      <c r="C179" s="2" t="s">
        <v>1103</v>
      </c>
      <c r="D179" t="s">
        <v>925</v>
      </c>
      <c r="E179">
        <v>147</v>
      </c>
      <c r="F179">
        <v>4</v>
      </c>
      <c r="G179">
        <v>2.7E-2</v>
      </c>
      <c r="H179">
        <v>0</v>
      </c>
      <c r="I179">
        <v>0</v>
      </c>
      <c r="J179">
        <v>0</v>
      </c>
      <c r="K179">
        <v>8</v>
      </c>
      <c r="L179">
        <v>0</v>
      </c>
      <c r="M179">
        <v>0</v>
      </c>
      <c r="N179">
        <v>33</v>
      </c>
      <c r="O179">
        <v>24</v>
      </c>
      <c r="P179">
        <v>0.61</v>
      </c>
      <c r="Q179">
        <v>13</v>
      </c>
      <c r="R179">
        <v>6.15</v>
      </c>
      <c r="T179" t="s">
        <v>930</v>
      </c>
      <c r="U179" t="s">
        <v>928</v>
      </c>
      <c r="V179" t="s">
        <v>928</v>
      </c>
      <c r="W179" t="s">
        <v>928</v>
      </c>
      <c r="X179" t="s">
        <v>928</v>
      </c>
      <c r="Y179">
        <v>20</v>
      </c>
      <c r="Z179">
        <v>17</v>
      </c>
      <c r="AA179">
        <v>0.82499999999999996</v>
      </c>
      <c r="AB179">
        <v>3</v>
      </c>
      <c r="AC179" t="s">
        <v>928</v>
      </c>
      <c r="AD179" t="s">
        <v>939</v>
      </c>
      <c r="AE179" t="s">
        <v>930</v>
      </c>
      <c r="AF179" t="s">
        <v>928</v>
      </c>
      <c r="AG179" t="s">
        <v>928</v>
      </c>
      <c r="AH179" t="s">
        <v>928</v>
      </c>
      <c r="AI179" t="s">
        <v>928</v>
      </c>
      <c r="AJ179" t="s">
        <v>928</v>
      </c>
      <c r="AK179" t="s">
        <v>928</v>
      </c>
    </row>
    <row r="180" spans="1:37" x14ac:dyDescent="0.2">
      <c r="A180" t="str">
        <f t="shared" si="2"/>
        <v>COMPUTERDATA</v>
      </c>
      <c r="B180" s="2" t="s">
        <v>1094</v>
      </c>
      <c r="C180" s="2" t="s">
        <v>1114</v>
      </c>
      <c r="D180" t="s">
        <v>925</v>
      </c>
      <c r="E180">
        <v>147</v>
      </c>
      <c r="F180">
        <v>2</v>
      </c>
      <c r="G180">
        <v>1.4E-2</v>
      </c>
      <c r="H180">
        <v>0.317</v>
      </c>
      <c r="I180">
        <v>0</v>
      </c>
      <c r="J180">
        <v>0</v>
      </c>
      <c r="K180">
        <v>8</v>
      </c>
      <c r="L180">
        <v>0</v>
      </c>
      <c r="M180">
        <v>0</v>
      </c>
      <c r="N180">
        <v>33</v>
      </c>
      <c r="O180">
        <v>24</v>
      </c>
      <c r="P180">
        <v>0.623</v>
      </c>
      <c r="Q180">
        <v>13</v>
      </c>
      <c r="R180">
        <v>6.15</v>
      </c>
      <c r="T180" t="s">
        <v>930</v>
      </c>
      <c r="U180" t="s">
        <v>928</v>
      </c>
      <c r="V180" t="s">
        <v>928</v>
      </c>
      <c r="W180" t="s">
        <v>928</v>
      </c>
      <c r="X180" t="s">
        <v>928</v>
      </c>
      <c r="Y180">
        <v>13</v>
      </c>
      <c r="Z180">
        <v>10</v>
      </c>
      <c r="AA180">
        <v>0.51900000000000002</v>
      </c>
      <c r="AB180">
        <v>173</v>
      </c>
      <c r="AC180" t="s">
        <v>928</v>
      </c>
      <c r="AE180" t="s">
        <v>930</v>
      </c>
      <c r="AF180">
        <v>0.55000000000000004</v>
      </c>
      <c r="AG180">
        <v>1.1200000000000001</v>
      </c>
      <c r="AH180">
        <v>0.27</v>
      </c>
      <c r="AI180">
        <v>1.1599999999999999</v>
      </c>
      <c r="AJ180">
        <v>0</v>
      </c>
      <c r="AK180">
        <v>0</v>
      </c>
    </row>
    <row r="181" spans="1:37" x14ac:dyDescent="0.2">
      <c r="A181" t="str">
        <f t="shared" si="2"/>
        <v>COMPUTERDISC</v>
      </c>
      <c r="B181" s="2" t="s">
        <v>1094</v>
      </c>
      <c r="C181" s="2" t="s">
        <v>1096</v>
      </c>
      <c r="D181" t="s">
        <v>925</v>
      </c>
      <c r="E181">
        <v>147</v>
      </c>
      <c r="F181">
        <v>8</v>
      </c>
      <c r="G181">
        <v>5.3999999999999999E-2</v>
      </c>
      <c r="H181">
        <v>0.104</v>
      </c>
      <c r="I181">
        <v>2E-3</v>
      </c>
      <c r="J181">
        <v>1</v>
      </c>
      <c r="K181">
        <v>8</v>
      </c>
      <c r="L181">
        <v>0</v>
      </c>
      <c r="M181">
        <v>0</v>
      </c>
      <c r="N181">
        <v>33</v>
      </c>
      <c r="O181">
        <v>23</v>
      </c>
      <c r="P181">
        <v>0.46100000000000002</v>
      </c>
      <c r="Q181">
        <v>13</v>
      </c>
      <c r="R181">
        <v>6.15</v>
      </c>
      <c r="T181" t="s">
        <v>930</v>
      </c>
      <c r="U181" t="s">
        <v>928</v>
      </c>
      <c r="V181" t="s">
        <v>928</v>
      </c>
      <c r="W181" t="s">
        <v>928</v>
      </c>
      <c r="X181" t="s">
        <v>928</v>
      </c>
      <c r="Y181">
        <v>16</v>
      </c>
      <c r="Z181">
        <v>11</v>
      </c>
      <c r="AA181">
        <v>0.59599999999999997</v>
      </c>
      <c r="AB181">
        <v>6</v>
      </c>
      <c r="AC181" t="s">
        <v>928</v>
      </c>
      <c r="AE181" t="s">
        <v>930</v>
      </c>
      <c r="AF181" t="s">
        <v>928</v>
      </c>
      <c r="AG181" t="s">
        <v>928</v>
      </c>
      <c r="AH181" t="s">
        <v>928</v>
      </c>
      <c r="AI181" t="s">
        <v>928</v>
      </c>
      <c r="AJ181" t="s">
        <v>928</v>
      </c>
      <c r="AK181" t="s">
        <v>928</v>
      </c>
    </row>
    <row r="182" spans="1:37" x14ac:dyDescent="0.2">
      <c r="A182" t="str">
        <f t="shared" si="2"/>
        <v>COMPUTERELECTRIC</v>
      </c>
      <c r="B182" s="2" t="s">
        <v>1094</v>
      </c>
      <c r="C182" s="2" t="s">
        <v>1115</v>
      </c>
      <c r="D182" t="s">
        <v>925</v>
      </c>
      <c r="E182">
        <v>147</v>
      </c>
      <c r="F182">
        <v>2</v>
      </c>
      <c r="G182">
        <v>1.4E-2</v>
      </c>
      <c r="H182">
        <v>0</v>
      </c>
      <c r="I182">
        <v>0</v>
      </c>
      <c r="J182">
        <v>0</v>
      </c>
      <c r="K182">
        <v>8</v>
      </c>
      <c r="L182">
        <v>0</v>
      </c>
      <c r="M182">
        <v>0</v>
      </c>
      <c r="N182">
        <v>33</v>
      </c>
      <c r="O182">
        <v>24</v>
      </c>
      <c r="P182">
        <v>0.623</v>
      </c>
      <c r="Q182">
        <v>13</v>
      </c>
      <c r="R182">
        <v>6.15</v>
      </c>
      <c r="T182" t="s">
        <v>930</v>
      </c>
      <c r="U182" t="s">
        <v>928</v>
      </c>
      <c r="V182" t="s">
        <v>928</v>
      </c>
      <c r="W182" t="s">
        <v>928</v>
      </c>
      <c r="X182" t="s">
        <v>928</v>
      </c>
      <c r="Y182">
        <v>23</v>
      </c>
      <c r="Z182">
        <v>22</v>
      </c>
      <c r="AA182">
        <v>0.80300000000000005</v>
      </c>
      <c r="AB182">
        <v>68</v>
      </c>
      <c r="AC182" t="s">
        <v>928</v>
      </c>
      <c r="AD182" t="s">
        <v>939</v>
      </c>
      <c r="AE182" t="s">
        <v>941</v>
      </c>
      <c r="AF182">
        <v>1.95</v>
      </c>
      <c r="AG182">
        <v>4.58</v>
      </c>
      <c r="AH182">
        <v>0.27</v>
      </c>
      <c r="AI182">
        <v>1.42</v>
      </c>
      <c r="AJ182" t="s">
        <v>928</v>
      </c>
      <c r="AK182" t="s">
        <v>928</v>
      </c>
    </row>
    <row r="183" spans="1:37" x14ac:dyDescent="0.2">
      <c r="A183" t="str">
        <f t="shared" si="2"/>
        <v>COMPUTERELECTRONICS</v>
      </c>
      <c r="B183" s="2" t="s">
        <v>1094</v>
      </c>
      <c r="C183" s="2" t="s">
        <v>1106</v>
      </c>
      <c r="D183" t="s">
        <v>975</v>
      </c>
      <c r="E183">
        <v>147</v>
      </c>
      <c r="F183">
        <v>3</v>
      </c>
      <c r="G183">
        <v>0.02</v>
      </c>
      <c r="H183" t="s">
        <v>928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33</v>
      </c>
      <c r="O183">
        <v>25</v>
      </c>
      <c r="P183">
        <v>0.63700000000000001</v>
      </c>
      <c r="Q183">
        <v>13</v>
      </c>
      <c r="R183">
        <v>6.15</v>
      </c>
      <c r="T183" t="s">
        <v>930</v>
      </c>
      <c r="U183" t="s">
        <v>928</v>
      </c>
      <c r="V183" t="s">
        <v>928</v>
      </c>
      <c r="W183" t="s">
        <v>928</v>
      </c>
      <c r="X183" t="s">
        <v>928</v>
      </c>
      <c r="Y183" t="s">
        <v>928</v>
      </c>
      <c r="Z183" t="s">
        <v>928</v>
      </c>
      <c r="AA183" t="s">
        <v>928</v>
      </c>
      <c r="AB183" t="s">
        <v>928</v>
      </c>
      <c r="AC183" t="s">
        <v>928</v>
      </c>
      <c r="AD183" t="s">
        <v>928</v>
      </c>
      <c r="AE183" t="s">
        <v>928</v>
      </c>
      <c r="AF183" t="s">
        <v>928</v>
      </c>
      <c r="AG183" t="s">
        <v>928</v>
      </c>
      <c r="AH183" t="s">
        <v>928</v>
      </c>
      <c r="AI183" t="s">
        <v>928</v>
      </c>
      <c r="AJ183" t="s">
        <v>928</v>
      </c>
      <c r="AK183" t="s">
        <v>928</v>
      </c>
    </row>
    <row r="184" spans="1:37" x14ac:dyDescent="0.2">
      <c r="A184" t="str">
        <f t="shared" si="2"/>
        <v>COMPUTERFAST</v>
      </c>
      <c r="B184" s="2" t="s">
        <v>1094</v>
      </c>
      <c r="C184" s="2" t="s">
        <v>1027</v>
      </c>
      <c r="D184" t="s">
        <v>925</v>
      </c>
      <c r="E184">
        <v>147</v>
      </c>
      <c r="F184">
        <v>2</v>
      </c>
      <c r="G184">
        <v>1.4E-2</v>
      </c>
      <c r="H184">
        <v>0</v>
      </c>
      <c r="I184">
        <v>0</v>
      </c>
      <c r="J184">
        <v>0</v>
      </c>
      <c r="K184">
        <v>8</v>
      </c>
      <c r="L184">
        <v>0</v>
      </c>
      <c r="M184">
        <v>0</v>
      </c>
      <c r="N184">
        <v>33</v>
      </c>
      <c r="O184">
        <v>24</v>
      </c>
      <c r="P184">
        <v>0.623</v>
      </c>
      <c r="Q184">
        <v>13</v>
      </c>
      <c r="R184">
        <v>6.15</v>
      </c>
      <c r="T184" t="s">
        <v>930</v>
      </c>
      <c r="U184" t="s">
        <v>928</v>
      </c>
      <c r="V184" t="s">
        <v>928</v>
      </c>
      <c r="W184" t="s">
        <v>928</v>
      </c>
      <c r="X184" t="s">
        <v>928</v>
      </c>
      <c r="Y184">
        <v>7</v>
      </c>
      <c r="Z184">
        <v>7</v>
      </c>
      <c r="AA184">
        <v>0.88300000000000001</v>
      </c>
      <c r="AB184">
        <v>78</v>
      </c>
      <c r="AC184">
        <v>2.93</v>
      </c>
      <c r="AD184" t="s">
        <v>930</v>
      </c>
      <c r="AE184" t="s">
        <v>941</v>
      </c>
      <c r="AF184">
        <v>1.43</v>
      </c>
      <c r="AG184">
        <v>1.71</v>
      </c>
      <c r="AH184">
        <v>1</v>
      </c>
      <c r="AI184">
        <v>3.02</v>
      </c>
      <c r="AJ184" t="s">
        <v>928</v>
      </c>
      <c r="AK184" t="s">
        <v>928</v>
      </c>
    </row>
    <row r="185" spans="1:37" x14ac:dyDescent="0.2">
      <c r="A185" t="str">
        <f t="shared" si="2"/>
        <v>COMPUTERFUNCTION</v>
      </c>
      <c r="B185" s="2" t="s">
        <v>1094</v>
      </c>
      <c r="C185" s="2" t="s">
        <v>1116</v>
      </c>
      <c r="D185" t="s">
        <v>925</v>
      </c>
      <c r="E185">
        <v>147</v>
      </c>
      <c r="F185">
        <v>2</v>
      </c>
      <c r="G185">
        <v>1.4E-2</v>
      </c>
      <c r="H185">
        <v>0</v>
      </c>
      <c r="I185">
        <v>0</v>
      </c>
      <c r="J185">
        <v>0</v>
      </c>
      <c r="K185">
        <v>8</v>
      </c>
      <c r="L185">
        <v>8.0000000000000004E-4</v>
      </c>
      <c r="M185">
        <v>2</v>
      </c>
      <c r="N185">
        <v>33</v>
      </c>
      <c r="O185">
        <v>22</v>
      </c>
      <c r="P185">
        <v>0.56799999999999995</v>
      </c>
      <c r="Q185">
        <v>13</v>
      </c>
      <c r="R185">
        <v>6.15</v>
      </c>
      <c r="T185" t="s">
        <v>930</v>
      </c>
      <c r="U185" t="s">
        <v>928</v>
      </c>
      <c r="V185" t="s">
        <v>928</v>
      </c>
      <c r="W185" t="s">
        <v>928</v>
      </c>
      <c r="X185" t="s">
        <v>928</v>
      </c>
      <c r="Y185">
        <v>20</v>
      </c>
      <c r="Z185">
        <v>17</v>
      </c>
      <c r="AA185">
        <v>0.627</v>
      </c>
      <c r="AB185">
        <v>113</v>
      </c>
      <c r="AC185">
        <v>2.9</v>
      </c>
      <c r="AE185" t="s">
        <v>930</v>
      </c>
      <c r="AF185">
        <v>1.26</v>
      </c>
      <c r="AG185">
        <v>3.44</v>
      </c>
      <c r="AH185">
        <v>0.05</v>
      </c>
      <c r="AI185">
        <v>1.01</v>
      </c>
      <c r="AJ185" t="s">
        <v>928</v>
      </c>
      <c r="AK185" t="s">
        <v>928</v>
      </c>
    </row>
    <row r="186" spans="1:37" x14ac:dyDescent="0.2">
      <c r="A186" t="str">
        <f t="shared" si="2"/>
        <v>COMPUTERGAME</v>
      </c>
      <c r="B186" s="2" t="s">
        <v>1094</v>
      </c>
      <c r="C186" s="2" t="s">
        <v>1107</v>
      </c>
      <c r="D186" t="s">
        <v>925</v>
      </c>
      <c r="E186">
        <v>147</v>
      </c>
      <c r="F186">
        <v>3</v>
      </c>
      <c r="G186">
        <v>0.02</v>
      </c>
      <c r="H186">
        <v>0</v>
      </c>
      <c r="I186">
        <v>0</v>
      </c>
      <c r="J186">
        <v>0</v>
      </c>
      <c r="K186">
        <v>8</v>
      </c>
      <c r="L186">
        <v>0</v>
      </c>
      <c r="M186">
        <v>0</v>
      </c>
      <c r="N186">
        <v>33</v>
      </c>
      <c r="O186">
        <v>24</v>
      </c>
      <c r="P186">
        <v>0.61699999999999999</v>
      </c>
      <c r="Q186">
        <v>13</v>
      </c>
      <c r="R186">
        <v>6.15</v>
      </c>
      <c r="T186" t="s">
        <v>930</v>
      </c>
      <c r="U186" t="s">
        <v>928</v>
      </c>
      <c r="V186" t="s">
        <v>928</v>
      </c>
      <c r="W186" t="s">
        <v>928</v>
      </c>
      <c r="X186" t="s">
        <v>928</v>
      </c>
      <c r="Y186">
        <v>13</v>
      </c>
      <c r="Z186">
        <v>13</v>
      </c>
      <c r="AA186">
        <v>0.79700000000000004</v>
      </c>
      <c r="AB186">
        <v>123</v>
      </c>
      <c r="AC186">
        <v>4.72</v>
      </c>
      <c r="AD186" t="s">
        <v>930</v>
      </c>
      <c r="AE186" t="s">
        <v>930</v>
      </c>
      <c r="AF186">
        <v>1.62</v>
      </c>
      <c r="AG186">
        <v>1.78</v>
      </c>
      <c r="AH186">
        <v>0.62</v>
      </c>
      <c r="AI186">
        <v>2.34</v>
      </c>
      <c r="AJ186" t="s">
        <v>928</v>
      </c>
      <c r="AK186" t="s">
        <v>928</v>
      </c>
    </row>
    <row r="187" spans="1:37" x14ac:dyDescent="0.2">
      <c r="A187" t="str">
        <f t="shared" si="2"/>
        <v>COMPUTERGRAPHICS</v>
      </c>
      <c r="B187" s="2" t="s">
        <v>1094</v>
      </c>
      <c r="C187" s="2" t="s">
        <v>1117</v>
      </c>
      <c r="D187" t="s">
        <v>975</v>
      </c>
      <c r="E187">
        <v>147</v>
      </c>
      <c r="F187">
        <v>2</v>
      </c>
      <c r="G187">
        <v>1.4E-2</v>
      </c>
      <c r="H187" t="s">
        <v>928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33</v>
      </c>
      <c r="O187">
        <v>25</v>
      </c>
      <c r="P187">
        <v>0.63700000000000001</v>
      </c>
      <c r="Q187">
        <v>13</v>
      </c>
      <c r="R187">
        <v>6.15</v>
      </c>
      <c r="T187" t="s">
        <v>930</v>
      </c>
      <c r="U187" t="s">
        <v>928</v>
      </c>
      <c r="V187" t="s">
        <v>928</v>
      </c>
      <c r="W187" t="s">
        <v>928</v>
      </c>
      <c r="X187" t="s">
        <v>928</v>
      </c>
      <c r="Y187" t="s">
        <v>928</v>
      </c>
      <c r="Z187" t="s">
        <v>928</v>
      </c>
      <c r="AA187" t="s">
        <v>928</v>
      </c>
      <c r="AB187" t="s">
        <v>928</v>
      </c>
      <c r="AC187" t="s">
        <v>928</v>
      </c>
      <c r="AD187" t="s">
        <v>928</v>
      </c>
      <c r="AE187" t="s">
        <v>928</v>
      </c>
      <c r="AF187" t="s">
        <v>928</v>
      </c>
      <c r="AG187" t="s">
        <v>928</v>
      </c>
      <c r="AH187" t="s">
        <v>928</v>
      </c>
      <c r="AI187" t="s">
        <v>928</v>
      </c>
      <c r="AJ187" t="s">
        <v>928</v>
      </c>
      <c r="AK187" t="s">
        <v>928</v>
      </c>
    </row>
    <row r="188" spans="1:37" x14ac:dyDescent="0.2">
      <c r="A188" t="str">
        <f t="shared" si="2"/>
        <v>COMPUTERI.B.M.</v>
      </c>
      <c r="B188" s="2" t="s">
        <v>1094</v>
      </c>
      <c r="C188" s="2" t="s">
        <v>1104</v>
      </c>
      <c r="D188" t="s">
        <v>975</v>
      </c>
      <c r="E188">
        <v>147</v>
      </c>
      <c r="F188">
        <v>4</v>
      </c>
      <c r="G188">
        <v>2.7E-2</v>
      </c>
      <c r="H188" t="s">
        <v>928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33</v>
      </c>
      <c r="O188">
        <v>25</v>
      </c>
      <c r="P188">
        <v>0.63700000000000001</v>
      </c>
      <c r="Q188">
        <v>13</v>
      </c>
      <c r="R188">
        <v>6.15</v>
      </c>
      <c r="T188" t="s">
        <v>930</v>
      </c>
      <c r="U188" t="s">
        <v>928</v>
      </c>
      <c r="V188" t="s">
        <v>928</v>
      </c>
      <c r="W188" t="s">
        <v>928</v>
      </c>
      <c r="X188" t="s">
        <v>928</v>
      </c>
      <c r="Y188" t="s">
        <v>928</v>
      </c>
      <c r="Z188" t="s">
        <v>928</v>
      </c>
      <c r="AA188" t="s">
        <v>928</v>
      </c>
      <c r="AB188" t="s">
        <v>928</v>
      </c>
      <c r="AC188" t="s">
        <v>928</v>
      </c>
      <c r="AD188" t="s">
        <v>928</v>
      </c>
      <c r="AE188" t="s">
        <v>928</v>
      </c>
      <c r="AF188" t="s">
        <v>928</v>
      </c>
      <c r="AG188" t="s">
        <v>928</v>
      </c>
      <c r="AH188" t="s">
        <v>928</v>
      </c>
      <c r="AI188" t="s">
        <v>928</v>
      </c>
      <c r="AJ188" t="s">
        <v>928</v>
      </c>
      <c r="AK188" t="s">
        <v>928</v>
      </c>
    </row>
    <row r="189" spans="1:37" x14ac:dyDescent="0.2">
      <c r="A189" t="str">
        <f t="shared" si="2"/>
        <v>COMPUTERKEY</v>
      </c>
      <c r="B189" s="2" t="s">
        <v>1094</v>
      </c>
      <c r="C189" s="2" t="s">
        <v>1118</v>
      </c>
      <c r="D189" t="s">
        <v>925</v>
      </c>
      <c r="E189">
        <v>147</v>
      </c>
      <c r="F189">
        <v>2</v>
      </c>
      <c r="G189">
        <v>1.4E-2</v>
      </c>
      <c r="H189">
        <v>0</v>
      </c>
      <c r="I189">
        <v>1E-3</v>
      </c>
      <c r="J189">
        <v>2</v>
      </c>
      <c r="K189">
        <v>8</v>
      </c>
      <c r="L189">
        <v>0</v>
      </c>
      <c r="M189">
        <v>0</v>
      </c>
      <c r="N189">
        <v>33</v>
      </c>
      <c r="O189">
        <v>22</v>
      </c>
      <c r="P189">
        <v>0.59499999999999997</v>
      </c>
      <c r="Q189">
        <v>13</v>
      </c>
      <c r="R189">
        <v>6.15</v>
      </c>
      <c r="T189" t="s">
        <v>930</v>
      </c>
      <c r="U189" t="s">
        <v>928</v>
      </c>
      <c r="V189" t="s">
        <v>928</v>
      </c>
      <c r="W189" t="s">
        <v>928</v>
      </c>
      <c r="X189" t="s">
        <v>928</v>
      </c>
      <c r="Y189">
        <v>9</v>
      </c>
      <c r="Z189">
        <v>9</v>
      </c>
      <c r="AA189">
        <v>0.91500000000000004</v>
      </c>
      <c r="AB189">
        <v>88</v>
      </c>
      <c r="AC189">
        <v>6.08</v>
      </c>
      <c r="AD189" t="s">
        <v>930</v>
      </c>
      <c r="AE189" t="s">
        <v>930</v>
      </c>
      <c r="AF189">
        <v>0.78</v>
      </c>
      <c r="AG189">
        <v>1.51</v>
      </c>
      <c r="AH189">
        <v>0.22</v>
      </c>
      <c r="AI189">
        <v>1.42</v>
      </c>
      <c r="AJ189" t="s">
        <v>928</v>
      </c>
      <c r="AK189" t="s">
        <v>928</v>
      </c>
    </row>
    <row r="190" spans="1:37" x14ac:dyDescent="0.2">
      <c r="A190" t="str">
        <f t="shared" si="2"/>
        <v>COMPUTERKEYBOARD</v>
      </c>
      <c r="B190" s="2" t="s">
        <v>1094</v>
      </c>
      <c r="C190" s="2" t="s">
        <v>1097</v>
      </c>
      <c r="D190" t="s">
        <v>925</v>
      </c>
      <c r="E190">
        <v>147</v>
      </c>
      <c r="F190">
        <v>7</v>
      </c>
      <c r="G190">
        <v>4.8000000000000001E-2</v>
      </c>
      <c r="H190">
        <v>0.217</v>
      </c>
      <c r="I190">
        <v>0</v>
      </c>
      <c r="J190">
        <v>0</v>
      </c>
      <c r="K190">
        <v>8</v>
      </c>
      <c r="L190">
        <v>6.9999999999999999E-4</v>
      </c>
      <c r="M190">
        <v>2</v>
      </c>
      <c r="N190">
        <v>33</v>
      </c>
      <c r="O190">
        <v>22</v>
      </c>
      <c r="P190">
        <v>0.56100000000000005</v>
      </c>
      <c r="Q190">
        <v>13</v>
      </c>
      <c r="R190">
        <v>6.15</v>
      </c>
      <c r="T190" t="s">
        <v>930</v>
      </c>
      <c r="U190" t="s">
        <v>928</v>
      </c>
      <c r="V190" t="s">
        <v>928</v>
      </c>
      <c r="W190" t="s">
        <v>928</v>
      </c>
      <c r="X190" t="s">
        <v>928</v>
      </c>
      <c r="Y190">
        <v>12</v>
      </c>
      <c r="Z190">
        <v>7</v>
      </c>
      <c r="AA190">
        <v>0.625</v>
      </c>
      <c r="AB190">
        <v>4</v>
      </c>
      <c r="AC190" t="s">
        <v>928</v>
      </c>
      <c r="AE190" t="s">
        <v>930</v>
      </c>
      <c r="AF190">
        <v>1.9</v>
      </c>
      <c r="AG190">
        <v>2.7</v>
      </c>
      <c r="AH190">
        <v>0.2</v>
      </c>
      <c r="AI190">
        <v>1.06</v>
      </c>
      <c r="AJ190">
        <v>0</v>
      </c>
      <c r="AK190">
        <v>0</v>
      </c>
    </row>
    <row r="191" spans="1:37" x14ac:dyDescent="0.2">
      <c r="A191" t="str">
        <f t="shared" si="2"/>
        <v>COMPUTERLITERACY</v>
      </c>
      <c r="B191" s="2" t="s">
        <v>1094</v>
      </c>
      <c r="C191" s="2" t="s">
        <v>1119</v>
      </c>
      <c r="D191" t="s">
        <v>975</v>
      </c>
      <c r="E191">
        <v>147</v>
      </c>
      <c r="F191">
        <v>2</v>
      </c>
      <c r="G191">
        <v>1.4E-2</v>
      </c>
      <c r="H191" t="s">
        <v>928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33</v>
      </c>
      <c r="O191">
        <v>25</v>
      </c>
      <c r="P191">
        <v>0.63700000000000001</v>
      </c>
      <c r="Q191">
        <v>13</v>
      </c>
      <c r="R191">
        <v>6.15</v>
      </c>
      <c r="T191" t="s">
        <v>930</v>
      </c>
      <c r="U191" t="s">
        <v>928</v>
      </c>
      <c r="V191" t="s">
        <v>928</v>
      </c>
      <c r="W191" t="s">
        <v>928</v>
      </c>
      <c r="X191" t="s">
        <v>928</v>
      </c>
      <c r="Y191" t="s">
        <v>928</v>
      </c>
      <c r="Z191" t="s">
        <v>928</v>
      </c>
      <c r="AA191" t="s">
        <v>928</v>
      </c>
      <c r="AB191" t="s">
        <v>928</v>
      </c>
      <c r="AC191" t="s">
        <v>928</v>
      </c>
      <c r="AD191" t="s">
        <v>928</v>
      </c>
      <c r="AE191" t="s">
        <v>928</v>
      </c>
      <c r="AF191" t="s">
        <v>928</v>
      </c>
      <c r="AG191" t="s">
        <v>928</v>
      </c>
      <c r="AH191" t="s">
        <v>928</v>
      </c>
      <c r="AI191" t="s">
        <v>928</v>
      </c>
      <c r="AJ191" t="s">
        <v>928</v>
      </c>
      <c r="AK191" t="s">
        <v>928</v>
      </c>
    </row>
    <row r="192" spans="1:37" x14ac:dyDescent="0.2">
      <c r="A192" t="str">
        <f t="shared" si="2"/>
        <v>COMPUTERMACHINE</v>
      </c>
      <c r="B192" s="2" t="s">
        <v>1094</v>
      </c>
      <c r="C192" s="2" t="s">
        <v>1098</v>
      </c>
      <c r="D192" t="s">
        <v>925</v>
      </c>
      <c r="E192">
        <v>147</v>
      </c>
      <c r="F192">
        <v>6</v>
      </c>
      <c r="G192">
        <v>4.1000000000000002E-2</v>
      </c>
      <c r="H192">
        <v>8.7999999999999995E-2</v>
      </c>
      <c r="I192">
        <v>3.0000000000000001E-3</v>
      </c>
      <c r="J192">
        <v>5</v>
      </c>
      <c r="K192">
        <v>8</v>
      </c>
      <c r="L192">
        <v>2.0000000000000001E-4</v>
      </c>
      <c r="M192">
        <v>1</v>
      </c>
      <c r="N192">
        <v>33</v>
      </c>
      <c r="O192">
        <v>18</v>
      </c>
      <c r="P192">
        <v>0.47199999999999998</v>
      </c>
      <c r="Q192">
        <v>13</v>
      </c>
      <c r="R192">
        <v>6.15</v>
      </c>
      <c r="T192" t="s">
        <v>930</v>
      </c>
      <c r="U192" t="s">
        <v>928</v>
      </c>
      <c r="V192" t="s">
        <v>928</v>
      </c>
      <c r="W192" t="s">
        <v>928</v>
      </c>
      <c r="X192" t="s">
        <v>928</v>
      </c>
      <c r="Y192">
        <v>17</v>
      </c>
      <c r="Z192">
        <v>13</v>
      </c>
      <c r="AA192">
        <v>0.54800000000000004</v>
      </c>
      <c r="AB192">
        <v>103</v>
      </c>
      <c r="AC192">
        <v>6.75</v>
      </c>
      <c r="AE192" t="s">
        <v>930</v>
      </c>
      <c r="AF192">
        <v>1</v>
      </c>
      <c r="AG192">
        <v>2.2000000000000002</v>
      </c>
      <c r="AH192">
        <v>0.53</v>
      </c>
      <c r="AI192">
        <v>1.44</v>
      </c>
      <c r="AJ192">
        <v>0</v>
      </c>
      <c r="AK192">
        <v>0</v>
      </c>
    </row>
    <row r="193" spans="1:37" x14ac:dyDescent="0.2">
      <c r="A193" t="str">
        <f t="shared" si="2"/>
        <v>COMPUTERMODERN</v>
      </c>
      <c r="B193" s="2" t="s">
        <v>1094</v>
      </c>
      <c r="C193" s="2" t="s">
        <v>1120</v>
      </c>
      <c r="D193" t="s">
        <v>925</v>
      </c>
      <c r="E193">
        <v>147</v>
      </c>
      <c r="F193">
        <v>2</v>
      </c>
      <c r="G193">
        <v>1.4E-2</v>
      </c>
      <c r="H193">
        <v>0</v>
      </c>
      <c r="I193">
        <v>1E-3</v>
      </c>
      <c r="J193">
        <v>1</v>
      </c>
      <c r="K193">
        <v>8</v>
      </c>
      <c r="L193">
        <v>6.9999999999999999E-4</v>
      </c>
      <c r="M193">
        <v>1</v>
      </c>
      <c r="N193">
        <v>33</v>
      </c>
      <c r="O193">
        <v>23</v>
      </c>
      <c r="P193">
        <v>0.58899999999999997</v>
      </c>
      <c r="Q193">
        <v>13</v>
      </c>
      <c r="R193">
        <v>6.15</v>
      </c>
      <c r="T193" t="s">
        <v>930</v>
      </c>
      <c r="U193" t="s">
        <v>928</v>
      </c>
      <c r="V193" t="s">
        <v>928</v>
      </c>
      <c r="W193" t="s">
        <v>928</v>
      </c>
      <c r="X193" t="s">
        <v>928</v>
      </c>
      <c r="Y193">
        <v>15</v>
      </c>
      <c r="Z193">
        <v>14</v>
      </c>
      <c r="AA193">
        <v>0.68</v>
      </c>
      <c r="AB193">
        <v>198</v>
      </c>
      <c r="AC193" t="s">
        <v>928</v>
      </c>
      <c r="AE193" t="s">
        <v>941</v>
      </c>
      <c r="AF193">
        <v>1.73</v>
      </c>
      <c r="AG193">
        <v>4.16</v>
      </c>
      <c r="AH193">
        <v>0.27</v>
      </c>
      <c r="AI193">
        <v>1.37</v>
      </c>
      <c r="AJ193" t="s">
        <v>928</v>
      </c>
      <c r="AK193" t="s">
        <v>928</v>
      </c>
    </row>
    <row r="194" spans="1:37" x14ac:dyDescent="0.2">
      <c r="A194" t="str">
        <f t="shared" ref="A194:A257" si="3">CONCATENATE(B194,C194)</f>
        <v>COMPUTERMONITOR</v>
      </c>
      <c r="B194" s="2" t="s">
        <v>1094</v>
      </c>
      <c r="C194" s="2" t="s">
        <v>1121</v>
      </c>
      <c r="D194" t="s">
        <v>975</v>
      </c>
      <c r="E194">
        <v>147</v>
      </c>
      <c r="F194">
        <v>2</v>
      </c>
      <c r="G194">
        <v>1.4E-2</v>
      </c>
      <c r="H194" t="s">
        <v>928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33</v>
      </c>
      <c r="O194">
        <v>25</v>
      </c>
      <c r="P194">
        <v>0.63700000000000001</v>
      </c>
      <c r="Q194">
        <v>13</v>
      </c>
      <c r="R194">
        <v>6.15</v>
      </c>
      <c r="T194" t="s">
        <v>930</v>
      </c>
      <c r="U194" t="s">
        <v>928</v>
      </c>
      <c r="V194" t="s">
        <v>928</v>
      </c>
      <c r="W194" t="s">
        <v>928</v>
      </c>
      <c r="X194" t="s">
        <v>928</v>
      </c>
      <c r="Y194" t="s">
        <v>928</v>
      </c>
      <c r="Z194" t="s">
        <v>928</v>
      </c>
      <c r="AA194" t="s">
        <v>928</v>
      </c>
      <c r="AB194" t="s">
        <v>928</v>
      </c>
      <c r="AC194" t="s">
        <v>928</v>
      </c>
      <c r="AD194" t="s">
        <v>928</v>
      </c>
      <c r="AE194" t="s">
        <v>928</v>
      </c>
      <c r="AF194" t="s">
        <v>928</v>
      </c>
      <c r="AG194" t="s">
        <v>928</v>
      </c>
      <c r="AH194" t="s">
        <v>928</v>
      </c>
      <c r="AI194" t="s">
        <v>928</v>
      </c>
      <c r="AJ194" t="s">
        <v>928</v>
      </c>
      <c r="AK194" t="s">
        <v>928</v>
      </c>
    </row>
    <row r="195" spans="1:37" x14ac:dyDescent="0.2">
      <c r="A195" t="str">
        <f t="shared" si="3"/>
        <v>COMPUTEROPERATOR</v>
      </c>
      <c r="B195" s="2" t="s">
        <v>1094</v>
      </c>
      <c r="C195" s="2" t="s">
        <v>1122</v>
      </c>
      <c r="D195" t="s">
        <v>925</v>
      </c>
      <c r="E195">
        <v>147</v>
      </c>
      <c r="F195">
        <v>2</v>
      </c>
      <c r="G195">
        <v>1.4E-2</v>
      </c>
      <c r="H195">
        <v>0</v>
      </c>
      <c r="I195">
        <v>0</v>
      </c>
      <c r="J195">
        <v>0</v>
      </c>
      <c r="K195">
        <v>8</v>
      </c>
      <c r="L195">
        <v>8.0000000000000004E-4</v>
      </c>
      <c r="M195">
        <v>1</v>
      </c>
      <c r="N195">
        <v>33</v>
      </c>
      <c r="O195">
        <v>23</v>
      </c>
      <c r="P195">
        <v>0.58199999999999996</v>
      </c>
      <c r="Q195">
        <v>13</v>
      </c>
      <c r="R195">
        <v>6.15</v>
      </c>
      <c r="T195" t="s">
        <v>930</v>
      </c>
      <c r="U195" t="s">
        <v>928</v>
      </c>
      <c r="V195" t="s">
        <v>928</v>
      </c>
      <c r="W195" t="s">
        <v>928</v>
      </c>
      <c r="X195" t="s">
        <v>928</v>
      </c>
      <c r="Y195">
        <v>13</v>
      </c>
      <c r="Z195">
        <v>10</v>
      </c>
      <c r="AA195">
        <v>0.81200000000000006</v>
      </c>
      <c r="AB195">
        <v>49</v>
      </c>
      <c r="AC195" t="s">
        <v>928</v>
      </c>
      <c r="AE195" t="s">
        <v>930</v>
      </c>
      <c r="AF195">
        <v>0.45</v>
      </c>
      <c r="AG195">
        <v>2.17</v>
      </c>
      <c r="AH195">
        <v>0.09</v>
      </c>
      <c r="AI195">
        <v>1.02</v>
      </c>
      <c r="AJ195" t="s">
        <v>928</v>
      </c>
      <c r="AK195" t="s">
        <v>928</v>
      </c>
    </row>
    <row r="196" spans="1:37" x14ac:dyDescent="0.2">
      <c r="A196" t="str">
        <f t="shared" si="3"/>
        <v>COMPUTERPERSONAL</v>
      </c>
      <c r="B196" s="2" t="s">
        <v>1094</v>
      </c>
      <c r="C196" s="2" t="s">
        <v>1123</v>
      </c>
      <c r="D196" t="s">
        <v>925</v>
      </c>
      <c r="E196">
        <v>147</v>
      </c>
      <c r="F196">
        <v>2</v>
      </c>
      <c r="G196">
        <v>1.4E-2</v>
      </c>
      <c r="H196">
        <v>0</v>
      </c>
      <c r="I196">
        <v>0</v>
      </c>
      <c r="J196">
        <v>0</v>
      </c>
      <c r="K196">
        <v>8</v>
      </c>
      <c r="L196">
        <v>0</v>
      </c>
      <c r="M196">
        <v>0</v>
      </c>
      <c r="N196">
        <v>33</v>
      </c>
      <c r="O196">
        <v>24</v>
      </c>
      <c r="P196">
        <v>0.623</v>
      </c>
      <c r="Q196">
        <v>13</v>
      </c>
      <c r="R196">
        <v>6.15</v>
      </c>
      <c r="T196" t="s">
        <v>930</v>
      </c>
      <c r="U196" t="s">
        <v>928</v>
      </c>
      <c r="V196" t="s">
        <v>928</v>
      </c>
      <c r="W196" t="s">
        <v>928</v>
      </c>
      <c r="X196" t="s">
        <v>928</v>
      </c>
      <c r="Y196">
        <v>12</v>
      </c>
      <c r="Z196">
        <v>11</v>
      </c>
      <c r="AA196">
        <v>0.66800000000000004</v>
      </c>
      <c r="AB196">
        <v>196</v>
      </c>
      <c r="AC196">
        <v>2.9</v>
      </c>
      <c r="AE196" t="s">
        <v>941</v>
      </c>
      <c r="AF196">
        <v>1.0900000000000001</v>
      </c>
      <c r="AG196">
        <v>2.4500000000000002</v>
      </c>
      <c r="AH196">
        <v>0.46</v>
      </c>
      <c r="AI196">
        <v>1.23</v>
      </c>
      <c r="AJ196" t="s">
        <v>928</v>
      </c>
      <c r="AK196" t="s">
        <v>928</v>
      </c>
    </row>
    <row r="197" spans="1:37" x14ac:dyDescent="0.2">
      <c r="A197" t="str">
        <f t="shared" si="3"/>
        <v>COMPUTERPRINTER</v>
      </c>
      <c r="B197" s="2" t="s">
        <v>1094</v>
      </c>
      <c r="C197" s="2" t="s">
        <v>1100</v>
      </c>
      <c r="D197" t="s">
        <v>925</v>
      </c>
      <c r="E197">
        <v>147</v>
      </c>
      <c r="F197">
        <v>5</v>
      </c>
      <c r="G197">
        <v>3.4000000000000002E-2</v>
      </c>
      <c r="H197">
        <v>0.46400000000000002</v>
      </c>
      <c r="I197">
        <v>0</v>
      </c>
      <c r="J197">
        <v>1</v>
      </c>
      <c r="K197">
        <v>8</v>
      </c>
      <c r="L197">
        <v>8.9999999999999998E-4</v>
      </c>
      <c r="M197">
        <v>3</v>
      </c>
      <c r="N197">
        <v>33</v>
      </c>
      <c r="O197">
        <v>21</v>
      </c>
      <c r="P197">
        <v>0.53400000000000003</v>
      </c>
      <c r="Q197">
        <v>13</v>
      </c>
      <c r="R197">
        <v>6.15</v>
      </c>
      <c r="T197" t="s">
        <v>930</v>
      </c>
      <c r="U197" t="s">
        <v>928</v>
      </c>
      <c r="V197" t="s">
        <v>928</v>
      </c>
      <c r="W197" t="s">
        <v>928</v>
      </c>
      <c r="X197" t="s">
        <v>928</v>
      </c>
      <c r="Y197">
        <v>15</v>
      </c>
      <c r="Z197">
        <v>10</v>
      </c>
      <c r="AA197">
        <v>0.32800000000000001</v>
      </c>
      <c r="AB197">
        <v>18</v>
      </c>
      <c r="AC197" t="s">
        <v>928</v>
      </c>
      <c r="AE197" t="s">
        <v>930</v>
      </c>
      <c r="AF197">
        <v>1.57</v>
      </c>
      <c r="AG197">
        <v>3.22</v>
      </c>
      <c r="AH197">
        <v>0.28999999999999998</v>
      </c>
      <c r="AI197">
        <v>1.1299999999999999</v>
      </c>
      <c r="AJ197">
        <v>0</v>
      </c>
      <c r="AK197">
        <v>0</v>
      </c>
    </row>
    <row r="198" spans="1:37" x14ac:dyDescent="0.2">
      <c r="A198" t="str">
        <f t="shared" si="3"/>
        <v>COMPUTERPRINTOUT</v>
      </c>
      <c r="B198" s="2" t="s">
        <v>1094</v>
      </c>
      <c r="C198" s="2" t="s">
        <v>1108</v>
      </c>
      <c r="D198" t="s">
        <v>975</v>
      </c>
      <c r="E198">
        <v>147</v>
      </c>
      <c r="F198">
        <v>3</v>
      </c>
      <c r="G198">
        <v>0.02</v>
      </c>
      <c r="H198" t="s">
        <v>928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33</v>
      </c>
      <c r="O198">
        <v>25</v>
      </c>
      <c r="P198">
        <v>0.63700000000000001</v>
      </c>
      <c r="Q198">
        <v>13</v>
      </c>
      <c r="R198">
        <v>6.15</v>
      </c>
      <c r="T198" t="s">
        <v>930</v>
      </c>
      <c r="U198" t="s">
        <v>928</v>
      </c>
      <c r="V198" t="s">
        <v>928</v>
      </c>
      <c r="W198" t="s">
        <v>928</v>
      </c>
      <c r="X198" t="s">
        <v>928</v>
      </c>
      <c r="Y198" t="s">
        <v>928</v>
      </c>
      <c r="Z198" t="s">
        <v>928</v>
      </c>
      <c r="AA198" t="s">
        <v>928</v>
      </c>
      <c r="AB198" t="s">
        <v>928</v>
      </c>
      <c r="AC198" t="s">
        <v>928</v>
      </c>
      <c r="AD198" t="s">
        <v>928</v>
      </c>
      <c r="AE198" t="s">
        <v>928</v>
      </c>
      <c r="AF198" t="s">
        <v>928</v>
      </c>
      <c r="AG198" t="s">
        <v>928</v>
      </c>
      <c r="AH198" t="s">
        <v>928</v>
      </c>
      <c r="AI198" t="s">
        <v>928</v>
      </c>
      <c r="AJ198" t="s">
        <v>928</v>
      </c>
      <c r="AK198" t="s">
        <v>928</v>
      </c>
    </row>
    <row r="199" spans="1:37" x14ac:dyDescent="0.2">
      <c r="A199" t="str">
        <f t="shared" si="3"/>
        <v>COMPUTERPROGRAM</v>
      </c>
      <c r="B199" s="2" t="s">
        <v>1094</v>
      </c>
      <c r="C199" s="2" t="s">
        <v>1095</v>
      </c>
      <c r="D199" t="s">
        <v>925</v>
      </c>
      <c r="E199">
        <v>147</v>
      </c>
      <c r="F199">
        <v>18</v>
      </c>
      <c r="G199">
        <v>0.122</v>
      </c>
      <c r="H199">
        <v>0.24299999999999999</v>
      </c>
      <c r="I199">
        <v>0</v>
      </c>
      <c r="J199">
        <v>0</v>
      </c>
      <c r="K199">
        <v>8</v>
      </c>
      <c r="L199">
        <v>6.9999999999999999E-4</v>
      </c>
      <c r="M199">
        <v>1</v>
      </c>
      <c r="N199">
        <v>33</v>
      </c>
      <c r="O199">
        <v>23</v>
      </c>
      <c r="P199">
        <v>0.46100000000000002</v>
      </c>
      <c r="Q199">
        <v>13</v>
      </c>
      <c r="R199">
        <v>6.15</v>
      </c>
      <c r="T199" t="s">
        <v>930</v>
      </c>
      <c r="U199" t="s">
        <v>928</v>
      </c>
      <c r="V199" t="s">
        <v>928</v>
      </c>
      <c r="W199" t="s">
        <v>928</v>
      </c>
      <c r="X199" t="s">
        <v>928</v>
      </c>
      <c r="Y199">
        <v>14</v>
      </c>
      <c r="Z199">
        <v>12</v>
      </c>
      <c r="AA199">
        <v>0.45400000000000001</v>
      </c>
      <c r="AB199">
        <v>394</v>
      </c>
      <c r="AC199" t="s">
        <v>928</v>
      </c>
      <c r="AE199" t="s">
        <v>930</v>
      </c>
      <c r="AF199">
        <v>1.64</v>
      </c>
      <c r="AG199">
        <v>2.81</v>
      </c>
      <c r="AH199">
        <v>0.14000000000000001</v>
      </c>
      <c r="AI199">
        <v>1.1299999999999999</v>
      </c>
      <c r="AJ199">
        <v>0</v>
      </c>
      <c r="AK199">
        <v>0</v>
      </c>
    </row>
    <row r="200" spans="1:37" x14ac:dyDescent="0.2">
      <c r="A200" t="str">
        <f t="shared" si="3"/>
        <v>COMPUTERSCIENCE</v>
      </c>
      <c r="B200" s="2" t="s">
        <v>1094</v>
      </c>
      <c r="C200" s="2" t="s">
        <v>1124</v>
      </c>
      <c r="D200" t="s">
        <v>925</v>
      </c>
      <c r="E200">
        <v>147</v>
      </c>
      <c r="F200">
        <v>2</v>
      </c>
      <c r="G200">
        <v>1.4E-2</v>
      </c>
      <c r="H200">
        <v>0</v>
      </c>
      <c r="I200">
        <v>4.0000000000000001E-3</v>
      </c>
      <c r="J200">
        <v>2</v>
      </c>
      <c r="K200">
        <v>8</v>
      </c>
      <c r="L200">
        <v>1.1000000000000001E-3</v>
      </c>
      <c r="M200">
        <v>1</v>
      </c>
      <c r="N200">
        <v>33</v>
      </c>
      <c r="O200">
        <v>22</v>
      </c>
      <c r="P200">
        <v>0.57499999999999996</v>
      </c>
      <c r="Q200">
        <v>13</v>
      </c>
      <c r="R200">
        <v>6.15</v>
      </c>
      <c r="T200" t="s">
        <v>930</v>
      </c>
      <c r="U200" t="s">
        <v>928</v>
      </c>
      <c r="V200" t="s">
        <v>928</v>
      </c>
      <c r="W200" t="s">
        <v>928</v>
      </c>
      <c r="X200" t="s">
        <v>928</v>
      </c>
      <c r="Y200">
        <v>18</v>
      </c>
      <c r="Z200">
        <v>17</v>
      </c>
      <c r="AA200">
        <v>0.71699999999999997</v>
      </c>
      <c r="AB200">
        <v>131</v>
      </c>
      <c r="AC200">
        <v>4.1399999999999997</v>
      </c>
      <c r="AE200" t="s">
        <v>930</v>
      </c>
      <c r="AF200">
        <v>1.72</v>
      </c>
      <c r="AG200">
        <v>2.5299999999999998</v>
      </c>
      <c r="AH200">
        <v>0.67</v>
      </c>
      <c r="AI200">
        <v>1.92</v>
      </c>
      <c r="AJ200" t="s">
        <v>928</v>
      </c>
      <c r="AK200" t="s">
        <v>928</v>
      </c>
    </row>
    <row r="201" spans="1:37" x14ac:dyDescent="0.2">
      <c r="A201" t="str">
        <f t="shared" si="3"/>
        <v>COMPUTERSCREEN</v>
      </c>
      <c r="B201" s="2" t="s">
        <v>1094</v>
      </c>
      <c r="C201" s="2" t="s">
        <v>1105</v>
      </c>
      <c r="D201" t="s">
        <v>925</v>
      </c>
      <c r="E201">
        <v>147</v>
      </c>
      <c r="F201">
        <v>4</v>
      </c>
      <c r="G201">
        <v>2.7E-2</v>
      </c>
      <c r="H201">
        <v>0</v>
      </c>
      <c r="I201">
        <v>0</v>
      </c>
      <c r="J201">
        <v>0</v>
      </c>
      <c r="K201">
        <v>8</v>
      </c>
      <c r="L201">
        <v>0</v>
      </c>
      <c r="M201">
        <v>0</v>
      </c>
      <c r="N201">
        <v>33</v>
      </c>
      <c r="O201">
        <v>24</v>
      </c>
      <c r="P201">
        <v>0.61</v>
      </c>
      <c r="Q201">
        <v>13</v>
      </c>
      <c r="R201">
        <v>6.15</v>
      </c>
      <c r="T201" t="s">
        <v>930</v>
      </c>
      <c r="U201" t="s">
        <v>928</v>
      </c>
      <c r="V201" t="s">
        <v>928</v>
      </c>
      <c r="W201" t="s">
        <v>928</v>
      </c>
      <c r="X201" t="s">
        <v>928</v>
      </c>
      <c r="Y201">
        <v>16</v>
      </c>
      <c r="Z201">
        <v>16</v>
      </c>
      <c r="AA201">
        <v>0.755</v>
      </c>
      <c r="AB201">
        <v>48</v>
      </c>
      <c r="AC201" t="s">
        <v>928</v>
      </c>
      <c r="AE201" t="s">
        <v>930</v>
      </c>
      <c r="AF201">
        <v>0.75</v>
      </c>
      <c r="AG201">
        <v>2.14</v>
      </c>
      <c r="AH201">
        <v>0.25</v>
      </c>
      <c r="AI201">
        <v>1.07</v>
      </c>
      <c r="AJ201" t="s">
        <v>928</v>
      </c>
      <c r="AK201" t="s">
        <v>928</v>
      </c>
    </row>
    <row r="202" spans="1:37" x14ac:dyDescent="0.2">
      <c r="A202" t="str">
        <f t="shared" si="3"/>
        <v>COMPUTERSOFTWARE</v>
      </c>
      <c r="B202" s="2" t="s">
        <v>1094</v>
      </c>
      <c r="C202" s="2" t="s">
        <v>1101</v>
      </c>
      <c r="D202" t="s">
        <v>975</v>
      </c>
      <c r="E202">
        <v>147</v>
      </c>
      <c r="F202">
        <v>5</v>
      </c>
      <c r="G202">
        <v>3.4000000000000002E-2</v>
      </c>
      <c r="H202" t="s">
        <v>928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33</v>
      </c>
      <c r="O202">
        <v>25</v>
      </c>
      <c r="P202">
        <v>0.63700000000000001</v>
      </c>
      <c r="Q202">
        <v>13</v>
      </c>
      <c r="R202">
        <v>6.15</v>
      </c>
      <c r="T202" t="s">
        <v>930</v>
      </c>
      <c r="U202" t="s">
        <v>928</v>
      </c>
      <c r="V202" t="s">
        <v>928</v>
      </c>
      <c r="W202" t="s">
        <v>928</v>
      </c>
      <c r="X202" t="s">
        <v>928</v>
      </c>
      <c r="Y202" t="s">
        <v>928</v>
      </c>
      <c r="Z202" t="s">
        <v>928</v>
      </c>
      <c r="AA202" t="s">
        <v>928</v>
      </c>
      <c r="AB202" t="s">
        <v>928</v>
      </c>
      <c r="AC202" t="s">
        <v>928</v>
      </c>
      <c r="AD202" t="s">
        <v>928</v>
      </c>
      <c r="AE202" t="s">
        <v>928</v>
      </c>
      <c r="AF202" t="s">
        <v>928</v>
      </c>
      <c r="AG202" t="s">
        <v>928</v>
      </c>
      <c r="AH202" t="s">
        <v>928</v>
      </c>
      <c r="AI202" t="s">
        <v>928</v>
      </c>
      <c r="AJ202" t="s">
        <v>928</v>
      </c>
      <c r="AK202" t="s">
        <v>928</v>
      </c>
    </row>
    <row r="203" spans="1:37" x14ac:dyDescent="0.2">
      <c r="A203" t="str">
        <f t="shared" si="3"/>
        <v>COMPUTERTECHNOLOGY</v>
      </c>
      <c r="B203" s="2" t="s">
        <v>1094</v>
      </c>
      <c r="C203" s="2" t="s">
        <v>1102</v>
      </c>
      <c r="D203" t="s">
        <v>925</v>
      </c>
      <c r="E203">
        <v>147</v>
      </c>
      <c r="F203">
        <v>5</v>
      </c>
      <c r="G203">
        <v>3.4000000000000002E-2</v>
      </c>
      <c r="H203">
        <v>0.23400000000000001</v>
      </c>
      <c r="I203">
        <v>1E-3</v>
      </c>
      <c r="J203">
        <v>2</v>
      </c>
      <c r="K203">
        <v>8</v>
      </c>
      <c r="L203">
        <v>3.8E-3</v>
      </c>
      <c r="M203">
        <v>3</v>
      </c>
      <c r="N203">
        <v>33</v>
      </c>
      <c r="O203">
        <v>21</v>
      </c>
      <c r="P203">
        <v>0.53400000000000003</v>
      </c>
      <c r="Q203">
        <v>13</v>
      </c>
      <c r="R203">
        <v>6.15</v>
      </c>
      <c r="T203" t="s">
        <v>930</v>
      </c>
      <c r="U203" t="s">
        <v>928</v>
      </c>
      <c r="V203" t="s">
        <v>928</v>
      </c>
      <c r="W203" t="s">
        <v>928</v>
      </c>
      <c r="X203" t="s">
        <v>928</v>
      </c>
      <c r="Y203">
        <v>18</v>
      </c>
      <c r="Z203">
        <v>11</v>
      </c>
      <c r="AA203">
        <v>0.36799999999999999</v>
      </c>
      <c r="AB203">
        <v>43</v>
      </c>
      <c r="AC203" t="s">
        <v>928</v>
      </c>
      <c r="AE203" t="s">
        <v>930</v>
      </c>
      <c r="AF203">
        <v>1</v>
      </c>
      <c r="AG203">
        <v>1.49</v>
      </c>
      <c r="AH203">
        <v>0.2</v>
      </c>
      <c r="AI203">
        <v>1.08</v>
      </c>
      <c r="AJ203">
        <v>0</v>
      </c>
      <c r="AK203">
        <v>0</v>
      </c>
    </row>
    <row r="204" spans="1:37" x14ac:dyDescent="0.2">
      <c r="A204" t="str">
        <f t="shared" si="3"/>
        <v>COMPUTERTERMINAL</v>
      </c>
      <c r="B204" s="2" t="s">
        <v>1094</v>
      </c>
      <c r="C204" s="2" t="s">
        <v>1109</v>
      </c>
      <c r="D204" t="s">
        <v>925</v>
      </c>
      <c r="E204">
        <v>147</v>
      </c>
      <c r="F204">
        <v>3</v>
      </c>
      <c r="G204">
        <v>0.02</v>
      </c>
      <c r="H204">
        <v>6.0999999999999999E-2</v>
      </c>
      <c r="I204">
        <v>0</v>
      </c>
      <c r="J204">
        <v>0</v>
      </c>
      <c r="K204">
        <v>8</v>
      </c>
      <c r="L204">
        <v>0</v>
      </c>
      <c r="M204">
        <v>0</v>
      </c>
      <c r="N204">
        <v>33</v>
      </c>
      <c r="O204">
        <v>24</v>
      </c>
      <c r="P204">
        <v>0.61699999999999999</v>
      </c>
      <c r="Q204">
        <v>13</v>
      </c>
      <c r="R204">
        <v>6.15</v>
      </c>
      <c r="T204" t="s">
        <v>930</v>
      </c>
      <c r="U204" t="s">
        <v>928</v>
      </c>
      <c r="V204" t="s">
        <v>928</v>
      </c>
      <c r="W204" t="s">
        <v>928</v>
      </c>
      <c r="X204" t="s">
        <v>928</v>
      </c>
      <c r="Y204">
        <v>14</v>
      </c>
      <c r="Z204">
        <v>13</v>
      </c>
      <c r="AA204">
        <v>0.745</v>
      </c>
      <c r="AB204">
        <v>12</v>
      </c>
      <c r="AC204" t="s">
        <v>928</v>
      </c>
      <c r="AD204" t="s">
        <v>930</v>
      </c>
      <c r="AE204" t="s">
        <v>1110</v>
      </c>
      <c r="AF204">
        <v>1</v>
      </c>
      <c r="AG204">
        <v>2.4</v>
      </c>
      <c r="AH204">
        <v>7.0000000000000007E-2</v>
      </c>
      <c r="AI204">
        <v>1.02</v>
      </c>
      <c r="AJ204">
        <v>0</v>
      </c>
      <c r="AK204">
        <v>0</v>
      </c>
    </row>
    <row r="205" spans="1:37" x14ac:dyDescent="0.2">
      <c r="A205" t="str">
        <f t="shared" si="3"/>
        <v>COMPUTERTYPE</v>
      </c>
      <c r="B205" s="2" t="s">
        <v>1094</v>
      </c>
      <c r="C205" s="2" t="s">
        <v>1125</v>
      </c>
      <c r="D205" t="s">
        <v>925</v>
      </c>
      <c r="E205">
        <v>147</v>
      </c>
      <c r="F205">
        <v>2</v>
      </c>
      <c r="G205">
        <v>1.4E-2</v>
      </c>
      <c r="H205">
        <v>0</v>
      </c>
      <c r="I205">
        <v>1E-3</v>
      </c>
      <c r="J205">
        <v>2</v>
      </c>
      <c r="K205">
        <v>8</v>
      </c>
      <c r="L205">
        <v>5.0000000000000001E-4</v>
      </c>
      <c r="M205">
        <v>2</v>
      </c>
      <c r="N205">
        <v>33</v>
      </c>
      <c r="O205">
        <v>20</v>
      </c>
      <c r="P205">
        <v>0.53300000000000003</v>
      </c>
      <c r="Q205">
        <v>13</v>
      </c>
      <c r="R205">
        <v>6.15</v>
      </c>
      <c r="T205" t="s">
        <v>930</v>
      </c>
      <c r="U205" t="s">
        <v>928</v>
      </c>
      <c r="V205" t="s">
        <v>928</v>
      </c>
      <c r="W205" t="s">
        <v>928</v>
      </c>
      <c r="X205" t="s">
        <v>928</v>
      </c>
      <c r="Y205">
        <v>16</v>
      </c>
      <c r="Z205">
        <v>10</v>
      </c>
      <c r="AA205">
        <v>0.70199999999999996</v>
      </c>
      <c r="AB205">
        <v>200</v>
      </c>
      <c r="AC205">
        <v>4.4000000000000004</v>
      </c>
      <c r="AD205" t="s">
        <v>930</v>
      </c>
      <c r="AE205" t="s">
        <v>930</v>
      </c>
      <c r="AF205">
        <v>1.17</v>
      </c>
      <c r="AG205">
        <v>2.23</v>
      </c>
      <c r="AH205">
        <v>0.25</v>
      </c>
      <c r="AI205">
        <v>1.1200000000000001</v>
      </c>
      <c r="AJ205" t="s">
        <v>928</v>
      </c>
      <c r="AK205" t="s">
        <v>928</v>
      </c>
    </row>
    <row r="206" spans="1:37" x14ac:dyDescent="0.2">
      <c r="A206" t="str">
        <f t="shared" si="3"/>
        <v>COMPUTERTYPEWRITER</v>
      </c>
      <c r="B206" s="2" t="s">
        <v>1094</v>
      </c>
      <c r="C206" s="2" t="s">
        <v>1126</v>
      </c>
      <c r="D206" t="s">
        <v>925</v>
      </c>
      <c r="E206">
        <v>147</v>
      </c>
      <c r="F206">
        <v>2</v>
      </c>
      <c r="G206">
        <v>1.4E-2</v>
      </c>
      <c r="H206">
        <v>0.14499999999999999</v>
      </c>
      <c r="I206">
        <v>3.0000000000000001E-3</v>
      </c>
      <c r="J206">
        <v>3</v>
      </c>
      <c r="K206">
        <v>8</v>
      </c>
      <c r="L206">
        <v>1.8E-3</v>
      </c>
      <c r="M206">
        <v>3</v>
      </c>
      <c r="N206">
        <v>33</v>
      </c>
      <c r="O206">
        <v>19</v>
      </c>
      <c r="P206">
        <v>0.47199999999999998</v>
      </c>
      <c r="Q206">
        <v>13</v>
      </c>
      <c r="R206">
        <v>6.15</v>
      </c>
      <c r="T206" t="s">
        <v>930</v>
      </c>
      <c r="U206" t="s">
        <v>928</v>
      </c>
      <c r="V206" t="s">
        <v>928</v>
      </c>
      <c r="W206" t="s">
        <v>928</v>
      </c>
      <c r="X206" t="s">
        <v>928</v>
      </c>
      <c r="Y206">
        <v>17</v>
      </c>
      <c r="Z206">
        <v>12</v>
      </c>
      <c r="AA206">
        <v>0.62</v>
      </c>
      <c r="AB206">
        <v>10</v>
      </c>
      <c r="AC206">
        <v>5.82</v>
      </c>
      <c r="AE206" t="s">
        <v>930</v>
      </c>
      <c r="AF206">
        <v>2.38</v>
      </c>
      <c r="AG206">
        <v>3.91</v>
      </c>
      <c r="AH206">
        <v>0.31</v>
      </c>
      <c r="AI206">
        <v>1.21</v>
      </c>
      <c r="AJ206">
        <v>0</v>
      </c>
      <c r="AK206">
        <v>0</v>
      </c>
    </row>
    <row r="207" spans="1:37" x14ac:dyDescent="0.2">
      <c r="A207" t="str">
        <f t="shared" si="3"/>
        <v>COMPUTERWHIZ</v>
      </c>
      <c r="B207" s="2" t="s">
        <v>1094</v>
      </c>
      <c r="C207" s="2" t="s">
        <v>1099</v>
      </c>
      <c r="D207" t="s">
        <v>975</v>
      </c>
      <c r="E207">
        <v>147</v>
      </c>
      <c r="F207">
        <v>6</v>
      </c>
      <c r="G207">
        <v>4.1000000000000002E-2</v>
      </c>
      <c r="H207" t="s">
        <v>928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33</v>
      </c>
      <c r="O207">
        <v>25</v>
      </c>
      <c r="P207">
        <v>0.63700000000000001</v>
      </c>
      <c r="Q207">
        <v>13</v>
      </c>
      <c r="R207">
        <v>6.15</v>
      </c>
      <c r="T207" t="s">
        <v>930</v>
      </c>
      <c r="U207" t="s">
        <v>928</v>
      </c>
      <c r="V207" t="s">
        <v>928</v>
      </c>
      <c r="W207" t="s">
        <v>928</v>
      </c>
      <c r="X207" t="s">
        <v>928</v>
      </c>
      <c r="Y207" t="s">
        <v>928</v>
      </c>
      <c r="Z207" t="s">
        <v>928</v>
      </c>
      <c r="AA207" t="s">
        <v>928</v>
      </c>
      <c r="AB207" t="s">
        <v>928</v>
      </c>
      <c r="AC207" t="s">
        <v>928</v>
      </c>
      <c r="AD207" t="s">
        <v>928</v>
      </c>
      <c r="AE207" t="s">
        <v>928</v>
      </c>
      <c r="AF207" t="s">
        <v>928</v>
      </c>
      <c r="AG207" t="s">
        <v>928</v>
      </c>
      <c r="AH207" t="s">
        <v>928</v>
      </c>
      <c r="AI207" t="s">
        <v>928</v>
      </c>
      <c r="AJ207" t="s">
        <v>928</v>
      </c>
      <c r="AK207" t="s">
        <v>928</v>
      </c>
    </row>
    <row r="208" spans="1:37" x14ac:dyDescent="0.2">
      <c r="A208" t="str">
        <f t="shared" si="3"/>
        <v>COMPUTERWORDS</v>
      </c>
      <c r="B208" s="2" t="s">
        <v>1094</v>
      </c>
      <c r="C208" s="2" t="s">
        <v>1127</v>
      </c>
      <c r="D208" t="s">
        <v>925</v>
      </c>
      <c r="E208">
        <v>147</v>
      </c>
      <c r="F208">
        <v>2</v>
      </c>
      <c r="G208">
        <v>1.4E-2</v>
      </c>
      <c r="H208">
        <v>0</v>
      </c>
      <c r="I208">
        <v>1E-3</v>
      </c>
      <c r="J208">
        <v>2</v>
      </c>
      <c r="K208">
        <v>8</v>
      </c>
      <c r="L208">
        <v>0</v>
      </c>
      <c r="M208">
        <v>0</v>
      </c>
      <c r="N208">
        <v>33</v>
      </c>
      <c r="O208">
        <v>22</v>
      </c>
      <c r="P208">
        <v>0.57499999999999996</v>
      </c>
      <c r="Q208">
        <v>13</v>
      </c>
      <c r="R208">
        <v>6.15</v>
      </c>
      <c r="T208" t="s">
        <v>930</v>
      </c>
      <c r="U208" t="s">
        <v>928</v>
      </c>
      <c r="V208" t="s">
        <v>928</v>
      </c>
      <c r="W208" t="s">
        <v>928</v>
      </c>
      <c r="X208" t="s">
        <v>928</v>
      </c>
      <c r="Y208">
        <v>19</v>
      </c>
      <c r="Z208">
        <v>14</v>
      </c>
      <c r="AA208">
        <v>0.501</v>
      </c>
      <c r="AB208">
        <v>274</v>
      </c>
      <c r="AC208" t="s">
        <v>928</v>
      </c>
      <c r="AE208" t="s">
        <v>930</v>
      </c>
      <c r="AF208" t="s">
        <v>928</v>
      </c>
      <c r="AG208" t="s">
        <v>928</v>
      </c>
      <c r="AH208" t="s">
        <v>928</v>
      </c>
      <c r="AI208" t="s">
        <v>928</v>
      </c>
      <c r="AJ208" t="s">
        <v>928</v>
      </c>
      <c r="AK208" t="s">
        <v>928</v>
      </c>
    </row>
    <row r="209" spans="1:37" x14ac:dyDescent="0.2">
      <c r="A209" t="str">
        <f t="shared" si="3"/>
        <v>DANCERBALLET</v>
      </c>
      <c r="B209" s="2" t="s">
        <v>1128</v>
      </c>
      <c r="C209" s="2" t="s">
        <v>1129</v>
      </c>
      <c r="D209" t="s">
        <v>925</v>
      </c>
      <c r="E209">
        <v>153</v>
      </c>
      <c r="F209">
        <v>39</v>
      </c>
      <c r="G209">
        <v>0.255</v>
      </c>
      <c r="H209">
        <v>7.5999999999999998E-2</v>
      </c>
      <c r="I209">
        <v>4.0000000000000001E-3</v>
      </c>
      <c r="J209">
        <v>3</v>
      </c>
      <c r="K209">
        <v>6</v>
      </c>
      <c r="L209">
        <v>8.3999999999999995E-3</v>
      </c>
      <c r="M209">
        <v>4</v>
      </c>
      <c r="N209">
        <v>23</v>
      </c>
      <c r="O209">
        <v>12</v>
      </c>
      <c r="P209">
        <v>0.29399999999999998</v>
      </c>
      <c r="Q209">
        <v>31</v>
      </c>
      <c r="R209">
        <v>5.54</v>
      </c>
      <c r="T209" t="s">
        <v>930</v>
      </c>
      <c r="U209" t="s">
        <v>928</v>
      </c>
      <c r="V209" t="s">
        <v>928</v>
      </c>
      <c r="W209" t="s">
        <v>928</v>
      </c>
      <c r="X209" t="s">
        <v>928</v>
      </c>
      <c r="Y209">
        <v>17</v>
      </c>
      <c r="Z209">
        <v>9</v>
      </c>
      <c r="AA209">
        <v>0.20899999999999999</v>
      </c>
      <c r="AB209">
        <v>45</v>
      </c>
      <c r="AC209">
        <v>5.23</v>
      </c>
      <c r="AE209" t="s">
        <v>930</v>
      </c>
      <c r="AF209">
        <v>2</v>
      </c>
      <c r="AG209">
        <v>2.78</v>
      </c>
      <c r="AH209">
        <v>0.36</v>
      </c>
      <c r="AI209">
        <v>1.55</v>
      </c>
      <c r="AJ209">
        <v>0</v>
      </c>
      <c r="AK209">
        <v>0</v>
      </c>
    </row>
    <row r="210" spans="1:37" x14ac:dyDescent="0.2">
      <c r="A210" t="str">
        <f t="shared" si="3"/>
        <v>DANCERBAR</v>
      </c>
      <c r="B210" s="2" t="s">
        <v>1128</v>
      </c>
      <c r="C210" s="2" t="s">
        <v>1140</v>
      </c>
      <c r="D210" t="s">
        <v>925</v>
      </c>
      <c r="E210">
        <v>153</v>
      </c>
      <c r="F210">
        <v>3</v>
      </c>
      <c r="G210">
        <v>0.02</v>
      </c>
      <c r="H210">
        <v>0</v>
      </c>
      <c r="I210">
        <v>0</v>
      </c>
      <c r="J210">
        <v>1</v>
      </c>
      <c r="K210">
        <v>6</v>
      </c>
      <c r="L210">
        <v>5.0000000000000001E-4</v>
      </c>
      <c r="M210">
        <v>2</v>
      </c>
      <c r="N210">
        <v>23</v>
      </c>
      <c r="O210">
        <v>14</v>
      </c>
      <c r="P210">
        <v>0.59499999999999997</v>
      </c>
      <c r="Q210">
        <v>31</v>
      </c>
      <c r="R210">
        <v>5.54</v>
      </c>
      <c r="T210" t="s">
        <v>930</v>
      </c>
      <c r="U210" t="s">
        <v>928</v>
      </c>
      <c r="V210" t="s">
        <v>928</v>
      </c>
      <c r="W210" t="s">
        <v>928</v>
      </c>
      <c r="X210" t="s">
        <v>928</v>
      </c>
      <c r="Y210">
        <v>13</v>
      </c>
      <c r="Z210">
        <v>11</v>
      </c>
      <c r="AA210">
        <v>0.84099999999999997</v>
      </c>
      <c r="AB210">
        <v>82</v>
      </c>
      <c r="AC210">
        <v>6.4</v>
      </c>
      <c r="AD210" t="s">
        <v>930</v>
      </c>
      <c r="AE210" t="s">
        <v>930</v>
      </c>
      <c r="AF210">
        <v>2.23</v>
      </c>
      <c r="AG210">
        <v>4.26</v>
      </c>
      <c r="AH210">
        <v>0.46</v>
      </c>
      <c r="AI210">
        <v>1.46</v>
      </c>
      <c r="AJ210" t="s">
        <v>928</v>
      </c>
      <c r="AK210" t="s">
        <v>928</v>
      </c>
    </row>
    <row r="211" spans="1:37" x14ac:dyDescent="0.2">
      <c r="A211" t="str">
        <f t="shared" si="3"/>
        <v>DANCERBELLY</v>
      </c>
      <c r="B211" s="2" t="s">
        <v>1128</v>
      </c>
      <c r="C211" s="2" t="s">
        <v>1144</v>
      </c>
      <c r="D211" t="s">
        <v>925</v>
      </c>
      <c r="E211">
        <v>153</v>
      </c>
      <c r="F211">
        <v>2</v>
      </c>
      <c r="G211">
        <v>1.2999999999999999E-2</v>
      </c>
      <c r="H211">
        <v>4.1000000000000002E-2</v>
      </c>
      <c r="I211">
        <v>0</v>
      </c>
      <c r="J211">
        <v>0</v>
      </c>
      <c r="K211">
        <v>6</v>
      </c>
      <c r="L211">
        <v>0</v>
      </c>
      <c r="M211">
        <v>0</v>
      </c>
      <c r="N211">
        <v>23</v>
      </c>
      <c r="O211">
        <v>16</v>
      </c>
      <c r="P211">
        <v>0.64100000000000001</v>
      </c>
      <c r="Q211">
        <v>31</v>
      </c>
      <c r="R211">
        <v>5.54</v>
      </c>
      <c r="T211" t="s">
        <v>930</v>
      </c>
      <c r="U211" t="s">
        <v>928</v>
      </c>
      <c r="V211" t="s">
        <v>928</v>
      </c>
      <c r="W211" t="s">
        <v>928</v>
      </c>
      <c r="X211" t="s">
        <v>928</v>
      </c>
      <c r="Y211">
        <v>12</v>
      </c>
      <c r="Z211">
        <v>9</v>
      </c>
      <c r="AA211">
        <v>0.80800000000000005</v>
      </c>
      <c r="AB211">
        <v>23</v>
      </c>
      <c r="AC211">
        <v>6.04</v>
      </c>
      <c r="AE211" t="s">
        <v>930</v>
      </c>
      <c r="AF211">
        <v>0.5</v>
      </c>
      <c r="AG211">
        <v>1.37</v>
      </c>
      <c r="AH211">
        <v>0.5</v>
      </c>
      <c r="AI211">
        <v>1.0900000000000001</v>
      </c>
      <c r="AJ211">
        <v>0</v>
      </c>
      <c r="AK211">
        <v>0</v>
      </c>
    </row>
    <row r="212" spans="1:37" x14ac:dyDescent="0.2">
      <c r="A212" t="str">
        <f t="shared" si="3"/>
        <v>DANCERCLUB</v>
      </c>
      <c r="B212" s="2" t="s">
        <v>1128</v>
      </c>
      <c r="C212" s="2" t="s">
        <v>1135</v>
      </c>
      <c r="D212" t="s">
        <v>925</v>
      </c>
      <c r="E212">
        <v>153</v>
      </c>
      <c r="F212">
        <v>4</v>
      </c>
      <c r="G212">
        <v>2.5999999999999999E-2</v>
      </c>
      <c r="H212">
        <v>0</v>
      </c>
      <c r="I212">
        <v>0</v>
      </c>
      <c r="J212">
        <v>1</v>
      </c>
      <c r="K212">
        <v>6</v>
      </c>
      <c r="L212">
        <v>1.4E-3</v>
      </c>
      <c r="M212">
        <v>2</v>
      </c>
      <c r="N212">
        <v>23</v>
      </c>
      <c r="O212">
        <v>14</v>
      </c>
      <c r="P212">
        <v>0.59499999999999997</v>
      </c>
      <c r="Q212">
        <v>31</v>
      </c>
      <c r="R212">
        <v>5.54</v>
      </c>
      <c r="T212" t="s">
        <v>930</v>
      </c>
      <c r="U212" t="s">
        <v>928</v>
      </c>
      <c r="V212" t="s">
        <v>928</v>
      </c>
      <c r="W212" t="s">
        <v>928</v>
      </c>
      <c r="X212" t="s">
        <v>928</v>
      </c>
      <c r="Y212">
        <v>22</v>
      </c>
      <c r="Z212">
        <v>19</v>
      </c>
      <c r="AA212">
        <v>0.53</v>
      </c>
      <c r="AB212">
        <v>145</v>
      </c>
      <c r="AC212">
        <v>4.9800000000000004</v>
      </c>
      <c r="AD212" t="s">
        <v>930</v>
      </c>
      <c r="AE212" t="s">
        <v>930</v>
      </c>
      <c r="AF212">
        <v>1.1399999999999999</v>
      </c>
      <c r="AG212">
        <v>2.93</v>
      </c>
      <c r="AH212">
        <v>0.28999999999999998</v>
      </c>
      <c r="AI212">
        <v>1.59</v>
      </c>
      <c r="AJ212" t="s">
        <v>928</v>
      </c>
      <c r="AK212" t="s">
        <v>928</v>
      </c>
    </row>
    <row r="213" spans="1:37" x14ac:dyDescent="0.2">
      <c r="A213" t="str">
        <f t="shared" si="3"/>
        <v>DANCERDANCE</v>
      </c>
      <c r="B213" s="2" t="s">
        <v>1128</v>
      </c>
      <c r="C213" s="2" t="s">
        <v>1145</v>
      </c>
      <c r="D213" t="s">
        <v>925</v>
      </c>
      <c r="E213">
        <v>153</v>
      </c>
      <c r="F213">
        <v>2</v>
      </c>
      <c r="G213">
        <v>1.2999999999999999E-2</v>
      </c>
      <c r="H213">
        <v>0</v>
      </c>
      <c r="I213">
        <v>0.11799999999999999</v>
      </c>
      <c r="J213">
        <v>9</v>
      </c>
      <c r="K213">
        <v>6</v>
      </c>
      <c r="L213">
        <v>2.5899999999999999E-2</v>
      </c>
      <c r="M213">
        <v>2</v>
      </c>
      <c r="N213">
        <v>23</v>
      </c>
      <c r="O213">
        <v>7</v>
      </c>
      <c r="P213">
        <v>0.183</v>
      </c>
      <c r="Q213">
        <v>31</v>
      </c>
      <c r="R213">
        <v>5.54</v>
      </c>
      <c r="T213" t="s">
        <v>930</v>
      </c>
      <c r="U213" t="s">
        <v>928</v>
      </c>
      <c r="V213" t="s">
        <v>928</v>
      </c>
      <c r="W213" t="s">
        <v>928</v>
      </c>
      <c r="X213" t="s">
        <v>928</v>
      </c>
      <c r="Y213">
        <v>19</v>
      </c>
      <c r="Z213">
        <v>17</v>
      </c>
      <c r="AA213">
        <v>0.51600000000000001</v>
      </c>
      <c r="AB213">
        <v>90</v>
      </c>
      <c r="AC213">
        <v>4.9800000000000004</v>
      </c>
      <c r="AE213" t="s">
        <v>926</v>
      </c>
      <c r="AF213">
        <v>1.47</v>
      </c>
      <c r="AG213">
        <v>4.22</v>
      </c>
      <c r="AH213">
        <v>0.57999999999999996</v>
      </c>
      <c r="AI213">
        <v>2.1</v>
      </c>
      <c r="AJ213" t="s">
        <v>928</v>
      </c>
      <c r="AK213" t="s">
        <v>928</v>
      </c>
    </row>
    <row r="214" spans="1:37" x14ac:dyDescent="0.2">
      <c r="A214" t="str">
        <f t="shared" si="3"/>
        <v>DANCERENTERTAINER</v>
      </c>
      <c r="B214" s="2" t="s">
        <v>1128</v>
      </c>
      <c r="C214" s="2" t="s">
        <v>1141</v>
      </c>
      <c r="D214" t="s">
        <v>975</v>
      </c>
      <c r="E214">
        <v>153</v>
      </c>
      <c r="F214">
        <v>3</v>
      </c>
      <c r="G214">
        <v>0.02</v>
      </c>
      <c r="H214" t="s">
        <v>928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23</v>
      </c>
      <c r="O214">
        <v>17</v>
      </c>
      <c r="P214">
        <v>0.65400000000000003</v>
      </c>
      <c r="Q214">
        <v>31</v>
      </c>
      <c r="R214">
        <v>5.54</v>
      </c>
      <c r="T214" t="s">
        <v>930</v>
      </c>
      <c r="U214" t="s">
        <v>928</v>
      </c>
      <c r="V214" t="s">
        <v>928</v>
      </c>
      <c r="W214" t="s">
        <v>928</v>
      </c>
      <c r="X214" t="s">
        <v>928</v>
      </c>
      <c r="Y214" t="s">
        <v>928</v>
      </c>
      <c r="Z214" t="s">
        <v>928</v>
      </c>
      <c r="AA214" t="s">
        <v>928</v>
      </c>
      <c r="AB214" t="s">
        <v>928</v>
      </c>
      <c r="AC214" t="s">
        <v>928</v>
      </c>
      <c r="AD214" t="s">
        <v>928</v>
      </c>
      <c r="AE214" t="s">
        <v>928</v>
      </c>
      <c r="AF214" t="s">
        <v>928</v>
      </c>
      <c r="AG214" t="s">
        <v>928</v>
      </c>
      <c r="AH214" t="s">
        <v>928</v>
      </c>
      <c r="AI214" t="s">
        <v>928</v>
      </c>
      <c r="AJ214" t="s">
        <v>928</v>
      </c>
      <c r="AK214" t="s">
        <v>928</v>
      </c>
    </row>
    <row r="215" spans="1:37" x14ac:dyDescent="0.2">
      <c r="A215" t="str">
        <f t="shared" si="3"/>
        <v>DANCEREXOTIC</v>
      </c>
      <c r="B215" s="2" t="s">
        <v>1128</v>
      </c>
      <c r="C215" s="2" t="s">
        <v>1136</v>
      </c>
      <c r="D215" t="s">
        <v>975</v>
      </c>
      <c r="E215">
        <v>153</v>
      </c>
      <c r="F215">
        <v>4</v>
      </c>
      <c r="G215">
        <v>2.5999999999999999E-2</v>
      </c>
      <c r="H215" t="s">
        <v>928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23</v>
      </c>
      <c r="O215">
        <v>17</v>
      </c>
      <c r="P215">
        <v>0.65400000000000003</v>
      </c>
      <c r="Q215">
        <v>31</v>
      </c>
      <c r="R215">
        <v>5.54</v>
      </c>
      <c r="T215" t="s">
        <v>930</v>
      </c>
      <c r="U215" t="s">
        <v>928</v>
      </c>
      <c r="V215" t="s">
        <v>928</v>
      </c>
      <c r="W215" t="s">
        <v>928</v>
      </c>
      <c r="X215" t="s">
        <v>928</v>
      </c>
      <c r="Y215" t="s">
        <v>928</v>
      </c>
      <c r="Z215" t="s">
        <v>928</v>
      </c>
      <c r="AA215" t="s">
        <v>928</v>
      </c>
      <c r="AB215" t="s">
        <v>928</v>
      </c>
      <c r="AC215" t="s">
        <v>928</v>
      </c>
      <c r="AD215" t="s">
        <v>928</v>
      </c>
      <c r="AE215" t="s">
        <v>928</v>
      </c>
      <c r="AF215" t="s">
        <v>928</v>
      </c>
      <c r="AG215" t="s">
        <v>928</v>
      </c>
      <c r="AH215" t="s">
        <v>928</v>
      </c>
      <c r="AI215" t="s">
        <v>928</v>
      </c>
      <c r="AJ215" t="s">
        <v>928</v>
      </c>
      <c r="AK215" t="s">
        <v>928</v>
      </c>
    </row>
    <row r="216" spans="1:37" x14ac:dyDescent="0.2">
      <c r="A216" t="str">
        <f t="shared" si="3"/>
        <v>DANCERFAME</v>
      </c>
      <c r="B216" s="2" t="s">
        <v>1128</v>
      </c>
      <c r="C216" s="2" t="s">
        <v>1146</v>
      </c>
      <c r="D216" t="s">
        <v>925</v>
      </c>
      <c r="E216">
        <v>153</v>
      </c>
      <c r="F216">
        <v>2</v>
      </c>
      <c r="G216">
        <v>1.2999999999999999E-2</v>
      </c>
      <c r="H216">
        <v>0</v>
      </c>
      <c r="I216">
        <v>0</v>
      </c>
      <c r="J216">
        <v>0</v>
      </c>
      <c r="K216">
        <v>6</v>
      </c>
      <c r="L216">
        <v>1E-4</v>
      </c>
      <c r="M216">
        <v>1</v>
      </c>
      <c r="N216">
        <v>23</v>
      </c>
      <c r="O216">
        <v>15</v>
      </c>
      <c r="P216">
        <v>0.628</v>
      </c>
      <c r="Q216">
        <v>31</v>
      </c>
      <c r="R216">
        <v>5.54</v>
      </c>
      <c r="T216" t="s">
        <v>930</v>
      </c>
      <c r="U216" t="s">
        <v>928</v>
      </c>
      <c r="V216" t="s">
        <v>928</v>
      </c>
      <c r="W216" t="s">
        <v>928</v>
      </c>
      <c r="X216" t="s">
        <v>928</v>
      </c>
      <c r="Y216">
        <v>13</v>
      </c>
      <c r="Z216">
        <v>11</v>
      </c>
      <c r="AA216">
        <v>0.83499999999999996</v>
      </c>
      <c r="AB216">
        <v>18</v>
      </c>
      <c r="AC216">
        <v>2.21</v>
      </c>
      <c r="AE216" t="s">
        <v>930</v>
      </c>
      <c r="AF216">
        <v>1.75</v>
      </c>
      <c r="AG216">
        <v>2.84</v>
      </c>
      <c r="AH216">
        <v>0.33</v>
      </c>
      <c r="AI216">
        <v>1.1299999999999999</v>
      </c>
      <c r="AJ216" t="s">
        <v>928</v>
      </c>
      <c r="AK216" t="s">
        <v>928</v>
      </c>
    </row>
    <row r="217" spans="1:37" x14ac:dyDescent="0.2">
      <c r="A217" t="str">
        <f t="shared" si="3"/>
        <v>DANCERGRACEFUL</v>
      </c>
      <c r="B217" s="2" t="s">
        <v>1128</v>
      </c>
      <c r="C217" s="2" t="s">
        <v>1142</v>
      </c>
      <c r="D217" t="s">
        <v>925</v>
      </c>
      <c r="E217">
        <v>153</v>
      </c>
      <c r="F217">
        <v>3</v>
      </c>
      <c r="G217">
        <v>0.02</v>
      </c>
      <c r="H217">
        <v>7.2999999999999995E-2</v>
      </c>
      <c r="I217">
        <v>5.0000000000000001E-3</v>
      </c>
      <c r="J217">
        <v>1</v>
      </c>
      <c r="K217">
        <v>6</v>
      </c>
      <c r="L217">
        <v>3.9199999999999999E-2</v>
      </c>
      <c r="M217">
        <v>2</v>
      </c>
      <c r="N217">
        <v>23</v>
      </c>
      <c r="O217">
        <v>14</v>
      </c>
      <c r="P217">
        <v>0.36599999999999999</v>
      </c>
      <c r="Q217">
        <v>31</v>
      </c>
      <c r="R217">
        <v>5.54</v>
      </c>
      <c r="T217" t="s">
        <v>930</v>
      </c>
      <c r="U217" t="s">
        <v>928</v>
      </c>
      <c r="V217" t="s">
        <v>928</v>
      </c>
      <c r="W217" t="s">
        <v>928</v>
      </c>
      <c r="X217" t="s">
        <v>928</v>
      </c>
      <c r="Y217">
        <v>15</v>
      </c>
      <c r="Z217">
        <v>11</v>
      </c>
      <c r="AA217">
        <v>0.45900000000000002</v>
      </c>
      <c r="AB217">
        <v>10</v>
      </c>
      <c r="AC217">
        <v>3.17</v>
      </c>
      <c r="AE217" t="s">
        <v>941</v>
      </c>
      <c r="AF217">
        <v>1.79</v>
      </c>
      <c r="AG217">
        <v>3.13</v>
      </c>
      <c r="AH217">
        <v>0.36</v>
      </c>
      <c r="AI217">
        <v>1.18</v>
      </c>
      <c r="AJ217">
        <v>0</v>
      </c>
      <c r="AK217">
        <v>0</v>
      </c>
    </row>
    <row r="218" spans="1:37" x14ac:dyDescent="0.2">
      <c r="A218" t="str">
        <f t="shared" si="3"/>
        <v>DANCERJAZZ</v>
      </c>
      <c r="B218" s="2" t="s">
        <v>1128</v>
      </c>
      <c r="C218" s="2" t="s">
        <v>1143</v>
      </c>
      <c r="D218" t="s">
        <v>925</v>
      </c>
      <c r="E218">
        <v>153</v>
      </c>
      <c r="F218">
        <v>3</v>
      </c>
      <c r="G218">
        <v>0.02</v>
      </c>
      <c r="H218">
        <v>0</v>
      </c>
      <c r="I218">
        <v>4.0000000000000001E-3</v>
      </c>
      <c r="J218">
        <v>1</v>
      </c>
      <c r="K218">
        <v>6</v>
      </c>
      <c r="L218">
        <v>2.6200000000000001E-2</v>
      </c>
      <c r="M218">
        <v>4</v>
      </c>
      <c r="N218">
        <v>23</v>
      </c>
      <c r="O218">
        <v>12</v>
      </c>
      <c r="P218">
        <v>0.24199999999999999</v>
      </c>
      <c r="Q218">
        <v>31</v>
      </c>
      <c r="R218">
        <v>5.54</v>
      </c>
      <c r="T218" t="s">
        <v>930</v>
      </c>
      <c r="U218" t="s">
        <v>928</v>
      </c>
      <c r="V218" t="s">
        <v>928</v>
      </c>
      <c r="W218" t="s">
        <v>928</v>
      </c>
      <c r="X218" t="s">
        <v>928</v>
      </c>
      <c r="Y218">
        <v>14</v>
      </c>
      <c r="Z218">
        <v>9</v>
      </c>
      <c r="AA218">
        <v>0.22600000000000001</v>
      </c>
      <c r="AB218">
        <v>99</v>
      </c>
      <c r="AC218" t="s">
        <v>928</v>
      </c>
      <c r="AE218" t="s">
        <v>930</v>
      </c>
      <c r="AF218">
        <v>2.46</v>
      </c>
      <c r="AG218">
        <v>3.67</v>
      </c>
      <c r="AH218">
        <v>0.31</v>
      </c>
      <c r="AI218">
        <v>1.18</v>
      </c>
      <c r="AJ218" t="s">
        <v>928</v>
      </c>
      <c r="AK218" t="s">
        <v>928</v>
      </c>
    </row>
    <row r="219" spans="1:37" x14ac:dyDescent="0.2">
      <c r="A219" t="str">
        <f t="shared" si="3"/>
        <v>DANCERLEGS</v>
      </c>
      <c r="B219" s="2" t="s">
        <v>1128</v>
      </c>
      <c r="C219" s="2" t="s">
        <v>1134</v>
      </c>
      <c r="D219" t="s">
        <v>925</v>
      </c>
      <c r="E219">
        <v>153</v>
      </c>
      <c r="F219">
        <v>5</v>
      </c>
      <c r="G219">
        <v>3.3000000000000002E-2</v>
      </c>
      <c r="H219">
        <v>0</v>
      </c>
      <c r="I219">
        <v>0</v>
      </c>
      <c r="J219">
        <v>0</v>
      </c>
      <c r="K219">
        <v>6</v>
      </c>
      <c r="L219">
        <v>0</v>
      </c>
      <c r="M219">
        <v>0</v>
      </c>
      <c r="N219">
        <v>23</v>
      </c>
      <c r="O219">
        <v>16</v>
      </c>
      <c r="P219">
        <v>0.621</v>
      </c>
      <c r="Q219">
        <v>31</v>
      </c>
      <c r="R219">
        <v>5.54</v>
      </c>
      <c r="T219" t="s">
        <v>930</v>
      </c>
      <c r="U219" t="s">
        <v>928</v>
      </c>
      <c r="V219" t="s">
        <v>928</v>
      </c>
      <c r="W219" t="s">
        <v>928</v>
      </c>
      <c r="X219" t="s">
        <v>928</v>
      </c>
      <c r="Y219">
        <v>13</v>
      </c>
      <c r="Z219">
        <v>11</v>
      </c>
      <c r="AA219">
        <v>0.88</v>
      </c>
      <c r="AB219">
        <v>58</v>
      </c>
      <c r="AC219">
        <v>6.04</v>
      </c>
      <c r="AE219" t="s">
        <v>930</v>
      </c>
      <c r="AF219">
        <v>1.18</v>
      </c>
      <c r="AG219">
        <v>2.2000000000000002</v>
      </c>
      <c r="AH219">
        <v>0.46</v>
      </c>
      <c r="AI219">
        <v>2.25</v>
      </c>
      <c r="AJ219" t="s">
        <v>928</v>
      </c>
      <c r="AK219" t="s">
        <v>928</v>
      </c>
    </row>
    <row r="220" spans="1:37" x14ac:dyDescent="0.2">
      <c r="A220" t="str">
        <f t="shared" si="3"/>
        <v>DANCERME</v>
      </c>
      <c r="B220" s="2" t="s">
        <v>1128</v>
      </c>
      <c r="C220" s="2" t="s">
        <v>1147</v>
      </c>
      <c r="D220" t="s">
        <v>925</v>
      </c>
      <c r="E220">
        <v>153</v>
      </c>
      <c r="F220">
        <v>2</v>
      </c>
      <c r="G220">
        <v>1.2999999999999999E-2</v>
      </c>
      <c r="H220">
        <v>0</v>
      </c>
      <c r="I220">
        <v>0</v>
      </c>
      <c r="J220">
        <v>0</v>
      </c>
      <c r="K220">
        <v>6</v>
      </c>
      <c r="L220">
        <v>0</v>
      </c>
      <c r="M220">
        <v>0</v>
      </c>
      <c r="N220">
        <v>23</v>
      </c>
      <c r="O220">
        <v>16</v>
      </c>
      <c r="P220">
        <v>0.64100000000000001</v>
      </c>
      <c r="Q220">
        <v>31</v>
      </c>
      <c r="R220">
        <v>5.54</v>
      </c>
      <c r="T220" t="s">
        <v>930</v>
      </c>
      <c r="U220" t="s">
        <v>928</v>
      </c>
      <c r="V220" t="s">
        <v>928</v>
      </c>
      <c r="W220" t="s">
        <v>928</v>
      </c>
      <c r="X220" t="s">
        <v>928</v>
      </c>
      <c r="Y220">
        <v>12</v>
      </c>
      <c r="Z220">
        <v>11</v>
      </c>
      <c r="AA220">
        <v>0.69099999999999995</v>
      </c>
      <c r="AB220">
        <v>1181</v>
      </c>
      <c r="AC220">
        <v>5</v>
      </c>
      <c r="AE220" t="s">
        <v>1074</v>
      </c>
      <c r="AF220" t="s">
        <v>928</v>
      </c>
      <c r="AG220" t="s">
        <v>928</v>
      </c>
      <c r="AH220" t="s">
        <v>928</v>
      </c>
      <c r="AI220" t="s">
        <v>928</v>
      </c>
      <c r="AJ220" t="s">
        <v>928</v>
      </c>
      <c r="AK220" t="s">
        <v>928</v>
      </c>
    </row>
    <row r="221" spans="1:37" x14ac:dyDescent="0.2">
      <c r="A221" t="str">
        <f t="shared" si="3"/>
        <v>DANCERMUSIC</v>
      </c>
      <c r="B221" s="2" t="s">
        <v>1128</v>
      </c>
      <c r="C221" s="2" t="s">
        <v>1131</v>
      </c>
      <c r="D221" t="s">
        <v>925</v>
      </c>
      <c r="E221">
        <v>153</v>
      </c>
      <c r="F221">
        <v>8</v>
      </c>
      <c r="G221">
        <v>5.1999999999999998E-2</v>
      </c>
      <c r="H221">
        <v>0</v>
      </c>
      <c r="I221">
        <v>2.7E-2</v>
      </c>
      <c r="J221">
        <v>4</v>
      </c>
      <c r="K221">
        <v>6</v>
      </c>
      <c r="L221">
        <v>5.9999999999999995E-4</v>
      </c>
      <c r="M221">
        <v>2</v>
      </c>
      <c r="N221">
        <v>23</v>
      </c>
      <c r="O221">
        <v>11</v>
      </c>
      <c r="P221">
        <v>0.22900000000000001</v>
      </c>
      <c r="Q221">
        <v>31</v>
      </c>
      <c r="R221">
        <v>5.54</v>
      </c>
      <c r="T221" t="s">
        <v>930</v>
      </c>
      <c r="U221" t="s">
        <v>928</v>
      </c>
      <c r="V221" t="s">
        <v>928</v>
      </c>
      <c r="W221" t="s">
        <v>928</v>
      </c>
      <c r="X221" t="s">
        <v>928</v>
      </c>
      <c r="Y221">
        <v>25</v>
      </c>
      <c r="Z221">
        <v>23</v>
      </c>
      <c r="AA221">
        <v>0.70599999999999996</v>
      </c>
      <c r="AB221">
        <v>216</v>
      </c>
      <c r="AC221">
        <v>5.15</v>
      </c>
      <c r="AE221" t="s">
        <v>930</v>
      </c>
      <c r="AF221">
        <v>2.64</v>
      </c>
      <c r="AG221">
        <v>6.34</v>
      </c>
      <c r="AH221">
        <v>0.88</v>
      </c>
      <c r="AI221">
        <v>4.28</v>
      </c>
      <c r="AJ221" t="s">
        <v>928</v>
      </c>
      <c r="AK221" t="s">
        <v>928</v>
      </c>
    </row>
    <row r="222" spans="1:37" x14ac:dyDescent="0.2">
      <c r="A222" t="str">
        <f t="shared" si="3"/>
        <v>DANCERNUDE</v>
      </c>
      <c r="B222" s="2" t="s">
        <v>1128</v>
      </c>
      <c r="C222" s="2" t="s">
        <v>1132</v>
      </c>
      <c r="D222" t="s">
        <v>975</v>
      </c>
      <c r="E222">
        <v>153</v>
      </c>
      <c r="F222">
        <v>6</v>
      </c>
      <c r="G222">
        <v>3.9E-2</v>
      </c>
      <c r="H222" t="s">
        <v>928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23</v>
      </c>
      <c r="O222">
        <v>17</v>
      </c>
      <c r="P222">
        <v>0.65400000000000003</v>
      </c>
      <c r="Q222">
        <v>31</v>
      </c>
      <c r="R222">
        <v>5.54</v>
      </c>
      <c r="T222" t="s">
        <v>930</v>
      </c>
      <c r="U222" t="s">
        <v>928</v>
      </c>
      <c r="V222" t="s">
        <v>928</v>
      </c>
      <c r="W222" t="s">
        <v>928</v>
      </c>
      <c r="X222" t="s">
        <v>928</v>
      </c>
      <c r="Y222" t="s">
        <v>928</v>
      </c>
      <c r="Z222" t="s">
        <v>928</v>
      </c>
      <c r="AA222" t="s">
        <v>928</v>
      </c>
      <c r="AB222" t="s">
        <v>928</v>
      </c>
      <c r="AC222" t="s">
        <v>928</v>
      </c>
      <c r="AD222" t="s">
        <v>928</v>
      </c>
      <c r="AE222" t="s">
        <v>928</v>
      </c>
      <c r="AF222" t="s">
        <v>928</v>
      </c>
      <c r="AG222" t="s">
        <v>928</v>
      </c>
      <c r="AH222" t="s">
        <v>928</v>
      </c>
      <c r="AI222" t="s">
        <v>928</v>
      </c>
      <c r="AJ222" t="s">
        <v>928</v>
      </c>
      <c r="AK222" t="s">
        <v>928</v>
      </c>
    </row>
    <row r="223" spans="1:37" x14ac:dyDescent="0.2">
      <c r="A223" t="str">
        <f t="shared" si="3"/>
        <v>DANCERPERFORMER</v>
      </c>
      <c r="B223" s="2" t="s">
        <v>1128</v>
      </c>
      <c r="C223" s="2" t="s">
        <v>1137</v>
      </c>
      <c r="D223" t="s">
        <v>975</v>
      </c>
      <c r="E223">
        <v>153</v>
      </c>
      <c r="F223">
        <v>4</v>
      </c>
      <c r="G223">
        <v>2.5999999999999999E-2</v>
      </c>
      <c r="H223" t="s">
        <v>928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23</v>
      </c>
      <c r="O223">
        <v>17</v>
      </c>
      <c r="P223">
        <v>0.65400000000000003</v>
      </c>
      <c r="Q223">
        <v>31</v>
      </c>
      <c r="R223">
        <v>5.54</v>
      </c>
      <c r="T223" t="s">
        <v>930</v>
      </c>
      <c r="U223" t="s">
        <v>928</v>
      </c>
      <c r="V223" t="s">
        <v>928</v>
      </c>
      <c r="W223" t="s">
        <v>928</v>
      </c>
      <c r="X223" t="s">
        <v>928</v>
      </c>
      <c r="Y223" t="s">
        <v>928</v>
      </c>
      <c r="Z223" t="s">
        <v>928</v>
      </c>
      <c r="AA223" t="s">
        <v>928</v>
      </c>
      <c r="AB223" t="s">
        <v>928</v>
      </c>
      <c r="AC223" t="s">
        <v>928</v>
      </c>
      <c r="AD223" t="s">
        <v>928</v>
      </c>
      <c r="AE223" t="s">
        <v>928</v>
      </c>
      <c r="AF223" t="s">
        <v>928</v>
      </c>
      <c r="AG223" t="s">
        <v>928</v>
      </c>
      <c r="AH223" t="s">
        <v>928</v>
      </c>
      <c r="AI223" t="s">
        <v>928</v>
      </c>
      <c r="AJ223" t="s">
        <v>928</v>
      </c>
      <c r="AK223" t="s">
        <v>928</v>
      </c>
    </row>
    <row r="224" spans="1:37" x14ac:dyDescent="0.2">
      <c r="A224" t="str">
        <f t="shared" si="3"/>
        <v>DANCERPRANCER</v>
      </c>
      <c r="B224" s="2" t="s">
        <v>1128</v>
      </c>
      <c r="C224" s="2" t="s">
        <v>1138</v>
      </c>
      <c r="D224" t="s">
        <v>975</v>
      </c>
      <c r="E224">
        <v>153</v>
      </c>
      <c r="F224">
        <v>4</v>
      </c>
      <c r="G224">
        <v>2.5999999999999999E-2</v>
      </c>
      <c r="H224" t="s">
        <v>928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23</v>
      </c>
      <c r="O224">
        <v>17</v>
      </c>
      <c r="P224">
        <v>0.65400000000000003</v>
      </c>
      <c r="Q224">
        <v>31</v>
      </c>
      <c r="R224">
        <v>5.54</v>
      </c>
      <c r="T224" t="s">
        <v>930</v>
      </c>
      <c r="U224" t="s">
        <v>928</v>
      </c>
      <c r="V224" t="s">
        <v>928</v>
      </c>
      <c r="W224" t="s">
        <v>928</v>
      </c>
      <c r="X224" t="s">
        <v>928</v>
      </c>
      <c r="Y224" t="s">
        <v>928</v>
      </c>
      <c r="Z224" t="s">
        <v>928</v>
      </c>
      <c r="AA224" t="s">
        <v>928</v>
      </c>
      <c r="AB224" t="s">
        <v>928</v>
      </c>
      <c r="AC224" t="s">
        <v>928</v>
      </c>
      <c r="AD224" t="s">
        <v>928</v>
      </c>
      <c r="AE224" t="s">
        <v>928</v>
      </c>
      <c r="AF224" t="s">
        <v>928</v>
      </c>
      <c r="AG224" t="s">
        <v>928</v>
      </c>
      <c r="AH224" t="s">
        <v>928</v>
      </c>
      <c r="AI224" t="s">
        <v>928</v>
      </c>
      <c r="AJ224" t="s">
        <v>928</v>
      </c>
      <c r="AK224" t="s">
        <v>928</v>
      </c>
    </row>
    <row r="225" spans="1:37" x14ac:dyDescent="0.2">
      <c r="A225" t="str">
        <f t="shared" si="3"/>
        <v>DANCERPRETTY</v>
      </c>
      <c r="B225" s="2" t="s">
        <v>1128</v>
      </c>
      <c r="C225" s="2" t="s">
        <v>1148</v>
      </c>
      <c r="D225" t="s">
        <v>925</v>
      </c>
      <c r="E225">
        <v>153</v>
      </c>
      <c r="F225">
        <v>2</v>
      </c>
      <c r="G225">
        <v>1.2999999999999999E-2</v>
      </c>
      <c r="H225">
        <v>0</v>
      </c>
      <c r="I225">
        <v>1E-3</v>
      </c>
      <c r="J225">
        <v>1</v>
      </c>
      <c r="K225">
        <v>6</v>
      </c>
      <c r="L225">
        <v>0</v>
      </c>
      <c r="M225">
        <v>0</v>
      </c>
      <c r="N225">
        <v>23</v>
      </c>
      <c r="O225">
        <v>15</v>
      </c>
      <c r="P225">
        <v>0.58899999999999997</v>
      </c>
      <c r="Q225">
        <v>31</v>
      </c>
      <c r="R225">
        <v>5.54</v>
      </c>
      <c r="T225" t="s">
        <v>930</v>
      </c>
      <c r="U225" t="s">
        <v>928</v>
      </c>
      <c r="V225" t="s">
        <v>928</v>
      </c>
      <c r="W225" t="s">
        <v>928</v>
      </c>
      <c r="X225" t="s">
        <v>928</v>
      </c>
      <c r="Y225">
        <v>11</v>
      </c>
      <c r="Z225">
        <v>11</v>
      </c>
      <c r="AA225">
        <v>0.88900000000000001</v>
      </c>
      <c r="AB225">
        <v>107</v>
      </c>
      <c r="AC225">
        <v>2.9</v>
      </c>
      <c r="AE225" t="s">
        <v>941</v>
      </c>
      <c r="AF225">
        <v>2.82</v>
      </c>
      <c r="AG225">
        <v>2.5</v>
      </c>
      <c r="AH225">
        <v>0.91</v>
      </c>
      <c r="AI225">
        <v>2.62</v>
      </c>
      <c r="AJ225" t="s">
        <v>928</v>
      </c>
      <c r="AK225" t="s">
        <v>928</v>
      </c>
    </row>
    <row r="226" spans="1:37" x14ac:dyDescent="0.2">
      <c r="A226" t="str">
        <f t="shared" si="3"/>
        <v>DANCERSHOES</v>
      </c>
      <c r="B226" s="2" t="s">
        <v>1128</v>
      </c>
      <c r="C226" s="2" t="s">
        <v>1139</v>
      </c>
      <c r="D226" t="s">
        <v>925</v>
      </c>
      <c r="E226">
        <v>153</v>
      </c>
      <c r="F226">
        <v>4</v>
      </c>
      <c r="G226">
        <v>2.5999999999999999E-2</v>
      </c>
      <c r="H226">
        <v>0</v>
      </c>
      <c r="I226">
        <v>0</v>
      </c>
      <c r="J226">
        <v>0</v>
      </c>
      <c r="K226">
        <v>6</v>
      </c>
      <c r="L226">
        <v>0</v>
      </c>
      <c r="M226">
        <v>0</v>
      </c>
      <c r="N226">
        <v>23</v>
      </c>
      <c r="O226">
        <v>16</v>
      </c>
      <c r="P226">
        <v>0.628</v>
      </c>
      <c r="Q226">
        <v>31</v>
      </c>
      <c r="R226">
        <v>5.54</v>
      </c>
      <c r="T226" t="s">
        <v>930</v>
      </c>
      <c r="U226" t="s">
        <v>928</v>
      </c>
      <c r="V226" t="s">
        <v>928</v>
      </c>
      <c r="W226" t="s">
        <v>928</v>
      </c>
      <c r="X226" t="s">
        <v>928</v>
      </c>
      <c r="Y226">
        <v>12</v>
      </c>
      <c r="Z226">
        <v>9</v>
      </c>
      <c r="AA226">
        <v>0.77800000000000002</v>
      </c>
      <c r="AB226">
        <v>44</v>
      </c>
      <c r="AC226">
        <v>6.63</v>
      </c>
      <c r="AE226" t="s">
        <v>930</v>
      </c>
      <c r="AF226" t="s">
        <v>928</v>
      </c>
      <c r="AG226" t="s">
        <v>928</v>
      </c>
      <c r="AH226" t="s">
        <v>928</v>
      </c>
      <c r="AI226" t="s">
        <v>928</v>
      </c>
      <c r="AJ226" t="s">
        <v>928</v>
      </c>
      <c r="AK226" t="s">
        <v>928</v>
      </c>
    </row>
    <row r="227" spans="1:37" x14ac:dyDescent="0.2">
      <c r="A227" t="str">
        <f t="shared" si="3"/>
        <v>DANCERSHOW</v>
      </c>
      <c r="B227" s="2" t="s">
        <v>1128</v>
      </c>
      <c r="C227" s="2" t="s">
        <v>1149</v>
      </c>
      <c r="D227" t="s">
        <v>925</v>
      </c>
      <c r="E227">
        <v>153</v>
      </c>
      <c r="F227">
        <v>2</v>
      </c>
      <c r="G227">
        <v>1.2999999999999999E-2</v>
      </c>
      <c r="H227">
        <v>0</v>
      </c>
      <c r="I227">
        <v>2E-3</v>
      </c>
      <c r="J227">
        <v>1</v>
      </c>
      <c r="K227">
        <v>6</v>
      </c>
      <c r="L227">
        <v>1E-3</v>
      </c>
      <c r="M227">
        <v>2</v>
      </c>
      <c r="N227">
        <v>23</v>
      </c>
      <c r="O227">
        <v>14</v>
      </c>
      <c r="P227">
        <v>0.58899999999999997</v>
      </c>
      <c r="Q227">
        <v>31</v>
      </c>
      <c r="R227">
        <v>5.54</v>
      </c>
      <c r="T227" t="s">
        <v>930</v>
      </c>
      <c r="U227" t="s">
        <v>928</v>
      </c>
      <c r="V227" t="s">
        <v>928</v>
      </c>
      <c r="W227" t="s">
        <v>928</v>
      </c>
      <c r="X227" t="s">
        <v>928</v>
      </c>
      <c r="Y227">
        <v>24</v>
      </c>
      <c r="Z227">
        <v>21</v>
      </c>
      <c r="AA227">
        <v>0.753</v>
      </c>
      <c r="AB227">
        <v>287</v>
      </c>
      <c r="AC227">
        <v>3.93</v>
      </c>
      <c r="AD227" t="s">
        <v>939</v>
      </c>
      <c r="AE227" t="s">
        <v>926</v>
      </c>
      <c r="AF227">
        <v>1.52</v>
      </c>
      <c r="AG227">
        <v>3.66</v>
      </c>
      <c r="AH227">
        <v>0.44</v>
      </c>
      <c r="AI227">
        <v>1.86</v>
      </c>
      <c r="AJ227" t="s">
        <v>928</v>
      </c>
      <c r="AK227" t="s">
        <v>928</v>
      </c>
    </row>
    <row r="228" spans="1:37" x14ac:dyDescent="0.2">
      <c r="A228" t="str">
        <f t="shared" si="3"/>
        <v>DANCERSINGER</v>
      </c>
      <c r="B228" s="2" t="s">
        <v>1128</v>
      </c>
      <c r="C228" s="2" t="s">
        <v>1130</v>
      </c>
      <c r="D228" t="s">
        <v>925</v>
      </c>
      <c r="E228">
        <v>153</v>
      </c>
      <c r="F228">
        <v>11</v>
      </c>
      <c r="G228">
        <v>7.1999999999999995E-2</v>
      </c>
      <c r="H228">
        <v>0.152</v>
      </c>
      <c r="I228">
        <v>1E-3</v>
      </c>
      <c r="J228">
        <v>2</v>
      </c>
      <c r="K228">
        <v>6</v>
      </c>
      <c r="L228">
        <v>5.8999999999999999E-3</v>
      </c>
      <c r="M228">
        <v>2</v>
      </c>
      <c r="N228">
        <v>23</v>
      </c>
      <c r="O228">
        <v>13</v>
      </c>
      <c r="P228">
        <v>0.47099999999999997</v>
      </c>
      <c r="Q228">
        <v>31</v>
      </c>
      <c r="R228">
        <v>5.54</v>
      </c>
      <c r="T228" t="s">
        <v>930</v>
      </c>
      <c r="U228" t="s">
        <v>928</v>
      </c>
      <c r="V228" t="s">
        <v>928</v>
      </c>
      <c r="W228" t="s">
        <v>928</v>
      </c>
      <c r="X228" t="s">
        <v>928</v>
      </c>
      <c r="Y228">
        <v>20</v>
      </c>
      <c r="Z228">
        <v>13</v>
      </c>
      <c r="AA228">
        <v>0.499</v>
      </c>
      <c r="AB228">
        <v>10</v>
      </c>
      <c r="AC228">
        <v>6.35</v>
      </c>
      <c r="AE228" t="s">
        <v>930</v>
      </c>
      <c r="AF228">
        <v>2.4700000000000002</v>
      </c>
      <c r="AG228">
        <v>3.65</v>
      </c>
      <c r="AH228">
        <v>0.33</v>
      </c>
      <c r="AI228">
        <v>1.29</v>
      </c>
      <c r="AJ228">
        <v>0</v>
      </c>
      <c r="AK228">
        <v>0</v>
      </c>
    </row>
    <row r="229" spans="1:37" x14ac:dyDescent="0.2">
      <c r="A229" t="str">
        <f t="shared" si="3"/>
        <v>DANCERSTAGE</v>
      </c>
      <c r="B229" s="2" t="s">
        <v>1128</v>
      </c>
      <c r="C229" s="2" t="s">
        <v>1133</v>
      </c>
      <c r="D229" t="s">
        <v>925</v>
      </c>
      <c r="E229">
        <v>153</v>
      </c>
      <c r="F229">
        <v>6</v>
      </c>
      <c r="G229">
        <v>3.9E-2</v>
      </c>
      <c r="H229">
        <v>0</v>
      </c>
      <c r="I229">
        <v>0</v>
      </c>
      <c r="J229">
        <v>1</v>
      </c>
      <c r="K229">
        <v>6</v>
      </c>
      <c r="L229">
        <v>1.8E-3</v>
      </c>
      <c r="M229">
        <v>3</v>
      </c>
      <c r="N229">
        <v>23</v>
      </c>
      <c r="O229">
        <v>13</v>
      </c>
      <c r="P229">
        <v>0.51700000000000002</v>
      </c>
      <c r="Q229">
        <v>31</v>
      </c>
      <c r="R229">
        <v>5.54</v>
      </c>
      <c r="T229" t="s">
        <v>930</v>
      </c>
      <c r="U229" t="s">
        <v>928</v>
      </c>
      <c r="V229" t="s">
        <v>928</v>
      </c>
      <c r="W229" t="s">
        <v>928</v>
      </c>
      <c r="X229" t="s">
        <v>928</v>
      </c>
      <c r="Y229">
        <v>19</v>
      </c>
      <c r="Z229">
        <v>15</v>
      </c>
      <c r="AA229">
        <v>0.78600000000000003</v>
      </c>
      <c r="AB229">
        <v>174</v>
      </c>
      <c r="AC229">
        <v>5.59</v>
      </c>
      <c r="AD229" t="s">
        <v>930</v>
      </c>
      <c r="AE229" t="s">
        <v>930</v>
      </c>
      <c r="AF229">
        <v>2.39</v>
      </c>
      <c r="AG229">
        <v>4.08</v>
      </c>
      <c r="AH229">
        <v>0.44</v>
      </c>
      <c r="AI229">
        <v>1.45</v>
      </c>
      <c r="AJ229" t="s">
        <v>928</v>
      </c>
      <c r="AK229" t="s">
        <v>928</v>
      </c>
    </row>
    <row r="230" spans="1:37" x14ac:dyDescent="0.2">
      <c r="A230" t="str">
        <f t="shared" si="3"/>
        <v>DANCERSTRIPPER</v>
      </c>
      <c r="B230" s="2" t="s">
        <v>1128</v>
      </c>
      <c r="C230" s="2" t="s">
        <v>1150</v>
      </c>
      <c r="D230" t="s">
        <v>975</v>
      </c>
      <c r="E230">
        <v>153</v>
      </c>
      <c r="F230">
        <v>2</v>
      </c>
      <c r="G230">
        <v>1.2999999999999999E-2</v>
      </c>
      <c r="H230" t="s">
        <v>928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23</v>
      </c>
      <c r="O230">
        <v>17</v>
      </c>
      <c r="P230">
        <v>0.65400000000000003</v>
      </c>
      <c r="Q230">
        <v>31</v>
      </c>
      <c r="R230">
        <v>5.54</v>
      </c>
      <c r="T230" t="s">
        <v>930</v>
      </c>
      <c r="U230" t="s">
        <v>928</v>
      </c>
      <c r="V230" t="s">
        <v>928</v>
      </c>
      <c r="W230" t="s">
        <v>928</v>
      </c>
      <c r="X230" t="s">
        <v>928</v>
      </c>
      <c r="Y230" t="s">
        <v>928</v>
      </c>
      <c r="Z230" t="s">
        <v>928</v>
      </c>
      <c r="AA230" t="s">
        <v>928</v>
      </c>
      <c r="AB230" t="s">
        <v>928</v>
      </c>
      <c r="AC230" t="s">
        <v>928</v>
      </c>
      <c r="AD230" t="s">
        <v>928</v>
      </c>
      <c r="AE230" t="s">
        <v>928</v>
      </c>
      <c r="AF230" t="s">
        <v>928</v>
      </c>
      <c r="AG230" t="s">
        <v>928</v>
      </c>
      <c r="AH230" t="s">
        <v>928</v>
      </c>
      <c r="AI230" t="s">
        <v>928</v>
      </c>
      <c r="AJ230" t="s">
        <v>928</v>
      </c>
      <c r="AK230" t="s">
        <v>928</v>
      </c>
    </row>
    <row r="231" spans="1:37" x14ac:dyDescent="0.2">
      <c r="A231" t="str">
        <f t="shared" si="3"/>
        <v>DANCERTINY</v>
      </c>
      <c r="B231" s="2" t="s">
        <v>1128</v>
      </c>
      <c r="C231" s="2" t="s">
        <v>1151</v>
      </c>
      <c r="D231" t="s">
        <v>925</v>
      </c>
      <c r="E231">
        <v>153</v>
      </c>
      <c r="F231">
        <v>2</v>
      </c>
      <c r="G231">
        <v>1.2999999999999999E-2</v>
      </c>
      <c r="H231">
        <v>0</v>
      </c>
      <c r="I231">
        <v>0</v>
      </c>
      <c r="J231">
        <v>0</v>
      </c>
      <c r="K231">
        <v>6</v>
      </c>
      <c r="L231">
        <v>0</v>
      </c>
      <c r="M231">
        <v>0</v>
      </c>
      <c r="N231">
        <v>23</v>
      </c>
      <c r="O231">
        <v>16</v>
      </c>
      <c r="P231">
        <v>0.64100000000000001</v>
      </c>
      <c r="Q231">
        <v>31</v>
      </c>
      <c r="R231">
        <v>5.54</v>
      </c>
      <c r="T231" t="s">
        <v>930</v>
      </c>
      <c r="U231" t="s">
        <v>928</v>
      </c>
      <c r="V231" t="s">
        <v>928</v>
      </c>
      <c r="W231" t="s">
        <v>928</v>
      </c>
      <c r="X231" t="s">
        <v>928</v>
      </c>
      <c r="Y231">
        <v>8</v>
      </c>
      <c r="Z231">
        <v>5</v>
      </c>
      <c r="AA231">
        <v>0.85699999999999998</v>
      </c>
      <c r="AB231">
        <v>50</v>
      </c>
      <c r="AC231" t="s">
        <v>928</v>
      </c>
      <c r="AE231" t="s">
        <v>941</v>
      </c>
      <c r="AF231">
        <v>3.2</v>
      </c>
      <c r="AG231">
        <v>4.74</v>
      </c>
      <c r="AH231">
        <v>0.6</v>
      </c>
      <c r="AI231">
        <v>1.17</v>
      </c>
      <c r="AJ231" t="s">
        <v>928</v>
      </c>
      <c r="AK231" t="s">
        <v>928</v>
      </c>
    </row>
    <row r="232" spans="1:37" x14ac:dyDescent="0.2">
      <c r="A232" t="str">
        <f t="shared" si="3"/>
        <v>DIFFICULTEASY</v>
      </c>
      <c r="B232" s="2" t="s">
        <v>1175</v>
      </c>
      <c r="C232" s="2" t="s">
        <v>1160</v>
      </c>
      <c r="D232" t="s">
        <v>925</v>
      </c>
      <c r="E232">
        <v>138</v>
      </c>
      <c r="F232">
        <v>39</v>
      </c>
      <c r="G232">
        <v>0.28299999999999997</v>
      </c>
      <c r="H232">
        <v>2.1000000000000001E-2</v>
      </c>
      <c r="I232">
        <v>0.02</v>
      </c>
      <c r="J232">
        <v>1</v>
      </c>
      <c r="K232">
        <v>0</v>
      </c>
      <c r="L232">
        <v>0.34570000000000001</v>
      </c>
      <c r="M232">
        <v>1</v>
      </c>
      <c r="N232">
        <v>3</v>
      </c>
      <c r="O232">
        <v>1</v>
      </c>
      <c r="P232">
        <v>2.1999999999999999E-2</v>
      </c>
      <c r="Q232">
        <v>161</v>
      </c>
      <c r="R232">
        <v>2.38</v>
      </c>
      <c r="T232" t="s">
        <v>941</v>
      </c>
      <c r="U232">
        <v>1</v>
      </c>
      <c r="V232">
        <v>1.56</v>
      </c>
      <c r="W232">
        <v>0.33</v>
      </c>
      <c r="X232">
        <v>1.02</v>
      </c>
      <c r="Y232">
        <v>8</v>
      </c>
      <c r="Z232">
        <v>6</v>
      </c>
      <c r="AA232">
        <v>0.21299999999999999</v>
      </c>
      <c r="AB232">
        <v>125</v>
      </c>
      <c r="AC232">
        <v>2.81</v>
      </c>
      <c r="AD232" t="s">
        <v>939</v>
      </c>
      <c r="AE232" t="s">
        <v>926</v>
      </c>
      <c r="AF232">
        <v>0.38</v>
      </c>
      <c r="AG232">
        <v>1.64</v>
      </c>
      <c r="AH232">
        <v>0.63</v>
      </c>
      <c r="AI232">
        <v>1.74</v>
      </c>
      <c r="AJ232">
        <v>1</v>
      </c>
      <c r="AK232">
        <v>3.4000000000000002E-2</v>
      </c>
    </row>
    <row r="233" spans="1:37" x14ac:dyDescent="0.2">
      <c r="A233" t="str">
        <f t="shared" si="3"/>
        <v>DIFFICULTHARD</v>
      </c>
      <c r="B233" s="2" t="s">
        <v>1175</v>
      </c>
      <c r="C233" s="2" t="s">
        <v>1176</v>
      </c>
      <c r="D233" t="s">
        <v>925</v>
      </c>
      <c r="E233">
        <v>138</v>
      </c>
      <c r="F233">
        <v>82</v>
      </c>
      <c r="G233">
        <v>0.59399999999999997</v>
      </c>
      <c r="H233">
        <v>0</v>
      </c>
      <c r="I233">
        <v>0.16600000000000001</v>
      </c>
      <c r="J233">
        <v>2</v>
      </c>
      <c r="K233">
        <v>0</v>
      </c>
      <c r="L233">
        <v>9.5999999999999992E-3</v>
      </c>
      <c r="M233">
        <v>1</v>
      </c>
      <c r="N233">
        <v>3</v>
      </c>
      <c r="O233">
        <v>0</v>
      </c>
      <c r="P233">
        <v>0</v>
      </c>
      <c r="Q233">
        <v>161</v>
      </c>
      <c r="R233">
        <v>2.38</v>
      </c>
      <c r="T233" t="s">
        <v>941</v>
      </c>
      <c r="U233">
        <v>1</v>
      </c>
      <c r="V233">
        <v>1.56</v>
      </c>
      <c r="W233">
        <v>0.33</v>
      </c>
      <c r="X233">
        <v>1.02</v>
      </c>
      <c r="Y233">
        <v>10</v>
      </c>
      <c r="Z233">
        <v>9</v>
      </c>
      <c r="AA233">
        <v>0.81799999999999995</v>
      </c>
      <c r="AB233">
        <v>202</v>
      </c>
      <c r="AC233">
        <v>4.21</v>
      </c>
      <c r="AD233" t="s">
        <v>930</v>
      </c>
      <c r="AE233" t="s">
        <v>941</v>
      </c>
      <c r="AF233">
        <v>1</v>
      </c>
      <c r="AG233">
        <v>1.24</v>
      </c>
      <c r="AH233">
        <v>0.9</v>
      </c>
      <c r="AI233">
        <v>2.66</v>
      </c>
      <c r="AJ233" t="s">
        <v>928</v>
      </c>
      <c r="AK233" t="s">
        <v>928</v>
      </c>
    </row>
    <row r="234" spans="1:37" x14ac:dyDescent="0.2">
      <c r="A234" t="str">
        <f t="shared" si="3"/>
        <v>DIFFICULTTEST</v>
      </c>
      <c r="B234" s="2" t="s">
        <v>1175</v>
      </c>
      <c r="C234" s="2" t="s">
        <v>1177</v>
      </c>
      <c r="D234" t="s">
        <v>925</v>
      </c>
      <c r="E234">
        <v>138</v>
      </c>
      <c r="F234">
        <v>3</v>
      </c>
      <c r="G234">
        <v>2.1999999999999999E-2</v>
      </c>
      <c r="H234">
        <v>0</v>
      </c>
      <c r="I234">
        <v>0</v>
      </c>
      <c r="J234">
        <v>0</v>
      </c>
      <c r="K234">
        <v>0</v>
      </c>
      <c r="L234">
        <v>3.7400000000000003E-2</v>
      </c>
      <c r="M234">
        <v>1</v>
      </c>
      <c r="N234">
        <v>3</v>
      </c>
      <c r="O234">
        <v>1</v>
      </c>
      <c r="P234">
        <v>0.28299999999999997</v>
      </c>
      <c r="Q234">
        <v>161</v>
      </c>
      <c r="R234">
        <v>2.38</v>
      </c>
      <c r="T234" t="s">
        <v>941</v>
      </c>
      <c r="U234">
        <v>1</v>
      </c>
      <c r="V234">
        <v>1.56</v>
      </c>
      <c r="W234">
        <v>0.33</v>
      </c>
      <c r="X234">
        <v>1.02</v>
      </c>
      <c r="Y234">
        <v>17</v>
      </c>
      <c r="Z234">
        <v>15</v>
      </c>
      <c r="AA234">
        <v>0.72599999999999998</v>
      </c>
      <c r="AB234">
        <v>119</v>
      </c>
      <c r="AC234">
        <v>5.08</v>
      </c>
      <c r="AD234" t="s">
        <v>939</v>
      </c>
      <c r="AE234" t="s">
        <v>930</v>
      </c>
      <c r="AF234">
        <v>1.75</v>
      </c>
      <c r="AG234">
        <v>3.54</v>
      </c>
      <c r="AH234">
        <v>0.69</v>
      </c>
      <c r="AI234">
        <v>3.29</v>
      </c>
      <c r="AJ234" t="s">
        <v>928</v>
      </c>
      <c r="AK234" t="s">
        <v>928</v>
      </c>
    </row>
    <row r="235" spans="1:37" x14ac:dyDescent="0.2">
      <c r="A235" t="str">
        <f t="shared" si="3"/>
        <v>MELODYHARMONY</v>
      </c>
      <c r="B235" s="2" t="s">
        <v>1178</v>
      </c>
      <c r="C235" s="2" t="s">
        <v>1181</v>
      </c>
      <c r="D235" t="s">
        <v>925</v>
      </c>
      <c r="E235">
        <v>140</v>
      </c>
      <c r="F235">
        <v>13</v>
      </c>
      <c r="G235">
        <v>9.2999999999999999E-2</v>
      </c>
      <c r="H235">
        <v>0.10299999999999999</v>
      </c>
      <c r="I235">
        <v>0</v>
      </c>
      <c r="J235">
        <v>0</v>
      </c>
      <c r="K235">
        <v>0</v>
      </c>
      <c r="L235">
        <v>8.5800000000000001E-2</v>
      </c>
      <c r="M235">
        <v>3</v>
      </c>
      <c r="N235">
        <v>5</v>
      </c>
      <c r="O235">
        <v>1</v>
      </c>
      <c r="P235">
        <v>3.5999999999999997E-2</v>
      </c>
      <c r="Q235">
        <v>31</v>
      </c>
      <c r="R235">
        <v>4.28</v>
      </c>
      <c r="T235" t="s">
        <v>930</v>
      </c>
      <c r="U235">
        <v>1.8</v>
      </c>
      <c r="V235">
        <v>2.4</v>
      </c>
      <c r="W235">
        <v>0.8</v>
      </c>
      <c r="X235">
        <v>1.1499999999999999</v>
      </c>
      <c r="Y235">
        <v>12</v>
      </c>
      <c r="Z235">
        <v>7</v>
      </c>
      <c r="AA235">
        <v>0.28199999999999997</v>
      </c>
      <c r="AB235">
        <v>33</v>
      </c>
      <c r="AC235">
        <v>3.68</v>
      </c>
      <c r="AE235" t="s">
        <v>930</v>
      </c>
      <c r="AF235">
        <v>2</v>
      </c>
      <c r="AG235">
        <v>3.63</v>
      </c>
      <c r="AH235">
        <v>0.27</v>
      </c>
      <c r="AI235">
        <v>1.1499999999999999</v>
      </c>
      <c r="AJ235">
        <v>0</v>
      </c>
      <c r="AK235">
        <v>0</v>
      </c>
    </row>
    <row r="236" spans="1:37" x14ac:dyDescent="0.2">
      <c r="A236" t="str">
        <f t="shared" si="3"/>
        <v>MELODYMUSIC</v>
      </c>
      <c r="B236" s="2" t="s">
        <v>1178</v>
      </c>
      <c r="C236" s="2" t="s">
        <v>1131</v>
      </c>
      <c r="D236" t="s">
        <v>925</v>
      </c>
      <c r="E236">
        <v>140</v>
      </c>
      <c r="F236">
        <v>34</v>
      </c>
      <c r="G236">
        <v>0.24299999999999999</v>
      </c>
      <c r="H236">
        <v>0.02</v>
      </c>
      <c r="I236">
        <v>0.1694</v>
      </c>
      <c r="J236">
        <v>4</v>
      </c>
      <c r="K236">
        <v>0</v>
      </c>
      <c r="L236">
        <v>3.6799999999999999E-2</v>
      </c>
      <c r="M236">
        <v>2</v>
      </c>
      <c r="N236">
        <v>5</v>
      </c>
      <c r="O236">
        <v>0</v>
      </c>
      <c r="P236">
        <v>0</v>
      </c>
      <c r="Q236">
        <v>31</v>
      </c>
      <c r="R236">
        <v>4.28</v>
      </c>
      <c r="T236" t="s">
        <v>930</v>
      </c>
      <c r="U236">
        <v>1.8</v>
      </c>
      <c r="V236">
        <v>2.4</v>
      </c>
      <c r="W236">
        <v>0.8</v>
      </c>
      <c r="X236">
        <v>1.1499999999999999</v>
      </c>
      <c r="Y236">
        <v>25</v>
      </c>
      <c r="Z236">
        <v>22</v>
      </c>
      <c r="AA236">
        <v>0.61899999999999999</v>
      </c>
      <c r="AB236">
        <v>216</v>
      </c>
      <c r="AC236">
        <v>5.15</v>
      </c>
      <c r="AE236" t="s">
        <v>930</v>
      </c>
      <c r="AF236">
        <v>2.64</v>
      </c>
      <c r="AG236">
        <v>6.34</v>
      </c>
      <c r="AH236">
        <v>0.88</v>
      </c>
      <c r="AI236">
        <v>4.28</v>
      </c>
      <c r="AJ236">
        <v>4</v>
      </c>
      <c r="AK236">
        <v>1.079</v>
      </c>
    </row>
    <row r="237" spans="1:37" x14ac:dyDescent="0.2">
      <c r="A237" t="str">
        <f t="shared" si="3"/>
        <v>MELODYRHYTHM</v>
      </c>
      <c r="B237" s="2" t="s">
        <v>1178</v>
      </c>
      <c r="C237" s="2" t="s">
        <v>1182</v>
      </c>
      <c r="D237" t="s">
        <v>925</v>
      </c>
      <c r="E237">
        <v>140</v>
      </c>
      <c r="F237">
        <v>5</v>
      </c>
      <c r="G237">
        <v>3.5999999999999997E-2</v>
      </c>
      <c r="H237">
        <v>0.01</v>
      </c>
      <c r="I237">
        <v>0</v>
      </c>
      <c r="J237">
        <v>0</v>
      </c>
      <c r="K237">
        <v>0</v>
      </c>
      <c r="L237">
        <v>6.7299999999999999E-2</v>
      </c>
      <c r="M237">
        <v>1</v>
      </c>
      <c r="N237">
        <v>5</v>
      </c>
      <c r="O237">
        <v>3</v>
      </c>
      <c r="P237">
        <v>0.65700000000000003</v>
      </c>
      <c r="Q237">
        <v>31</v>
      </c>
      <c r="R237">
        <v>4.28</v>
      </c>
      <c r="T237" t="s">
        <v>930</v>
      </c>
      <c r="U237">
        <v>1.8</v>
      </c>
      <c r="V237">
        <v>2.4</v>
      </c>
      <c r="W237">
        <v>0.8</v>
      </c>
      <c r="X237">
        <v>1.1499999999999999</v>
      </c>
      <c r="Y237">
        <v>13</v>
      </c>
      <c r="Z237">
        <v>9</v>
      </c>
      <c r="AA237">
        <v>0.57399999999999995</v>
      </c>
      <c r="AB237">
        <v>22</v>
      </c>
      <c r="AC237">
        <v>4.08</v>
      </c>
      <c r="AE237" t="s">
        <v>930</v>
      </c>
      <c r="AF237">
        <v>1.18</v>
      </c>
      <c r="AG237">
        <v>2.08</v>
      </c>
      <c r="AH237">
        <v>0.27</v>
      </c>
      <c r="AI237">
        <v>1.22</v>
      </c>
      <c r="AJ237">
        <v>0</v>
      </c>
      <c r="AK237">
        <v>0</v>
      </c>
    </row>
    <row r="238" spans="1:37" x14ac:dyDescent="0.2">
      <c r="A238" t="str">
        <f t="shared" si="3"/>
        <v>MELODYSONG</v>
      </c>
      <c r="B238" s="2" t="s">
        <v>1178</v>
      </c>
      <c r="C238" s="2" t="s">
        <v>1179</v>
      </c>
      <c r="D238" t="s">
        <v>925</v>
      </c>
      <c r="E238">
        <v>140</v>
      </c>
      <c r="F238">
        <v>58</v>
      </c>
      <c r="G238">
        <v>0.41399999999999998</v>
      </c>
      <c r="H238">
        <v>0.02</v>
      </c>
      <c r="I238">
        <v>5.5599999999999997E-2</v>
      </c>
      <c r="J238">
        <v>3</v>
      </c>
      <c r="K238">
        <v>0</v>
      </c>
      <c r="L238">
        <v>5.0799999999999998E-2</v>
      </c>
      <c r="M238">
        <v>1</v>
      </c>
      <c r="N238">
        <v>5</v>
      </c>
      <c r="O238">
        <v>1</v>
      </c>
      <c r="P238">
        <v>3.5999999999999997E-2</v>
      </c>
      <c r="Q238">
        <v>31</v>
      </c>
      <c r="R238">
        <v>4.28</v>
      </c>
      <c r="T238" t="s">
        <v>930</v>
      </c>
      <c r="U238">
        <v>1.8</v>
      </c>
      <c r="V238">
        <v>2.4</v>
      </c>
      <c r="W238">
        <v>0.8</v>
      </c>
      <c r="X238">
        <v>1.1499999999999999</v>
      </c>
      <c r="Y238">
        <v>16</v>
      </c>
      <c r="Z238">
        <v>12</v>
      </c>
      <c r="AA238">
        <v>0.59599999999999997</v>
      </c>
      <c r="AB238">
        <v>70</v>
      </c>
      <c r="AC238">
        <v>5.04</v>
      </c>
      <c r="AE238" t="s">
        <v>930</v>
      </c>
      <c r="AF238">
        <v>1.57</v>
      </c>
      <c r="AG238">
        <v>2.67</v>
      </c>
      <c r="AH238">
        <v>0.56999999999999995</v>
      </c>
      <c r="AI238">
        <v>2.19</v>
      </c>
      <c r="AJ238">
        <v>3</v>
      </c>
      <c r="AK238">
        <v>0.33800000000000002</v>
      </c>
    </row>
    <row r="239" spans="1:37" x14ac:dyDescent="0.2">
      <c r="A239" t="str">
        <f t="shared" si="3"/>
        <v>MELODYTUNE</v>
      </c>
      <c r="B239" s="2" t="s">
        <v>1178</v>
      </c>
      <c r="C239" s="2" t="s">
        <v>1180</v>
      </c>
      <c r="D239" t="s">
        <v>925</v>
      </c>
      <c r="E239">
        <v>140</v>
      </c>
      <c r="F239">
        <v>21</v>
      </c>
      <c r="G239">
        <v>0.15</v>
      </c>
      <c r="H239">
        <v>0</v>
      </c>
      <c r="I239">
        <v>1.1900000000000001E-2</v>
      </c>
      <c r="J239">
        <v>2</v>
      </c>
      <c r="K239">
        <v>0</v>
      </c>
      <c r="L239">
        <v>0.17080000000000001</v>
      </c>
      <c r="M239">
        <v>2</v>
      </c>
      <c r="N239">
        <v>5</v>
      </c>
      <c r="O239">
        <v>1</v>
      </c>
      <c r="P239">
        <v>3.5999999999999997E-2</v>
      </c>
      <c r="Q239">
        <v>31</v>
      </c>
      <c r="R239">
        <v>4.28</v>
      </c>
      <c r="T239" t="s">
        <v>930</v>
      </c>
      <c r="U239">
        <v>1.8</v>
      </c>
      <c r="V239">
        <v>2.4</v>
      </c>
      <c r="W239">
        <v>0.8</v>
      </c>
      <c r="X239">
        <v>1.1499999999999999</v>
      </c>
      <c r="Y239">
        <v>14</v>
      </c>
      <c r="Z239">
        <v>12</v>
      </c>
      <c r="AA239">
        <v>0.3</v>
      </c>
      <c r="AB239">
        <v>10</v>
      </c>
      <c r="AC239">
        <v>4.5999999999999996</v>
      </c>
      <c r="AE239" t="s">
        <v>930</v>
      </c>
      <c r="AF239">
        <v>2.21</v>
      </c>
      <c r="AG239">
        <v>4.54</v>
      </c>
      <c r="AH239">
        <v>7.0000000000000007E-2</v>
      </c>
      <c r="AI239">
        <v>1.04</v>
      </c>
      <c r="AJ239" t="s">
        <v>928</v>
      </c>
      <c r="AK239" t="s">
        <v>928</v>
      </c>
    </row>
    <row r="240" spans="1:37" x14ac:dyDescent="0.2">
      <c r="A240" t="str">
        <f t="shared" si="3"/>
        <v>ORGANIZEARRANGE</v>
      </c>
      <c r="B240" s="2" t="s">
        <v>1183</v>
      </c>
      <c r="C240" s="2" t="s">
        <v>1195</v>
      </c>
      <c r="D240" t="s">
        <v>975</v>
      </c>
      <c r="E240">
        <v>145</v>
      </c>
      <c r="F240">
        <v>2</v>
      </c>
      <c r="G240">
        <v>1.4E-2</v>
      </c>
      <c r="H240" t="s">
        <v>928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23</v>
      </c>
      <c r="O240">
        <v>19</v>
      </c>
      <c r="P240">
        <v>0.624</v>
      </c>
      <c r="Q240">
        <v>14</v>
      </c>
      <c r="R240">
        <v>3.15</v>
      </c>
      <c r="T240" t="s">
        <v>926</v>
      </c>
      <c r="U240">
        <v>2</v>
      </c>
      <c r="V240">
        <v>4.4400000000000004</v>
      </c>
      <c r="W240">
        <v>0.26</v>
      </c>
      <c r="X240">
        <v>1.2</v>
      </c>
      <c r="Y240" t="s">
        <v>928</v>
      </c>
      <c r="Z240" t="s">
        <v>928</v>
      </c>
      <c r="AA240" t="s">
        <v>928</v>
      </c>
      <c r="AB240" t="s">
        <v>928</v>
      </c>
      <c r="AC240" t="s">
        <v>928</v>
      </c>
      <c r="AD240" t="s">
        <v>928</v>
      </c>
      <c r="AE240" t="s">
        <v>928</v>
      </c>
      <c r="AF240" t="s">
        <v>928</v>
      </c>
      <c r="AG240" t="s">
        <v>928</v>
      </c>
      <c r="AH240" t="s">
        <v>928</v>
      </c>
      <c r="AI240" t="s">
        <v>928</v>
      </c>
      <c r="AJ240" t="s">
        <v>928</v>
      </c>
      <c r="AK240" t="s">
        <v>928</v>
      </c>
    </row>
    <row r="241" spans="1:37" x14ac:dyDescent="0.2">
      <c r="A241" t="str">
        <f t="shared" si="3"/>
        <v>ORGANIZECHAOS</v>
      </c>
      <c r="B241" s="2" t="s">
        <v>1183</v>
      </c>
      <c r="C241" s="2" t="s">
        <v>1196</v>
      </c>
      <c r="D241" t="s">
        <v>925</v>
      </c>
      <c r="E241">
        <v>145</v>
      </c>
      <c r="F241">
        <v>2</v>
      </c>
      <c r="G241">
        <v>1.4E-2</v>
      </c>
      <c r="H241">
        <v>0</v>
      </c>
      <c r="I241">
        <v>8.0000000000000004E-4</v>
      </c>
      <c r="J241">
        <v>1</v>
      </c>
      <c r="K241">
        <v>4</v>
      </c>
      <c r="L241">
        <v>1.6999999999999999E-3</v>
      </c>
      <c r="M241">
        <v>2</v>
      </c>
      <c r="N241">
        <v>23</v>
      </c>
      <c r="O241">
        <v>16</v>
      </c>
      <c r="P241">
        <v>0.54800000000000004</v>
      </c>
      <c r="Q241">
        <v>14</v>
      </c>
      <c r="R241">
        <v>3.15</v>
      </c>
      <c r="T241" t="s">
        <v>926</v>
      </c>
      <c r="U241">
        <v>2</v>
      </c>
      <c r="V241">
        <v>4.4400000000000004</v>
      </c>
      <c r="W241">
        <v>0.26</v>
      </c>
      <c r="X241">
        <v>1.2</v>
      </c>
      <c r="Y241">
        <v>22</v>
      </c>
      <c r="Z241">
        <v>16</v>
      </c>
      <c r="AA241">
        <v>0.55200000000000005</v>
      </c>
      <c r="AB241">
        <v>17</v>
      </c>
      <c r="AC241">
        <v>2.5</v>
      </c>
      <c r="AE241" t="s">
        <v>930</v>
      </c>
      <c r="AF241">
        <v>1.72</v>
      </c>
      <c r="AG241">
        <v>2.77</v>
      </c>
      <c r="AH241">
        <v>0.28000000000000003</v>
      </c>
      <c r="AI241">
        <v>1.59</v>
      </c>
      <c r="AJ241" t="s">
        <v>928</v>
      </c>
      <c r="AK241" t="s">
        <v>928</v>
      </c>
    </row>
    <row r="242" spans="1:37" x14ac:dyDescent="0.2">
      <c r="A242" t="str">
        <f t="shared" si="3"/>
        <v>ORGANIZECLEAN</v>
      </c>
      <c r="B242" s="2" t="s">
        <v>1183</v>
      </c>
      <c r="C242" s="2" t="s">
        <v>1057</v>
      </c>
      <c r="D242" t="s">
        <v>925</v>
      </c>
      <c r="E242">
        <v>145</v>
      </c>
      <c r="F242">
        <v>13</v>
      </c>
      <c r="G242">
        <v>0.09</v>
      </c>
      <c r="H242">
        <v>0</v>
      </c>
      <c r="I242">
        <v>6.25E-2</v>
      </c>
      <c r="J242">
        <v>5</v>
      </c>
      <c r="K242">
        <v>4</v>
      </c>
      <c r="L242">
        <v>1.4999999999999999E-2</v>
      </c>
      <c r="M242">
        <v>4</v>
      </c>
      <c r="N242">
        <v>23</v>
      </c>
      <c r="O242">
        <v>12</v>
      </c>
      <c r="P242">
        <v>0.223</v>
      </c>
      <c r="Q242">
        <v>14</v>
      </c>
      <c r="R242">
        <v>3.15</v>
      </c>
      <c r="T242" t="s">
        <v>926</v>
      </c>
      <c r="U242">
        <v>2</v>
      </c>
      <c r="V242">
        <v>4.4400000000000004</v>
      </c>
      <c r="W242">
        <v>0.26</v>
      </c>
      <c r="X242">
        <v>1.2</v>
      </c>
      <c r="Y242">
        <v>13</v>
      </c>
      <c r="Z242">
        <v>8</v>
      </c>
      <c r="AA242">
        <v>0.67100000000000004</v>
      </c>
      <c r="AB242">
        <v>70</v>
      </c>
      <c r="AC242">
        <v>3.82</v>
      </c>
      <c r="AE242" t="s">
        <v>941</v>
      </c>
      <c r="AF242">
        <v>1.83</v>
      </c>
      <c r="AG242">
        <v>2.39</v>
      </c>
      <c r="AH242">
        <v>0.67</v>
      </c>
      <c r="AI242">
        <v>2.92</v>
      </c>
      <c r="AJ242" t="s">
        <v>928</v>
      </c>
      <c r="AK242" t="s">
        <v>928</v>
      </c>
    </row>
    <row r="243" spans="1:37" x14ac:dyDescent="0.2">
      <c r="A243" t="str">
        <f t="shared" si="3"/>
        <v>ORGANIZECOLLECT</v>
      </c>
      <c r="B243" s="2" t="s">
        <v>1183</v>
      </c>
      <c r="C243" s="2" t="s">
        <v>1197</v>
      </c>
      <c r="D243" t="s">
        <v>925</v>
      </c>
      <c r="E243">
        <v>145</v>
      </c>
      <c r="F243">
        <v>2</v>
      </c>
      <c r="G243">
        <v>1.4E-2</v>
      </c>
      <c r="H243">
        <v>0</v>
      </c>
      <c r="I243">
        <v>6.8999999999999999E-3</v>
      </c>
      <c r="J243">
        <v>1</v>
      </c>
      <c r="K243">
        <v>4</v>
      </c>
      <c r="L243">
        <v>6.3E-3</v>
      </c>
      <c r="M243">
        <v>2</v>
      </c>
      <c r="N243">
        <v>23</v>
      </c>
      <c r="O243">
        <v>16</v>
      </c>
      <c r="P243">
        <v>0.56799999999999995</v>
      </c>
      <c r="Q243">
        <v>14</v>
      </c>
      <c r="R243">
        <v>3.15</v>
      </c>
      <c r="T243" t="s">
        <v>926</v>
      </c>
      <c r="U243">
        <v>2</v>
      </c>
      <c r="V243">
        <v>4.4400000000000004</v>
      </c>
      <c r="W243">
        <v>0.26</v>
      </c>
      <c r="X243">
        <v>1.2</v>
      </c>
      <c r="Y243">
        <v>18</v>
      </c>
      <c r="Z243">
        <v>14</v>
      </c>
      <c r="AA243">
        <v>0.47399999999999998</v>
      </c>
      <c r="AB243">
        <v>16</v>
      </c>
      <c r="AC243" t="s">
        <v>928</v>
      </c>
      <c r="AD243" t="s">
        <v>939</v>
      </c>
      <c r="AE243" t="s">
        <v>926</v>
      </c>
      <c r="AF243">
        <v>1.19</v>
      </c>
      <c r="AG243">
        <v>2.96</v>
      </c>
      <c r="AH243">
        <v>0.25</v>
      </c>
      <c r="AI243">
        <v>1.42</v>
      </c>
      <c r="AJ243" t="s">
        <v>928</v>
      </c>
      <c r="AK243" t="s">
        <v>928</v>
      </c>
    </row>
    <row r="244" spans="1:37" x14ac:dyDescent="0.2">
      <c r="A244" t="str">
        <f t="shared" si="3"/>
        <v>ORGANIZEDISORGANIZED</v>
      </c>
      <c r="B244" s="2" t="s">
        <v>1183</v>
      </c>
      <c r="C244" s="2" t="s">
        <v>1188</v>
      </c>
      <c r="D244" t="s">
        <v>975</v>
      </c>
      <c r="E244">
        <v>145</v>
      </c>
      <c r="F244">
        <v>4</v>
      </c>
      <c r="G244">
        <v>2.8000000000000001E-2</v>
      </c>
      <c r="H244" t="s">
        <v>928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23</v>
      </c>
      <c r="O244">
        <v>19</v>
      </c>
      <c r="P244">
        <v>0.624</v>
      </c>
      <c r="Q244">
        <v>14</v>
      </c>
      <c r="R244">
        <v>3.15</v>
      </c>
      <c r="T244" t="s">
        <v>926</v>
      </c>
      <c r="U244">
        <v>2</v>
      </c>
      <c r="V244">
        <v>4.4400000000000004</v>
      </c>
      <c r="W244">
        <v>0.26</v>
      </c>
      <c r="X244">
        <v>1.2</v>
      </c>
      <c r="Y244" t="s">
        <v>928</v>
      </c>
      <c r="Z244" t="s">
        <v>928</v>
      </c>
      <c r="AA244" t="s">
        <v>928</v>
      </c>
      <c r="AB244" t="s">
        <v>928</v>
      </c>
      <c r="AC244" t="s">
        <v>928</v>
      </c>
      <c r="AD244" t="s">
        <v>928</v>
      </c>
      <c r="AE244" t="s">
        <v>928</v>
      </c>
      <c r="AF244" t="s">
        <v>928</v>
      </c>
      <c r="AG244" t="s">
        <v>928</v>
      </c>
      <c r="AH244" t="s">
        <v>928</v>
      </c>
      <c r="AI244" t="s">
        <v>928</v>
      </c>
      <c r="AJ244" t="s">
        <v>928</v>
      </c>
      <c r="AK244" t="s">
        <v>928</v>
      </c>
    </row>
    <row r="245" spans="1:37" x14ac:dyDescent="0.2">
      <c r="A245" t="str">
        <f t="shared" si="3"/>
        <v>ORGANIZEDISRUPT</v>
      </c>
      <c r="B245" s="2" t="s">
        <v>1183</v>
      </c>
      <c r="C245" s="2" t="s">
        <v>1198</v>
      </c>
      <c r="D245" t="s">
        <v>975</v>
      </c>
      <c r="E245">
        <v>145</v>
      </c>
      <c r="F245">
        <v>2</v>
      </c>
      <c r="G245">
        <v>1.4E-2</v>
      </c>
      <c r="H245" t="s">
        <v>928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23</v>
      </c>
      <c r="O245">
        <v>19</v>
      </c>
      <c r="P245">
        <v>0.624</v>
      </c>
      <c r="Q245">
        <v>14</v>
      </c>
      <c r="R245">
        <v>3.15</v>
      </c>
      <c r="T245" t="s">
        <v>926</v>
      </c>
      <c r="U245">
        <v>2</v>
      </c>
      <c r="V245">
        <v>4.4400000000000004</v>
      </c>
      <c r="W245">
        <v>0.26</v>
      </c>
      <c r="X245">
        <v>1.2</v>
      </c>
      <c r="Y245" t="s">
        <v>928</v>
      </c>
      <c r="Z245" t="s">
        <v>928</v>
      </c>
      <c r="AA245" t="s">
        <v>928</v>
      </c>
      <c r="AB245" t="s">
        <v>928</v>
      </c>
      <c r="AC245" t="s">
        <v>928</v>
      </c>
      <c r="AD245" t="s">
        <v>928</v>
      </c>
      <c r="AE245" t="s">
        <v>928</v>
      </c>
      <c r="AF245" t="s">
        <v>928</v>
      </c>
      <c r="AG245" t="s">
        <v>928</v>
      </c>
      <c r="AH245" t="s">
        <v>928</v>
      </c>
      <c r="AI245" t="s">
        <v>928</v>
      </c>
      <c r="AJ245" t="s">
        <v>928</v>
      </c>
      <c r="AK245" t="s">
        <v>928</v>
      </c>
    </row>
    <row r="246" spans="1:37" x14ac:dyDescent="0.2">
      <c r="A246" t="str">
        <f t="shared" si="3"/>
        <v>ORGANIZEFILE</v>
      </c>
      <c r="B246" s="2" t="s">
        <v>1183</v>
      </c>
      <c r="C246" s="2" t="s">
        <v>1199</v>
      </c>
      <c r="D246" t="s">
        <v>925</v>
      </c>
      <c r="E246">
        <v>145</v>
      </c>
      <c r="F246">
        <v>2</v>
      </c>
      <c r="G246">
        <v>1.4E-2</v>
      </c>
      <c r="H246">
        <v>2.1000000000000001E-2</v>
      </c>
      <c r="I246">
        <v>0</v>
      </c>
      <c r="J246">
        <v>0</v>
      </c>
      <c r="K246">
        <v>4</v>
      </c>
      <c r="L246">
        <v>0</v>
      </c>
      <c r="M246">
        <v>0</v>
      </c>
      <c r="N246">
        <v>23</v>
      </c>
      <c r="O246">
        <v>18</v>
      </c>
      <c r="P246">
        <v>0.61</v>
      </c>
      <c r="Q246">
        <v>14</v>
      </c>
      <c r="R246">
        <v>3.15</v>
      </c>
      <c r="T246" t="s">
        <v>926</v>
      </c>
      <c r="U246">
        <v>2</v>
      </c>
      <c r="V246">
        <v>4.4400000000000004</v>
      </c>
      <c r="W246">
        <v>0.26</v>
      </c>
      <c r="X246">
        <v>1.2</v>
      </c>
      <c r="Y246">
        <v>16</v>
      </c>
      <c r="Z246">
        <v>15</v>
      </c>
      <c r="AA246">
        <v>0.71399999999999997</v>
      </c>
      <c r="AB246">
        <v>81</v>
      </c>
      <c r="AC246">
        <v>4.63</v>
      </c>
      <c r="AD246" t="s">
        <v>930</v>
      </c>
      <c r="AE246" t="s">
        <v>930</v>
      </c>
      <c r="AF246">
        <v>1.19</v>
      </c>
      <c r="AG246">
        <v>2.09</v>
      </c>
      <c r="AH246">
        <v>0.31</v>
      </c>
      <c r="AI246">
        <v>1.1200000000000001</v>
      </c>
      <c r="AJ246">
        <v>0</v>
      </c>
      <c r="AK246">
        <v>0</v>
      </c>
    </row>
    <row r="247" spans="1:37" x14ac:dyDescent="0.2">
      <c r="A247" t="str">
        <f t="shared" si="3"/>
        <v>ORGANIZEFIX</v>
      </c>
      <c r="B247" s="2" t="s">
        <v>1183</v>
      </c>
      <c r="C247" s="2" t="s">
        <v>979</v>
      </c>
      <c r="D247" t="s">
        <v>925</v>
      </c>
      <c r="E247">
        <v>145</v>
      </c>
      <c r="F247">
        <v>2</v>
      </c>
      <c r="G247">
        <v>1.4E-2</v>
      </c>
      <c r="H247">
        <v>0</v>
      </c>
      <c r="I247">
        <v>1.6999999999999999E-3</v>
      </c>
      <c r="J247">
        <v>1</v>
      </c>
      <c r="K247">
        <v>4</v>
      </c>
      <c r="L247">
        <v>0</v>
      </c>
      <c r="M247">
        <v>0</v>
      </c>
      <c r="N247">
        <v>23</v>
      </c>
      <c r="O247">
        <v>17</v>
      </c>
      <c r="P247">
        <v>0.58899999999999997</v>
      </c>
      <c r="Q247">
        <v>14</v>
      </c>
      <c r="R247">
        <v>3.15</v>
      </c>
      <c r="T247" t="s">
        <v>926</v>
      </c>
      <c r="U247">
        <v>2</v>
      </c>
      <c r="V247">
        <v>4.4400000000000004</v>
      </c>
      <c r="W247">
        <v>0.26</v>
      </c>
      <c r="X247">
        <v>1.2</v>
      </c>
      <c r="Y247">
        <v>9</v>
      </c>
      <c r="Z247">
        <v>8</v>
      </c>
      <c r="AA247">
        <v>0.79300000000000004</v>
      </c>
      <c r="AB247">
        <v>14</v>
      </c>
      <c r="AC247">
        <v>3.1</v>
      </c>
      <c r="AD247" t="s">
        <v>930</v>
      </c>
      <c r="AE247" t="s">
        <v>926</v>
      </c>
      <c r="AF247">
        <v>1.5</v>
      </c>
      <c r="AG247">
        <v>1.19</v>
      </c>
      <c r="AH247">
        <v>0.5</v>
      </c>
      <c r="AI247">
        <v>2.35</v>
      </c>
      <c r="AJ247" t="s">
        <v>928</v>
      </c>
      <c r="AK247" t="s">
        <v>928</v>
      </c>
    </row>
    <row r="248" spans="1:37" x14ac:dyDescent="0.2">
      <c r="A248" t="str">
        <f t="shared" si="3"/>
        <v>ORGANIZEGATHER</v>
      </c>
      <c r="B248" s="2" t="s">
        <v>1183</v>
      </c>
      <c r="C248" s="2" t="s">
        <v>1190</v>
      </c>
      <c r="D248" t="s">
        <v>925</v>
      </c>
      <c r="E248">
        <v>145</v>
      </c>
      <c r="F248">
        <v>3</v>
      </c>
      <c r="G248">
        <v>2.1000000000000001E-2</v>
      </c>
      <c r="H248">
        <v>0</v>
      </c>
      <c r="I248">
        <v>4.0000000000000001E-3</v>
      </c>
      <c r="J248">
        <v>1</v>
      </c>
      <c r="K248">
        <v>4</v>
      </c>
      <c r="L248">
        <v>7.7000000000000002E-3</v>
      </c>
      <c r="M248">
        <v>2</v>
      </c>
      <c r="N248">
        <v>23</v>
      </c>
      <c r="O248">
        <v>16</v>
      </c>
      <c r="P248">
        <v>0.56799999999999995</v>
      </c>
      <c r="Q248">
        <v>14</v>
      </c>
      <c r="R248">
        <v>3.15</v>
      </c>
      <c r="T248" t="s">
        <v>926</v>
      </c>
      <c r="U248">
        <v>2</v>
      </c>
      <c r="V248">
        <v>4.4400000000000004</v>
      </c>
      <c r="W248">
        <v>0.26</v>
      </c>
      <c r="X248">
        <v>1.2</v>
      </c>
      <c r="Y248">
        <v>20</v>
      </c>
      <c r="Z248">
        <v>15</v>
      </c>
      <c r="AA248">
        <v>0.27100000000000002</v>
      </c>
      <c r="AB248">
        <v>20</v>
      </c>
      <c r="AC248" t="s">
        <v>928</v>
      </c>
      <c r="AD248" t="s">
        <v>939</v>
      </c>
      <c r="AE248" t="s">
        <v>926</v>
      </c>
      <c r="AF248">
        <v>1</v>
      </c>
      <c r="AG248">
        <v>1.81</v>
      </c>
      <c r="AH248">
        <v>0.06</v>
      </c>
      <c r="AI248">
        <v>1.28</v>
      </c>
      <c r="AJ248" t="s">
        <v>928</v>
      </c>
      <c r="AK248" t="s">
        <v>928</v>
      </c>
    </row>
    <row r="249" spans="1:37" x14ac:dyDescent="0.2">
      <c r="A249" t="str">
        <f t="shared" si="3"/>
        <v>ORGANIZELEAD</v>
      </c>
      <c r="B249" s="2" t="s">
        <v>1183</v>
      </c>
      <c r="C249" s="2" t="s">
        <v>1200</v>
      </c>
      <c r="D249" t="s">
        <v>925</v>
      </c>
      <c r="E249">
        <v>145</v>
      </c>
      <c r="F249">
        <v>2</v>
      </c>
      <c r="G249">
        <v>1.4E-2</v>
      </c>
      <c r="H249">
        <v>0</v>
      </c>
      <c r="I249">
        <v>0</v>
      </c>
      <c r="J249">
        <v>0</v>
      </c>
      <c r="K249">
        <v>4</v>
      </c>
      <c r="L249">
        <v>0</v>
      </c>
      <c r="M249">
        <v>0</v>
      </c>
      <c r="N249">
        <v>23</v>
      </c>
      <c r="O249">
        <v>18</v>
      </c>
      <c r="P249">
        <v>0.61</v>
      </c>
      <c r="Q249">
        <v>14</v>
      </c>
      <c r="R249">
        <v>3.15</v>
      </c>
      <c r="T249" t="s">
        <v>926</v>
      </c>
      <c r="U249">
        <v>2</v>
      </c>
      <c r="V249">
        <v>4.4400000000000004</v>
      </c>
      <c r="W249">
        <v>0.26</v>
      </c>
      <c r="X249">
        <v>1.2</v>
      </c>
      <c r="Y249">
        <v>14</v>
      </c>
      <c r="Z249">
        <v>14</v>
      </c>
      <c r="AA249">
        <v>0.84699999999999998</v>
      </c>
      <c r="AB249">
        <v>129</v>
      </c>
      <c r="AC249">
        <v>4.9800000000000004</v>
      </c>
      <c r="AD249" t="s">
        <v>989</v>
      </c>
      <c r="AE249" t="s">
        <v>926</v>
      </c>
      <c r="AF249">
        <v>1</v>
      </c>
      <c r="AG249">
        <v>1.86</v>
      </c>
      <c r="AH249">
        <v>0.28999999999999998</v>
      </c>
      <c r="AI249">
        <v>1.86</v>
      </c>
      <c r="AJ249" t="s">
        <v>928</v>
      </c>
      <c r="AK249" t="s">
        <v>928</v>
      </c>
    </row>
    <row r="250" spans="1:37" x14ac:dyDescent="0.2">
      <c r="A250" t="str">
        <f t="shared" si="3"/>
        <v>ORGANIZEMESS</v>
      </c>
      <c r="B250" s="2" t="s">
        <v>1183</v>
      </c>
      <c r="C250" s="2" t="s">
        <v>1185</v>
      </c>
      <c r="D250" t="s">
        <v>925</v>
      </c>
      <c r="E250">
        <v>145</v>
      </c>
      <c r="F250">
        <v>5</v>
      </c>
      <c r="G250">
        <v>3.4000000000000002E-2</v>
      </c>
      <c r="H250">
        <v>0</v>
      </c>
      <c r="I250">
        <v>1.4E-3</v>
      </c>
      <c r="J250">
        <v>3</v>
      </c>
      <c r="K250">
        <v>4</v>
      </c>
      <c r="L250">
        <v>2.46E-2</v>
      </c>
      <c r="M250">
        <v>4</v>
      </c>
      <c r="N250">
        <v>23</v>
      </c>
      <c r="O250">
        <v>11</v>
      </c>
      <c r="P250">
        <v>0.19500000000000001</v>
      </c>
      <c r="Q250">
        <v>14</v>
      </c>
      <c r="R250">
        <v>3.15</v>
      </c>
      <c r="T250" t="s">
        <v>926</v>
      </c>
      <c r="U250">
        <v>2</v>
      </c>
      <c r="V250">
        <v>4.4400000000000004</v>
      </c>
      <c r="W250">
        <v>0.26</v>
      </c>
      <c r="X250">
        <v>1.2</v>
      </c>
      <c r="Y250">
        <v>18</v>
      </c>
      <c r="Z250">
        <v>11</v>
      </c>
      <c r="AA250">
        <v>0.371</v>
      </c>
      <c r="AB250">
        <v>22</v>
      </c>
      <c r="AC250">
        <v>3.75</v>
      </c>
      <c r="AD250" t="s">
        <v>959</v>
      </c>
      <c r="AE250" t="s">
        <v>930</v>
      </c>
      <c r="AF250">
        <v>1.67</v>
      </c>
      <c r="AG250">
        <v>3.75</v>
      </c>
      <c r="AH250">
        <v>0.13</v>
      </c>
      <c r="AI250">
        <v>1.18</v>
      </c>
      <c r="AJ250" t="s">
        <v>928</v>
      </c>
      <c r="AK250" t="s">
        <v>928</v>
      </c>
    </row>
    <row r="251" spans="1:37" x14ac:dyDescent="0.2">
      <c r="A251" t="str">
        <f t="shared" si="3"/>
        <v>ORGANIZEMESSY</v>
      </c>
      <c r="B251" s="2" t="s">
        <v>1183</v>
      </c>
      <c r="C251" s="2" t="s">
        <v>1191</v>
      </c>
      <c r="D251" t="s">
        <v>925</v>
      </c>
      <c r="E251">
        <v>145</v>
      </c>
      <c r="F251">
        <v>3</v>
      </c>
      <c r="G251">
        <v>2.1000000000000001E-2</v>
      </c>
      <c r="H251">
        <v>0</v>
      </c>
      <c r="I251">
        <v>5.11E-2</v>
      </c>
      <c r="J251">
        <v>3</v>
      </c>
      <c r="K251">
        <v>4</v>
      </c>
      <c r="L251">
        <v>4.6199999999999998E-2</v>
      </c>
      <c r="M251">
        <v>4</v>
      </c>
      <c r="N251">
        <v>23</v>
      </c>
      <c r="O251">
        <v>13</v>
      </c>
      <c r="P251">
        <v>0.23699999999999999</v>
      </c>
      <c r="Q251">
        <v>14</v>
      </c>
      <c r="R251">
        <v>3.15</v>
      </c>
      <c r="T251" t="s">
        <v>926</v>
      </c>
      <c r="U251">
        <v>2</v>
      </c>
      <c r="V251">
        <v>4.4400000000000004</v>
      </c>
      <c r="W251">
        <v>0.26</v>
      </c>
      <c r="X251">
        <v>1.2</v>
      </c>
      <c r="Y251">
        <v>17</v>
      </c>
      <c r="Z251">
        <v>10</v>
      </c>
      <c r="AA251">
        <v>0.316</v>
      </c>
      <c r="AB251">
        <v>3</v>
      </c>
      <c r="AC251">
        <v>3.3</v>
      </c>
      <c r="AE251" t="s">
        <v>941</v>
      </c>
      <c r="AF251">
        <v>3.36</v>
      </c>
      <c r="AG251">
        <v>4.79</v>
      </c>
      <c r="AH251">
        <v>0.28999999999999998</v>
      </c>
      <c r="AI251">
        <v>1.88</v>
      </c>
      <c r="AJ251" t="s">
        <v>928</v>
      </c>
      <c r="AK251" t="s">
        <v>928</v>
      </c>
    </row>
    <row r="252" spans="1:37" x14ac:dyDescent="0.2">
      <c r="A252" t="str">
        <f t="shared" si="3"/>
        <v>ORGANIZEMETICULOUS</v>
      </c>
      <c r="B252" s="2" t="s">
        <v>1183</v>
      </c>
      <c r="C252" s="2" t="s">
        <v>1201</v>
      </c>
      <c r="D252" t="s">
        <v>925</v>
      </c>
      <c r="E252">
        <v>145</v>
      </c>
      <c r="F252">
        <v>2</v>
      </c>
      <c r="G252">
        <v>1.4E-2</v>
      </c>
      <c r="H252">
        <v>0</v>
      </c>
      <c r="I252">
        <v>4.1000000000000003E-3</v>
      </c>
      <c r="J252">
        <v>1</v>
      </c>
      <c r="K252">
        <v>4</v>
      </c>
      <c r="L252">
        <v>3.8100000000000002E-2</v>
      </c>
      <c r="M252">
        <v>2</v>
      </c>
      <c r="N252">
        <v>23</v>
      </c>
      <c r="O252">
        <v>16</v>
      </c>
      <c r="P252">
        <v>0.313</v>
      </c>
      <c r="Q252">
        <v>14</v>
      </c>
      <c r="R252">
        <v>3.15</v>
      </c>
      <c r="T252" t="s">
        <v>926</v>
      </c>
      <c r="U252">
        <v>2</v>
      </c>
      <c r="V252">
        <v>4.4400000000000004</v>
      </c>
      <c r="W252">
        <v>0.26</v>
      </c>
      <c r="X252">
        <v>1.2</v>
      </c>
      <c r="Y252">
        <v>16</v>
      </c>
      <c r="Z252">
        <v>11</v>
      </c>
      <c r="AA252">
        <v>0.27100000000000002</v>
      </c>
      <c r="AB252">
        <v>1</v>
      </c>
      <c r="AC252" t="s">
        <v>928</v>
      </c>
      <c r="AE252" t="s">
        <v>941</v>
      </c>
      <c r="AF252" t="s">
        <v>928</v>
      </c>
      <c r="AG252" t="s">
        <v>928</v>
      </c>
      <c r="AH252" t="s">
        <v>928</v>
      </c>
      <c r="AI252" t="s">
        <v>928</v>
      </c>
      <c r="AJ252" t="s">
        <v>928</v>
      </c>
      <c r="AK252" t="s">
        <v>928</v>
      </c>
    </row>
    <row r="253" spans="1:37" x14ac:dyDescent="0.2">
      <c r="A253" t="str">
        <f t="shared" si="3"/>
        <v>ORGANIZENEAT</v>
      </c>
      <c r="B253" s="2" t="s">
        <v>1183</v>
      </c>
      <c r="C253" s="2" t="s">
        <v>1184</v>
      </c>
      <c r="D253" t="s">
        <v>925</v>
      </c>
      <c r="E253">
        <v>145</v>
      </c>
      <c r="F253">
        <v>30</v>
      </c>
      <c r="G253">
        <v>0.20699999999999999</v>
      </c>
      <c r="H253">
        <v>0.02</v>
      </c>
      <c r="I253">
        <v>2.0299999999999999E-2</v>
      </c>
      <c r="J253">
        <v>5</v>
      </c>
      <c r="K253">
        <v>4</v>
      </c>
      <c r="L253">
        <v>2.8000000000000001E-2</v>
      </c>
      <c r="M253">
        <v>6</v>
      </c>
      <c r="N253">
        <v>23</v>
      </c>
      <c r="O253">
        <v>11</v>
      </c>
      <c r="P253">
        <v>0.19500000000000001</v>
      </c>
      <c r="Q253">
        <v>14</v>
      </c>
      <c r="R253">
        <v>3.15</v>
      </c>
      <c r="T253" t="s">
        <v>926</v>
      </c>
      <c r="U253">
        <v>2</v>
      </c>
      <c r="V253">
        <v>4.4400000000000004</v>
      </c>
      <c r="W253">
        <v>0.26</v>
      </c>
      <c r="X253">
        <v>1.2</v>
      </c>
      <c r="Y253">
        <v>12</v>
      </c>
      <c r="Z253">
        <v>4</v>
      </c>
      <c r="AA253">
        <v>0.14000000000000001</v>
      </c>
      <c r="AB253">
        <v>21</v>
      </c>
      <c r="AC253">
        <v>3.1</v>
      </c>
      <c r="AE253" t="s">
        <v>941</v>
      </c>
      <c r="AF253">
        <v>2.36</v>
      </c>
      <c r="AG253">
        <v>3.42</v>
      </c>
      <c r="AH253">
        <v>0.55000000000000004</v>
      </c>
      <c r="AI253">
        <v>2.1</v>
      </c>
      <c r="AJ253">
        <v>5</v>
      </c>
      <c r="AK253">
        <v>0.79700000000000004</v>
      </c>
    </row>
    <row r="254" spans="1:37" x14ac:dyDescent="0.2">
      <c r="A254" t="str">
        <f t="shared" si="3"/>
        <v>ORGANIZEORDER</v>
      </c>
      <c r="B254" s="2" t="s">
        <v>1183</v>
      </c>
      <c r="C254" s="2" t="s">
        <v>1189</v>
      </c>
      <c r="D254" t="s">
        <v>925</v>
      </c>
      <c r="E254">
        <v>145</v>
      </c>
      <c r="F254">
        <v>4</v>
      </c>
      <c r="G254">
        <v>2.8000000000000001E-2</v>
      </c>
      <c r="H254">
        <v>2.9000000000000001E-2</v>
      </c>
      <c r="I254">
        <v>9.1999999999999998E-3</v>
      </c>
      <c r="J254">
        <v>3</v>
      </c>
      <c r="K254">
        <v>4</v>
      </c>
      <c r="L254">
        <v>1.1999999999999999E-3</v>
      </c>
      <c r="M254">
        <v>2</v>
      </c>
      <c r="N254">
        <v>23</v>
      </c>
      <c r="O254">
        <v>14</v>
      </c>
      <c r="P254">
        <v>0.307</v>
      </c>
      <c r="Q254">
        <v>14</v>
      </c>
      <c r="R254">
        <v>3.15</v>
      </c>
      <c r="T254" t="s">
        <v>926</v>
      </c>
      <c r="U254">
        <v>2</v>
      </c>
      <c r="V254">
        <v>4.4400000000000004</v>
      </c>
      <c r="W254">
        <v>0.26</v>
      </c>
      <c r="X254">
        <v>1.2</v>
      </c>
      <c r="Y254">
        <v>22</v>
      </c>
      <c r="Z254">
        <v>16</v>
      </c>
      <c r="AA254">
        <v>0.52800000000000002</v>
      </c>
      <c r="AB254">
        <v>376</v>
      </c>
      <c r="AC254">
        <v>3.37</v>
      </c>
      <c r="AD254" t="s">
        <v>930</v>
      </c>
      <c r="AE254" t="s">
        <v>930</v>
      </c>
      <c r="AF254">
        <v>1.05</v>
      </c>
      <c r="AG254">
        <v>2.62</v>
      </c>
      <c r="AH254">
        <v>0.42</v>
      </c>
      <c r="AI254">
        <v>1.43</v>
      </c>
      <c r="AJ254">
        <v>3</v>
      </c>
      <c r="AK254">
        <v>0.08</v>
      </c>
    </row>
    <row r="255" spans="1:37" x14ac:dyDescent="0.2">
      <c r="A255" t="str">
        <f t="shared" si="3"/>
        <v>ORGANIZEPLAN</v>
      </c>
      <c r="B255" s="2" t="s">
        <v>1183</v>
      </c>
      <c r="C255" s="2" t="s">
        <v>1186</v>
      </c>
      <c r="D255" t="s">
        <v>925</v>
      </c>
      <c r="E255">
        <v>145</v>
      </c>
      <c r="F255">
        <v>5</v>
      </c>
      <c r="G255">
        <v>3.4000000000000002E-2</v>
      </c>
      <c r="H255">
        <v>8.1000000000000003E-2</v>
      </c>
      <c r="I255">
        <v>2.9999999999999997E-4</v>
      </c>
      <c r="J255">
        <v>1</v>
      </c>
      <c r="K255">
        <v>4</v>
      </c>
      <c r="L255">
        <v>8.0000000000000004E-4</v>
      </c>
      <c r="M255">
        <v>2</v>
      </c>
      <c r="N255">
        <v>23</v>
      </c>
      <c r="O255">
        <v>16</v>
      </c>
      <c r="P255">
        <v>0.54100000000000004</v>
      </c>
      <c r="Q255">
        <v>14</v>
      </c>
      <c r="R255">
        <v>3.15</v>
      </c>
      <c r="T255" t="s">
        <v>926</v>
      </c>
      <c r="U255">
        <v>2</v>
      </c>
      <c r="V255">
        <v>4.4400000000000004</v>
      </c>
      <c r="W255">
        <v>0.26</v>
      </c>
      <c r="X255">
        <v>1.2</v>
      </c>
      <c r="Y255">
        <v>28</v>
      </c>
      <c r="Z255">
        <v>25</v>
      </c>
      <c r="AA255">
        <v>0.627</v>
      </c>
      <c r="AB255">
        <v>205</v>
      </c>
      <c r="AC255">
        <v>3.53</v>
      </c>
      <c r="AE255" t="s">
        <v>930</v>
      </c>
      <c r="AF255">
        <v>1.46</v>
      </c>
      <c r="AG255">
        <v>3.32</v>
      </c>
      <c r="AH255">
        <v>0.36</v>
      </c>
      <c r="AI255">
        <v>2.13</v>
      </c>
      <c r="AJ255">
        <v>1</v>
      </c>
      <c r="AK255">
        <v>1.4999999999999999E-2</v>
      </c>
    </row>
    <row r="256" spans="1:37" x14ac:dyDescent="0.2">
      <c r="A256" t="str">
        <f t="shared" si="3"/>
        <v>ORGANIZEPREPARE</v>
      </c>
      <c r="B256" s="2" t="s">
        <v>1183</v>
      </c>
      <c r="C256" s="2" t="s">
        <v>1192</v>
      </c>
      <c r="D256" t="s">
        <v>925</v>
      </c>
      <c r="E256">
        <v>145</v>
      </c>
      <c r="F256">
        <v>3</v>
      </c>
      <c r="G256">
        <v>2.1000000000000001E-2</v>
      </c>
      <c r="H256">
        <v>4.4999999999999998E-2</v>
      </c>
      <c r="I256">
        <v>2.9999999999999997E-4</v>
      </c>
      <c r="J256">
        <v>1</v>
      </c>
      <c r="K256">
        <v>4</v>
      </c>
      <c r="L256">
        <v>1.6999999999999999E-3</v>
      </c>
      <c r="M256">
        <v>2</v>
      </c>
      <c r="N256">
        <v>23</v>
      </c>
      <c r="O256">
        <v>16</v>
      </c>
      <c r="P256">
        <v>0.55500000000000005</v>
      </c>
      <c r="Q256">
        <v>14</v>
      </c>
      <c r="R256">
        <v>3.15</v>
      </c>
      <c r="T256" t="s">
        <v>926</v>
      </c>
      <c r="U256">
        <v>2</v>
      </c>
      <c r="V256">
        <v>4.4400000000000004</v>
      </c>
      <c r="W256">
        <v>0.26</v>
      </c>
      <c r="X256">
        <v>1.2</v>
      </c>
      <c r="Y256">
        <v>15</v>
      </c>
      <c r="Z256">
        <v>10</v>
      </c>
      <c r="AA256">
        <v>0.66</v>
      </c>
      <c r="AB256">
        <v>35</v>
      </c>
      <c r="AC256" t="s">
        <v>928</v>
      </c>
      <c r="AE256" t="s">
        <v>926</v>
      </c>
      <c r="AF256">
        <v>0.77</v>
      </c>
      <c r="AG256">
        <v>1.54</v>
      </c>
      <c r="AH256">
        <v>0.31</v>
      </c>
      <c r="AI256">
        <v>1.07</v>
      </c>
      <c r="AJ256">
        <v>1</v>
      </c>
      <c r="AK256">
        <v>0.01</v>
      </c>
    </row>
    <row r="257" spans="1:37" x14ac:dyDescent="0.2">
      <c r="A257" t="str">
        <f t="shared" si="3"/>
        <v>ORGANIZEROOM</v>
      </c>
      <c r="B257" s="2" t="s">
        <v>1183</v>
      </c>
      <c r="C257" s="2" t="s">
        <v>1202</v>
      </c>
      <c r="D257" t="s">
        <v>925</v>
      </c>
      <c r="E257">
        <v>145</v>
      </c>
      <c r="F257">
        <v>2</v>
      </c>
      <c r="G257">
        <v>1.4E-2</v>
      </c>
      <c r="H257">
        <v>0</v>
      </c>
      <c r="I257">
        <v>1.7100000000000001E-2</v>
      </c>
      <c r="J257">
        <v>5</v>
      </c>
      <c r="K257">
        <v>4</v>
      </c>
      <c r="L257">
        <v>0</v>
      </c>
      <c r="M257">
        <v>0</v>
      </c>
      <c r="N257">
        <v>23</v>
      </c>
      <c r="O257">
        <v>13</v>
      </c>
      <c r="P257">
        <v>0.23699999999999999</v>
      </c>
      <c r="Q257">
        <v>14</v>
      </c>
      <c r="R257">
        <v>3.15</v>
      </c>
      <c r="T257" t="s">
        <v>926</v>
      </c>
      <c r="U257">
        <v>2</v>
      </c>
      <c r="V257">
        <v>4.4400000000000004</v>
      </c>
      <c r="W257">
        <v>0.26</v>
      </c>
      <c r="X257">
        <v>1.2</v>
      </c>
      <c r="Y257">
        <v>22</v>
      </c>
      <c r="Z257">
        <v>21</v>
      </c>
      <c r="AA257">
        <v>0.78100000000000003</v>
      </c>
      <c r="AB257">
        <v>383</v>
      </c>
      <c r="AC257">
        <v>5.37</v>
      </c>
      <c r="AD257" t="s">
        <v>930</v>
      </c>
      <c r="AE257" t="s">
        <v>930</v>
      </c>
      <c r="AF257">
        <v>2.0499999999999998</v>
      </c>
      <c r="AG257">
        <v>4.91</v>
      </c>
      <c r="AH257">
        <v>0.56999999999999995</v>
      </c>
      <c r="AI257">
        <v>1.77</v>
      </c>
      <c r="AJ257" t="s">
        <v>928</v>
      </c>
      <c r="AK257" t="s">
        <v>928</v>
      </c>
    </row>
    <row r="258" spans="1:37" x14ac:dyDescent="0.2">
      <c r="A258" t="str">
        <f t="shared" ref="A258:A266" si="4">CONCATENATE(B258,C258)</f>
        <v>ORGANIZESEPARATE</v>
      </c>
      <c r="B258" s="2" t="s">
        <v>1183</v>
      </c>
      <c r="C258" s="2" t="s">
        <v>1203</v>
      </c>
      <c r="D258" t="s">
        <v>925</v>
      </c>
      <c r="E258">
        <v>145</v>
      </c>
      <c r="F258">
        <v>2</v>
      </c>
      <c r="G258">
        <v>1.4E-2</v>
      </c>
      <c r="H258">
        <v>0</v>
      </c>
      <c r="I258">
        <v>2.9999999999999997E-4</v>
      </c>
      <c r="J258">
        <v>1</v>
      </c>
      <c r="K258">
        <v>4</v>
      </c>
      <c r="L258">
        <v>1.9E-3</v>
      </c>
      <c r="M258">
        <v>1</v>
      </c>
      <c r="N258">
        <v>23</v>
      </c>
      <c r="O258">
        <v>17</v>
      </c>
      <c r="P258">
        <v>0.58899999999999997</v>
      </c>
      <c r="Q258">
        <v>14</v>
      </c>
      <c r="R258">
        <v>3.15</v>
      </c>
      <c r="T258" t="s">
        <v>926</v>
      </c>
      <c r="U258">
        <v>2</v>
      </c>
      <c r="V258">
        <v>4.4400000000000004</v>
      </c>
      <c r="W258">
        <v>0.26</v>
      </c>
      <c r="X258">
        <v>1.2</v>
      </c>
      <c r="Y258">
        <v>10</v>
      </c>
      <c r="Z258">
        <v>8</v>
      </c>
      <c r="AA258">
        <v>0.72399999999999998</v>
      </c>
      <c r="AB258">
        <v>79</v>
      </c>
      <c r="AC258">
        <v>3.38</v>
      </c>
      <c r="AE258" t="s">
        <v>926</v>
      </c>
      <c r="AF258">
        <v>1.33</v>
      </c>
      <c r="AG258">
        <v>1.93</v>
      </c>
      <c r="AH258">
        <v>0.78</v>
      </c>
      <c r="AI258">
        <v>1.65</v>
      </c>
      <c r="AJ258" t="s">
        <v>928</v>
      </c>
      <c r="AK258" t="s">
        <v>928</v>
      </c>
    </row>
    <row r="259" spans="1:37" x14ac:dyDescent="0.2">
      <c r="A259" t="str">
        <f t="shared" si="4"/>
        <v>ORGANIZESTRAIGHTEN</v>
      </c>
      <c r="B259" s="2" t="s">
        <v>1183</v>
      </c>
      <c r="C259" s="2" t="s">
        <v>1187</v>
      </c>
      <c r="D259" t="s">
        <v>975</v>
      </c>
      <c r="E259">
        <v>145</v>
      </c>
      <c r="F259">
        <v>5</v>
      </c>
      <c r="G259">
        <v>3.4000000000000002E-2</v>
      </c>
      <c r="H259" t="s">
        <v>928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23</v>
      </c>
      <c r="O259">
        <v>19</v>
      </c>
      <c r="P259">
        <v>0.624</v>
      </c>
      <c r="Q259">
        <v>14</v>
      </c>
      <c r="R259">
        <v>3.15</v>
      </c>
      <c r="T259" t="s">
        <v>926</v>
      </c>
      <c r="U259">
        <v>2</v>
      </c>
      <c r="V259">
        <v>4.4400000000000004</v>
      </c>
      <c r="W259">
        <v>0.26</v>
      </c>
      <c r="X259">
        <v>1.2</v>
      </c>
      <c r="Y259" t="s">
        <v>928</v>
      </c>
      <c r="Z259" t="s">
        <v>928</v>
      </c>
      <c r="AA259" t="s">
        <v>928</v>
      </c>
      <c r="AB259" t="s">
        <v>928</v>
      </c>
      <c r="AC259" t="s">
        <v>928</v>
      </c>
      <c r="AD259" t="s">
        <v>928</v>
      </c>
      <c r="AE259" t="s">
        <v>928</v>
      </c>
      <c r="AF259" t="s">
        <v>928</v>
      </c>
      <c r="AG259" t="s">
        <v>928</v>
      </c>
      <c r="AH259" t="s">
        <v>928</v>
      </c>
      <c r="AI259" t="s">
        <v>928</v>
      </c>
      <c r="AJ259" t="s">
        <v>928</v>
      </c>
      <c r="AK259" t="s">
        <v>928</v>
      </c>
    </row>
    <row r="260" spans="1:37" x14ac:dyDescent="0.2">
      <c r="A260" t="str">
        <f t="shared" si="4"/>
        <v>ORGANIZETHOUGHT</v>
      </c>
      <c r="B260" s="2" t="s">
        <v>1183</v>
      </c>
      <c r="C260" s="2" t="s">
        <v>1204</v>
      </c>
      <c r="D260" t="s">
        <v>925</v>
      </c>
      <c r="E260">
        <v>145</v>
      </c>
      <c r="F260">
        <v>2</v>
      </c>
      <c r="G260">
        <v>1.4E-2</v>
      </c>
      <c r="H260">
        <v>0</v>
      </c>
      <c r="I260">
        <v>0</v>
      </c>
      <c r="J260">
        <v>0</v>
      </c>
      <c r="K260">
        <v>4</v>
      </c>
      <c r="L260">
        <v>0</v>
      </c>
      <c r="M260">
        <v>0</v>
      </c>
      <c r="N260">
        <v>23</v>
      </c>
      <c r="O260">
        <v>18</v>
      </c>
      <c r="P260">
        <v>0.61</v>
      </c>
      <c r="Q260">
        <v>14</v>
      </c>
      <c r="R260">
        <v>3.15</v>
      </c>
      <c r="T260" t="s">
        <v>926</v>
      </c>
      <c r="U260">
        <v>2</v>
      </c>
      <c r="V260">
        <v>4.4400000000000004</v>
      </c>
      <c r="W260">
        <v>0.26</v>
      </c>
      <c r="X260">
        <v>1.2</v>
      </c>
      <c r="Y260">
        <v>9</v>
      </c>
      <c r="Z260">
        <v>9</v>
      </c>
      <c r="AA260">
        <v>0.66300000000000003</v>
      </c>
      <c r="AB260">
        <v>442</v>
      </c>
      <c r="AC260">
        <v>1.28</v>
      </c>
      <c r="AE260" t="s">
        <v>930</v>
      </c>
      <c r="AF260">
        <v>1.78</v>
      </c>
      <c r="AG260">
        <v>2.0499999999999998</v>
      </c>
      <c r="AH260">
        <v>0.67</v>
      </c>
      <c r="AI260">
        <v>1.68</v>
      </c>
      <c r="AJ260" t="s">
        <v>928</v>
      </c>
      <c r="AK260" t="s">
        <v>928</v>
      </c>
    </row>
    <row r="261" spans="1:37" x14ac:dyDescent="0.2">
      <c r="A261" t="str">
        <f t="shared" si="4"/>
        <v>ORGANIZETIDY</v>
      </c>
      <c r="B261" s="2" t="s">
        <v>1183</v>
      </c>
      <c r="C261" s="2" t="s">
        <v>1193</v>
      </c>
      <c r="D261" t="s">
        <v>925</v>
      </c>
      <c r="E261">
        <v>145</v>
      </c>
      <c r="F261">
        <v>3</v>
      </c>
      <c r="G261">
        <v>2.1000000000000001E-2</v>
      </c>
      <c r="H261">
        <v>0</v>
      </c>
      <c r="I261">
        <v>2.6499999999999999E-2</v>
      </c>
      <c r="J261">
        <v>3</v>
      </c>
      <c r="K261">
        <v>4</v>
      </c>
      <c r="L261">
        <v>0.1191</v>
      </c>
      <c r="M261">
        <v>4</v>
      </c>
      <c r="N261">
        <v>23</v>
      </c>
      <c r="O261">
        <v>13</v>
      </c>
      <c r="P261">
        <v>0.23699999999999999</v>
      </c>
      <c r="Q261">
        <v>14</v>
      </c>
      <c r="R261">
        <v>3.15</v>
      </c>
      <c r="T261" t="s">
        <v>926</v>
      </c>
      <c r="U261">
        <v>2</v>
      </c>
      <c r="V261">
        <v>4.4400000000000004</v>
      </c>
      <c r="W261">
        <v>0.26</v>
      </c>
      <c r="X261">
        <v>1.2</v>
      </c>
      <c r="Y261">
        <v>7</v>
      </c>
      <c r="Z261">
        <v>3</v>
      </c>
      <c r="AA261">
        <v>6.8000000000000005E-2</v>
      </c>
      <c r="AB261">
        <v>1</v>
      </c>
      <c r="AC261">
        <v>3.03</v>
      </c>
      <c r="AE261" t="s">
        <v>941</v>
      </c>
      <c r="AF261">
        <v>1.43</v>
      </c>
      <c r="AG261">
        <v>1.98</v>
      </c>
      <c r="AH261">
        <v>0.28999999999999998</v>
      </c>
      <c r="AI261">
        <v>1.1399999999999999</v>
      </c>
      <c r="AJ261" t="s">
        <v>928</v>
      </c>
      <c r="AK261" t="s">
        <v>928</v>
      </c>
    </row>
    <row r="262" spans="1:37" x14ac:dyDescent="0.2">
      <c r="A262" t="str">
        <f t="shared" si="4"/>
        <v>ORGANIZETOGETHER</v>
      </c>
      <c r="B262" s="2" t="s">
        <v>1183</v>
      </c>
      <c r="C262" s="2" t="s">
        <v>1194</v>
      </c>
      <c r="D262" t="s">
        <v>925</v>
      </c>
      <c r="E262">
        <v>145</v>
      </c>
      <c r="F262">
        <v>3</v>
      </c>
      <c r="G262">
        <v>2.1000000000000001E-2</v>
      </c>
      <c r="H262">
        <v>0</v>
      </c>
      <c r="I262">
        <v>4.4999999999999997E-3</v>
      </c>
      <c r="J262">
        <v>3</v>
      </c>
      <c r="K262">
        <v>4</v>
      </c>
      <c r="L262">
        <v>2.0000000000000001E-4</v>
      </c>
      <c r="M262">
        <v>1</v>
      </c>
      <c r="N262">
        <v>23</v>
      </c>
      <c r="O262">
        <v>15</v>
      </c>
      <c r="P262">
        <v>0.55400000000000005</v>
      </c>
      <c r="Q262">
        <v>14</v>
      </c>
      <c r="R262">
        <v>3.15</v>
      </c>
      <c r="T262" t="s">
        <v>926</v>
      </c>
      <c r="U262">
        <v>2</v>
      </c>
      <c r="V262">
        <v>4.4400000000000004</v>
      </c>
      <c r="W262">
        <v>0.26</v>
      </c>
      <c r="X262">
        <v>1.2</v>
      </c>
      <c r="Y262">
        <v>19</v>
      </c>
      <c r="Z262">
        <v>18</v>
      </c>
      <c r="AA262">
        <v>0.78400000000000003</v>
      </c>
      <c r="AB262">
        <v>267</v>
      </c>
      <c r="AC262">
        <v>2.88</v>
      </c>
      <c r="AD262" t="s">
        <v>939</v>
      </c>
      <c r="AE262" t="s">
        <v>985</v>
      </c>
      <c r="AF262">
        <v>1.84</v>
      </c>
      <c r="AG262">
        <v>4.0999999999999996</v>
      </c>
      <c r="AH262">
        <v>0.57999999999999996</v>
      </c>
      <c r="AI262">
        <v>2.23</v>
      </c>
      <c r="AJ262" t="s">
        <v>928</v>
      </c>
      <c r="AK262" t="s">
        <v>928</v>
      </c>
    </row>
    <row r="263" spans="1:37" x14ac:dyDescent="0.2">
      <c r="A263" t="str">
        <f t="shared" si="4"/>
        <v>PUPILEYE</v>
      </c>
      <c r="B263" s="2" t="s">
        <v>1205</v>
      </c>
      <c r="C263" s="2" t="s">
        <v>1207</v>
      </c>
      <c r="D263" t="s">
        <v>925</v>
      </c>
      <c r="E263">
        <v>126</v>
      </c>
      <c r="F263">
        <v>21</v>
      </c>
      <c r="G263">
        <v>0.16700000000000001</v>
      </c>
      <c r="H263">
        <v>1.6E-2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4</v>
      </c>
      <c r="O263">
        <v>3</v>
      </c>
      <c r="P263">
        <v>0.78600000000000003</v>
      </c>
      <c r="Q263">
        <v>20</v>
      </c>
      <c r="R263">
        <v>5.66</v>
      </c>
      <c r="S263" t="s">
        <v>930</v>
      </c>
      <c r="T263" t="s">
        <v>930</v>
      </c>
      <c r="U263">
        <v>1.5</v>
      </c>
      <c r="V263">
        <v>1.71</v>
      </c>
      <c r="W263">
        <v>0.5</v>
      </c>
      <c r="X263">
        <v>1.07</v>
      </c>
      <c r="Y263">
        <v>13</v>
      </c>
      <c r="Z263">
        <v>10</v>
      </c>
      <c r="AA263">
        <v>0.85799999999999998</v>
      </c>
      <c r="AB263">
        <v>122</v>
      </c>
      <c r="AC263">
        <v>6.28</v>
      </c>
      <c r="AE263" t="s">
        <v>930</v>
      </c>
      <c r="AF263">
        <v>1.82</v>
      </c>
      <c r="AG263">
        <v>3.3</v>
      </c>
      <c r="AH263">
        <v>0.73</v>
      </c>
      <c r="AI263">
        <v>2.08</v>
      </c>
      <c r="AJ263">
        <v>0</v>
      </c>
      <c r="AK263">
        <v>0</v>
      </c>
    </row>
    <row r="264" spans="1:37" x14ac:dyDescent="0.2">
      <c r="A264" t="str">
        <f t="shared" si="4"/>
        <v>PUPILSCHOOL</v>
      </c>
      <c r="B264" s="2" t="s">
        <v>1205</v>
      </c>
      <c r="C264" s="2" t="s">
        <v>1208</v>
      </c>
      <c r="D264" t="s">
        <v>925</v>
      </c>
      <c r="E264">
        <v>126</v>
      </c>
      <c r="F264">
        <v>2</v>
      </c>
      <c r="G264">
        <v>1.6E-2</v>
      </c>
      <c r="H264">
        <v>0</v>
      </c>
      <c r="I264">
        <v>9.4500000000000001E-2</v>
      </c>
      <c r="J264">
        <v>2</v>
      </c>
      <c r="K264">
        <v>0</v>
      </c>
      <c r="L264">
        <v>3.1099999999999999E-2</v>
      </c>
      <c r="M264">
        <v>2</v>
      </c>
      <c r="N264">
        <v>4</v>
      </c>
      <c r="O264">
        <v>1</v>
      </c>
      <c r="P264">
        <v>0.16700000000000001</v>
      </c>
      <c r="Q264">
        <v>20</v>
      </c>
      <c r="R264">
        <v>5.66</v>
      </c>
      <c r="S264" t="s">
        <v>930</v>
      </c>
      <c r="T264" t="s">
        <v>930</v>
      </c>
      <c r="U264">
        <v>1.5</v>
      </c>
      <c r="V264">
        <v>1.71</v>
      </c>
      <c r="W264">
        <v>0.5</v>
      </c>
      <c r="X264">
        <v>1.07</v>
      </c>
      <c r="Y264">
        <v>22</v>
      </c>
      <c r="Z264">
        <v>18</v>
      </c>
      <c r="AA264">
        <v>0.72799999999999998</v>
      </c>
      <c r="AB264">
        <v>492</v>
      </c>
      <c r="AC264">
        <v>5.25</v>
      </c>
      <c r="AD264" t="s">
        <v>959</v>
      </c>
      <c r="AE264" t="s">
        <v>930</v>
      </c>
      <c r="AF264">
        <v>3.35</v>
      </c>
      <c r="AG264">
        <v>4.18</v>
      </c>
      <c r="AH264">
        <v>0.7</v>
      </c>
      <c r="AI264">
        <v>2.65</v>
      </c>
      <c r="AJ264" t="s">
        <v>928</v>
      </c>
      <c r="AK264" t="s">
        <v>928</v>
      </c>
    </row>
    <row r="265" spans="1:37" x14ac:dyDescent="0.2">
      <c r="A265" t="str">
        <f t="shared" si="4"/>
        <v>PUPILSTUDENT</v>
      </c>
      <c r="B265" s="2" t="s">
        <v>1205</v>
      </c>
      <c r="C265" s="2" t="s">
        <v>1206</v>
      </c>
      <c r="D265" t="s">
        <v>925</v>
      </c>
      <c r="E265">
        <v>126</v>
      </c>
      <c r="F265">
        <v>86</v>
      </c>
      <c r="G265">
        <v>0.68300000000000005</v>
      </c>
      <c r="H265">
        <v>5.0999999999999997E-2</v>
      </c>
      <c r="I265">
        <v>1.7100000000000001E-2</v>
      </c>
      <c r="J265">
        <v>2</v>
      </c>
      <c r="K265">
        <v>0</v>
      </c>
      <c r="L265">
        <v>2.1600000000000001E-2</v>
      </c>
      <c r="M265">
        <v>2</v>
      </c>
      <c r="N265">
        <v>4</v>
      </c>
      <c r="O265">
        <v>1</v>
      </c>
      <c r="P265">
        <v>0.16700000000000001</v>
      </c>
      <c r="Q265">
        <v>20</v>
      </c>
      <c r="R265">
        <v>5.66</v>
      </c>
      <c r="S265" t="s">
        <v>930</v>
      </c>
      <c r="T265" t="s">
        <v>930</v>
      </c>
      <c r="U265">
        <v>1.5</v>
      </c>
      <c r="V265">
        <v>1.71</v>
      </c>
      <c r="W265">
        <v>0.5</v>
      </c>
      <c r="X265">
        <v>1.07</v>
      </c>
      <c r="Y265">
        <v>22</v>
      </c>
      <c r="Z265">
        <v>19</v>
      </c>
      <c r="AA265">
        <v>0.44900000000000001</v>
      </c>
      <c r="AB265">
        <v>131</v>
      </c>
      <c r="AC265">
        <v>6.38</v>
      </c>
      <c r="AE265" t="s">
        <v>930</v>
      </c>
      <c r="AF265">
        <v>3.14</v>
      </c>
      <c r="AG265">
        <v>5.82</v>
      </c>
      <c r="AH265">
        <v>0.41</v>
      </c>
      <c r="AI265">
        <v>2.44</v>
      </c>
      <c r="AJ265">
        <v>2</v>
      </c>
      <c r="AK265">
        <v>0.23</v>
      </c>
    </row>
    <row r="266" spans="1:37" x14ac:dyDescent="0.2">
      <c r="A266" t="str">
        <f t="shared" si="4"/>
        <v>PUPILTEACHER</v>
      </c>
      <c r="B266" s="2" t="s">
        <v>1205</v>
      </c>
      <c r="C266" s="2" t="s">
        <v>929</v>
      </c>
      <c r="D266" t="s">
        <v>925</v>
      </c>
      <c r="E266">
        <v>126</v>
      </c>
      <c r="F266">
        <v>11</v>
      </c>
      <c r="G266">
        <v>8.6999999999999994E-2</v>
      </c>
      <c r="H266">
        <v>0</v>
      </c>
      <c r="I266">
        <v>0.15490000000000001</v>
      </c>
      <c r="J266">
        <v>2</v>
      </c>
      <c r="K266">
        <v>0</v>
      </c>
      <c r="L266">
        <v>0.13109999999999999</v>
      </c>
      <c r="M266">
        <v>2</v>
      </c>
      <c r="N266">
        <v>4</v>
      </c>
      <c r="O266">
        <v>1</v>
      </c>
      <c r="P266">
        <v>0.16700000000000001</v>
      </c>
      <c r="Q266">
        <v>20</v>
      </c>
      <c r="R266">
        <v>5.66</v>
      </c>
      <c r="S266" t="s">
        <v>930</v>
      </c>
      <c r="T266" t="s">
        <v>930</v>
      </c>
      <c r="U266">
        <v>1.5</v>
      </c>
      <c r="V266">
        <v>1.71</v>
      </c>
      <c r="W266">
        <v>0.5</v>
      </c>
      <c r="X266">
        <v>1.07</v>
      </c>
      <c r="Y266">
        <v>12</v>
      </c>
      <c r="Z266">
        <v>10</v>
      </c>
      <c r="AA266">
        <v>0.44800000000000001</v>
      </c>
      <c r="AB266">
        <v>80</v>
      </c>
      <c r="AC266">
        <v>6.38</v>
      </c>
      <c r="AE266" t="s">
        <v>930</v>
      </c>
      <c r="AF266">
        <v>2.75</v>
      </c>
      <c r="AG266">
        <v>2.86</v>
      </c>
      <c r="AH266">
        <v>0.5</v>
      </c>
      <c r="AI266">
        <v>2.4500000000000002</v>
      </c>
      <c r="AJ266" t="s">
        <v>928</v>
      </c>
      <c r="AK266" t="s">
        <v>928</v>
      </c>
    </row>
  </sheetData>
  <sortState ref="A2:AK266">
    <sortCondition ref="A1"/>
  </sortState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24" workbookViewId="0">
      <selection activeCell="E2" sqref="E2:E51"/>
    </sheetView>
  </sheetViews>
  <sheetFormatPr baseColWidth="10" defaultColWidth="8.83203125" defaultRowHeight="15" x14ac:dyDescent="0.2"/>
  <cols>
    <col min="1" max="1" width="9.83203125" style="1" bestFit="1" customWidth="1"/>
    <col min="2" max="2" width="13.83203125" style="1" bestFit="1" customWidth="1"/>
    <col min="3" max="3" width="13.5" style="1" bestFit="1" customWidth="1"/>
    <col min="4" max="4" width="16.5" style="1" bestFit="1" customWidth="1"/>
    <col min="5" max="5" width="17" style="1" customWidth="1"/>
    <col min="6" max="16384" width="8.83203125" style="1"/>
  </cols>
  <sheetData>
    <row r="1" spans="1:15" x14ac:dyDescent="0.2">
      <c r="A1" s="1" t="s">
        <v>903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238</v>
      </c>
      <c r="C2" s="1">
        <v>2</v>
      </c>
      <c r="D2" s="1">
        <v>1</v>
      </c>
      <c r="E2" s="1">
        <v>5</v>
      </c>
      <c r="F2" s="1" t="s">
        <v>1979</v>
      </c>
      <c r="H2" s="1">
        <v>100</v>
      </c>
      <c r="I2" s="1">
        <f>D2*20</f>
        <v>20</v>
      </c>
      <c r="K2" s="1">
        <f>IF(COUNTBLANK(G2)=1, D2, "" )</f>
        <v>1</v>
      </c>
      <c r="L2" s="1">
        <f>IF(COUNTBLANK(G2)=1, E2, "" )</f>
        <v>5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251</v>
      </c>
      <c r="C3" s="1">
        <v>4</v>
      </c>
      <c r="D3" s="1">
        <v>4</v>
      </c>
      <c r="E3" s="1">
        <v>4</v>
      </c>
      <c r="F3" s="1" t="s">
        <v>2207</v>
      </c>
      <c r="H3" s="1">
        <v>80</v>
      </c>
      <c r="I3" s="1">
        <f t="shared" ref="I3:I51" si="0">D3*20</f>
        <v>80</v>
      </c>
      <c r="K3" s="1">
        <f t="shared" ref="K3:K51" si="1">IF(COUNTBLANK(G3)=1, D3, "" )</f>
        <v>4</v>
      </c>
      <c r="L3" s="1">
        <f t="shared" ref="L3:L51" si="2">IF(COUNTBLANK(G3)=1, E3, "" )</f>
        <v>4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89</v>
      </c>
      <c r="B4" s="1" t="s">
        <v>233</v>
      </c>
      <c r="C4" s="1">
        <v>1</v>
      </c>
      <c r="D4" s="1">
        <v>1</v>
      </c>
      <c r="E4" s="1">
        <v>3</v>
      </c>
      <c r="F4" s="1" t="s">
        <v>2208</v>
      </c>
      <c r="H4" s="1">
        <v>60</v>
      </c>
      <c r="I4" s="1">
        <f t="shared" si="0"/>
        <v>20</v>
      </c>
      <c r="K4" s="1">
        <f t="shared" si="1"/>
        <v>1</v>
      </c>
      <c r="L4" s="1">
        <f t="shared" si="2"/>
        <v>3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249</v>
      </c>
      <c r="C5" s="1">
        <v>4</v>
      </c>
      <c r="D5" s="1">
        <v>4</v>
      </c>
      <c r="E5" s="1">
        <v>4</v>
      </c>
      <c r="F5" s="1" t="s">
        <v>2082</v>
      </c>
      <c r="H5" s="1">
        <v>80</v>
      </c>
      <c r="I5" s="1">
        <f t="shared" si="0"/>
        <v>80</v>
      </c>
      <c r="K5" s="1">
        <f>IF(COUNTBLANK(G5)=1, D5, "" )</f>
        <v>4</v>
      </c>
      <c r="L5" s="1">
        <f t="shared" si="2"/>
        <v>4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232</v>
      </c>
      <c r="C6" s="1">
        <v>1</v>
      </c>
      <c r="D6" s="1">
        <v>2</v>
      </c>
      <c r="E6" s="1">
        <v>3</v>
      </c>
      <c r="F6" s="1" t="s">
        <v>1505</v>
      </c>
      <c r="H6" s="1">
        <v>60</v>
      </c>
      <c r="I6" s="1">
        <f t="shared" si="0"/>
        <v>40</v>
      </c>
      <c r="K6" s="1">
        <f t="shared" si="1"/>
        <v>2</v>
      </c>
      <c r="L6" s="1">
        <f t="shared" si="2"/>
        <v>3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106</v>
      </c>
      <c r="B7" s="1" t="s">
        <v>160</v>
      </c>
      <c r="C7" s="1">
        <v>5</v>
      </c>
      <c r="D7" s="1">
        <v>5</v>
      </c>
      <c r="E7" s="1">
        <v>5</v>
      </c>
      <c r="F7" s="1" t="s">
        <v>1213</v>
      </c>
      <c r="G7" s="1">
        <v>85.9</v>
      </c>
      <c r="H7" s="1">
        <v>100</v>
      </c>
      <c r="I7" s="1">
        <f t="shared" si="0"/>
        <v>100</v>
      </c>
      <c r="K7" s="1" t="str">
        <f t="shared" si="1"/>
        <v/>
      </c>
      <c r="L7" s="1" t="str">
        <f t="shared" si="2"/>
        <v/>
      </c>
      <c r="N7" s="1">
        <f t="shared" si="3"/>
        <v>5</v>
      </c>
      <c r="O7" s="1">
        <f t="shared" si="4"/>
        <v>5</v>
      </c>
    </row>
    <row r="8" spans="1:15" x14ac:dyDescent="0.2">
      <c r="A8" s="1" t="s">
        <v>106</v>
      </c>
      <c r="B8" s="1" t="s">
        <v>124</v>
      </c>
      <c r="C8" s="1">
        <v>4</v>
      </c>
      <c r="D8" s="1">
        <v>5</v>
      </c>
      <c r="E8" s="1">
        <v>5</v>
      </c>
      <c r="F8" s="1" t="s">
        <v>1214</v>
      </c>
      <c r="H8" s="1">
        <v>100</v>
      </c>
      <c r="I8" s="1">
        <f t="shared" si="0"/>
        <v>100</v>
      </c>
      <c r="K8" s="1">
        <f t="shared" si="1"/>
        <v>5</v>
      </c>
      <c r="L8" s="1">
        <f t="shared" si="2"/>
        <v>5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106</v>
      </c>
      <c r="B9" s="1" t="s">
        <v>243</v>
      </c>
      <c r="C9" s="1">
        <v>3</v>
      </c>
      <c r="D9" s="1">
        <v>3</v>
      </c>
      <c r="E9" s="1">
        <v>4</v>
      </c>
      <c r="F9" s="1" t="s">
        <v>2209</v>
      </c>
      <c r="H9" s="1">
        <v>80</v>
      </c>
      <c r="I9" s="1">
        <f t="shared" si="0"/>
        <v>60</v>
      </c>
      <c r="K9" s="1">
        <f t="shared" si="1"/>
        <v>3</v>
      </c>
      <c r="L9" s="1">
        <f t="shared" si="2"/>
        <v>4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106</v>
      </c>
      <c r="B10" s="1" t="s">
        <v>231</v>
      </c>
      <c r="C10" s="1">
        <v>1</v>
      </c>
      <c r="D10" s="1">
        <v>1</v>
      </c>
      <c r="E10" s="1">
        <v>3</v>
      </c>
      <c r="F10" s="1" t="s">
        <v>2210</v>
      </c>
      <c r="H10" s="1">
        <v>60</v>
      </c>
      <c r="I10" s="1">
        <f t="shared" si="0"/>
        <v>20</v>
      </c>
      <c r="K10" s="1">
        <f t="shared" si="1"/>
        <v>1</v>
      </c>
      <c r="L10" s="1">
        <f t="shared" si="2"/>
        <v>3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124</v>
      </c>
      <c r="B11" s="1" t="s">
        <v>160</v>
      </c>
      <c r="C11" s="1">
        <v>2</v>
      </c>
      <c r="D11" s="1">
        <v>5</v>
      </c>
      <c r="E11" s="1">
        <v>5</v>
      </c>
      <c r="F11" s="1" t="s">
        <v>2211</v>
      </c>
      <c r="H11" s="1">
        <v>100</v>
      </c>
      <c r="I11" s="1">
        <f t="shared" si="0"/>
        <v>100</v>
      </c>
      <c r="K11" s="1">
        <f t="shared" si="1"/>
        <v>5</v>
      </c>
      <c r="L11" s="1">
        <f t="shared" si="2"/>
        <v>5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124</v>
      </c>
      <c r="B12" s="1" t="s">
        <v>47</v>
      </c>
      <c r="C12" s="1">
        <v>4</v>
      </c>
      <c r="D12" s="1">
        <v>5</v>
      </c>
      <c r="E12" s="1">
        <v>5</v>
      </c>
      <c r="F12" s="1" t="s">
        <v>1216</v>
      </c>
      <c r="G12" s="1">
        <v>74.7</v>
      </c>
      <c r="H12" s="1">
        <v>100</v>
      </c>
      <c r="I12" s="1">
        <f t="shared" si="0"/>
        <v>100</v>
      </c>
      <c r="K12" s="1" t="str">
        <f t="shared" si="1"/>
        <v/>
      </c>
      <c r="L12" s="1" t="str">
        <f t="shared" si="2"/>
        <v/>
      </c>
      <c r="N12" s="1">
        <f t="shared" si="3"/>
        <v>5</v>
      </c>
      <c r="O12" s="1">
        <f t="shared" si="4"/>
        <v>5</v>
      </c>
    </row>
    <row r="13" spans="1:15" x14ac:dyDescent="0.2">
      <c r="A13" s="1" t="s">
        <v>124</v>
      </c>
      <c r="B13" s="1" t="s">
        <v>66</v>
      </c>
      <c r="C13" s="1">
        <v>3</v>
      </c>
      <c r="D13" s="1">
        <v>2</v>
      </c>
      <c r="E13" s="1">
        <v>4</v>
      </c>
      <c r="F13" s="1" t="s">
        <v>1617</v>
      </c>
      <c r="H13" s="1">
        <v>80</v>
      </c>
      <c r="I13" s="1">
        <f t="shared" si="0"/>
        <v>40</v>
      </c>
      <c r="K13" s="1">
        <f t="shared" si="1"/>
        <v>2</v>
      </c>
      <c r="L13" s="1">
        <f t="shared" si="2"/>
        <v>4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72</v>
      </c>
      <c r="B14" s="1" t="s">
        <v>250</v>
      </c>
      <c r="C14" s="1">
        <v>4</v>
      </c>
      <c r="D14" s="1">
        <v>5</v>
      </c>
      <c r="E14" s="1">
        <v>4</v>
      </c>
      <c r="F14" s="1" t="s">
        <v>1221</v>
      </c>
      <c r="G14" s="1">
        <v>1.4000000000000001</v>
      </c>
      <c r="H14" s="1">
        <v>80</v>
      </c>
      <c r="I14" s="1">
        <f t="shared" si="0"/>
        <v>100</v>
      </c>
      <c r="K14" s="1" t="str">
        <f t="shared" si="1"/>
        <v/>
      </c>
      <c r="L14" s="1" t="str">
        <f t="shared" si="2"/>
        <v/>
      </c>
      <c r="N14" s="1">
        <f t="shared" si="3"/>
        <v>5</v>
      </c>
      <c r="O14" s="1">
        <f t="shared" si="4"/>
        <v>4</v>
      </c>
    </row>
    <row r="15" spans="1:15" x14ac:dyDescent="0.2">
      <c r="A15" s="1" t="s">
        <v>85</v>
      </c>
      <c r="B15" s="1" t="s">
        <v>222</v>
      </c>
      <c r="C15" s="1">
        <v>4</v>
      </c>
      <c r="D15" s="1">
        <v>1</v>
      </c>
      <c r="E15" s="1">
        <v>5</v>
      </c>
      <c r="F15" s="1" t="s">
        <v>2212</v>
      </c>
      <c r="H15" s="1">
        <v>100</v>
      </c>
      <c r="I15" s="1">
        <f t="shared" si="0"/>
        <v>20</v>
      </c>
      <c r="K15" s="1">
        <f t="shared" si="1"/>
        <v>1</v>
      </c>
      <c r="L15" s="1">
        <f t="shared" si="2"/>
        <v>5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85</v>
      </c>
      <c r="B16" s="1" t="s">
        <v>229</v>
      </c>
      <c r="C16" s="1">
        <v>1</v>
      </c>
      <c r="D16" s="1">
        <v>1</v>
      </c>
      <c r="E16" s="1">
        <v>2</v>
      </c>
      <c r="F16" s="1" t="s">
        <v>2213</v>
      </c>
      <c r="H16" s="1">
        <v>40</v>
      </c>
      <c r="I16" s="1">
        <f t="shared" si="0"/>
        <v>20</v>
      </c>
      <c r="K16" s="1">
        <f t="shared" si="1"/>
        <v>1</v>
      </c>
      <c r="L16" s="1">
        <f t="shared" si="2"/>
        <v>2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79</v>
      </c>
      <c r="B17" s="1" t="s">
        <v>59</v>
      </c>
      <c r="C17" s="1">
        <v>4</v>
      </c>
      <c r="D17" s="1">
        <v>5</v>
      </c>
      <c r="E17" s="1">
        <v>4</v>
      </c>
      <c r="F17" s="1" t="s">
        <v>1549</v>
      </c>
      <c r="G17" s="1">
        <v>1.0999999999999999</v>
      </c>
      <c r="H17" s="1">
        <v>80</v>
      </c>
      <c r="I17" s="1">
        <f t="shared" si="0"/>
        <v>100</v>
      </c>
      <c r="K17" s="1" t="str">
        <f t="shared" si="1"/>
        <v/>
      </c>
      <c r="L17" s="1" t="str">
        <f t="shared" si="2"/>
        <v/>
      </c>
      <c r="N17" s="1">
        <f t="shared" si="3"/>
        <v>5</v>
      </c>
      <c r="O17" s="1">
        <f t="shared" si="4"/>
        <v>4</v>
      </c>
    </row>
    <row r="18" spans="1:15" x14ac:dyDescent="0.2">
      <c r="A18" s="1" t="s">
        <v>79</v>
      </c>
      <c r="B18" s="1" t="s">
        <v>97</v>
      </c>
      <c r="C18" s="1">
        <v>1</v>
      </c>
      <c r="D18" s="1">
        <v>4</v>
      </c>
      <c r="E18" s="1">
        <v>3</v>
      </c>
      <c r="F18" s="1" t="s">
        <v>2214</v>
      </c>
      <c r="H18" s="1">
        <v>60</v>
      </c>
      <c r="I18" s="1">
        <f t="shared" si="0"/>
        <v>80</v>
      </c>
      <c r="K18" s="1">
        <f t="shared" si="1"/>
        <v>4</v>
      </c>
      <c r="L18" s="1">
        <f t="shared" si="2"/>
        <v>3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79</v>
      </c>
      <c r="B19" s="1" t="s">
        <v>247</v>
      </c>
      <c r="C19" s="1">
        <v>3</v>
      </c>
      <c r="D19" s="1">
        <v>4</v>
      </c>
      <c r="E19" s="1">
        <v>2</v>
      </c>
      <c r="F19" s="1" t="s">
        <v>2215</v>
      </c>
      <c r="H19" s="1">
        <v>40</v>
      </c>
      <c r="I19" s="1">
        <f t="shared" si="0"/>
        <v>80</v>
      </c>
      <c r="K19" s="1">
        <f t="shared" si="1"/>
        <v>4</v>
      </c>
      <c r="L19" s="1">
        <f t="shared" si="2"/>
        <v>2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79</v>
      </c>
      <c r="B20" s="1" t="s">
        <v>257</v>
      </c>
      <c r="C20" s="1">
        <v>5</v>
      </c>
      <c r="D20" s="1">
        <v>5</v>
      </c>
      <c r="E20" s="1">
        <v>5</v>
      </c>
      <c r="F20" s="1" t="s">
        <v>1511</v>
      </c>
      <c r="G20" s="1">
        <v>3.3000000000000003</v>
      </c>
      <c r="H20" s="1">
        <v>100</v>
      </c>
      <c r="I20" s="1">
        <f t="shared" si="0"/>
        <v>100</v>
      </c>
      <c r="K20" s="1" t="str">
        <f t="shared" si="1"/>
        <v/>
      </c>
      <c r="L20" s="1" t="str">
        <f t="shared" si="2"/>
        <v/>
      </c>
      <c r="N20" s="1">
        <f t="shared" si="3"/>
        <v>5</v>
      </c>
      <c r="O20" s="1">
        <f t="shared" si="4"/>
        <v>5</v>
      </c>
    </row>
    <row r="21" spans="1:15" x14ac:dyDescent="0.2">
      <c r="A21" s="1" t="s">
        <v>92</v>
      </c>
      <c r="B21" s="1" t="s">
        <v>216</v>
      </c>
      <c r="C21" s="1">
        <v>1</v>
      </c>
      <c r="D21" s="1">
        <v>4</v>
      </c>
      <c r="E21" s="1">
        <v>4</v>
      </c>
      <c r="F21" s="1" t="s">
        <v>2163</v>
      </c>
      <c r="G21" s="1">
        <v>5.4</v>
      </c>
      <c r="H21" s="1">
        <v>80</v>
      </c>
      <c r="I21" s="1">
        <f t="shared" si="0"/>
        <v>80</v>
      </c>
      <c r="K21" s="1" t="str">
        <f t="shared" si="1"/>
        <v/>
      </c>
      <c r="L21" s="1" t="str">
        <f t="shared" si="2"/>
        <v/>
      </c>
      <c r="N21" s="1">
        <f t="shared" si="3"/>
        <v>4</v>
      </c>
      <c r="O21" s="1">
        <f t="shared" si="4"/>
        <v>4</v>
      </c>
    </row>
    <row r="22" spans="1:15" x14ac:dyDescent="0.2">
      <c r="A22" s="1" t="s">
        <v>92</v>
      </c>
      <c r="B22" s="1" t="s">
        <v>248</v>
      </c>
      <c r="C22" s="1">
        <v>3</v>
      </c>
      <c r="D22" s="1">
        <v>3</v>
      </c>
      <c r="E22" s="1">
        <v>4</v>
      </c>
      <c r="F22" s="1" t="s">
        <v>2216</v>
      </c>
      <c r="H22" s="1">
        <v>80</v>
      </c>
      <c r="I22" s="1">
        <f t="shared" si="0"/>
        <v>60</v>
      </c>
      <c r="K22" s="1">
        <f t="shared" si="1"/>
        <v>3</v>
      </c>
      <c r="L22" s="1">
        <f t="shared" si="2"/>
        <v>4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111</v>
      </c>
      <c r="B23" s="1" t="s">
        <v>34</v>
      </c>
      <c r="C23" s="1">
        <v>2</v>
      </c>
      <c r="D23" s="1">
        <v>5</v>
      </c>
      <c r="E23" s="1">
        <v>5</v>
      </c>
      <c r="F23" s="1" t="s">
        <v>1231</v>
      </c>
      <c r="H23" s="1">
        <v>100</v>
      </c>
      <c r="I23" s="1">
        <f t="shared" si="0"/>
        <v>100</v>
      </c>
      <c r="K23" s="1">
        <f t="shared" si="1"/>
        <v>5</v>
      </c>
      <c r="L23" s="1">
        <f t="shared" si="2"/>
        <v>5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111</v>
      </c>
      <c r="B24" s="1" t="s">
        <v>238</v>
      </c>
      <c r="C24" s="1">
        <v>5</v>
      </c>
      <c r="D24" s="1">
        <v>4</v>
      </c>
      <c r="E24" s="1">
        <v>5</v>
      </c>
      <c r="F24" s="1" t="s">
        <v>2067</v>
      </c>
      <c r="H24" s="1">
        <v>100</v>
      </c>
      <c r="I24" s="1">
        <f t="shared" si="0"/>
        <v>80</v>
      </c>
      <c r="K24" s="1">
        <f t="shared" si="1"/>
        <v>4</v>
      </c>
      <c r="L24" s="1">
        <f t="shared" si="2"/>
        <v>5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94</v>
      </c>
      <c r="B25" s="1" t="s">
        <v>162</v>
      </c>
      <c r="C25" s="1">
        <v>2</v>
      </c>
      <c r="D25" s="1">
        <v>4</v>
      </c>
      <c r="E25" s="1">
        <v>5</v>
      </c>
      <c r="F25" s="1" t="s">
        <v>1232</v>
      </c>
      <c r="G25" s="1">
        <v>75.5</v>
      </c>
      <c r="H25" s="1">
        <v>100</v>
      </c>
      <c r="I25" s="1">
        <f t="shared" si="0"/>
        <v>80</v>
      </c>
      <c r="K25" s="1" t="str">
        <f t="shared" si="1"/>
        <v/>
      </c>
      <c r="L25" s="1" t="str">
        <f t="shared" si="2"/>
        <v/>
      </c>
      <c r="N25" s="1">
        <f t="shared" si="3"/>
        <v>4</v>
      </c>
      <c r="O25" s="1">
        <f t="shared" si="4"/>
        <v>5</v>
      </c>
    </row>
    <row r="26" spans="1:15" x14ac:dyDescent="0.2">
      <c r="A26" s="1" t="s">
        <v>94</v>
      </c>
      <c r="B26" s="1" t="s">
        <v>252</v>
      </c>
      <c r="C26" s="1">
        <v>5</v>
      </c>
      <c r="D26" s="1">
        <v>4</v>
      </c>
      <c r="E26" s="1">
        <v>5</v>
      </c>
      <c r="F26" s="1" t="s">
        <v>1234</v>
      </c>
      <c r="G26" s="1">
        <v>12.9</v>
      </c>
      <c r="H26" s="1">
        <v>100</v>
      </c>
      <c r="I26" s="1">
        <f t="shared" si="0"/>
        <v>80</v>
      </c>
      <c r="K26" s="1" t="str">
        <f t="shared" si="1"/>
        <v/>
      </c>
      <c r="L26" s="1" t="str">
        <f t="shared" si="2"/>
        <v/>
      </c>
      <c r="N26" s="1">
        <f t="shared" si="3"/>
        <v>4</v>
      </c>
      <c r="O26" s="1">
        <f t="shared" si="4"/>
        <v>5</v>
      </c>
    </row>
    <row r="27" spans="1:15" x14ac:dyDescent="0.2">
      <c r="A27" s="1" t="s">
        <v>94</v>
      </c>
      <c r="B27" s="1" t="s">
        <v>114</v>
      </c>
      <c r="C27" s="1">
        <v>3</v>
      </c>
      <c r="D27" s="1">
        <v>2</v>
      </c>
      <c r="E27" s="1">
        <v>3</v>
      </c>
      <c r="F27" s="1" t="s">
        <v>2217</v>
      </c>
      <c r="H27" s="1">
        <v>60</v>
      </c>
      <c r="I27" s="1">
        <f t="shared" si="0"/>
        <v>40</v>
      </c>
      <c r="K27" s="1">
        <f t="shared" si="1"/>
        <v>2</v>
      </c>
      <c r="L27" s="1">
        <f t="shared" si="2"/>
        <v>3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77</v>
      </c>
      <c r="B28" s="1" t="s">
        <v>253</v>
      </c>
      <c r="C28" s="1">
        <v>5</v>
      </c>
      <c r="D28" s="1">
        <v>5</v>
      </c>
      <c r="E28" s="1">
        <v>3</v>
      </c>
      <c r="F28" s="1" t="s">
        <v>1596</v>
      </c>
      <c r="H28" s="1">
        <v>60</v>
      </c>
      <c r="I28" s="1">
        <f t="shared" si="0"/>
        <v>100</v>
      </c>
      <c r="K28" s="1">
        <f t="shared" si="1"/>
        <v>5</v>
      </c>
      <c r="L28" s="1">
        <f t="shared" si="2"/>
        <v>3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73</v>
      </c>
      <c r="B29" s="1" t="s">
        <v>230</v>
      </c>
      <c r="C29" s="1">
        <v>1</v>
      </c>
      <c r="D29" s="1">
        <v>1</v>
      </c>
      <c r="E29" s="1">
        <v>1</v>
      </c>
      <c r="F29" s="1" t="s">
        <v>2218</v>
      </c>
      <c r="H29" s="1">
        <v>20</v>
      </c>
      <c r="I29" s="1">
        <f t="shared" si="0"/>
        <v>20</v>
      </c>
      <c r="K29" s="1">
        <f t="shared" si="1"/>
        <v>1</v>
      </c>
      <c r="L29" s="1">
        <f t="shared" si="2"/>
        <v>1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73</v>
      </c>
      <c r="B30" s="1" t="s">
        <v>244</v>
      </c>
      <c r="C30" s="1">
        <v>3</v>
      </c>
      <c r="D30" s="1">
        <v>4</v>
      </c>
      <c r="E30" s="1">
        <v>3</v>
      </c>
      <c r="F30" s="1" t="s">
        <v>2219</v>
      </c>
      <c r="H30" s="1">
        <v>60</v>
      </c>
      <c r="I30" s="1">
        <f t="shared" si="0"/>
        <v>80</v>
      </c>
      <c r="K30" s="1">
        <f t="shared" si="1"/>
        <v>4</v>
      </c>
      <c r="L30" s="1">
        <f t="shared" si="2"/>
        <v>3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73</v>
      </c>
      <c r="B31" s="1" t="s">
        <v>234</v>
      </c>
      <c r="C31" s="1">
        <v>1</v>
      </c>
      <c r="D31" s="1">
        <v>2</v>
      </c>
      <c r="E31" s="1">
        <v>2</v>
      </c>
      <c r="F31" s="1" t="s">
        <v>2220</v>
      </c>
      <c r="H31" s="1">
        <v>40</v>
      </c>
      <c r="I31" s="1">
        <f t="shared" si="0"/>
        <v>40</v>
      </c>
      <c r="K31" s="1">
        <f t="shared" si="1"/>
        <v>2</v>
      </c>
      <c r="L31" s="1">
        <f t="shared" si="2"/>
        <v>2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87</v>
      </c>
      <c r="B32" s="1" t="s">
        <v>246</v>
      </c>
      <c r="C32" s="1">
        <v>3</v>
      </c>
      <c r="D32" s="1">
        <v>2</v>
      </c>
      <c r="E32" s="1">
        <v>2</v>
      </c>
      <c r="F32" s="1" t="s">
        <v>2166</v>
      </c>
      <c r="H32" s="1">
        <v>40</v>
      </c>
      <c r="I32" s="1">
        <f t="shared" si="0"/>
        <v>40</v>
      </c>
      <c r="K32" s="1">
        <f t="shared" si="1"/>
        <v>2</v>
      </c>
      <c r="L32" s="1">
        <f t="shared" si="2"/>
        <v>2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87</v>
      </c>
      <c r="B33" s="1" t="s">
        <v>256</v>
      </c>
      <c r="C33" s="1">
        <v>5</v>
      </c>
      <c r="D33" s="1">
        <v>3</v>
      </c>
      <c r="E33" s="1">
        <v>3</v>
      </c>
      <c r="F33" s="1" t="s">
        <v>2221</v>
      </c>
      <c r="H33" s="1">
        <v>60</v>
      </c>
      <c r="I33" s="1">
        <f t="shared" si="0"/>
        <v>60</v>
      </c>
      <c r="K33" s="1">
        <f t="shared" si="1"/>
        <v>3</v>
      </c>
      <c r="L33" s="1">
        <f t="shared" si="2"/>
        <v>3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87</v>
      </c>
      <c r="B34" s="1" t="s">
        <v>88</v>
      </c>
      <c r="C34" s="1">
        <v>4</v>
      </c>
      <c r="D34" s="1">
        <v>4</v>
      </c>
      <c r="E34" s="1">
        <v>4</v>
      </c>
      <c r="F34" s="1" t="s">
        <v>1557</v>
      </c>
      <c r="G34" s="1">
        <v>3</v>
      </c>
      <c r="H34" s="1">
        <v>80</v>
      </c>
      <c r="I34" s="1">
        <f t="shared" si="0"/>
        <v>80</v>
      </c>
      <c r="K34" s="1" t="str">
        <f t="shared" si="1"/>
        <v/>
      </c>
      <c r="L34" s="1" t="str">
        <f t="shared" si="2"/>
        <v/>
      </c>
      <c r="N34" s="1">
        <f t="shared" si="3"/>
        <v>4</v>
      </c>
      <c r="O34" s="1">
        <f t="shared" si="4"/>
        <v>4</v>
      </c>
    </row>
    <row r="35" spans="1:15" x14ac:dyDescent="0.2">
      <c r="A35" s="1" t="s">
        <v>87</v>
      </c>
      <c r="B35" s="1" t="s">
        <v>240</v>
      </c>
      <c r="C35" s="1">
        <v>2</v>
      </c>
      <c r="D35" s="1">
        <v>2</v>
      </c>
      <c r="E35" s="1">
        <v>5</v>
      </c>
      <c r="F35" s="1" t="s">
        <v>1239</v>
      </c>
      <c r="G35" s="1">
        <v>1.7999999999999998</v>
      </c>
      <c r="H35" s="1">
        <v>100</v>
      </c>
      <c r="I35" s="1">
        <f t="shared" si="0"/>
        <v>40</v>
      </c>
      <c r="K35" s="1" t="str">
        <f t="shared" si="1"/>
        <v/>
      </c>
      <c r="L35" s="1" t="str">
        <f t="shared" si="2"/>
        <v/>
      </c>
      <c r="N35" s="1">
        <f t="shared" si="3"/>
        <v>2</v>
      </c>
      <c r="O35" s="1">
        <f t="shared" si="4"/>
        <v>5</v>
      </c>
    </row>
    <row r="36" spans="1:15" x14ac:dyDescent="0.2">
      <c r="A36" s="1" t="s">
        <v>108</v>
      </c>
      <c r="B36" s="1" t="s">
        <v>242</v>
      </c>
      <c r="C36" s="1">
        <v>3</v>
      </c>
      <c r="D36" s="1">
        <v>4</v>
      </c>
      <c r="E36" s="1">
        <v>3</v>
      </c>
      <c r="F36" s="1" t="s">
        <v>2010</v>
      </c>
      <c r="G36" s="1">
        <v>4.8</v>
      </c>
      <c r="H36" s="1">
        <v>60</v>
      </c>
      <c r="I36" s="1">
        <f t="shared" si="0"/>
        <v>80</v>
      </c>
      <c r="K36" s="1" t="str">
        <f t="shared" si="1"/>
        <v/>
      </c>
      <c r="L36" s="1" t="str">
        <f t="shared" si="2"/>
        <v/>
      </c>
      <c r="N36" s="1">
        <f t="shared" si="3"/>
        <v>4</v>
      </c>
      <c r="O36" s="1">
        <f t="shared" si="4"/>
        <v>3</v>
      </c>
    </row>
    <row r="37" spans="1:15" x14ac:dyDescent="0.2">
      <c r="A37" s="1" t="s">
        <v>108</v>
      </c>
      <c r="B37" s="1" t="s">
        <v>237</v>
      </c>
      <c r="C37" s="1">
        <v>2</v>
      </c>
      <c r="D37" s="1">
        <v>2</v>
      </c>
      <c r="E37" s="1">
        <v>5</v>
      </c>
      <c r="F37" s="1" t="s">
        <v>2222</v>
      </c>
      <c r="H37" s="1">
        <v>100</v>
      </c>
      <c r="I37" s="1">
        <f t="shared" si="0"/>
        <v>40</v>
      </c>
      <c r="K37" s="1">
        <f t="shared" si="1"/>
        <v>2</v>
      </c>
      <c r="L37" s="1">
        <f t="shared" si="2"/>
        <v>5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70</v>
      </c>
      <c r="B38" s="1" t="s">
        <v>52</v>
      </c>
      <c r="C38" s="1">
        <v>4</v>
      </c>
      <c r="D38" s="1">
        <v>4</v>
      </c>
      <c r="E38" s="1">
        <v>4</v>
      </c>
      <c r="F38" s="1" t="s">
        <v>1367</v>
      </c>
      <c r="H38" s="1">
        <v>80</v>
      </c>
      <c r="I38" s="1">
        <f t="shared" si="0"/>
        <v>80</v>
      </c>
      <c r="K38" s="1">
        <f t="shared" si="1"/>
        <v>4</v>
      </c>
      <c r="L38" s="1">
        <f t="shared" si="2"/>
        <v>4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70</v>
      </c>
      <c r="B39" s="1" t="s">
        <v>118</v>
      </c>
      <c r="C39" s="1">
        <v>2</v>
      </c>
      <c r="D39" s="1">
        <v>5</v>
      </c>
      <c r="E39" s="1">
        <v>5</v>
      </c>
      <c r="F39" s="1" t="s">
        <v>2223</v>
      </c>
      <c r="H39" s="1">
        <v>100</v>
      </c>
      <c r="I39" s="1">
        <f t="shared" si="0"/>
        <v>100</v>
      </c>
      <c r="K39" s="1">
        <f t="shared" si="1"/>
        <v>5</v>
      </c>
      <c r="L39" s="1">
        <f t="shared" si="2"/>
        <v>5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70</v>
      </c>
      <c r="B40" s="1" t="s">
        <v>254</v>
      </c>
      <c r="C40" s="1">
        <v>5</v>
      </c>
      <c r="D40" s="1">
        <v>5</v>
      </c>
      <c r="E40" s="1">
        <v>5</v>
      </c>
      <c r="F40" s="1" t="s">
        <v>1293</v>
      </c>
      <c r="H40" s="1">
        <v>100</v>
      </c>
      <c r="I40" s="1">
        <f t="shared" si="0"/>
        <v>100</v>
      </c>
      <c r="K40" s="1">
        <f t="shared" si="1"/>
        <v>5</v>
      </c>
      <c r="L40" s="1">
        <f t="shared" si="2"/>
        <v>5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98</v>
      </c>
      <c r="B41" s="1" t="s">
        <v>235</v>
      </c>
      <c r="C41" s="1">
        <v>1</v>
      </c>
      <c r="D41" s="1">
        <v>5</v>
      </c>
      <c r="E41" s="1">
        <v>4</v>
      </c>
      <c r="F41" s="1" t="s">
        <v>2224</v>
      </c>
      <c r="H41" s="1">
        <v>80</v>
      </c>
      <c r="I41" s="1">
        <f t="shared" si="0"/>
        <v>100</v>
      </c>
      <c r="K41" s="1">
        <f t="shared" si="1"/>
        <v>5</v>
      </c>
      <c r="L41" s="1">
        <f t="shared" si="2"/>
        <v>4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34</v>
      </c>
      <c r="B42" s="1" t="s">
        <v>52</v>
      </c>
      <c r="C42" s="1">
        <v>5</v>
      </c>
      <c r="D42" s="1">
        <v>5</v>
      </c>
      <c r="E42" s="1">
        <v>5</v>
      </c>
      <c r="F42" s="1" t="s">
        <v>1250</v>
      </c>
      <c r="G42" s="1">
        <v>59.4</v>
      </c>
      <c r="H42" s="1">
        <v>100</v>
      </c>
      <c r="I42" s="1">
        <f t="shared" si="0"/>
        <v>100</v>
      </c>
      <c r="K42" s="1" t="str">
        <f t="shared" si="1"/>
        <v/>
      </c>
      <c r="L42" s="1" t="str">
        <f t="shared" si="2"/>
        <v/>
      </c>
      <c r="N42" s="1">
        <f t="shared" si="3"/>
        <v>5</v>
      </c>
      <c r="O42" s="1">
        <f t="shared" si="4"/>
        <v>5</v>
      </c>
    </row>
    <row r="43" spans="1:15" x14ac:dyDescent="0.2">
      <c r="A43" s="1" t="s">
        <v>34</v>
      </c>
      <c r="B43" s="1" t="s">
        <v>66</v>
      </c>
      <c r="C43" s="1">
        <v>2</v>
      </c>
      <c r="D43" s="1">
        <v>4</v>
      </c>
      <c r="E43" s="1">
        <v>3</v>
      </c>
      <c r="F43" s="1" t="s">
        <v>2225</v>
      </c>
      <c r="H43" s="1">
        <v>60</v>
      </c>
      <c r="I43" s="1">
        <f t="shared" si="0"/>
        <v>80</v>
      </c>
      <c r="K43" s="1">
        <f t="shared" si="1"/>
        <v>4</v>
      </c>
      <c r="L43" s="1">
        <f t="shared" si="2"/>
        <v>3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81</v>
      </c>
      <c r="B44" s="1" t="s">
        <v>245</v>
      </c>
      <c r="C44" s="1">
        <v>3</v>
      </c>
      <c r="D44" s="1">
        <v>4</v>
      </c>
      <c r="E44" s="1">
        <v>3</v>
      </c>
      <c r="F44" s="1" t="s">
        <v>2226</v>
      </c>
      <c r="H44" s="1">
        <v>60</v>
      </c>
      <c r="I44" s="1">
        <f t="shared" si="0"/>
        <v>80</v>
      </c>
      <c r="K44" s="1">
        <f t="shared" si="1"/>
        <v>4</v>
      </c>
      <c r="L44" s="1">
        <f t="shared" si="2"/>
        <v>3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21</v>
      </c>
      <c r="C45" s="1">
        <v>5</v>
      </c>
      <c r="D45" s="1">
        <v>5</v>
      </c>
      <c r="E45" s="1">
        <v>5</v>
      </c>
      <c r="F45" s="1" t="s">
        <v>1253</v>
      </c>
      <c r="G45" s="1">
        <v>24.3</v>
      </c>
      <c r="H45" s="1">
        <v>100</v>
      </c>
      <c r="I45" s="1">
        <f t="shared" si="0"/>
        <v>100</v>
      </c>
      <c r="K45" s="1" t="str">
        <f t="shared" si="1"/>
        <v/>
      </c>
      <c r="L45" s="1" t="str">
        <f t="shared" si="2"/>
        <v/>
      </c>
      <c r="N45" s="1">
        <f t="shared" si="3"/>
        <v>5</v>
      </c>
      <c r="O45" s="1">
        <f t="shared" si="4"/>
        <v>5</v>
      </c>
    </row>
    <row r="46" spans="1:15" x14ac:dyDescent="0.2">
      <c r="A46" s="1" t="s">
        <v>81</v>
      </c>
      <c r="B46" s="1" t="s">
        <v>236</v>
      </c>
      <c r="C46" s="1">
        <v>1</v>
      </c>
      <c r="D46" s="1">
        <v>1</v>
      </c>
      <c r="E46" s="1">
        <v>4</v>
      </c>
      <c r="F46" s="1" t="s">
        <v>1336</v>
      </c>
      <c r="H46" s="1">
        <v>80</v>
      </c>
      <c r="I46" s="1">
        <f t="shared" si="0"/>
        <v>20</v>
      </c>
      <c r="K46" s="1">
        <f t="shared" si="1"/>
        <v>1</v>
      </c>
      <c r="L46" s="1">
        <f t="shared" si="2"/>
        <v>4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81</v>
      </c>
      <c r="B47" s="1" t="s">
        <v>239</v>
      </c>
      <c r="C47" s="1">
        <v>2</v>
      </c>
      <c r="D47" s="1">
        <v>5</v>
      </c>
      <c r="E47" s="1">
        <v>4</v>
      </c>
      <c r="F47" s="1" t="s">
        <v>1337</v>
      </c>
      <c r="G47" s="1">
        <v>3.5999999999999996</v>
      </c>
      <c r="H47" s="1">
        <v>80</v>
      </c>
      <c r="I47" s="1">
        <f t="shared" si="0"/>
        <v>100</v>
      </c>
      <c r="K47" s="1" t="str">
        <f t="shared" si="1"/>
        <v/>
      </c>
      <c r="L47" s="1" t="str">
        <f t="shared" si="2"/>
        <v/>
      </c>
      <c r="N47" s="1">
        <f t="shared" si="3"/>
        <v>5</v>
      </c>
      <c r="O47" s="1">
        <f t="shared" si="4"/>
        <v>4</v>
      </c>
    </row>
    <row r="48" spans="1:15" x14ac:dyDescent="0.2">
      <c r="A48" s="1" t="s">
        <v>83</v>
      </c>
      <c r="B48" s="1" t="s">
        <v>62</v>
      </c>
      <c r="C48" s="1">
        <v>4</v>
      </c>
      <c r="D48" s="1">
        <v>4</v>
      </c>
      <c r="E48" s="1">
        <v>5</v>
      </c>
      <c r="F48" s="1" t="s">
        <v>1299</v>
      </c>
      <c r="G48" s="1">
        <v>9</v>
      </c>
      <c r="H48" s="1">
        <v>100</v>
      </c>
      <c r="I48" s="1">
        <f t="shared" si="0"/>
        <v>80</v>
      </c>
      <c r="K48" s="1" t="str">
        <f t="shared" si="1"/>
        <v/>
      </c>
      <c r="L48" s="1" t="str">
        <f t="shared" si="2"/>
        <v/>
      </c>
      <c r="N48" s="1">
        <f t="shared" si="3"/>
        <v>4</v>
      </c>
      <c r="O48" s="1">
        <f t="shared" si="4"/>
        <v>5</v>
      </c>
    </row>
    <row r="49" spans="1:15" x14ac:dyDescent="0.2">
      <c r="A49" s="1" t="s">
        <v>83</v>
      </c>
      <c r="B49" s="1" t="s">
        <v>241</v>
      </c>
      <c r="C49" s="1">
        <v>3</v>
      </c>
      <c r="D49" s="1">
        <v>2</v>
      </c>
      <c r="E49" s="1">
        <v>5</v>
      </c>
      <c r="F49" s="1" t="s">
        <v>1302</v>
      </c>
      <c r="G49" s="1">
        <v>2.1</v>
      </c>
      <c r="H49" s="1">
        <v>100</v>
      </c>
      <c r="I49" s="1">
        <f t="shared" si="0"/>
        <v>40</v>
      </c>
      <c r="K49" s="1" t="str">
        <f t="shared" si="1"/>
        <v/>
      </c>
      <c r="L49" s="1" t="str">
        <f t="shared" si="2"/>
        <v/>
      </c>
      <c r="N49" s="1">
        <f t="shared" si="3"/>
        <v>2</v>
      </c>
      <c r="O49" s="1">
        <f t="shared" si="4"/>
        <v>5</v>
      </c>
    </row>
    <row r="50" spans="1:15" x14ac:dyDescent="0.2">
      <c r="A50" s="1" t="s">
        <v>121</v>
      </c>
      <c r="B50" s="1" t="s">
        <v>38</v>
      </c>
      <c r="C50" s="1">
        <v>2</v>
      </c>
      <c r="D50" s="1">
        <v>5</v>
      </c>
      <c r="E50" s="1">
        <v>5</v>
      </c>
      <c r="F50" s="1" t="s">
        <v>1440</v>
      </c>
      <c r="H50" s="1">
        <v>100</v>
      </c>
      <c r="I50" s="1">
        <f t="shared" si="0"/>
        <v>100</v>
      </c>
      <c r="K50" s="1">
        <f t="shared" si="1"/>
        <v>5</v>
      </c>
      <c r="L50" s="1">
        <f t="shared" si="2"/>
        <v>5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255</v>
      </c>
      <c r="C51" s="1">
        <v>5</v>
      </c>
      <c r="D51" s="1">
        <v>5</v>
      </c>
      <c r="E51" s="1">
        <v>5</v>
      </c>
      <c r="F51" s="1" t="s">
        <v>2227</v>
      </c>
      <c r="H51" s="1">
        <v>100</v>
      </c>
      <c r="I51" s="1">
        <f t="shared" si="0"/>
        <v>100</v>
      </c>
      <c r="K51" s="1">
        <f t="shared" si="1"/>
        <v>5</v>
      </c>
      <c r="L51" s="1">
        <f t="shared" si="2"/>
        <v>5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0.51</v>
      </c>
      <c r="E52" s="1">
        <f>SLOPE(E2:E51,$C$2:$C$51)</f>
        <v>0.30999999999999994</v>
      </c>
      <c r="G52" s="1">
        <f>SLOPE(H2:H51,G2:G51)</f>
        <v>0.18703819665072088</v>
      </c>
      <c r="I52" s="1">
        <f>SLOPE(I2:I51,G2:G51)</f>
        <v>0.21006169580956954</v>
      </c>
      <c r="K52" s="1">
        <f>SLOPE(K2:K51,C2:C51)</f>
        <v>0.47739602169981926</v>
      </c>
      <c r="L52" s="1">
        <f>SLOPE(L2:L51,C2:C51)</f>
        <v>0.27757685352622063</v>
      </c>
      <c r="N52" s="1">
        <f>SLOPE(N2:N51,$C$2:$C$51)</f>
        <v>0.36893203883495146</v>
      </c>
      <c r="O52" s="1">
        <f>SLOPE(O2:O51,$C$2:$C$51)</f>
        <v>0.16990291262135923</v>
      </c>
    </row>
    <row r="53" spans="1:15" x14ac:dyDescent="0.2">
      <c r="D53" s="1">
        <f>INTERCEPT(D2:D51,$C$2:$C$51)*20</f>
        <v>40.199999999999996</v>
      </c>
      <c r="E53" s="1">
        <f>INTERCEPT(E2:E51,$C$2:$C$51)*20</f>
        <v>61.000000000000007</v>
      </c>
      <c r="G53" s="1">
        <f>INTERCEPT(H2:H51,G2:G51)</f>
        <v>86.945783499575285</v>
      </c>
      <c r="I53" s="1">
        <f>INTERCEPT(I2:I51,G2:G51)</f>
        <v>80.165955225182273</v>
      </c>
      <c r="K53" s="1">
        <f>INTERCEPT(K2:K51,C2:C51)*20</f>
        <v>38.282097649186255</v>
      </c>
      <c r="L53" s="1">
        <f>INTERCEPT(L2:L51,C2:C51)*20</f>
        <v>59.09584086799277</v>
      </c>
      <c r="N53" s="1">
        <f>INTERCEPT(N2:N51,$C$2:$C$51)*20</f>
        <v>58.252427184466022</v>
      </c>
      <c r="O53" s="1">
        <f>INTERCEPT(O2:O51,$C$2:$C$51)*20</f>
        <v>78.932038834951456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24" workbookViewId="0">
      <selection activeCell="E2" sqref="E2:E51"/>
    </sheetView>
  </sheetViews>
  <sheetFormatPr baseColWidth="10" defaultColWidth="8.83203125" defaultRowHeight="15" x14ac:dyDescent="0.2"/>
  <cols>
    <col min="1" max="1" width="11" style="1" bestFit="1" customWidth="1"/>
    <col min="2" max="2" width="10.1640625" style="1" bestFit="1" customWidth="1"/>
    <col min="3" max="3" width="13.5" style="1" bestFit="1" customWidth="1"/>
    <col min="4" max="4" width="16.5" style="1" bestFit="1" customWidth="1"/>
    <col min="5" max="5" width="14" style="1" customWidth="1"/>
    <col min="6" max="16384" width="8.83203125" style="1"/>
  </cols>
  <sheetData>
    <row r="1" spans="1:15" x14ac:dyDescent="0.2">
      <c r="A1" s="1" t="s">
        <v>908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260</v>
      </c>
      <c r="C2" s="1">
        <v>1</v>
      </c>
      <c r="D2" s="1">
        <v>2</v>
      </c>
      <c r="E2" s="1">
        <v>5</v>
      </c>
      <c r="F2" s="1" t="s">
        <v>1476</v>
      </c>
      <c r="H2" s="1">
        <v>100</v>
      </c>
      <c r="I2" s="1">
        <f>D2*20</f>
        <v>40</v>
      </c>
      <c r="K2" s="1">
        <f>IF(COUNTBLANK(G2)=1, D2, "" )</f>
        <v>2</v>
      </c>
      <c r="L2" s="1">
        <f>IF(COUNTBLANK(G2)=1, E2, "" )</f>
        <v>5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265</v>
      </c>
      <c r="C3" s="1">
        <v>2</v>
      </c>
      <c r="D3" s="1">
        <v>2</v>
      </c>
      <c r="E3" s="1">
        <v>3</v>
      </c>
      <c r="F3" s="1" t="s">
        <v>2191</v>
      </c>
      <c r="H3" s="1">
        <v>60</v>
      </c>
      <c r="I3" s="1">
        <f t="shared" ref="I3:I51" si="0">D3*20</f>
        <v>40</v>
      </c>
      <c r="K3" s="1">
        <f t="shared" ref="K3:K51" si="1">IF(COUNTBLANK(G3)=1, D3, "" )</f>
        <v>2</v>
      </c>
      <c r="L3" s="1">
        <f t="shared" ref="L3:L51" si="2">IF(COUNTBLANK(G3)=1, E3, "" )</f>
        <v>3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75</v>
      </c>
      <c r="B4" s="1" t="s">
        <v>154</v>
      </c>
      <c r="C4" s="1">
        <v>1</v>
      </c>
      <c r="D4" s="1">
        <v>2</v>
      </c>
      <c r="E4" s="1">
        <v>2</v>
      </c>
      <c r="F4" s="1" t="s">
        <v>2159</v>
      </c>
      <c r="H4" s="1">
        <v>40</v>
      </c>
      <c r="I4" s="1">
        <f t="shared" si="0"/>
        <v>40</v>
      </c>
      <c r="K4" s="1">
        <f t="shared" si="1"/>
        <v>2</v>
      </c>
      <c r="L4" s="1">
        <f t="shared" si="2"/>
        <v>2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46</v>
      </c>
      <c r="C5" s="1">
        <v>5</v>
      </c>
      <c r="D5" s="1">
        <v>5</v>
      </c>
      <c r="E5" s="1">
        <v>4</v>
      </c>
      <c r="F5" s="1" t="s">
        <v>1308</v>
      </c>
      <c r="G5" s="1">
        <v>73</v>
      </c>
      <c r="H5" s="1">
        <v>80</v>
      </c>
      <c r="I5" s="1">
        <f t="shared" si="0"/>
        <v>100</v>
      </c>
      <c r="K5" s="1" t="str">
        <f>IF(COUNTBLANK(G5)=1, D5, "" )</f>
        <v/>
      </c>
      <c r="L5" s="1" t="str">
        <f t="shared" si="2"/>
        <v/>
      </c>
      <c r="N5" s="1">
        <f t="shared" si="3"/>
        <v>5</v>
      </c>
      <c r="O5" s="1">
        <f t="shared" si="4"/>
        <v>4</v>
      </c>
    </row>
    <row r="6" spans="1:15" x14ac:dyDescent="0.2">
      <c r="A6" s="1" t="s">
        <v>106</v>
      </c>
      <c r="B6" s="1" t="s">
        <v>13</v>
      </c>
      <c r="C6" s="1">
        <v>5</v>
      </c>
      <c r="D6" s="1">
        <v>5</v>
      </c>
      <c r="E6" s="1">
        <v>5</v>
      </c>
      <c r="F6" s="1" t="s">
        <v>1506</v>
      </c>
      <c r="H6" s="1">
        <v>100</v>
      </c>
      <c r="I6" s="1">
        <f t="shared" si="0"/>
        <v>100</v>
      </c>
      <c r="K6" s="1">
        <f t="shared" si="1"/>
        <v>5</v>
      </c>
      <c r="L6" s="1">
        <f t="shared" si="2"/>
        <v>5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106</v>
      </c>
      <c r="B7" s="1" t="s">
        <v>266</v>
      </c>
      <c r="C7" s="1">
        <v>2</v>
      </c>
      <c r="D7" s="1">
        <v>5</v>
      </c>
      <c r="E7" s="1">
        <v>5</v>
      </c>
      <c r="F7" s="1" t="s">
        <v>2192</v>
      </c>
      <c r="H7" s="1">
        <v>100</v>
      </c>
      <c r="I7" s="1">
        <f t="shared" si="0"/>
        <v>100</v>
      </c>
      <c r="K7" s="1">
        <f t="shared" si="1"/>
        <v>5</v>
      </c>
      <c r="L7" s="1">
        <f t="shared" si="2"/>
        <v>5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124</v>
      </c>
      <c r="B8" s="1" t="s">
        <v>47</v>
      </c>
      <c r="C8" s="1">
        <v>5</v>
      </c>
      <c r="D8" s="1">
        <v>5</v>
      </c>
      <c r="E8" s="1">
        <v>5</v>
      </c>
      <c r="F8" s="1" t="s">
        <v>1216</v>
      </c>
      <c r="G8" s="1">
        <v>74.7</v>
      </c>
      <c r="H8" s="1">
        <v>100</v>
      </c>
      <c r="I8" s="1">
        <f t="shared" si="0"/>
        <v>100</v>
      </c>
      <c r="K8" s="1" t="str">
        <f t="shared" si="1"/>
        <v/>
      </c>
      <c r="L8" s="1" t="str">
        <f t="shared" si="2"/>
        <v/>
      </c>
      <c r="N8" s="1">
        <f t="shared" si="3"/>
        <v>5</v>
      </c>
      <c r="O8" s="1">
        <f t="shared" si="4"/>
        <v>5</v>
      </c>
    </row>
    <row r="9" spans="1:15" x14ac:dyDescent="0.2">
      <c r="A9" s="1" t="s">
        <v>124</v>
      </c>
      <c r="B9" s="1" t="s">
        <v>266</v>
      </c>
      <c r="C9" s="1">
        <v>3</v>
      </c>
      <c r="D9" s="1">
        <v>5</v>
      </c>
      <c r="E9" s="1">
        <v>5</v>
      </c>
      <c r="F9" s="1" t="s">
        <v>2193</v>
      </c>
      <c r="H9" s="1">
        <v>100</v>
      </c>
      <c r="I9" s="1">
        <f t="shared" si="0"/>
        <v>100</v>
      </c>
      <c r="K9" s="1">
        <f t="shared" si="1"/>
        <v>5</v>
      </c>
      <c r="L9" s="1">
        <f t="shared" si="2"/>
        <v>5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72</v>
      </c>
      <c r="B10" s="1" t="s">
        <v>274</v>
      </c>
      <c r="C10" s="1">
        <v>3</v>
      </c>
      <c r="D10" s="1">
        <v>2</v>
      </c>
      <c r="E10" s="1">
        <v>3</v>
      </c>
      <c r="F10" s="1" t="s">
        <v>2194</v>
      </c>
      <c r="G10" s="1">
        <v>3.4000000000000004</v>
      </c>
      <c r="H10" s="1">
        <v>60</v>
      </c>
      <c r="I10" s="1">
        <f t="shared" si="0"/>
        <v>40</v>
      </c>
      <c r="K10" s="1" t="str">
        <f t="shared" si="1"/>
        <v/>
      </c>
      <c r="L10" s="1" t="str">
        <f t="shared" si="2"/>
        <v/>
      </c>
      <c r="N10" s="1">
        <f t="shared" si="3"/>
        <v>2</v>
      </c>
      <c r="O10" s="1">
        <f t="shared" si="4"/>
        <v>3</v>
      </c>
    </row>
    <row r="11" spans="1:15" x14ac:dyDescent="0.2">
      <c r="A11" s="1" t="s">
        <v>72</v>
      </c>
      <c r="B11" s="1" t="s">
        <v>261</v>
      </c>
      <c r="C11" s="1">
        <v>1</v>
      </c>
      <c r="D11" s="1">
        <v>1</v>
      </c>
      <c r="E11" s="1">
        <v>3</v>
      </c>
      <c r="F11" s="1" t="s">
        <v>1268</v>
      </c>
      <c r="H11" s="1">
        <v>60</v>
      </c>
      <c r="I11" s="1">
        <f t="shared" si="0"/>
        <v>20</v>
      </c>
      <c r="K11" s="1">
        <f t="shared" si="1"/>
        <v>1</v>
      </c>
      <c r="L11" s="1">
        <f t="shared" si="2"/>
        <v>3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85</v>
      </c>
      <c r="B12" s="1" t="s">
        <v>271</v>
      </c>
      <c r="C12" s="1">
        <v>3</v>
      </c>
      <c r="D12" s="1">
        <v>3</v>
      </c>
      <c r="E12" s="1">
        <v>4</v>
      </c>
      <c r="F12" s="1" t="s">
        <v>2195</v>
      </c>
      <c r="G12" s="1">
        <v>2.1999999999999997</v>
      </c>
      <c r="H12" s="1">
        <v>80</v>
      </c>
      <c r="I12" s="1">
        <f t="shared" si="0"/>
        <v>60</v>
      </c>
      <c r="K12" s="1" t="str">
        <f t="shared" si="1"/>
        <v/>
      </c>
      <c r="L12" s="1" t="str">
        <f t="shared" si="2"/>
        <v/>
      </c>
      <c r="N12" s="1">
        <f t="shared" si="3"/>
        <v>3</v>
      </c>
      <c r="O12" s="1">
        <f t="shared" si="4"/>
        <v>4</v>
      </c>
    </row>
    <row r="13" spans="1:15" x14ac:dyDescent="0.2">
      <c r="A13" s="1" t="s">
        <v>85</v>
      </c>
      <c r="B13" s="1" t="s">
        <v>280</v>
      </c>
      <c r="C13" s="1">
        <v>4</v>
      </c>
      <c r="D13" s="1">
        <v>3</v>
      </c>
      <c r="E13" s="1">
        <v>4</v>
      </c>
      <c r="F13" s="1" t="s">
        <v>2196</v>
      </c>
      <c r="H13" s="1">
        <v>80</v>
      </c>
      <c r="I13" s="1">
        <f t="shared" si="0"/>
        <v>60</v>
      </c>
      <c r="K13" s="1">
        <f t="shared" si="1"/>
        <v>3</v>
      </c>
      <c r="L13" s="1">
        <f t="shared" si="2"/>
        <v>4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85</v>
      </c>
      <c r="B14" s="1" t="s">
        <v>267</v>
      </c>
      <c r="C14" s="1">
        <v>2</v>
      </c>
      <c r="D14" s="1">
        <v>1</v>
      </c>
      <c r="E14" s="1">
        <v>4</v>
      </c>
      <c r="F14" s="1" t="s">
        <v>2197</v>
      </c>
      <c r="H14" s="1">
        <v>80</v>
      </c>
      <c r="I14" s="1">
        <f t="shared" si="0"/>
        <v>20</v>
      </c>
      <c r="K14" s="1">
        <f t="shared" si="1"/>
        <v>1</v>
      </c>
      <c r="L14" s="1">
        <f t="shared" si="2"/>
        <v>4</v>
      </c>
      <c r="N14" s="1" t="str">
        <f t="shared" si="3"/>
        <v/>
      </c>
      <c r="O14" s="1" t="str">
        <f t="shared" si="4"/>
        <v/>
      </c>
    </row>
    <row r="15" spans="1:15" x14ac:dyDescent="0.2">
      <c r="A15" s="1" t="s">
        <v>79</v>
      </c>
      <c r="B15" s="1" t="s">
        <v>151</v>
      </c>
      <c r="C15" s="1">
        <v>1</v>
      </c>
      <c r="D15" s="1">
        <v>5</v>
      </c>
      <c r="E15" s="1">
        <v>5</v>
      </c>
      <c r="F15" s="1" t="s">
        <v>1392</v>
      </c>
      <c r="G15" s="1">
        <v>12.2</v>
      </c>
      <c r="H15" s="1">
        <v>100</v>
      </c>
      <c r="I15" s="1">
        <f t="shared" si="0"/>
        <v>100</v>
      </c>
      <c r="K15" s="1" t="str">
        <f t="shared" si="1"/>
        <v/>
      </c>
      <c r="L15" s="1" t="str">
        <f t="shared" si="2"/>
        <v/>
      </c>
      <c r="N15" s="1">
        <f t="shared" si="3"/>
        <v>5</v>
      </c>
      <c r="O15" s="1">
        <f t="shared" si="4"/>
        <v>5</v>
      </c>
    </row>
    <row r="16" spans="1:15" x14ac:dyDescent="0.2">
      <c r="A16" s="1" t="s">
        <v>79</v>
      </c>
      <c r="B16" s="1" t="s">
        <v>275</v>
      </c>
      <c r="C16" s="1">
        <v>3</v>
      </c>
      <c r="D16" s="1">
        <v>3</v>
      </c>
      <c r="E16" s="1">
        <v>4</v>
      </c>
      <c r="F16" s="1" t="s">
        <v>2198</v>
      </c>
      <c r="H16" s="1">
        <v>80</v>
      </c>
      <c r="I16" s="1">
        <f t="shared" si="0"/>
        <v>60</v>
      </c>
      <c r="K16" s="1">
        <f t="shared" si="1"/>
        <v>3</v>
      </c>
      <c r="L16" s="1">
        <f t="shared" si="2"/>
        <v>4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79</v>
      </c>
      <c r="B17" s="1" t="s">
        <v>80</v>
      </c>
      <c r="C17" s="1">
        <v>4</v>
      </c>
      <c r="D17" s="1">
        <v>4</v>
      </c>
      <c r="E17" s="1">
        <v>4</v>
      </c>
      <c r="F17" s="1" t="s">
        <v>1272</v>
      </c>
      <c r="G17" s="1">
        <v>3.9</v>
      </c>
      <c r="H17" s="1">
        <v>80</v>
      </c>
      <c r="I17" s="1">
        <f t="shared" si="0"/>
        <v>80</v>
      </c>
      <c r="K17" s="1" t="str">
        <f t="shared" si="1"/>
        <v/>
      </c>
      <c r="L17" s="1" t="str">
        <f t="shared" si="2"/>
        <v/>
      </c>
      <c r="N17" s="1">
        <f t="shared" si="3"/>
        <v>4</v>
      </c>
      <c r="O17" s="1">
        <f t="shared" si="4"/>
        <v>4</v>
      </c>
    </row>
    <row r="18" spans="1:15" x14ac:dyDescent="0.2">
      <c r="A18" s="1" t="s">
        <v>92</v>
      </c>
      <c r="B18" s="1" t="s">
        <v>43</v>
      </c>
      <c r="C18" s="1">
        <v>4</v>
      </c>
      <c r="D18" s="1">
        <v>3</v>
      </c>
      <c r="E18" s="1">
        <v>3</v>
      </c>
      <c r="F18" s="1" t="s">
        <v>1961</v>
      </c>
      <c r="G18" s="1">
        <v>9.5</v>
      </c>
      <c r="H18" s="1">
        <v>60</v>
      </c>
      <c r="I18" s="1">
        <f t="shared" si="0"/>
        <v>60</v>
      </c>
      <c r="K18" s="1" t="str">
        <f t="shared" si="1"/>
        <v/>
      </c>
      <c r="L18" s="1" t="str">
        <f t="shared" si="2"/>
        <v/>
      </c>
      <c r="N18" s="1">
        <f t="shared" si="3"/>
        <v>3</v>
      </c>
      <c r="O18" s="1">
        <f t="shared" si="4"/>
        <v>3</v>
      </c>
    </row>
    <row r="19" spans="1:15" x14ac:dyDescent="0.2">
      <c r="A19" s="1" t="s">
        <v>92</v>
      </c>
      <c r="B19" s="1" t="s">
        <v>105</v>
      </c>
      <c r="C19" s="1">
        <v>2</v>
      </c>
      <c r="D19" s="1">
        <v>2</v>
      </c>
      <c r="E19" s="1">
        <v>3</v>
      </c>
      <c r="F19" s="1" t="s">
        <v>1229</v>
      </c>
      <c r="G19" s="1">
        <v>6.1</v>
      </c>
      <c r="H19" s="1">
        <v>60</v>
      </c>
      <c r="I19" s="1">
        <f t="shared" si="0"/>
        <v>40</v>
      </c>
      <c r="K19" s="1" t="str">
        <f t="shared" si="1"/>
        <v/>
      </c>
      <c r="L19" s="1" t="str">
        <f t="shared" si="2"/>
        <v/>
      </c>
      <c r="N19" s="1">
        <f t="shared" si="3"/>
        <v>2</v>
      </c>
      <c r="O19" s="1">
        <f t="shared" si="4"/>
        <v>3</v>
      </c>
    </row>
    <row r="20" spans="1:15" x14ac:dyDescent="0.2">
      <c r="A20" s="1" t="s">
        <v>92</v>
      </c>
      <c r="B20" s="1" t="s">
        <v>242</v>
      </c>
      <c r="C20" s="1">
        <v>5</v>
      </c>
      <c r="D20" s="1">
        <v>5</v>
      </c>
      <c r="E20" s="1">
        <v>3</v>
      </c>
      <c r="F20" s="1" t="s">
        <v>1420</v>
      </c>
      <c r="G20" s="1">
        <v>1.4000000000000001</v>
      </c>
      <c r="H20" s="1">
        <v>60</v>
      </c>
      <c r="I20" s="1">
        <f t="shared" si="0"/>
        <v>100</v>
      </c>
      <c r="K20" s="1" t="str">
        <f t="shared" si="1"/>
        <v/>
      </c>
      <c r="L20" s="1" t="str">
        <f t="shared" si="2"/>
        <v/>
      </c>
      <c r="N20" s="1">
        <f t="shared" si="3"/>
        <v>5</v>
      </c>
      <c r="O20" s="1">
        <f t="shared" si="4"/>
        <v>3</v>
      </c>
    </row>
    <row r="21" spans="1:15" x14ac:dyDescent="0.2">
      <c r="A21" s="1" t="s">
        <v>92</v>
      </c>
      <c r="B21" s="1" t="s">
        <v>258</v>
      </c>
      <c r="C21" s="1">
        <v>1</v>
      </c>
      <c r="D21" s="1">
        <v>2</v>
      </c>
      <c r="E21" s="1">
        <v>1</v>
      </c>
      <c r="F21" s="1" t="s">
        <v>2199</v>
      </c>
      <c r="H21" s="1">
        <v>20</v>
      </c>
      <c r="I21" s="1">
        <f t="shared" si="0"/>
        <v>40</v>
      </c>
      <c r="K21" s="1">
        <f t="shared" si="1"/>
        <v>2</v>
      </c>
      <c r="L21" s="1">
        <f t="shared" si="2"/>
        <v>1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111</v>
      </c>
      <c r="B22" s="1" t="s">
        <v>34</v>
      </c>
      <c r="C22" s="1">
        <v>3</v>
      </c>
      <c r="D22" s="1">
        <v>4</v>
      </c>
      <c r="E22" s="1">
        <v>4</v>
      </c>
      <c r="F22" s="1" t="s">
        <v>1231</v>
      </c>
      <c r="H22" s="1">
        <v>80</v>
      </c>
      <c r="I22" s="1">
        <f t="shared" si="0"/>
        <v>80</v>
      </c>
      <c r="K22" s="1">
        <f t="shared" si="1"/>
        <v>4</v>
      </c>
      <c r="L22" s="1">
        <f t="shared" si="2"/>
        <v>4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111</v>
      </c>
      <c r="B23" s="1" t="s">
        <v>52</v>
      </c>
      <c r="C23" s="1">
        <v>5</v>
      </c>
      <c r="D23" s="1">
        <v>4</v>
      </c>
      <c r="E23" s="1">
        <v>3</v>
      </c>
      <c r="F23" s="1" t="s">
        <v>1397</v>
      </c>
      <c r="H23" s="1">
        <v>60</v>
      </c>
      <c r="I23" s="1">
        <f t="shared" si="0"/>
        <v>80</v>
      </c>
      <c r="K23" s="1">
        <f t="shared" si="1"/>
        <v>4</v>
      </c>
      <c r="L23" s="1">
        <f t="shared" si="2"/>
        <v>3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111</v>
      </c>
      <c r="B24" s="1" t="s">
        <v>262</v>
      </c>
      <c r="C24" s="1">
        <v>1</v>
      </c>
      <c r="D24" s="1">
        <v>2</v>
      </c>
      <c r="E24" s="1">
        <v>3</v>
      </c>
      <c r="F24" s="1" t="s">
        <v>2200</v>
      </c>
      <c r="H24" s="1">
        <v>60</v>
      </c>
      <c r="I24" s="1">
        <f t="shared" si="0"/>
        <v>40</v>
      </c>
      <c r="K24" s="1">
        <f t="shared" si="1"/>
        <v>2</v>
      </c>
      <c r="L24" s="1">
        <f t="shared" si="2"/>
        <v>3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94</v>
      </c>
      <c r="B25" s="1" t="s">
        <v>162</v>
      </c>
      <c r="C25" s="1">
        <v>4</v>
      </c>
      <c r="D25" s="1">
        <v>5</v>
      </c>
      <c r="E25" s="1">
        <v>3</v>
      </c>
      <c r="F25" s="1" t="s">
        <v>1232</v>
      </c>
      <c r="G25" s="1">
        <v>75.5</v>
      </c>
      <c r="H25" s="1">
        <v>60</v>
      </c>
      <c r="I25" s="1">
        <f t="shared" si="0"/>
        <v>100</v>
      </c>
      <c r="K25" s="1" t="str">
        <f t="shared" si="1"/>
        <v/>
      </c>
      <c r="L25" s="1" t="str">
        <f t="shared" si="2"/>
        <v/>
      </c>
      <c r="N25" s="1">
        <f t="shared" si="3"/>
        <v>5</v>
      </c>
      <c r="O25" s="1">
        <f t="shared" si="4"/>
        <v>3</v>
      </c>
    </row>
    <row r="26" spans="1:15" x14ac:dyDescent="0.2">
      <c r="A26" s="1" t="s">
        <v>94</v>
      </c>
      <c r="B26" s="1" t="s">
        <v>272</v>
      </c>
      <c r="C26" s="1">
        <v>3</v>
      </c>
      <c r="D26" s="1">
        <v>5</v>
      </c>
      <c r="E26" s="1">
        <v>3</v>
      </c>
      <c r="F26" s="1" t="s">
        <v>1353</v>
      </c>
      <c r="H26" s="1">
        <v>60</v>
      </c>
      <c r="I26" s="1">
        <f t="shared" si="0"/>
        <v>100</v>
      </c>
      <c r="K26" s="1">
        <f t="shared" si="1"/>
        <v>5</v>
      </c>
      <c r="L26" s="1">
        <f t="shared" si="2"/>
        <v>3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94</v>
      </c>
      <c r="B27" s="1" t="s">
        <v>95</v>
      </c>
      <c r="C27" s="1">
        <v>5</v>
      </c>
      <c r="D27" s="1">
        <v>5</v>
      </c>
      <c r="E27" s="1">
        <v>3</v>
      </c>
      <c r="F27" s="1" t="s">
        <v>1320</v>
      </c>
      <c r="H27" s="1">
        <v>60</v>
      </c>
      <c r="I27" s="1">
        <f t="shared" si="0"/>
        <v>100</v>
      </c>
      <c r="K27" s="1">
        <f t="shared" si="1"/>
        <v>5</v>
      </c>
      <c r="L27" s="1">
        <f t="shared" si="2"/>
        <v>3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77</v>
      </c>
      <c r="B28" s="1" t="s">
        <v>273</v>
      </c>
      <c r="C28" s="1">
        <v>3</v>
      </c>
      <c r="D28" s="1">
        <v>5</v>
      </c>
      <c r="E28" s="1">
        <v>4</v>
      </c>
      <c r="F28" s="1" t="s">
        <v>1358</v>
      </c>
      <c r="H28" s="1">
        <v>80</v>
      </c>
      <c r="I28" s="1">
        <f t="shared" si="0"/>
        <v>100</v>
      </c>
      <c r="K28" s="1">
        <f t="shared" si="1"/>
        <v>5</v>
      </c>
      <c r="L28" s="1">
        <f t="shared" si="2"/>
        <v>4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73</v>
      </c>
      <c r="B29" s="1" t="s">
        <v>281</v>
      </c>
      <c r="C29" s="1">
        <v>5</v>
      </c>
      <c r="D29" s="1">
        <v>5</v>
      </c>
      <c r="E29" s="1">
        <v>3</v>
      </c>
      <c r="F29" s="1" t="s">
        <v>1597</v>
      </c>
      <c r="H29" s="1">
        <v>60</v>
      </c>
      <c r="I29" s="1">
        <f t="shared" si="0"/>
        <v>100</v>
      </c>
      <c r="K29" s="1">
        <f t="shared" si="1"/>
        <v>5</v>
      </c>
      <c r="L29" s="1">
        <f t="shared" si="2"/>
        <v>3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73</v>
      </c>
      <c r="B30" s="1" t="s">
        <v>279</v>
      </c>
      <c r="C30" s="1">
        <v>4</v>
      </c>
      <c r="D30" s="1">
        <v>4</v>
      </c>
      <c r="E30" s="1">
        <v>3</v>
      </c>
      <c r="F30" s="1" t="s">
        <v>2201</v>
      </c>
      <c r="H30" s="1">
        <v>60</v>
      </c>
      <c r="I30" s="1">
        <f t="shared" si="0"/>
        <v>80</v>
      </c>
      <c r="K30" s="1">
        <f t="shared" si="1"/>
        <v>4</v>
      </c>
      <c r="L30" s="1">
        <f t="shared" si="2"/>
        <v>3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87</v>
      </c>
      <c r="B31" s="1" t="s">
        <v>240</v>
      </c>
      <c r="C31" s="1">
        <v>2</v>
      </c>
      <c r="D31" s="1">
        <v>3</v>
      </c>
      <c r="E31" s="1">
        <v>4</v>
      </c>
      <c r="F31" s="1" t="s">
        <v>1239</v>
      </c>
      <c r="G31" s="1">
        <v>1.7999999999999998</v>
      </c>
      <c r="H31" s="1">
        <v>80</v>
      </c>
      <c r="I31" s="1">
        <f t="shared" si="0"/>
        <v>60</v>
      </c>
      <c r="K31" s="1" t="str">
        <f t="shared" si="1"/>
        <v/>
      </c>
      <c r="L31" s="1" t="str">
        <f t="shared" si="2"/>
        <v/>
      </c>
      <c r="N31" s="1">
        <f t="shared" si="3"/>
        <v>3</v>
      </c>
      <c r="O31" s="1">
        <f t="shared" si="4"/>
        <v>4</v>
      </c>
    </row>
    <row r="32" spans="1:15" x14ac:dyDescent="0.2">
      <c r="A32" s="1" t="s">
        <v>108</v>
      </c>
      <c r="B32" s="1" t="s">
        <v>278</v>
      </c>
      <c r="C32" s="1">
        <v>4</v>
      </c>
      <c r="D32" s="1">
        <v>4</v>
      </c>
      <c r="E32" s="1">
        <v>4</v>
      </c>
      <c r="F32" s="1" t="s">
        <v>2202</v>
      </c>
      <c r="H32" s="1">
        <v>80</v>
      </c>
      <c r="I32" s="1">
        <f t="shared" si="0"/>
        <v>80</v>
      </c>
      <c r="K32" s="1">
        <f t="shared" si="1"/>
        <v>4</v>
      </c>
      <c r="L32" s="1">
        <f t="shared" si="2"/>
        <v>4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108</v>
      </c>
      <c r="B33" s="1" t="s">
        <v>242</v>
      </c>
      <c r="C33" s="1">
        <v>2</v>
      </c>
      <c r="D33" s="1">
        <v>5</v>
      </c>
      <c r="E33" s="1">
        <v>4</v>
      </c>
      <c r="F33" s="1" t="s">
        <v>2010</v>
      </c>
      <c r="G33" s="1">
        <v>4.8</v>
      </c>
      <c r="H33" s="1">
        <v>80</v>
      </c>
      <c r="I33" s="1">
        <f t="shared" si="0"/>
        <v>100</v>
      </c>
      <c r="K33" s="1" t="str">
        <f t="shared" si="1"/>
        <v/>
      </c>
      <c r="L33" s="1" t="str">
        <f t="shared" si="2"/>
        <v/>
      </c>
      <c r="N33" s="1">
        <f t="shared" si="3"/>
        <v>5</v>
      </c>
      <c r="O33" s="1">
        <f t="shared" si="4"/>
        <v>4</v>
      </c>
    </row>
    <row r="34" spans="1:15" x14ac:dyDescent="0.2">
      <c r="A34" s="1" t="s">
        <v>108</v>
      </c>
      <c r="B34" s="1" t="s">
        <v>259</v>
      </c>
      <c r="C34" s="1">
        <v>1</v>
      </c>
      <c r="D34" s="1">
        <v>3</v>
      </c>
      <c r="E34" s="1">
        <v>3</v>
      </c>
      <c r="F34" s="1" t="s">
        <v>2203</v>
      </c>
      <c r="H34" s="1">
        <v>60</v>
      </c>
      <c r="I34" s="1">
        <f t="shared" si="0"/>
        <v>60</v>
      </c>
      <c r="K34" s="1">
        <f t="shared" si="1"/>
        <v>3</v>
      </c>
      <c r="L34" s="1">
        <f t="shared" si="2"/>
        <v>3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70</v>
      </c>
      <c r="B35" s="1" t="s">
        <v>254</v>
      </c>
      <c r="C35" s="1">
        <v>1</v>
      </c>
      <c r="D35" s="1">
        <v>3</v>
      </c>
      <c r="E35" s="1">
        <v>5</v>
      </c>
      <c r="F35" s="1" t="s">
        <v>1293</v>
      </c>
      <c r="H35" s="1">
        <v>100</v>
      </c>
      <c r="I35" s="1">
        <f t="shared" si="0"/>
        <v>60</v>
      </c>
      <c r="K35" s="1">
        <f t="shared" si="1"/>
        <v>3</v>
      </c>
      <c r="L35" s="1">
        <f t="shared" si="2"/>
        <v>5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70</v>
      </c>
      <c r="B36" s="1" t="s">
        <v>282</v>
      </c>
      <c r="C36" s="1">
        <v>5</v>
      </c>
      <c r="D36" s="1">
        <v>5</v>
      </c>
      <c r="E36" s="1">
        <v>5</v>
      </c>
      <c r="F36" s="1" t="s">
        <v>2076</v>
      </c>
      <c r="G36" s="1">
        <v>1.4000000000000001</v>
      </c>
      <c r="H36" s="1">
        <v>100</v>
      </c>
      <c r="I36" s="1">
        <f t="shared" si="0"/>
        <v>100</v>
      </c>
      <c r="K36" s="1" t="str">
        <f t="shared" si="1"/>
        <v/>
      </c>
      <c r="L36" s="1" t="str">
        <f t="shared" si="2"/>
        <v/>
      </c>
      <c r="N36" s="1">
        <f t="shared" si="3"/>
        <v>5</v>
      </c>
      <c r="O36" s="1">
        <f t="shared" si="4"/>
        <v>5</v>
      </c>
    </row>
    <row r="37" spans="1:15" x14ac:dyDescent="0.2">
      <c r="A37" s="1" t="s">
        <v>70</v>
      </c>
      <c r="B37" s="1" t="s">
        <v>158</v>
      </c>
      <c r="C37" s="1">
        <v>3</v>
      </c>
      <c r="D37" s="1">
        <v>4</v>
      </c>
      <c r="E37" s="1">
        <v>5</v>
      </c>
      <c r="F37" s="1" t="s">
        <v>2127</v>
      </c>
      <c r="H37" s="1">
        <v>100</v>
      </c>
      <c r="I37" s="1">
        <f t="shared" si="0"/>
        <v>80</v>
      </c>
      <c r="K37" s="1">
        <f t="shared" si="1"/>
        <v>4</v>
      </c>
      <c r="L37" s="1">
        <f t="shared" si="2"/>
        <v>5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70</v>
      </c>
      <c r="B38" s="1" t="s">
        <v>183</v>
      </c>
      <c r="C38" s="1">
        <v>2</v>
      </c>
      <c r="D38" s="1">
        <v>4</v>
      </c>
      <c r="E38" s="1">
        <v>5</v>
      </c>
      <c r="F38" s="1" t="s">
        <v>1402</v>
      </c>
      <c r="G38" s="1">
        <v>2.7</v>
      </c>
      <c r="H38" s="1">
        <v>100</v>
      </c>
      <c r="I38" s="1">
        <f t="shared" si="0"/>
        <v>80</v>
      </c>
      <c r="K38" s="1" t="str">
        <f t="shared" si="1"/>
        <v/>
      </c>
      <c r="L38" s="1" t="str">
        <f t="shared" si="2"/>
        <v/>
      </c>
      <c r="N38" s="1">
        <f t="shared" si="3"/>
        <v>4</v>
      </c>
      <c r="O38" s="1">
        <f t="shared" si="4"/>
        <v>5</v>
      </c>
    </row>
    <row r="39" spans="1:15" x14ac:dyDescent="0.2">
      <c r="A39" s="1" t="s">
        <v>98</v>
      </c>
      <c r="B39" s="1" t="s">
        <v>277</v>
      </c>
      <c r="C39" s="1">
        <v>4</v>
      </c>
      <c r="D39" s="1">
        <v>4</v>
      </c>
      <c r="E39" s="1">
        <v>4</v>
      </c>
      <c r="F39" s="1" t="s">
        <v>2204</v>
      </c>
      <c r="G39" s="1">
        <v>2.6</v>
      </c>
      <c r="H39" s="1">
        <v>80</v>
      </c>
      <c r="I39" s="1">
        <f t="shared" si="0"/>
        <v>80</v>
      </c>
      <c r="K39" s="1" t="str">
        <f t="shared" si="1"/>
        <v/>
      </c>
      <c r="L39" s="1" t="str">
        <f t="shared" si="2"/>
        <v/>
      </c>
      <c r="N39" s="1">
        <f t="shared" si="3"/>
        <v>4</v>
      </c>
      <c r="O39" s="1">
        <f t="shared" si="4"/>
        <v>4</v>
      </c>
    </row>
    <row r="40" spans="1:15" x14ac:dyDescent="0.2">
      <c r="A40" s="1" t="s">
        <v>98</v>
      </c>
      <c r="B40" s="1" t="s">
        <v>268</v>
      </c>
      <c r="C40" s="1">
        <v>2</v>
      </c>
      <c r="D40" s="1">
        <v>3</v>
      </c>
      <c r="E40" s="1">
        <v>4</v>
      </c>
      <c r="F40" s="1" t="s">
        <v>2167</v>
      </c>
      <c r="G40" s="1">
        <v>3.9</v>
      </c>
      <c r="H40" s="1">
        <v>80</v>
      </c>
      <c r="I40" s="1">
        <f t="shared" si="0"/>
        <v>60</v>
      </c>
      <c r="K40" s="1" t="str">
        <f t="shared" si="1"/>
        <v/>
      </c>
      <c r="L40" s="1" t="str">
        <f t="shared" si="2"/>
        <v/>
      </c>
      <c r="N40" s="1">
        <f t="shared" si="3"/>
        <v>3</v>
      </c>
      <c r="O40" s="1">
        <f t="shared" si="4"/>
        <v>4</v>
      </c>
    </row>
    <row r="41" spans="1:15" x14ac:dyDescent="0.2">
      <c r="A41" s="1" t="s">
        <v>34</v>
      </c>
      <c r="B41" s="1" t="s">
        <v>142</v>
      </c>
      <c r="C41" s="1">
        <v>3</v>
      </c>
      <c r="D41" s="1">
        <v>5</v>
      </c>
      <c r="E41" s="1">
        <v>5</v>
      </c>
      <c r="F41" s="1" t="s">
        <v>1374</v>
      </c>
      <c r="G41" s="1">
        <v>28.299999999999997</v>
      </c>
      <c r="H41" s="1">
        <v>100</v>
      </c>
      <c r="I41" s="1">
        <f t="shared" si="0"/>
        <v>100</v>
      </c>
      <c r="K41" s="1" t="str">
        <f t="shared" si="1"/>
        <v/>
      </c>
      <c r="L41" s="1" t="str">
        <f t="shared" si="2"/>
        <v/>
      </c>
      <c r="N41" s="1">
        <f t="shared" si="3"/>
        <v>5</v>
      </c>
      <c r="O41" s="1">
        <f t="shared" si="4"/>
        <v>5</v>
      </c>
    </row>
    <row r="42" spans="1:15" x14ac:dyDescent="0.2">
      <c r="A42" s="1" t="s">
        <v>34</v>
      </c>
      <c r="B42" s="1" t="s">
        <v>52</v>
      </c>
      <c r="C42" s="1">
        <v>5</v>
      </c>
      <c r="D42" s="1">
        <v>5</v>
      </c>
      <c r="E42" s="1">
        <v>4</v>
      </c>
      <c r="F42" s="1" t="s">
        <v>1250</v>
      </c>
      <c r="G42" s="1">
        <v>59.4</v>
      </c>
      <c r="H42" s="1">
        <v>80</v>
      </c>
      <c r="I42" s="1">
        <f t="shared" si="0"/>
        <v>100</v>
      </c>
      <c r="K42" s="1" t="str">
        <f t="shared" si="1"/>
        <v/>
      </c>
      <c r="L42" s="1" t="str">
        <f t="shared" si="2"/>
        <v/>
      </c>
      <c r="N42" s="1">
        <f t="shared" si="3"/>
        <v>5</v>
      </c>
      <c r="O42" s="1">
        <f t="shared" si="4"/>
        <v>4</v>
      </c>
    </row>
    <row r="43" spans="1:15" x14ac:dyDescent="0.2">
      <c r="A43" s="1" t="s">
        <v>34</v>
      </c>
      <c r="B43" s="1" t="s">
        <v>263</v>
      </c>
      <c r="C43" s="1">
        <v>1</v>
      </c>
      <c r="D43" s="1">
        <v>2</v>
      </c>
      <c r="E43" s="1">
        <v>3</v>
      </c>
      <c r="F43" s="1" t="s">
        <v>2128</v>
      </c>
      <c r="H43" s="1">
        <v>60</v>
      </c>
      <c r="I43" s="1">
        <f t="shared" si="0"/>
        <v>40</v>
      </c>
      <c r="K43" s="1">
        <f t="shared" si="1"/>
        <v>2</v>
      </c>
      <c r="L43" s="1">
        <f t="shared" si="2"/>
        <v>3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34</v>
      </c>
      <c r="B44" s="1" t="s">
        <v>276</v>
      </c>
      <c r="C44" s="1">
        <v>4</v>
      </c>
      <c r="D44" s="1">
        <v>3</v>
      </c>
      <c r="E44" s="1">
        <v>4</v>
      </c>
      <c r="F44" s="1" t="s">
        <v>2107</v>
      </c>
      <c r="H44" s="1">
        <v>80</v>
      </c>
      <c r="I44" s="1">
        <f t="shared" si="0"/>
        <v>60</v>
      </c>
      <c r="K44" s="1">
        <f t="shared" si="1"/>
        <v>3</v>
      </c>
      <c r="L44" s="1">
        <f t="shared" si="2"/>
        <v>4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122</v>
      </c>
      <c r="C45" s="1">
        <v>1</v>
      </c>
      <c r="D45" s="1">
        <v>5</v>
      </c>
      <c r="E45" s="1">
        <v>3</v>
      </c>
      <c r="F45" s="1" t="s">
        <v>1297</v>
      </c>
      <c r="G45" s="1">
        <v>41.4</v>
      </c>
      <c r="H45" s="1">
        <v>60</v>
      </c>
      <c r="I45" s="1">
        <f t="shared" si="0"/>
        <v>100</v>
      </c>
      <c r="K45" s="1" t="str">
        <f t="shared" si="1"/>
        <v/>
      </c>
      <c r="L45" s="1" t="str">
        <f t="shared" si="2"/>
        <v/>
      </c>
      <c r="N45" s="1">
        <f t="shared" si="3"/>
        <v>5</v>
      </c>
      <c r="O45" s="1">
        <f t="shared" si="4"/>
        <v>3</v>
      </c>
    </row>
    <row r="46" spans="1:15" x14ac:dyDescent="0.2">
      <c r="A46" s="1" t="s">
        <v>83</v>
      </c>
      <c r="B46" s="1" t="s">
        <v>62</v>
      </c>
      <c r="C46" s="1">
        <v>5</v>
      </c>
      <c r="D46" s="1">
        <v>5</v>
      </c>
      <c r="E46" s="1">
        <v>5</v>
      </c>
      <c r="F46" s="1" t="s">
        <v>1299</v>
      </c>
      <c r="G46" s="1">
        <v>9</v>
      </c>
      <c r="H46" s="1">
        <v>100</v>
      </c>
      <c r="I46" s="1">
        <f t="shared" si="0"/>
        <v>100</v>
      </c>
      <c r="K46" s="1" t="str">
        <f t="shared" si="1"/>
        <v/>
      </c>
      <c r="L46" s="1" t="str">
        <f t="shared" si="2"/>
        <v/>
      </c>
      <c r="N46" s="1">
        <f t="shared" si="3"/>
        <v>5</v>
      </c>
      <c r="O46" s="1">
        <f t="shared" si="4"/>
        <v>5</v>
      </c>
    </row>
    <row r="47" spans="1:15" x14ac:dyDescent="0.2">
      <c r="A47" s="1" t="s">
        <v>83</v>
      </c>
      <c r="B47" s="1" t="s">
        <v>270</v>
      </c>
      <c r="C47" s="1">
        <v>3</v>
      </c>
      <c r="D47" s="1">
        <v>2</v>
      </c>
      <c r="E47" s="1">
        <v>4</v>
      </c>
      <c r="F47" s="1" t="s">
        <v>2205</v>
      </c>
      <c r="H47" s="1">
        <v>80</v>
      </c>
      <c r="I47" s="1">
        <f t="shared" si="0"/>
        <v>40</v>
      </c>
      <c r="K47" s="1">
        <f t="shared" si="1"/>
        <v>2</v>
      </c>
      <c r="L47" s="1">
        <f t="shared" si="2"/>
        <v>4</v>
      </c>
      <c r="N47" s="1" t="str">
        <f t="shared" si="3"/>
        <v/>
      </c>
      <c r="O47" s="1" t="str">
        <f t="shared" si="4"/>
        <v/>
      </c>
    </row>
    <row r="48" spans="1:15" x14ac:dyDescent="0.2">
      <c r="A48" s="1" t="s">
        <v>83</v>
      </c>
      <c r="B48" s="1" t="s">
        <v>5</v>
      </c>
      <c r="C48" s="1">
        <v>4</v>
      </c>
      <c r="D48" s="1">
        <v>3</v>
      </c>
      <c r="E48" s="1">
        <v>4</v>
      </c>
      <c r="F48" s="1" t="s">
        <v>1341</v>
      </c>
      <c r="G48" s="1">
        <v>20.7</v>
      </c>
      <c r="H48" s="1">
        <v>80</v>
      </c>
      <c r="I48" s="1">
        <f t="shared" si="0"/>
        <v>60</v>
      </c>
      <c r="K48" s="1" t="str">
        <f t="shared" si="1"/>
        <v/>
      </c>
      <c r="L48" s="1" t="str">
        <f t="shared" si="2"/>
        <v/>
      </c>
      <c r="N48" s="1">
        <f t="shared" si="3"/>
        <v>3</v>
      </c>
      <c r="O48" s="1">
        <f t="shared" si="4"/>
        <v>4</v>
      </c>
    </row>
    <row r="49" spans="1:15" x14ac:dyDescent="0.2">
      <c r="A49" s="1" t="s">
        <v>83</v>
      </c>
      <c r="B49" s="1" t="s">
        <v>264</v>
      </c>
      <c r="C49" s="1">
        <v>2</v>
      </c>
      <c r="D49" s="1">
        <v>2</v>
      </c>
      <c r="E49" s="1">
        <v>3</v>
      </c>
      <c r="F49" s="1" t="s">
        <v>1256</v>
      </c>
      <c r="G49" s="1">
        <v>2.1</v>
      </c>
      <c r="H49" s="1">
        <v>60</v>
      </c>
      <c r="I49" s="1">
        <f t="shared" si="0"/>
        <v>40</v>
      </c>
      <c r="K49" s="1" t="str">
        <f t="shared" si="1"/>
        <v/>
      </c>
      <c r="L49" s="1" t="str">
        <f t="shared" si="2"/>
        <v/>
      </c>
      <c r="N49" s="1">
        <f t="shared" si="3"/>
        <v>2</v>
      </c>
      <c r="O49" s="1">
        <f t="shared" si="4"/>
        <v>3</v>
      </c>
    </row>
    <row r="50" spans="1:15" x14ac:dyDescent="0.2">
      <c r="A50" s="1" t="s">
        <v>121</v>
      </c>
      <c r="B50" s="1" t="s">
        <v>65</v>
      </c>
      <c r="C50" s="1">
        <v>4</v>
      </c>
      <c r="D50" s="1">
        <v>4</v>
      </c>
      <c r="E50" s="1">
        <v>3</v>
      </c>
      <c r="F50" s="1" t="s">
        <v>1257</v>
      </c>
      <c r="H50" s="1">
        <v>60</v>
      </c>
      <c r="I50" s="1">
        <f t="shared" si="0"/>
        <v>80</v>
      </c>
      <c r="K50" s="1">
        <f t="shared" si="1"/>
        <v>4</v>
      </c>
      <c r="L50" s="1">
        <f t="shared" si="2"/>
        <v>3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269</v>
      </c>
      <c r="C51" s="1">
        <v>2</v>
      </c>
      <c r="D51" s="1">
        <v>3</v>
      </c>
      <c r="E51" s="1">
        <v>4</v>
      </c>
      <c r="F51" s="1" t="s">
        <v>2206</v>
      </c>
      <c r="H51" s="1">
        <v>80</v>
      </c>
      <c r="I51" s="1">
        <f t="shared" si="0"/>
        <v>60</v>
      </c>
      <c r="K51" s="1">
        <f t="shared" si="1"/>
        <v>3</v>
      </c>
      <c r="L51" s="1">
        <f t="shared" si="2"/>
        <v>4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0.51000000000000012</v>
      </c>
      <c r="E52" s="1">
        <f>SLOPE(E2:E51,$C$2:$C$51)</f>
        <v>0.11</v>
      </c>
      <c r="G52" s="1">
        <f>SLOPE(H2:H51,G2:G51)</f>
        <v>1.2081048906529328E-2</v>
      </c>
      <c r="I52" s="1">
        <f>SLOPE(I2:I51,G2:G51)</f>
        <v>0.43410330789978441</v>
      </c>
      <c r="K52" s="1">
        <f>SLOPE(K2:K51,C2:C51)</f>
        <v>0.61990950226244357</v>
      </c>
      <c r="L52" s="1">
        <f>SLOPE(L2:L51,C2:C51)</f>
        <v>9.954751131221716E-2</v>
      </c>
      <c r="N52" s="1">
        <f>SLOPE(N2:N51,$C$2:$C$51)</f>
        <v>0.29431438127090298</v>
      </c>
      <c r="O52" s="1">
        <f>SLOPE(O2:O51,$C$2:$C$51)</f>
        <v>8.1382385730211795E-2</v>
      </c>
    </row>
    <row r="53" spans="1:15" x14ac:dyDescent="0.2">
      <c r="D53" s="1">
        <f>INTERCEPT(D2:D51,$C$2:$C$51)*20</f>
        <v>41.8</v>
      </c>
      <c r="E53" s="1">
        <f>INTERCEPT(E2:E51,$C$2:$C$51)*20</f>
        <v>69</v>
      </c>
      <c r="G53" s="1">
        <f>INTERCEPT(H2:H51,G2:G51)</f>
        <v>78.84928811277851</v>
      </c>
      <c r="I53" s="1">
        <f>INTERCEPT(I2:I51,G2:G51)</f>
        <v>71.317933842004308</v>
      </c>
      <c r="K53" s="1">
        <f>INTERCEPT(K2:K51,C2:C51)*20</f>
        <v>32.333548804137038</v>
      </c>
      <c r="L53" s="1">
        <f>INTERCEPT(L2:L51,C2:C51)*20</f>
        <v>67.382029734970914</v>
      </c>
      <c r="N53" s="1">
        <f>INTERCEPT(N2:N51,$C$2:$C$51)*20</f>
        <v>60.468227424749166</v>
      </c>
      <c r="O53" s="1">
        <f>INTERCEPT(O2:O51,$C$2:$C$51)*20</f>
        <v>73.690078037904129</v>
      </c>
    </row>
  </sheetData>
  <sortState ref="A2:C51">
    <sortCondition ref="A2:A51"/>
    <sortCondition ref="B2:B51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24" workbookViewId="0">
      <selection activeCell="E2" sqref="E2:E51"/>
    </sheetView>
  </sheetViews>
  <sheetFormatPr baseColWidth="10" defaultColWidth="8.83203125" defaultRowHeight="15" x14ac:dyDescent="0.2"/>
  <cols>
    <col min="1" max="1" width="9.83203125" style="1" bestFit="1" customWidth="1"/>
    <col min="2" max="2" width="11.83203125" style="1" bestFit="1" customWidth="1"/>
    <col min="3" max="3" width="13.5" style="1" bestFit="1" customWidth="1"/>
    <col min="4" max="4" width="16.5" style="1" bestFit="1" customWidth="1"/>
    <col min="5" max="5" width="14.1640625" style="1" customWidth="1"/>
    <col min="6" max="16384" width="8.83203125" style="1"/>
  </cols>
  <sheetData>
    <row r="1" spans="1:15" x14ac:dyDescent="0.2">
      <c r="A1" s="1" t="s">
        <v>882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187</v>
      </c>
      <c r="C2" s="1">
        <v>3</v>
      </c>
      <c r="D2" s="1">
        <v>5</v>
      </c>
      <c r="E2" s="1">
        <v>4</v>
      </c>
      <c r="F2" s="1" t="s">
        <v>1443</v>
      </c>
      <c r="G2" s="1">
        <v>6.1</v>
      </c>
      <c r="H2" s="1">
        <v>80</v>
      </c>
      <c r="I2" s="1">
        <f>D2*20</f>
        <v>100</v>
      </c>
      <c r="K2" s="1" t="str">
        <f>IF(COUNTBLANK(G2)=1, D2, "" )</f>
        <v/>
      </c>
      <c r="L2" s="1" t="str">
        <f>IF(COUNTBLANK(G2)=1, E2, "" )</f>
        <v/>
      </c>
      <c r="N2" s="1">
        <f>IF(COUNTBLANK(G2)=0, D2, "" )</f>
        <v>5</v>
      </c>
      <c r="O2" s="1">
        <f>IF(COUNTBLANK(G2)=0, E2, "" )</f>
        <v>4</v>
      </c>
    </row>
    <row r="3" spans="1:15" x14ac:dyDescent="0.2">
      <c r="A3" s="1" t="s">
        <v>89</v>
      </c>
      <c r="B3" s="1" t="s">
        <v>309</v>
      </c>
      <c r="C3" s="1">
        <v>5</v>
      </c>
      <c r="D3" s="1">
        <v>5</v>
      </c>
      <c r="E3" s="1">
        <v>3</v>
      </c>
      <c r="F3" s="1" t="s">
        <v>2172</v>
      </c>
      <c r="H3" s="1">
        <v>60</v>
      </c>
      <c r="I3" s="1">
        <f t="shared" ref="I3:I51" si="0">D3*20</f>
        <v>100</v>
      </c>
      <c r="K3" s="1">
        <f t="shared" ref="K3:K51" si="1">IF(COUNTBLANK(G3)=1, D3, "" )</f>
        <v>5</v>
      </c>
      <c r="L3" s="1">
        <f t="shared" ref="L3:L51" si="2">IF(COUNTBLANK(G3)=1, E3, "" )</f>
        <v>3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89</v>
      </c>
      <c r="B4" s="1" t="s">
        <v>260</v>
      </c>
      <c r="C4" s="1">
        <v>2</v>
      </c>
      <c r="D4" s="1">
        <v>2</v>
      </c>
      <c r="E4" s="1">
        <v>3</v>
      </c>
      <c r="F4" s="1" t="s">
        <v>1476</v>
      </c>
      <c r="H4" s="1">
        <v>60</v>
      </c>
      <c r="I4" s="1">
        <f t="shared" si="0"/>
        <v>40</v>
      </c>
      <c r="K4" s="1">
        <f t="shared" si="1"/>
        <v>2</v>
      </c>
      <c r="L4" s="1">
        <f t="shared" si="2"/>
        <v>3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168</v>
      </c>
      <c r="C5" s="1">
        <v>5</v>
      </c>
      <c r="D5" s="1">
        <v>5</v>
      </c>
      <c r="E5" s="1">
        <v>3</v>
      </c>
      <c r="F5" s="1" t="s">
        <v>1691</v>
      </c>
      <c r="G5" s="1">
        <v>1.3</v>
      </c>
      <c r="H5" s="1">
        <v>60</v>
      </c>
      <c r="I5" s="1">
        <f t="shared" si="0"/>
        <v>100</v>
      </c>
      <c r="K5" s="1" t="str">
        <f>IF(COUNTBLANK(G5)=1, D5, "" )</f>
        <v/>
      </c>
      <c r="L5" s="1" t="str">
        <f t="shared" si="2"/>
        <v/>
      </c>
      <c r="N5" s="1">
        <f t="shared" si="3"/>
        <v>5</v>
      </c>
      <c r="O5" s="1">
        <f t="shared" si="4"/>
        <v>3</v>
      </c>
    </row>
    <row r="6" spans="1:15" x14ac:dyDescent="0.2">
      <c r="A6" s="1" t="s">
        <v>75</v>
      </c>
      <c r="B6" s="1" t="s">
        <v>288</v>
      </c>
      <c r="C6" s="1">
        <v>1</v>
      </c>
      <c r="D6" s="1">
        <v>1</v>
      </c>
      <c r="E6" s="1">
        <v>5</v>
      </c>
      <c r="F6" s="1" t="s">
        <v>2173</v>
      </c>
      <c r="H6" s="1">
        <v>100</v>
      </c>
      <c r="I6" s="1">
        <f t="shared" si="0"/>
        <v>20</v>
      </c>
      <c r="K6" s="1">
        <f t="shared" si="1"/>
        <v>1</v>
      </c>
      <c r="L6" s="1">
        <f t="shared" si="2"/>
        <v>5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75</v>
      </c>
      <c r="B7" s="1" t="s">
        <v>302</v>
      </c>
      <c r="C7" s="1">
        <v>3</v>
      </c>
      <c r="D7" s="1">
        <v>5</v>
      </c>
      <c r="E7" s="1">
        <v>2</v>
      </c>
      <c r="F7" s="1" t="s">
        <v>2174</v>
      </c>
      <c r="H7" s="1">
        <v>40</v>
      </c>
      <c r="I7" s="1">
        <f t="shared" si="0"/>
        <v>100</v>
      </c>
      <c r="K7" s="1">
        <f t="shared" si="1"/>
        <v>5</v>
      </c>
      <c r="L7" s="1">
        <f t="shared" si="2"/>
        <v>2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75</v>
      </c>
      <c r="B8" s="1" t="s">
        <v>46</v>
      </c>
      <c r="C8" s="1">
        <v>4</v>
      </c>
      <c r="D8" s="1">
        <v>4</v>
      </c>
      <c r="E8" s="1">
        <v>4</v>
      </c>
      <c r="F8" s="1" t="s">
        <v>1308</v>
      </c>
      <c r="G8" s="1">
        <v>73</v>
      </c>
      <c r="H8" s="1">
        <v>80</v>
      </c>
      <c r="I8" s="1">
        <f t="shared" si="0"/>
        <v>80</v>
      </c>
      <c r="K8" s="1" t="str">
        <f t="shared" si="1"/>
        <v/>
      </c>
      <c r="L8" s="1" t="str">
        <f t="shared" si="2"/>
        <v/>
      </c>
      <c r="N8" s="1">
        <f t="shared" si="3"/>
        <v>4</v>
      </c>
      <c r="O8" s="1">
        <f t="shared" si="4"/>
        <v>4</v>
      </c>
    </row>
    <row r="9" spans="1:15" x14ac:dyDescent="0.2">
      <c r="A9" s="1" t="s">
        <v>75</v>
      </c>
      <c r="B9" s="1" t="s">
        <v>296</v>
      </c>
      <c r="C9" s="1">
        <v>2</v>
      </c>
      <c r="D9" s="1">
        <v>3</v>
      </c>
      <c r="E9" s="1">
        <v>2</v>
      </c>
      <c r="F9" s="1" t="s">
        <v>2175</v>
      </c>
      <c r="H9" s="1">
        <v>40</v>
      </c>
      <c r="I9" s="1">
        <f t="shared" si="0"/>
        <v>60</v>
      </c>
      <c r="K9" s="1">
        <f t="shared" si="1"/>
        <v>3</v>
      </c>
      <c r="L9" s="1">
        <f t="shared" si="2"/>
        <v>2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106</v>
      </c>
      <c r="B10" s="1" t="s">
        <v>160</v>
      </c>
      <c r="C10" s="1">
        <v>4</v>
      </c>
      <c r="D10" s="1">
        <v>5</v>
      </c>
      <c r="E10" s="1">
        <v>5</v>
      </c>
      <c r="F10" s="1" t="s">
        <v>1213</v>
      </c>
      <c r="G10" s="1">
        <v>85.9</v>
      </c>
      <c r="H10" s="1">
        <v>100</v>
      </c>
      <c r="I10" s="1">
        <f t="shared" si="0"/>
        <v>100</v>
      </c>
      <c r="K10" s="1" t="str">
        <f t="shared" si="1"/>
        <v/>
      </c>
      <c r="L10" s="1" t="str">
        <f t="shared" si="2"/>
        <v/>
      </c>
      <c r="N10" s="1">
        <f t="shared" si="3"/>
        <v>5</v>
      </c>
      <c r="O10" s="1">
        <f t="shared" si="4"/>
        <v>5</v>
      </c>
    </row>
    <row r="11" spans="1:15" x14ac:dyDescent="0.2">
      <c r="A11" s="1" t="s">
        <v>106</v>
      </c>
      <c r="B11" s="1" t="s">
        <v>306</v>
      </c>
      <c r="C11" s="1">
        <v>3</v>
      </c>
      <c r="D11" s="1">
        <v>4</v>
      </c>
      <c r="E11" s="1">
        <v>3</v>
      </c>
      <c r="F11" s="1" t="s">
        <v>2176</v>
      </c>
      <c r="H11" s="1">
        <v>60</v>
      </c>
      <c r="I11" s="1">
        <f t="shared" si="0"/>
        <v>80</v>
      </c>
      <c r="K11" s="1">
        <f t="shared" si="1"/>
        <v>4</v>
      </c>
      <c r="L11" s="1">
        <f t="shared" si="2"/>
        <v>3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106</v>
      </c>
      <c r="B12" s="1" t="s">
        <v>291</v>
      </c>
      <c r="C12" s="1">
        <v>1</v>
      </c>
      <c r="D12" s="1">
        <v>1</v>
      </c>
      <c r="E12" s="1">
        <v>3</v>
      </c>
      <c r="F12" s="1" t="s">
        <v>2177</v>
      </c>
      <c r="H12" s="1">
        <v>60</v>
      </c>
      <c r="I12" s="1">
        <f t="shared" si="0"/>
        <v>20</v>
      </c>
      <c r="K12" s="1">
        <f t="shared" si="1"/>
        <v>1</v>
      </c>
      <c r="L12" s="1">
        <f t="shared" si="2"/>
        <v>3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124</v>
      </c>
      <c r="B13" s="1" t="s">
        <v>306</v>
      </c>
      <c r="C13" s="1">
        <v>5</v>
      </c>
      <c r="D13" s="1">
        <v>5</v>
      </c>
      <c r="E13" s="1">
        <v>2</v>
      </c>
      <c r="F13" s="1" t="s">
        <v>1589</v>
      </c>
      <c r="H13" s="1">
        <v>40</v>
      </c>
      <c r="I13" s="1">
        <f t="shared" si="0"/>
        <v>100</v>
      </c>
      <c r="K13" s="1">
        <f t="shared" si="1"/>
        <v>5</v>
      </c>
      <c r="L13" s="1">
        <f t="shared" si="2"/>
        <v>2</v>
      </c>
      <c r="N13" s="1" t="str">
        <f t="shared" si="3"/>
        <v/>
      </c>
      <c r="O13" s="1" t="str">
        <f t="shared" si="4"/>
        <v/>
      </c>
    </row>
    <row r="14" spans="1:15" x14ac:dyDescent="0.2">
      <c r="A14" s="1" t="s">
        <v>124</v>
      </c>
      <c r="B14" s="1" t="s">
        <v>51</v>
      </c>
      <c r="C14" s="1">
        <v>4</v>
      </c>
      <c r="D14" s="1">
        <v>3</v>
      </c>
      <c r="E14" s="1">
        <v>5</v>
      </c>
      <c r="F14" s="1" t="s">
        <v>1265</v>
      </c>
      <c r="G14" s="1">
        <v>15.8</v>
      </c>
      <c r="H14" s="1">
        <v>100</v>
      </c>
      <c r="I14" s="1">
        <f t="shared" si="0"/>
        <v>60</v>
      </c>
      <c r="K14" s="1" t="str">
        <f t="shared" si="1"/>
        <v/>
      </c>
      <c r="L14" s="1" t="str">
        <f t="shared" si="2"/>
        <v/>
      </c>
      <c r="N14" s="1">
        <f t="shared" si="3"/>
        <v>3</v>
      </c>
      <c r="O14" s="1">
        <f t="shared" si="4"/>
        <v>5</v>
      </c>
    </row>
    <row r="15" spans="1:15" x14ac:dyDescent="0.2">
      <c r="A15" s="1" t="s">
        <v>72</v>
      </c>
      <c r="B15" s="1" t="s">
        <v>289</v>
      </c>
      <c r="C15" s="1">
        <v>1</v>
      </c>
      <c r="D15" s="1">
        <v>1</v>
      </c>
      <c r="E15" s="1">
        <v>5</v>
      </c>
      <c r="F15" s="1" t="s">
        <v>2178</v>
      </c>
      <c r="H15" s="1">
        <v>100</v>
      </c>
      <c r="I15" s="1">
        <f t="shared" si="0"/>
        <v>20</v>
      </c>
      <c r="K15" s="1">
        <f t="shared" si="1"/>
        <v>1</v>
      </c>
      <c r="L15" s="1">
        <f t="shared" si="2"/>
        <v>5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85</v>
      </c>
      <c r="B16" s="1" t="s">
        <v>311</v>
      </c>
      <c r="C16" s="1">
        <v>5</v>
      </c>
      <c r="D16" s="1">
        <v>4</v>
      </c>
      <c r="E16" s="1">
        <v>2</v>
      </c>
      <c r="F16" s="1" t="s">
        <v>2179</v>
      </c>
      <c r="H16" s="1">
        <v>40</v>
      </c>
      <c r="I16" s="1">
        <f t="shared" si="0"/>
        <v>80</v>
      </c>
      <c r="K16" s="1">
        <f t="shared" si="1"/>
        <v>4</v>
      </c>
      <c r="L16" s="1">
        <f t="shared" si="2"/>
        <v>2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79</v>
      </c>
      <c r="B17" s="1" t="s">
        <v>249</v>
      </c>
      <c r="C17" s="1">
        <v>4</v>
      </c>
      <c r="D17" s="1">
        <v>2</v>
      </c>
      <c r="E17" s="1">
        <v>4</v>
      </c>
      <c r="F17" s="1" t="s">
        <v>1395</v>
      </c>
      <c r="H17" s="1">
        <v>80</v>
      </c>
      <c r="I17" s="1">
        <f t="shared" si="0"/>
        <v>40</v>
      </c>
      <c r="K17" s="1">
        <f t="shared" si="1"/>
        <v>2</v>
      </c>
      <c r="L17" s="1">
        <f t="shared" si="2"/>
        <v>4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79</v>
      </c>
      <c r="B18" s="1" t="s">
        <v>301</v>
      </c>
      <c r="C18" s="1">
        <v>3</v>
      </c>
      <c r="D18" s="1">
        <v>2</v>
      </c>
      <c r="E18" s="1">
        <v>2</v>
      </c>
      <c r="F18" s="1" t="s">
        <v>2122</v>
      </c>
      <c r="G18" s="1">
        <v>2.1999999999999997</v>
      </c>
      <c r="H18" s="1">
        <v>40</v>
      </c>
      <c r="I18" s="1">
        <f t="shared" si="0"/>
        <v>40</v>
      </c>
      <c r="K18" s="1" t="str">
        <f t="shared" si="1"/>
        <v/>
      </c>
      <c r="L18" s="1" t="str">
        <f t="shared" si="2"/>
        <v/>
      </c>
      <c r="N18" s="1">
        <f t="shared" si="3"/>
        <v>2</v>
      </c>
      <c r="O18" s="1">
        <f t="shared" si="4"/>
        <v>2</v>
      </c>
    </row>
    <row r="19" spans="1:15" x14ac:dyDescent="0.2">
      <c r="A19" s="1" t="s">
        <v>79</v>
      </c>
      <c r="B19" s="1" t="s">
        <v>297</v>
      </c>
      <c r="C19" s="1">
        <v>2</v>
      </c>
      <c r="D19" s="1">
        <v>3</v>
      </c>
      <c r="E19" s="1">
        <v>4</v>
      </c>
      <c r="F19" s="1" t="s">
        <v>1419</v>
      </c>
      <c r="H19" s="1">
        <v>80</v>
      </c>
      <c r="I19" s="1">
        <f t="shared" si="0"/>
        <v>60</v>
      </c>
      <c r="K19" s="1">
        <f t="shared" si="1"/>
        <v>3</v>
      </c>
      <c r="L19" s="1">
        <f t="shared" si="2"/>
        <v>4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92</v>
      </c>
      <c r="B20" s="1" t="s">
        <v>284</v>
      </c>
      <c r="C20" s="1">
        <v>2</v>
      </c>
      <c r="D20" s="1">
        <v>4</v>
      </c>
      <c r="E20" s="1">
        <v>1</v>
      </c>
      <c r="F20" s="1" t="s">
        <v>2091</v>
      </c>
      <c r="H20" s="1">
        <v>20</v>
      </c>
      <c r="I20" s="1">
        <f t="shared" si="0"/>
        <v>80</v>
      </c>
      <c r="K20" s="1">
        <f t="shared" si="1"/>
        <v>4</v>
      </c>
      <c r="L20" s="1">
        <f t="shared" si="2"/>
        <v>1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92</v>
      </c>
      <c r="B21" s="1" t="s">
        <v>216</v>
      </c>
      <c r="C21" s="1">
        <v>1</v>
      </c>
      <c r="D21" s="1">
        <v>4</v>
      </c>
      <c r="E21" s="1">
        <v>4</v>
      </c>
      <c r="F21" s="1" t="s">
        <v>2163</v>
      </c>
      <c r="G21" s="1">
        <v>5.4</v>
      </c>
      <c r="H21" s="1">
        <v>80</v>
      </c>
      <c r="I21" s="1">
        <f t="shared" si="0"/>
        <v>80</v>
      </c>
      <c r="K21" s="1" t="str">
        <f t="shared" si="1"/>
        <v/>
      </c>
      <c r="L21" s="1" t="str">
        <f t="shared" si="2"/>
        <v/>
      </c>
      <c r="N21" s="1">
        <f t="shared" si="3"/>
        <v>4</v>
      </c>
      <c r="O21" s="1">
        <f t="shared" si="4"/>
        <v>4</v>
      </c>
    </row>
    <row r="22" spans="1:15" x14ac:dyDescent="0.2">
      <c r="A22" s="1" t="s">
        <v>92</v>
      </c>
      <c r="B22" s="1" t="s">
        <v>165</v>
      </c>
      <c r="C22" s="1">
        <v>4</v>
      </c>
      <c r="D22" s="1">
        <v>5</v>
      </c>
      <c r="E22" s="1">
        <v>4</v>
      </c>
      <c r="F22" s="1" t="s">
        <v>1704</v>
      </c>
      <c r="H22" s="1">
        <v>80</v>
      </c>
      <c r="I22" s="1">
        <f t="shared" si="0"/>
        <v>100</v>
      </c>
      <c r="K22" s="1">
        <f t="shared" si="1"/>
        <v>5</v>
      </c>
      <c r="L22" s="1">
        <f t="shared" si="2"/>
        <v>4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111</v>
      </c>
      <c r="B23" s="1" t="s">
        <v>129</v>
      </c>
      <c r="C23" s="1">
        <v>2</v>
      </c>
      <c r="D23" s="1">
        <v>3</v>
      </c>
      <c r="E23" s="1">
        <v>4</v>
      </c>
      <c r="F23" s="1" t="s">
        <v>2124</v>
      </c>
      <c r="H23" s="1">
        <v>80</v>
      </c>
      <c r="I23" s="1">
        <f t="shared" si="0"/>
        <v>60</v>
      </c>
      <c r="K23" s="1">
        <f t="shared" si="1"/>
        <v>3</v>
      </c>
      <c r="L23" s="1">
        <f t="shared" si="2"/>
        <v>4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111</v>
      </c>
      <c r="B24" s="1" t="s">
        <v>305</v>
      </c>
      <c r="C24" s="1">
        <v>3</v>
      </c>
      <c r="D24" s="1">
        <v>4</v>
      </c>
      <c r="E24" s="1">
        <v>4</v>
      </c>
      <c r="F24" s="1" t="s">
        <v>2180</v>
      </c>
      <c r="H24" s="1">
        <v>80</v>
      </c>
      <c r="I24" s="1">
        <f t="shared" si="0"/>
        <v>80</v>
      </c>
      <c r="K24" s="1">
        <f t="shared" si="1"/>
        <v>4</v>
      </c>
      <c r="L24" s="1">
        <f t="shared" si="2"/>
        <v>4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111</v>
      </c>
      <c r="B25" s="1" t="s">
        <v>52</v>
      </c>
      <c r="C25" s="1">
        <v>1</v>
      </c>
      <c r="D25" s="1">
        <v>5</v>
      </c>
      <c r="E25" s="1">
        <v>4</v>
      </c>
      <c r="F25" s="1" t="s">
        <v>1397</v>
      </c>
      <c r="H25" s="1">
        <v>80</v>
      </c>
      <c r="I25" s="1">
        <f t="shared" si="0"/>
        <v>100</v>
      </c>
      <c r="K25" s="1">
        <f t="shared" si="1"/>
        <v>5</v>
      </c>
      <c r="L25" s="1">
        <f t="shared" si="2"/>
        <v>4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94</v>
      </c>
      <c r="B26" s="1" t="s">
        <v>272</v>
      </c>
      <c r="C26" s="1">
        <v>5</v>
      </c>
      <c r="D26" s="1">
        <v>5</v>
      </c>
      <c r="E26" s="1">
        <v>2</v>
      </c>
      <c r="F26" s="1" t="s">
        <v>1353</v>
      </c>
      <c r="H26" s="1">
        <v>40</v>
      </c>
      <c r="I26" s="1">
        <f t="shared" si="0"/>
        <v>100</v>
      </c>
      <c r="K26" s="1">
        <f t="shared" si="1"/>
        <v>5</v>
      </c>
      <c r="L26" s="1">
        <f t="shared" si="2"/>
        <v>2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94</v>
      </c>
      <c r="B27" s="1" t="s">
        <v>252</v>
      </c>
      <c r="C27" s="1">
        <v>5</v>
      </c>
      <c r="D27" s="1">
        <v>5</v>
      </c>
      <c r="E27" s="1">
        <v>2</v>
      </c>
      <c r="F27" s="1" t="s">
        <v>1234</v>
      </c>
      <c r="G27" s="1">
        <v>12.9</v>
      </c>
      <c r="H27" s="1">
        <v>40</v>
      </c>
      <c r="I27" s="1">
        <f t="shared" si="0"/>
        <v>100</v>
      </c>
      <c r="K27" s="1" t="str">
        <f t="shared" si="1"/>
        <v/>
      </c>
      <c r="L27" s="1" t="str">
        <f t="shared" si="2"/>
        <v/>
      </c>
      <c r="N27" s="1">
        <f t="shared" si="3"/>
        <v>5</v>
      </c>
      <c r="O27" s="1">
        <f t="shared" si="4"/>
        <v>2</v>
      </c>
    </row>
    <row r="28" spans="1:15" x14ac:dyDescent="0.2">
      <c r="A28" s="1" t="s">
        <v>77</v>
      </c>
      <c r="B28" s="1" t="s">
        <v>33</v>
      </c>
      <c r="C28" s="1">
        <v>4</v>
      </c>
      <c r="D28" s="1">
        <v>5</v>
      </c>
      <c r="E28" s="1">
        <v>4</v>
      </c>
      <c r="F28" s="1" t="s">
        <v>1283</v>
      </c>
      <c r="G28" s="1">
        <v>79.3</v>
      </c>
      <c r="H28" s="1">
        <v>80</v>
      </c>
      <c r="I28" s="1">
        <f t="shared" si="0"/>
        <v>100</v>
      </c>
      <c r="K28" s="1" t="str">
        <f t="shared" si="1"/>
        <v/>
      </c>
      <c r="L28" s="1" t="str">
        <f t="shared" si="2"/>
        <v/>
      </c>
      <c r="N28" s="1">
        <f t="shared" si="3"/>
        <v>5</v>
      </c>
      <c r="O28" s="1">
        <f t="shared" si="4"/>
        <v>4</v>
      </c>
    </row>
    <row r="29" spans="1:15" x14ac:dyDescent="0.2">
      <c r="A29" s="1" t="s">
        <v>77</v>
      </c>
      <c r="B29" s="1" t="s">
        <v>287</v>
      </c>
      <c r="C29" s="1">
        <v>1</v>
      </c>
      <c r="D29" s="1">
        <v>1</v>
      </c>
      <c r="E29" s="1">
        <v>5</v>
      </c>
      <c r="F29" s="1" t="s">
        <v>1457</v>
      </c>
      <c r="H29" s="1">
        <v>100</v>
      </c>
      <c r="I29" s="1">
        <f t="shared" si="0"/>
        <v>20</v>
      </c>
      <c r="K29" s="1">
        <f t="shared" si="1"/>
        <v>1</v>
      </c>
      <c r="L29" s="1">
        <f t="shared" si="2"/>
        <v>5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77</v>
      </c>
      <c r="B30" s="1" t="s">
        <v>310</v>
      </c>
      <c r="C30" s="1">
        <v>5</v>
      </c>
      <c r="D30" s="1">
        <v>5</v>
      </c>
      <c r="E30" s="1">
        <v>4</v>
      </c>
      <c r="F30" s="1" t="s">
        <v>1398</v>
      </c>
      <c r="G30" s="1">
        <v>5.3</v>
      </c>
      <c r="H30" s="1">
        <v>80</v>
      </c>
      <c r="I30" s="1">
        <f t="shared" si="0"/>
        <v>100</v>
      </c>
      <c r="K30" s="1" t="str">
        <f t="shared" si="1"/>
        <v/>
      </c>
      <c r="L30" s="1" t="str">
        <f t="shared" si="2"/>
        <v/>
      </c>
      <c r="N30" s="1">
        <f t="shared" si="3"/>
        <v>5</v>
      </c>
      <c r="O30" s="1">
        <f t="shared" si="4"/>
        <v>4</v>
      </c>
    </row>
    <row r="31" spans="1:15" x14ac:dyDescent="0.2">
      <c r="A31" s="1" t="s">
        <v>73</v>
      </c>
      <c r="B31" s="1" t="s">
        <v>284</v>
      </c>
      <c r="C31" s="1">
        <v>1</v>
      </c>
      <c r="D31" s="1">
        <v>1</v>
      </c>
      <c r="E31" s="1">
        <v>5</v>
      </c>
      <c r="F31" s="1" t="s">
        <v>1321</v>
      </c>
      <c r="H31" s="1">
        <v>100</v>
      </c>
      <c r="I31" s="1">
        <f t="shared" si="0"/>
        <v>20</v>
      </c>
      <c r="K31" s="1">
        <f t="shared" si="1"/>
        <v>1</v>
      </c>
      <c r="L31" s="1">
        <f t="shared" si="2"/>
        <v>5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73</v>
      </c>
      <c r="B32" s="1" t="s">
        <v>300</v>
      </c>
      <c r="C32" s="1">
        <v>3</v>
      </c>
      <c r="D32" s="1">
        <v>4</v>
      </c>
      <c r="E32" s="1">
        <v>3</v>
      </c>
      <c r="F32" s="1" t="s">
        <v>2181</v>
      </c>
      <c r="H32" s="1">
        <v>60</v>
      </c>
      <c r="I32" s="1">
        <f t="shared" si="0"/>
        <v>80</v>
      </c>
      <c r="K32" s="1">
        <f t="shared" si="1"/>
        <v>4</v>
      </c>
      <c r="L32" s="1">
        <f t="shared" si="2"/>
        <v>3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73</v>
      </c>
      <c r="B33" s="1" t="s">
        <v>294</v>
      </c>
      <c r="C33" s="1">
        <v>2</v>
      </c>
      <c r="D33" s="1">
        <v>2</v>
      </c>
      <c r="E33" s="1">
        <v>3</v>
      </c>
      <c r="F33" s="1" t="s">
        <v>1633</v>
      </c>
      <c r="H33" s="1">
        <v>60</v>
      </c>
      <c r="I33" s="1">
        <f t="shared" si="0"/>
        <v>40</v>
      </c>
      <c r="K33" s="1">
        <f t="shared" si="1"/>
        <v>2</v>
      </c>
      <c r="L33" s="1">
        <f t="shared" si="2"/>
        <v>3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87</v>
      </c>
      <c r="B34" s="1" t="s">
        <v>290</v>
      </c>
      <c r="C34" s="1">
        <v>1</v>
      </c>
      <c r="D34" s="1">
        <v>1</v>
      </c>
      <c r="E34" s="1">
        <v>1</v>
      </c>
      <c r="F34" s="1" t="s">
        <v>2182</v>
      </c>
      <c r="H34" s="1">
        <v>20</v>
      </c>
      <c r="I34" s="1">
        <f t="shared" si="0"/>
        <v>20</v>
      </c>
      <c r="K34" s="1">
        <f t="shared" si="1"/>
        <v>1</v>
      </c>
      <c r="L34" s="1">
        <f t="shared" si="2"/>
        <v>1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87</v>
      </c>
      <c r="B35" s="1" t="s">
        <v>304</v>
      </c>
      <c r="C35" s="1">
        <v>3</v>
      </c>
      <c r="D35" s="1">
        <v>4</v>
      </c>
      <c r="E35" s="1">
        <v>3</v>
      </c>
      <c r="F35" s="1" t="s">
        <v>2183</v>
      </c>
      <c r="G35" s="1">
        <v>3</v>
      </c>
      <c r="H35" s="1">
        <v>60</v>
      </c>
      <c r="I35" s="1">
        <f t="shared" si="0"/>
        <v>80</v>
      </c>
      <c r="K35" s="1" t="str">
        <f t="shared" si="1"/>
        <v/>
      </c>
      <c r="L35" s="1" t="str">
        <f t="shared" si="2"/>
        <v/>
      </c>
      <c r="N35" s="1">
        <f t="shared" si="3"/>
        <v>4</v>
      </c>
      <c r="O35" s="1">
        <f t="shared" si="4"/>
        <v>3</v>
      </c>
    </row>
    <row r="36" spans="1:15" x14ac:dyDescent="0.2">
      <c r="A36" s="1" t="s">
        <v>108</v>
      </c>
      <c r="B36" s="1" t="s">
        <v>286</v>
      </c>
      <c r="C36" s="1">
        <v>1</v>
      </c>
      <c r="D36" s="1">
        <v>2</v>
      </c>
      <c r="E36" s="1">
        <v>3</v>
      </c>
      <c r="F36" s="1" t="s">
        <v>2184</v>
      </c>
      <c r="H36" s="1">
        <v>60</v>
      </c>
      <c r="I36" s="1">
        <f t="shared" si="0"/>
        <v>40</v>
      </c>
      <c r="K36" s="1">
        <f t="shared" si="1"/>
        <v>2</v>
      </c>
      <c r="L36" s="1">
        <f t="shared" si="2"/>
        <v>3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108</v>
      </c>
      <c r="B37" s="1" t="s">
        <v>298</v>
      </c>
      <c r="C37" s="1">
        <v>2</v>
      </c>
      <c r="D37" s="1">
        <v>4</v>
      </c>
      <c r="E37" s="1">
        <v>2</v>
      </c>
      <c r="F37" s="1" t="s">
        <v>1290</v>
      </c>
      <c r="G37" s="1">
        <v>4.1000000000000005</v>
      </c>
      <c r="H37" s="1">
        <v>40</v>
      </c>
      <c r="I37" s="1">
        <f t="shared" si="0"/>
        <v>80</v>
      </c>
      <c r="K37" s="1" t="str">
        <f t="shared" si="1"/>
        <v/>
      </c>
      <c r="L37" s="1" t="str">
        <f t="shared" si="2"/>
        <v/>
      </c>
      <c r="N37" s="1">
        <f t="shared" si="3"/>
        <v>4</v>
      </c>
      <c r="O37" s="1">
        <f t="shared" si="4"/>
        <v>2</v>
      </c>
    </row>
    <row r="38" spans="1:15" x14ac:dyDescent="0.2">
      <c r="A38" s="1" t="s">
        <v>108</v>
      </c>
      <c r="B38" s="1" t="s">
        <v>299</v>
      </c>
      <c r="C38" s="1">
        <v>3</v>
      </c>
      <c r="D38" s="1">
        <v>2</v>
      </c>
      <c r="E38" s="1">
        <v>2</v>
      </c>
      <c r="F38" s="1" t="s">
        <v>2185</v>
      </c>
      <c r="H38" s="1">
        <v>40</v>
      </c>
      <c r="I38" s="1">
        <f t="shared" si="0"/>
        <v>40</v>
      </c>
      <c r="K38" s="1">
        <f t="shared" si="1"/>
        <v>2</v>
      </c>
      <c r="L38" s="1">
        <f t="shared" si="2"/>
        <v>2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70</v>
      </c>
      <c r="B39" s="1" t="s">
        <v>110</v>
      </c>
      <c r="C39" s="1">
        <v>4</v>
      </c>
      <c r="D39" s="1">
        <v>5</v>
      </c>
      <c r="E39" s="1">
        <v>2</v>
      </c>
      <c r="F39" s="1" t="s">
        <v>1333</v>
      </c>
      <c r="G39" s="1">
        <v>4.8</v>
      </c>
      <c r="H39" s="1">
        <v>40</v>
      </c>
      <c r="I39" s="1">
        <f t="shared" si="0"/>
        <v>100</v>
      </c>
      <c r="K39" s="1" t="str">
        <f t="shared" si="1"/>
        <v/>
      </c>
      <c r="L39" s="1" t="str">
        <f t="shared" si="2"/>
        <v/>
      </c>
      <c r="N39" s="1">
        <f t="shared" si="3"/>
        <v>5</v>
      </c>
      <c r="O39" s="1">
        <f t="shared" si="4"/>
        <v>2</v>
      </c>
    </row>
    <row r="40" spans="1:15" x14ac:dyDescent="0.2">
      <c r="A40" s="1" t="s">
        <v>70</v>
      </c>
      <c r="B40" s="1" t="s">
        <v>158</v>
      </c>
      <c r="C40" s="1">
        <v>5</v>
      </c>
      <c r="D40" s="1">
        <v>4</v>
      </c>
      <c r="E40" s="1">
        <v>4</v>
      </c>
      <c r="F40" s="1" t="s">
        <v>2127</v>
      </c>
      <c r="H40" s="1">
        <v>80</v>
      </c>
      <c r="I40" s="1">
        <f t="shared" si="0"/>
        <v>80</v>
      </c>
      <c r="K40" s="1">
        <f t="shared" si="1"/>
        <v>4</v>
      </c>
      <c r="L40" s="1">
        <f t="shared" si="2"/>
        <v>4</v>
      </c>
      <c r="N40" s="1" t="str">
        <f t="shared" si="3"/>
        <v/>
      </c>
      <c r="O40" s="1" t="str">
        <f t="shared" si="4"/>
        <v/>
      </c>
    </row>
    <row r="41" spans="1:15" x14ac:dyDescent="0.2">
      <c r="A41" s="1" t="s">
        <v>98</v>
      </c>
      <c r="B41" s="1" t="s">
        <v>72</v>
      </c>
      <c r="C41" s="1">
        <v>5</v>
      </c>
      <c r="D41" s="1">
        <v>5</v>
      </c>
      <c r="E41" s="1">
        <v>3</v>
      </c>
      <c r="F41" s="1" t="s">
        <v>2186</v>
      </c>
      <c r="H41" s="1">
        <v>60</v>
      </c>
      <c r="I41" s="1">
        <f t="shared" si="0"/>
        <v>100</v>
      </c>
      <c r="K41" s="1">
        <f t="shared" si="1"/>
        <v>5</v>
      </c>
      <c r="L41" s="1">
        <f t="shared" si="2"/>
        <v>3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98</v>
      </c>
      <c r="B42" s="1" t="s">
        <v>308</v>
      </c>
      <c r="C42" s="1">
        <v>4</v>
      </c>
      <c r="D42" s="1">
        <v>3</v>
      </c>
      <c r="E42" s="1">
        <v>3</v>
      </c>
      <c r="F42" s="1" t="s">
        <v>1403</v>
      </c>
      <c r="H42" s="1">
        <v>60</v>
      </c>
      <c r="I42" s="1">
        <f t="shared" si="0"/>
        <v>60</v>
      </c>
      <c r="K42" s="1">
        <f t="shared" si="1"/>
        <v>3</v>
      </c>
      <c r="L42" s="1">
        <f t="shared" si="2"/>
        <v>3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34</v>
      </c>
      <c r="B43" s="1" t="s">
        <v>52</v>
      </c>
      <c r="C43" s="1">
        <v>3</v>
      </c>
      <c r="D43" s="1">
        <v>5</v>
      </c>
      <c r="E43" s="1">
        <v>4</v>
      </c>
      <c r="F43" s="1" t="s">
        <v>1250</v>
      </c>
      <c r="G43" s="1">
        <v>59.4</v>
      </c>
      <c r="H43" s="1">
        <v>80</v>
      </c>
      <c r="I43" s="1">
        <f t="shared" si="0"/>
        <v>100</v>
      </c>
      <c r="K43" s="1" t="str">
        <f t="shared" si="1"/>
        <v/>
      </c>
      <c r="L43" s="1" t="str">
        <f t="shared" si="2"/>
        <v/>
      </c>
      <c r="N43" s="1">
        <f t="shared" si="3"/>
        <v>5</v>
      </c>
      <c r="O43" s="1">
        <f t="shared" si="4"/>
        <v>4</v>
      </c>
    </row>
    <row r="44" spans="1:15" x14ac:dyDescent="0.2">
      <c r="A44" s="1" t="s">
        <v>34</v>
      </c>
      <c r="B44" s="1" t="s">
        <v>295</v>
      </c>
      <c r="C44" s="1">
        <v>2</v>
      </c>
      <c r="D44" s="1">
        <v>4</v>
      </c>
      <c r="E44" s="1">
        <v>5</v>
      </c>
      <c r="F44" s="1" t="s">
        <v>2187</v>
      </c>
      <c r="H44" s="1">
        <v>100</v>
      </c>
      <c r="I44" s="1">
        <f t="shared" si="0"/>
        <v>80</v>
      </c>
      <c r="K44" s="1">
        <f t="shared" si="1"/>
        <v>4</v>
      </c>
      <c r="L44" s="1">
        <f t="shared" si="2"/>
        <v>5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285</v>
      </c>
      <c r="C45" s="1">
        <v>1</v>
      </c>
      <c r="D45" s="1">
        <v>4</v>
      </c>
      <c r="E45" s="1">
        <v>3</v>
      </c>
      <c r="F45" s="1" t="s">
        <v>2188</v>
      </c>
      <c r="H45" s="1">
        <v>60</v>
      </c>
      <c r="I45" s="1">
        <f t="shared" si="0"/>
        <v>80</v>
      </c>
      <c r="K45" s="1">
        <f t="shared" si="1"/>
        <v>4</v>
      </c>
      <c r="L45" s="1">
        <f t="shared" si="2"/>
        <v>3</v>
      </c>
      <c r="N45" s="1" t="str">
        <f t="shared" si="3"/>
        <v/>
      </c>
      <c r="O45" s="1" t="str">
        <f t="shared" si="4"/>
        <v/>
      </c>
    </row>
    <row r="46" spans="1:15" x14ac:dyDescent="0.2">
      <c r="A46" s="1" t="s">
        <v>81</v>
      </c>
      <c r="B46" s="1" t="s">
        <v>292</v>
      </c>
      <c r="C46" s="1">
        <v>2</v>
      </c>
      <c r="D46" s="1">
        <v>2</v>
      </c>
      <c r="E46" s="1">
        <v>2</v>
      </c>
      <c r="F46" s="1" t="s">
        <v>2189</v>
      </c>
      <c r="H46" s="1">
        <v>40</v>
      </c>
      <c r="I46" s="1">
        <f t="shared" si="0"/>
        <v>40</v>
      </c>
      <c r="K46" s="1">
        <f t="shared" si="1"/>
        <v>2</v>
      </c>
      <c r="L46" s="1">
        <f t="shared" si="2"/>
        <v>2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81</v>
      </c>
      <c r="B47" s="1" t="s">
        <v>307</v>
      </c>
      <c r="C47" s="1">
        <v>4</v>
      </c>
      <c r="D47" s="1">
        <v>3</v>
      </c>
      <c r="E47" s="1">
        <v>4</v>
      </c>
      <c r="F47" s="1" t="s">
        <v>1561</v>
      </c>
      <c r="G47" s="1">
        <v>9.3000000000000007</v>
      </c>
      <c r="H47" s="1">
        <v>80</v>
      </c>
      <c r="I47" s="1">
        <f t="shared" si="0"/>
        <v>60</v>
      </c>
      <c r="K47" s="1" t="str">
        <f t="shared" si="1"/>
        <v/>
      </c>
      <c r="L47" s="1" t="str">
        <f t="shared" si="2"/>
        <v/>
      </c>
      <c r="N47" s="1">
        <f t="shared" si="3"/>
        <v>3</v>
      </c>
      <c r="O47" s="1">
        <f t="shared" si="4"/>
        <v>4</v>
      </c>
    </row>
    <row r="48" spans="1:15" x14ac:dyDescent="0.2">
      <c r="A48" s="1" t="s">
        <v>83</v>
      </c>
      <c r="B48" s="1" t="s">
        <v>293</v>
      </c>
      <c r="C48" s="1">
        <v>2</v>
      </c>
      <c r="D48" s="1">
        <v>3</v>
      </c>
      <c r="E48" s="1">
        <v>2</v>
      </c>
      <c r="F48" s="1" t="s">
        <v>2190</v>
      </c>
      <c r="H48" s="1">
        <v>40</v>
      </c>
      <c r="I48" s="1">
        <f t="shared" si="0"/>
        <v>60</v>
      </c>
      <c r="K48" s="1">
        <f t="shared" si="1"/>
        <v>3</v>
      </c>
      <c r="L48" s="1">
        <f t="shared" si="2"/>
        <v>2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83</v>
      </c>
      <c r="B49" s="1" t="s">
        <v>303</v>
      </c>
      <c r="C49" s="1">
        <v>3</v>
      </c>
      <c r="D49" s="1">
        <v>4</v>
      </c>
      <c r="E49" s="1">
        <v>3</v>
      </c>
      <c r="F49" s="1" t="s">
        <v>1410</v>
      </c>
      <c r="H49" s="1">
        <v>60</v>
      </c>
      <c r="I49" s="1">
        <f t="shared" si="0"/>
        <v>80</v>
      </c>
      <c r="K49" s="1">
        <f t="shared" si="1"/>
        <v>4</v>
      </c>
      <c r="L49" s="1">
        <f t="shared" si="2"/>
        <v>3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121</v>
      </c>
      <c r="B50" s="1" t="s">
        <v>39</v>
      </c>
      <c r="C50" s="1">
        <v>5</v>
      </c>
      <c r="D50" s="1">
        <v>5</v>
      </c>
      <c r="E50" s="1">
        <v>5</v>
      </c>
      <c r="F50" s="1" t="s">
        <v>1441</v>
      </c>
      <c r="G50" s="1">
        <v>16.7</v>
      </c>
      <c r="H50" s="1">
        <v>100</v>
      </c>
      <c r="I50" s="1">
        <f t="shared" si="0"/>
        <v>100</v>
      </c>
      <c r="K50" s="1" t="str">
        <f t="shared" si="1"/>
        <v/>
      </c>
      <c r="L50" s="1" t="str">
        <f t="shared" si="2"/>
        <v/>
      </c>
      <c r="N50" s="1">
        <f t="shared" si="3"/>
        <v>5</v>
      </c>
      <c r="O50" s="1">
        <f t="shared" si="4"/>
        <v>5</v>
      </c>
    </row>
    <row r="51" spans="1:15" x14ac:dyDescent="0.2">
      <c r="A51" s="1" t="s">
        <v>121</v>
      </c>
      <c r="B51" s="1" t="s">
        <v>65</v>
      </c>
      <c r="C51" s="1">
        <v>4</v>
      </c>
      <c r="D51" s="1">
        <v>5</v>
      </c>
      <c r="E51" s="1">
        <v>3</v>
      </c>
      <c r="F51" s="1" t="s">
        <v>1257</v>
      </c>
      <c r="H51" s="1">
        <v>60</v>
      </c>
      <c r="I51" s="1">
        <f t="shared" si="0"/>
        <v>100</v>
      </c>
      <c r="K51" s="1">
        <f t="shared" si="1"/>
        <v>5</v>
      </c>
      <c r="L51" s="1">
        <f t="shared" si="2"/>
        <v>3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0.64</v>
      </c>
      <c r="E52" s="1">
        <f>SLOPE(E2:E51,$C$2:$C$51)</f>
        <v>-6.0000000000000019E-2</v>
      </c>
      <c r="G52" s="1">
        <f>SLOPE(H2:H51,G2:G51)</f>
        <v>0.329656951806169</v>
      </c>
      <c r="I52" s="1">
        <f>SLOPE(I2:I51,G2:G51)</f>
        <v>0.17170017598674514</v>
      </c>
      <c r="K52" s="1">
        <f>SLOPE(K2:K51,C2:C51)</f>
        <v>0.66624311732316821</v>
      </c>
      <c r="L52" s="1">
        <f>SLOPE(L2:L51,C2:C51)</f>
        <v>-0.1927149512918255</v>
      </c>
      <c r="N52" s="1">
        <f>SLOPE(N2:N51,$C$2:$C$51)</f>
        <v>0.2861736334405145</v>
      </c>
      <c r="O52" s="1">
        <f>SLOPE(O2:O51,$C$2:$C$51)</f>
        <v>0.14469453376205788</v>
      </c>
    </row>
    <row r="53" spans="1:15" x14ac:dyDescent="0.2">
      <c r="D53" s="1">
        <f>INTERCEPT(D2:D51,$C$2:$C$51)*20</f>
        <v>32.800000000000004</v>
      </c>
      <c r="E53" s="1">
        <f>INTERCEPT(E2:E51,$C$2:$C$51)*20</f>
        <v>69.2</v>
      </c>
      <c r="G53" s="1">
        <f>INTERCEPT(H2:H51,G2:G51)</f>
        <v>63.327931376907998</v>
      </c>
      <c r="I53" s="1">
        <f>INTERCEPT(I2:I51,G2:G51)</f>
        <v>82.12383014581853</v>
      </c>
      <c r="K53" s="1">
        <f>INTERCEPT(K2:K51,C2:C51)*20</f>
        <v>28.454044896230414</v>
      </c>
      <c r="L53" s="1">
        <f>INTERCEPT(L2:L51,C2:C51)*20</f>
        <v>73.257094451503605</v>
      </c>
      <c r="N53" s="1">
        <f>INTERCEPT(N2:N51,$C$2:$C$51)*20</f>
        <v>65.144694533762063</v>
      </c>
      <c r="O53" s="1">
        <f>INTERCEPT(O2:O51,$C$2:$C$51)*20</f>
        <v>60.578778135048232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topLeftCell="A24" workbookViewId="0">
      <selection activeCell="E2" sqref="E2:E51"/>
    </sheetView>
  </sheetViews>
  <sheetFormatPr baseColWidth="10" defaultColWidth="8.83203125" defaultRowHeight="15" x14ac:dyDescent="0.2"/>
  <cols>
    <col min="1" max="1" width="10" style="1" bestFit="1" customWidth="1"/>
    <col min="2" max="2" width="11.83203125" style="1" bestFit="1" customWidth="1"/>
    <col min="3" max="3" width="13.5" style="1" bestFit="1" customWidth="1"/>
    <col min="4" max="4" width="16.5" style="1" bestFit="1" customWidth="1"/>
    <col min="5" max="5" width="13.5" style="1" customWidth="1"/>
    <col min="6" max="16384" width="8.83203125" style="1"/>
  </cols>
  <sheetData>
    <row r="1" spans="1:15" x14ac:dyDescent="0.2">
      <c r="A1" s="1" t="s">
        <v>909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54</v>
      </c>
      <c r="C2" s="1">
        <v>1</v>
      </c>
      <c r="D2" s="1">
        <v>5</v>
      </c>
      <c r="E2" s="1">
        <v>4</v>
      </c>
      <c r="F2" s="1" t="s">
        <v>2158</v>
      </c>
      <c r="H2" s="1">
        <v>80</v>
      </c>
      <c r="I2" s="1">
        <f>D2*20</f>
        <v>100</v>
      </c>
      <c r="K2" s="1">
        <f>IF(COUNTBLANK(G2)=1, D2, "" )</f>
        <v>5</v>
      </c>
      <c r="L2" s="1">
        <f>IF(COUNTBLANK(G2)=1, E2, "" )</f>
        <v>4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55</v>
      </c>
      <c r="C3" s="1">
        <v>2</v>
      </c>
      <c r="D3" s="1">
        <v>3</v>
      </c>
      <c r="E3" s="1">
        <v>4</v>
      </c>
      <c r="F3" s="1" t="s">
        <v>2133</v>
      </c>
      <c r="H3" s="1">
        <v>80</v>
      </c>
      <c r="I3" s="1">
        <f t="shared" ref="I3:I51" si="0">D3*20</f>
        <v>60</v>
      </c>
      <c r="K3" s="1">
        <f t="shared" ref="K3:K51" si="1">IF(COUNTBLANK(G3)=1, D3, "" )</f>
        <v>3</v>
      </c>
      <c r="L3" s="1">
        <f t="shared" ref="L3:L51" si="2">IF(COUNTBLANK(G3)=1, E3, "" )</f>
        <v>4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75</v>
      </c>
      <c r="B4" s="1" t="s">
        <v>154</v>
      </c>
      <c r="C4" s="1">
        <v>2</v>
      </c>
      <c r="D4" s="1">
        <v>2</v>
      </c>
      <c r="E4" s="1">
        <v>4</v>
      </c>
      <c r="F4" s="1" t="s">
        <v>2159</v>
      </c>
      <c r="H4" s="1">
        <v>80</v>
      </c>
      <c r="I4" s="1">
        <f t="shared" si="0"/>
        <v>40</v>
      </c>
      <c r="K4" s="1">
        <f t="shared" si="1"/>
        <v>2</v>
      </c>
      <c r="L4" s="1">
        <f t="shared" si="2"/>
        <v>4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75</v>
      </c>
      <c r="B5" s="1" t="s">
        <v>46</v>
      </c>
      <c r="C5" s="1">
        <v>5</v>
      </c>
      <c r="D5" s="1">
        <v>5</v>
      </c>
      <c r="E5" s="1">
        <v>5</v>
      </c>
      <c r="F5" s="1" t="s">
        <v>1308</v>
      </c>
      <c r="G5" s="1">
        <v>73</v>
      </c>
      <c r="H5" s="1">
        <v>100</v>
      </c>
      <c r="I5" s="1">
        <f t="shared" si="0"/>
        <v>100</v>
      </c>
      <c r="K5" s="1" t="str">
        <f>IF(COUNTBLANK(G5)=1, D5, "" )</f>
        <v/>
      </c>
      <c r="L5" s="1" t="str">
        <f t="shared" si="2"/>
        <v/>
      </c>
      <c r="N5" s="1">
        <f t="shared" si="3"/>
        <v>5</v>
      </c>
      <c r="O5" s="1">
        <f t="shared" si="4"/>
        <v>5</v>
      </c>
    </row>
    <row r="6" spans="1:15" x14ac:dyDescent="0.2">
      <c r="A6" s="1" t="s">
        <v>75</v>
      </c>
      <c r="B6" s="1" t="s">
        <v>326</v>
      </c>
      <c r="C6" s="1">
        <v>4</v>
      </c>
      <c r="D6" s="1">
        <v>3</v>
      </c>
      <c r="E6" s="1">
        <v>4</v>
      </c>
      <c r="F6" s="1" t="s">
        <v>1309</v>
      </c>
      <c r="H6" s="1">
        <v>80</v>
      </c>
      <c r="I6" s="1">
        <f t="shared" si="0"/>
        <v>60</v>
      </c>
      <c r="K6" s="1">
        <f t="shared" si="1"/>
        <v>3</v>
      </c>
      <c r="L6" s="1">
        <f t="shared" si="2"/>
        <v>4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106</v>
      </c>
      <c r="B7" s="1" t="s">
        <v>124</v>
      </c>
      <c r="C7" s="1">
        <v>1</v>
      </c>
      <c r="D7" s="1">
        <v>4</v>
      </c>
      <c r="E7" s="1">
        <v>3</v>
      </c>
      <c r="F7" s="1" t="s">
        <v>1214</v>
      </c>
      <c r="H7" s="1">
        <v>60</v>
      </c>
      <c r="I7" s="1">
        <f t="shared" si="0"/>
        <v>80</v>
      </c>
      <c r="K7" s="1">
        <f t="shared" si="1"/>
        <v>4</v>
      </c>
      <c r="L7" s="1">
        <f t="shared" si="2"/>
        <v>3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106</v>
      </c>
      <c r="B8" s="1" t="s">
        <v>155</v>
      </c>
      <c r="C8" s="1">
        <v>2</v>
      </c>
      <c r="D8" s="1">
        <v>5</v>
      </c>
      <c r="E8" s="1">
        <v>4</v>
      </c>
      <c r="F8" s="1" t="s">
        <v>1310</v>
      </c>
      <c r="G8" s="1">
        <v>1.3</v>
      </c>
      <c r="H8" s="1">
        <v>80</v>
      </c>
      <c r="I8" s="1">
        <f t="shared" si="0"/>
        <v>100</v>
      </c>
      <c r="K8" s="1" t="str">
        <f t="shared" si="1"/>
        <v/>
      </c>
      <c r="L8" s="1" t="str">
        <f t="shared" si="2"/>
        <v/>
      </c>
      <c r="N8" s="1">
        <f t="shared" si="3"/>
        <v>5</v>
      </c>
      <c r="O8" s="1">
        <f t="shared" si="4"/>
        <v>4</v>
      </c>
    </row>
    <row r="9" spans="1:15" x14ac:dyDescent="0.2">
      <c r="A9" s="1" t="s">
        <v>106</v>
      </c>
      <c r="B9" s="1" t="s">
        <v>41</v>
      </c>
      <c r="C9" s="1">
        <v>5</v>
      </c>
      <c r="D9" s="1">
        <v>5</v>
      </c>
      <c r="E9" s="1">
        <v>3</v>
      </c>
      <c r="F9" s="1" t="s">
        <v>2017</v>
      </c>
      <c r="H9" s="1">
        <v>60</v>
      </c>
      <c r="I9" s="1">
        <f t="shared" si="0"/>
        <v>100</v>
      </c>
      <c r="K9" s="1">
        <f t="shared" si="1"/>
        <v>5</v>
      </c>
      <c r="L9" s="1">
        <f t="shared" si="2"/>
        <v>3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124</v>
      </c>
      <c r="B10" s="1" t="s">
        <v>328</v>
      </c>
      <c r="C10" s="1">
        <v>2</v>
      </c>
      <c r="D10" s="1">
        <v>4</v>
      </c>
      <c r="E10" s="1">
        <v>3</v>
      </c>
      <c r="F10" s="1" t="s">
        <v>2160</v>
      </c>
      <c r="H10" s="1">
        <v>60</v>
      </c>
      <c r="I10" s="1">
        <f t="shared" si="0"/>
        <v>80</v>
      </c>
      <c r="K10" s="1">
        <f t="shared" si="1"/>
        <v>4</v>
      </c>
      <c r="L10" s="1">
        <f t="shared" si="2"/>
        <v>3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124</v>
      </c>
      <c r="B11" s="1" t="s">
        <v>51</v>
      </c>
      <c r="C11" s="1">
        <v>5</v>
      </c>
      <c r="D11" s="1">
        <v>4</v>
      </c>
      <c r="E11" s="1">
        <v>4</v>
      </c>
      <c r="F11" s="1" t="s">
        <v>1265</v>
      </c>
      <c r="G11" s="1">
        <v>15.8</v>
      </c>
      <c r="H11" s="1">
        <v>80</v>
      </c>
      <c r="I11" s="1">
        <f t="shared" si="0"/>
        <v>80</v>
      </c>
      <c r="K11" s="1" t="str">
        <f t="shared" si="1"/>
        <v/>
      </c>
      <c r="L11" s="1" t="str">
        <f t="shared" si="2"/>
        <v/>
      </c>
      <c r="N11" s="1">
        <f t="shared" si="3"/>
        <v>4</v>
      </c>
      <c r="O11" s="1">
        <f t="shared" si="4"/>
        <v>4</v>
      </c>
    </row>
    <row r="12" spans="1:15" x14ac:dyDescent="0.2">
      <c r="A12" s="1" t="s">
        <v>72</v>
      </c>
      <c r="B12" s="1" t="s">
        <v>322</v>
      </c>
      <c r="C12" s="1">
        <v>2</v>
      </c>
      <c r="D12" s="1">
        <v>1</v>
      </c>
      <c r="E12" s="1">
        <v>1</v>
      </c>
      <c r="F12" s="1" t="s">
        <v>2161</v>
      </c>
      <c r="H12" s="1">
        <v>20</v>
      </c>
      <c r="I12" s="1">
        <f t="shared" si="0"/>
        <v>20</v>
      </c>
      <c r="K12" s="1">
        <f t="shared" si="1"/>
        <v>1</v>
      </c>
      <c r="L12" s="1">
        <f t="shared" si="2"/>
        <v>1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72</v>
      </c>
      <c r="B13" s="1" t="s">
        <v>104</v>
      </c>
      <c r="C13" s="1">
        <v>3</v>
      </c>
      <c r="D13" s="1">
        <v>5</v>
      </c>
      <c r="E13" s="1">
        <v>5</v>
      </c>
      <c r="F13" s="1" t="s">
        <v>1508</v>
      </c>
      <c r="G13" s="1">
        <v>2</v>
      </c>
      <c r="H13" s="1">
        <v>100</v>
      </c>
      <c r="I13" s="1">
        <f t="shared" si="0"/>
        <v>100</v>
      </c>
      <c r="K13" s="1" t="str">
        <f t="shared" si="1"/>
        <v/>
      </c>
      <c r="L13" s="1" t="str">
        <f t="shared" si="2"/>
        <v/>
      </c>
      <c r="N13" s="1">
        <f t="shared" si="3"/>
        <v>5</v>
      </c>
      <c r="O13" s="1">
        <f t="shared" si="4"/>
        <v>5</v>
      </c>
    </row>
    <row r="14" spans="1:15" x14ac:dyDescent="0.2">
      <c r="A14" s="1" t="s">
        <v>85</v>
      </c>
      <c r="B14" s="1" t="s">
        <v>315</v>
      </c>
      <c r="C14" s="1">
        <v>1</v>
      </c>
      <c r="D14" s="1">
        <v>4</v>
      </c>
      <c r="E14" s="1">
        <v>2</v>
      </c>
      <c r="F14" s="1" t="s">
        <v>1415</v>
      </c>
      <c r="G14" s="1">
        <v>2.8000000000000003</v>
      </c>
      <c r="H14" s="1">
        <v>40</v>
      </c>
      <c r="I14" s="1">
        <f t="shared" si="0"/>
        <v>80</v>
      </c>
      <c r="K14" s="1" t="str">
        <f t="shared" si="1"/>
        <v/>
      </c>
      <c r="L14" s="1" t="str">
        <f t="shared" si="2"/>
        <v/>
      </c>
      <c r="N14" s="1">
        <f t="shared" si="3"/>
        <v>4</v>
      </c>
      <c r="O14" s="1">
        <f t="shared" si="4"/>
        <v>2</v>
      </c>
    </row>
    <row r="15" spans="1:15" x14ac:dyDescent="0.2">
      <c r="A15" s="1" t="s">
        <v>85</v>
      </c>
      <c r="B15" s="1" t="s">
        <v>44</v>
      </c>
      <c r="C15" s="1">
        <v>4</v>
      </c>
      <c r="D15" s="1">
        <v>1</v>
      </c>
      <c r="E15" s="1">
        <v>5</v>
      </c>
      <c r="F15" s="1" t="s">
        <v>1484</v>
      </c>
      <c r="H15" s="1">
        <v>100</v>
      </c>
      <c r="I15" s="1">
        <f t="shared" si="0"/>
        <v>20</v>
      </c>
      <c r="K15" s="1">
        <f t="shared" si="1"/>
        <v>1</v>
      </c>
      <c r="L15" s="1">
        <f t="shared" si="2"/>
        <v>5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79</v>
      </c>
      <c r="B16" s="1" t="s">
        <v>317</v>
      </c>
      <c r="C16" s="1">
        <v>1</v>
      </c>
      <c r="D16" s="1">
        <v>3</v>
      </c>
      <c r="E16" s="1">
        <v>5</v>
      </c>
      <c r="F16" s="1" t="s">
        <v>1226</v>
      </c>
      <c r="H16" s="1">
        <v>100</v>
      </c>
      <c r="I16" s="1">
        <f t="shared" si="0"/>
        <v>60</v>
      </c>
      <c r="K16" s="1">
        <f t="shared" si="1"/>
        <v>3</v>
      </c>
      <c r="L16" s="1">
        <f t="shared" si="2"/>
        <v>5</v>
      </c>
      <c r="N16" s="1" t="str">
        <f t="shared" si="3"/>
        <v/>
      </c>
      <c r="O16" s="1" t="str">
        <f t="shared" si="4"/>
        <v/>
      </c>
    </row>
    <row r="17" spans="1:15" x14ac:dyDescent="0.2">
      <c r="A17" s="1" t="s">
        <v>79</v>
      </c>
      <c r="B17" s="1" t="s">
        <v>314</v>
      </c>
      <c r="C17" s="1">
        <v>3</v>
      </c>
      <c r="D17" s="1">
        <v>4</v>
      </c>
      <c r="E17" s="1">
        <v>2</v>
      </c>
      <c r="F17" s="1" t="s">
        <v>1623</v>
      </c>
      <c r="H17" s="1">
        <v>40</v>
      </c>
      <c r="I17" s="1">
        <f t="shared" si="0"/>
        <v>80</v>
      </c>
      <c r="K17" s="1">
        <f t="shared" si="1"/>
        <v>4</v>
      </c>
      <c r="L17" s="1">
        <f t="shared" si="2"/>
        <v>2</v>
      </c>
      <c r="N17" s="1" t="str">
        <f t="shared" si="3"/>
        <v/>
      </c>
      <c r="O17" s="1" t="str">
        <f t="shared" si="4"/>
        <v/>
      </c>
    </row>
    <row r="18" spans="1:15" x14ac:dyDescent="0.2">
      <c r="A18" s="1" t="s">
        <v>79</v>
      </c>
      <c r="B18" s="1" t="s">
        <v>91</v>
      </c>
      <c r="C18" s="1">
        <v>4</v>
      </c>
      <c r="D18" s="1">
        <v>3</v>
      </c>
      <c r="E18" s="1">
        <v>5</v>
      </c>
      <c r="F18" s="1" t="s">
        <v>1228</v>
      </c>
      <c r="H18" s="1">
        <v>100</v>
      </c>
      <c r="I18" s="1">
        <f t="shared" si="0"/>
        <v>60</v>
      </c>
      <c r="K18" s="1">
        <f t="shared" si="1"/>
        <v>3</v>
      </c>
      <c r="L18" s="1">
        <f t="shared" si="2"/>
        <v>5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92</v>
      </c>
      <c r="B19" s="1" t="s">
        <v>316</v>
      </c>
      <c r="C19" s="1">
        <v>4</v>
      </c>
      <c r="D19" s="1">
        <v>1</v>
      </c>
      <c r="E19" s="1">
        <v>1</v>
      </c>
      <c r="F19" s="1" t="s">
        <v>2162</v>
      </c>
      <c r="H19" s="1">
        <v>20</v>
      </c>
      <c r="I19" s="1">
        <f t="shared" si="0"/>
        <v>20</v>
      </c>
      <c r="K19" s="1">
        <f t="shared" si="1"/>
        <v>1</v>
      </c>
      <c r="L19" s="1">
        <f t="shared" si="2"/>
        <v>1</v>
      </c>
      <c r="N19" s="1" t="str">
        <f t="shared" si="3"/>
        <v/>
      </c>
      <c r="O19" s="1" t="str">
        <f t="shared" si="4"/>
        <v/>
      </c>
    </row>
    <row r="20" spans="1:15" x14ac:dyDescent="0.2">
      <c r="A20" s="1" t="s">
        <v>92</v>
      </c>
      <c r="B20" s="1" t="s">
        <v>216</v>
      </c>
      <c r="C20" s="1">
        <v>2</v>
      </c>
      <c r="D20" s="1">
        <v>3</v>
      </c>
      <c r="E20" s="1">
        <v>3</v>
      </c>
      <c r="F20" s="1" t="s">
        <v>2163</v>
      </c>
      <c r="G20" s="1">
        <v>5.4</v>
      </c>
      <c r="H20" s="1">
        <v>60</v>
      </c>
      <c r="I20" s="1">
        <f t="shared" si="0"/>
        <v>60</v>
      </c>
      <c r="K20" s="1" t="str">
        <f t="shared" si="1"/>
        <v/>
      </c>
      <c r="L20" s="1" t="str">
        <f t="shared" si="2"/>
        <v/>
      </c>
      <c r="N20" s="1">
        <f t="shared" si="3"/>
        <v>3</v>
      </c>
      <c r="O20" s="1">
        <f t="shared" si="4"/>
        <v>3</v>
      </c>
    </row>
    <row r="21" spans="1:15" x14ac:dyDescent="0.2">
      <c r="A21" s="1" t="s">
        <v>92</v>
      </c>
      <c r="B21" s="1" t="s">
        <v>318</v>
      </c>
      <c r="C21" s="1">
        <v>1</v>
      </c>
      <c r="D21" s="1">
        <v>2</v>
      </c>
      <c r="E21" s="1">
        <v>1</v>
      </c>
      <c r="F21" s="1" t="s">
        <v>2164</v>
      </c>
      <c r="H21" s="1">
        <v>20</v>
      </c>
      <c r="I21" s="1">
        <f t="shared" si="0"/>
        <v>40</v>
      </c>
      <c r="K21" s="1">
        <f t="shared" si="1"/>
        <v>2</v>
      </c>
      <c r="L21" s="1">
        <f t="shared" si="2"/>
        <v>1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92</v>
      </c>
      <c r="B22" s="1" t="s">
        <v>321</v>
      </c>
      <c r="C22" s="1">
        <v>3</v>
      </c>
      <c r="D22" s="1">
        <v>4</v>
      </c>
      <c r="E22" s="1">
        <v>4</v>
      </c>
      <c r="F22" s="1" t="s">
        <v>1317</v>
      </c>
      <c r="G22" s="1">
        <v>2.7</v>
      </c>
      <c r="H22" s="1">
        <v>80</v>
      </c>
      <c r="I22" s="1">
        <f t="shared" si="0"/>
        <v>80</v>
      </c>
      <c r="K22" s="1" t="str">
        <f t="shared" si="1"/>
        <v/>
      </c>
      <c r="L22" s="1" t="str">
        <f t="shared" si="2"/>
        <v/>
      </c>
      <c r="N22" s="1">
        <f t="shared" si="3"/>
        <v>4</v>
      </c>
      <c r="O22" s="1">
        <f t="shared" si="4"/>
        <v>4</v>
      </c>
    </row>
    <row r="23" spans="1:15" x14ac:dyDescent="0.2">
      <c r="A23" s="1" t="s">
        <v>92</v>
      </c>
      <c r="B23" s="1" t="s">
        <v>115</v>
      </c>
      <c r="C23" s="1">
        <v>4</v>
      </c>
      <c r="D23" s="1">
        <v>1</v>
      </c>
      <c r="E23" s="1">
        <v>1</v>
      </c>
      <c r="F23" s="1" t="s">
        <v>1989</v>
      </c>
      <c r="H23" s="1">
        <v>20</v>
      </c>
      <c r="I23" s="1">
        <f t="shared" si="0"/>
        <v>20</v>
      </c>
      <c r="K23" s="1">
        <f t="shared" si="1"/>
        <v>1</v>
      </c>
      <c r="L23" s="1">
        <f t="shared" si="2"/>
        <v>1</v>
      </c>
      <c r="N23" s="1" t="str">
        <f t="shared" si="3"/>
        <v/>
      </c>
      <c r="O23" s="1" t="str">
        <f t="shared" si="4"/>
        <v/>
      </c>
    </row>
    <row r="24" spans="1:15" x14ac:dyDescent="0.2">
      <c r="A24" s="1" t="s">
        <v>111</v>
      </c>
      <c r="B24" s="1" t="s">
        <v>34</v>
      </c>
      <c r="C24" s="1">
        <v>4</v>
      </c>
      <c r="D24" s="1">
        <v>5</v>
      </c>
      <c r="E24" s="1">
        <v>5</v>
      </c>
      <c r="F24" s="1" t="s">
        <v>1231</v>
      </c>
      <c r="H24" s="1">
        <v>100</v>
      </c>
      <c r="I24" s="1">
        <f t="shared" si="0"/>
        <v>100</v>
      </c>
      <c r="K24" s="1">
        <f t="shared" si="1"/>
        <v>5</v>
      </c>
      <c r="L24" s="1">
        <f t="shared" si="2"/>
        <v>5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111</v>
      </c>
      <c r="B25" s="1" t="s">
        <v>52</v>
      </c>
      <c r="C25" s="1">
        <v>4</v>
      </c>
      <c r="D25" s="1">
        <v>5</v>
      </c>
      <c r="E25" s="1">
        <v>4</v>
      </c>
      <c r="F25" s="1" t="s">
        <v>1397</v>
      </c>
      <c r="H25" s="1">
        <v>80</v>
      </c>
      <c r="I25" s="1">
        <f t="shared" si="0"/>
        <v>100</v>
      </c>
      <c r="K25" s="1">
        <f t="shared" si="1"/>
        <v>5</v>
      </c>
      <c r="L25" s="1">
        <f t="shared" si="2"/>
        <v>4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111</v>
      </c>
      <c r="B26" s="1" t="s">
        <v>19</v>
      </c>
      <c r="C26" s="1">
        <v>3</v>
      </c>
      <c r="D26" s="1">
        <v>2</v>
      </c>
      <c r="E26" s="1">
        <v>2</v>
      </c>
      <c r="F26" s="1" t="s">
        <v>2048</v>
      </c>
      <c r="H26" s="1">
        <v>40</v>
      </c>
      <c r="I26" s="1">
        <f t="shared" si="0"/>
        <v>40</v>
      </c>
      <c r="K26" s="1">
        <f t="shared" si="1"/>
        <v>2</v>
      </c>
      <c r="L26" s="1">
        <f t="shared" si="2"/>
        <v>2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94</v>
      </c>
      <c r="B27" s="1" t="s">
        <v>252</v>
      </c>
      <c r="C27" s="1">
        <v>5</v>
      </c>
      <c r="D27" s="1">
        <v>5</v>
      </c>
      <c r="E27" s="1">
        <v>2</v>
      </c>
      <c r="F27" s="1" t="s">
        <v>1234</v>
      </c>
      <c r="G27" s="1">
        <v>12.9</v>
      </c>
      <c r="H27" s="1">
        <v>40</v>
      </c>
      <c r="I27" s="1">
        <f t="shared" si="0"/>
        <v>100</v>
      </c>
      <c r="K27" s="1" t="str">
        <f t="shared" si="1"/>
        <v/>
      </c>
      <c r="L27" s="1" t="str">
        <f t="shared" si="2"/>
        <v/>
      </c>
      <c r="N27" s="1">
        <f t="shared" si="3"/>
        <v>5</v>
      </c>
      <c r="O27" s="1">
        <f t="shared" si="4"/>
        <v>2</v>
      </c>
    </row>
    <row r="28" spans="1:15" x14ac:dyDescent="0.2">
      <c r="A28" s="1" t="s">
        <v>94</v>
      </c>
      <c r="B28" s="1" t="s">
        <v>95</v>
      </c>
      <c r="C28" s="1">
        <v>3</v>
      </c>
      <c r="D28" s="1">
        <v>4</v>
      </c>
      <c r="E28" s="1">
        <v>5</v>
      </c>
      <c r="F28" s="1" t="s">
        <v>1320</v>
      </c>
      <c r="H28" s="1">
        <v>100</v>
      </c>
      <c r="I28" s="1">
        <f t="shared" si="0"/>
        <v>80</v>
      </c>
      <c r="K28" s="1">
        <f t="shared" si="1"/>
        <v>4</v>
      </c>
      <c r="L28" s="1">
        <f t="shared" si="2"/>
        <v>5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77</v>
      </c>
      <c r="B29" s="1" t="s">
        <v>183</v>
      </c>
      <c r="C29" s="1">
        <v>4</v>
      </c>
      <c r="D29" s="1">
        <v>2</v>
      </c>
      <c r="E29" s="1">
        <v>2</v>
      </c>
      <c r="F29" s="1" t="s">
        <v>1493</v>
      </c>
      <c r="H29" s="1">
        <v>40</v>
      </c>
      <c r="I29" s="1">
        <f t="shared" si="0"/>
        <v>40</v>
      </c>
      <c r="K29" s="1">
        <f t="shared" si="1"/>
        <v>2</v>
      </c>
      <c r="L29" s="1">
        <f t="shared" si="2"/>
        <v>2</v>
      </c>
      <c r="N29" s="1" t="str">
        <f t="shared" si="3"/>
        <v/>
      </c>
      <c r="O29" s="1" t="str">
        <f t="shared" si="4"/>
        <v/>
      </c>
    </row>
    <row r="30" spans="1:15" x14ac:dyDescent="0.2">
      <c r="A30" s="1" t="s">
        <v>77</v>
      </c>
      <c r="B30" s="1" t="s">
        <v>310</v>
      </c>
      <c r="C30" s="1">
        <v>5</v>
      </c>
      <c r="D30" s="1">
        <v>5</v>
      </c>
      <c r="E30" s="1">
        <v>3</v>
      </c>
      <c r="F30" s="1" t="s">
        <v>1398</v>
      </c>
      <c r="G30" s="1">
        <v>5.3</v>
      </c>
      <c r="H30" s="1">
        <v>60</v>
      </c>
      <c r="I30" s="1">
        <f t="shared" si="0"/>
        <v>100</v>
      </c>
      <c r="K30" s="1" t="str">
        <f t="shared" si="1"/>
        <v/>
      </c>
      <c r="L30" s="1" t="str">
        <f t="shared" si="2"/>
        <v/>
      </c>
      <c r="N30" s="1">
        <f t="shared" si="3"/>
        <v>5</v>
      </c>
      <c r="O30" s="1">
        <f t="shared" si="4"/>
        <v>3</v>
      </c>
    </row>
    <row r="31" spans="1:15" x14ac:dyDescent="0.2">
      <c r="A31" s="1" t="s">
        <v>73</v>
      </c>
      <c r="B31" s="1" t="s">
        <v>320</v>
      </c>
      <c r="C31" s="1">
        <v>2</v>
      </c>
      <c r="D31" s="1">
        <v>1</v>
      </c>
      <c r="E31" s="1">
        <v>3</v>
      </c>
      <c r="F31" s="1" t="s">
        <v>2165</v>
      </c>
      <c r="H31" s="1">
        <v>60</v>
      </c>
      <c r="I31" s="1">
        <f t="shared" si="0"/>
        <v>20</v>
      </c>
      <c r="K31" s="1">
        <f t="shared" si="1"/>
        <v>1</v>
      </c>
      <c r="L31" s="1">
        <f t="shared" si="2"/>
        <v>3</v>
      </c>
      <c r="N31" s="1" t="str">
        <f t="shared" si="3"/>
        <v/>
      </c>
      <c r="O31" s="1" t="str">
        <f t="shared" si="4"/>
        <v/>
      </c>
    </row>
    <row r="32" spans="1:15" x14ac:dyDescent="0.2">
      <c r="A32" s="1" t="s">
        <v>73</v>
      </c>
      <c r="B32" s="1" t="s">
        <v>150</v>
      </c>
      <c r="C32" s="1">
        <v>1</v>
      </c>
      <c r="D32" s="1">
        <v>1</v>
      </c>
      <c r="E32" s="1">
        <v>5</v>
      </c>
      <c r="F32" s="1" t="s">
        <v>1236</v>
      </c>
      <c r="G32" s="1">
        <v>67.800000000000011</v>
      </c>
      <c r="H32" s="1">
        <v>100</v>
      </c>
      <c r="I32" s="1">
        <f t="shared" si="0"/>
        <v>20</v>
      </c>
      <c r="K32" s="1" t="str">
        <f t="shared" si="1"/>
        <v/>
      </c>
      <c r="L32" s="1" t="str">
        <f t="shared" si="2"/>
        <v/>
      </c>
      <c r="N32" s="1">
        <f t="shared" si="3"/>
        <v>1</v>
      </c>
      <c r="O32" s="1">
        <f t="shared" si="4"/>
        <v>5</v>
      </c>
    </row>
    <row r="33" spans="1:15" x14ac:dyDescent="0.2">
      <c r="A33" s="1" t="s">
        <v>87</v>
      </c>
      <c r="B33" s="1" t="s">
        <v>312</v>
      </c>
      <c r="C33" s="1">
        <v>3</v>
      </c>
      <c r="D33" s="1">
        <v>3</v>
      </c>
      <c r="E33" s="1">
        <v>3</v>
      </c>
      <c r="F33" s="1" t="s">
        <v>1460</v>
      </c>
      <c r="H33" s="1">
        <v>60</v>
      </c>
      <c r="I33" s="1">
        <f t="shared" si="0"/>
        <v>60</v>
      </c>
      <c r="K33" s="1">
        <f t="shared" si="1"/>
        <v>3</v>
      </c>
      <c r="L33" s="1">
        <f t="shared" si="2"/>
        <v>3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87</v>
      </c>
      <c r="B34" s="1" t="s">
        <v>246</v>
      </c>
      <c r="C34" s="1">
        <v>1</v>
      </c>
      <c r="D34" s="1">
        <v>1</v>
      </c>
      <c r="E34" s="1">
        <v>4</v>
      </c>
      <c r="F34" s="1" t="s">
        <v>2166</v>
      </c>
      <c r="H34" s="1">
        <v>80</v>
      </c>
      <c r="I34" s="1">
        <f t="shared" si="0"/>
        <v>20</v>
      </c>
      <c r="K34" s="1">
        <f t="shared" si="1"/>
        <v>1</v>
      </c>
      <c r="L34" s="1">
        <f t="shared" si="2"/>
        <v>4</v>
      </c>
      <c r="N34" s="1" t="str">
        <f t="shared" si="3"/>
        <v/>
      </c>
      <c r="O34" s="1" t="str">
        <f t="shared" si="4"/>
        <v/>
      </c>
    </row>
    <row r="35" spans="1:15" x14ac:dyDescent="0.2">
      <c r="A35" s="1" t="s">
        <v>87</v>
      </c>
      <c r="B35" s="1" t="s">
        <v>319</v>
      </c>
      <c r="C35" s="1">
        <v>5</v>
      </c>
      <c r="D35" s="1">
        <v>5</v>
      </c>
      <c r="E35" s="1">
        <v>4</v>
      </c>
      <c r="F35" s="1" t="s">
        <v>1362</v>
      </c>
      <c r="G35" s="1">
        <v>11.5</v>
      </c>
      <c r="H35" s="1">
        <v>80</v>
      </c>
      <c r="I35" s="1">
        <f t="shared" si="0"/>
        <v>100</v>
      </c>
      <c r="K35" s="1" t="str">
        <f t="shared" si="1"/>
        <v/>
      </c>
      <c r="L35" s="1" t="str">
        <f t="shared" si="2"/>
        <v/>
      </c>
      <c r="N35" s="1">
        <f t="shared" si="3"/>
        <v>5</v>
      </c>
      <c r="O35" s="1">
        <f t="shared" si="4"/>
        <v>4</v>
      </c>
    </row>
    <row r="36" spans="1:15" x14ac:dyDescent="0.2">
      <c r="A36" s="1" t="s">
        <v>108</v>
      </c>
      <c r="B36" s="1" t="s">
        <v>63</v>
      </c>
      <c r="C36" s="1">
        <v>5</v>
      </c>
      <c r="D36" s="1">
        <v>5</v>
      </c>
      <c r="E36" s="1">
        <v>3</v>
      </c>
      <c r="F36" s="1" t="s">
        <v>1289</v>
      </c>
      <c r="G36" s="1">
        <v>4.8</v>
      </c>
      <c r="H36" s="1">
        <v>60</v>
      </c>
      <c r="I36" s="1">
        <f t="shared" si="0"/>
        <v>100</v>
      </c>
      <c r="K36" s="1" t="str">
        <f t="shared" si="1"/>
        <v/>
      </c>
      <c r="L36" s="1" t="str">
        <f t="shared" si="2"/>
        <v/>
      </c>
      <c r="N36" s="1">
        <f t="shared" si="3"/>
        <v>5</v>
      </c>
      <c r="O36" s="1">
        <f t="shared" si="4"/>
        <v>3</v>
      </c>
    </row>
    <row r="37" spans="1:15" x14ac:dyDescent="0.2">
      <c r="A37" s="1" t="s">
        <v>70</v>
      </c>
      <c r="B37" s="1" t="s">
        <v>327</v>
      </c>
      <c r="C37" s="1">
        <v>5</v>
      </c>
      <c r="D37" s="1">
        <v>5</v>
      </c>
      <c r="E37" s="1">
        <v>4</v>
      </c>
      <c r="F37" s="1" t="s">
        <v>1242</v>
      </c>
      <c r="G37" s="1">
        <v>1.4000000000000001</v>
      </c>
      <c r="H37" s="1">
        <v>80</v>
      </c>
      <c r="I37" s="1">
        <f t="shared" si="0"/>
        <v>100</v>
      </c>
      <c r="K37" s="1" t="str">
        <f t="shared" si="1"/>
        <v/>
      </c>
      <c r="L37" s="1" t="str">
        <f t="shared" si="2"/>
        <v/>
      </c>
      <c r="N37" s="1">
        <f t="shared" si="3"/>
        <v>5</v>
      </c>
      <c r="O37" s="1">
        <f t="shared" si="4"/>
        <v>4</v>
      </c>
    </row>
    <row r="38" spans="1:15" x14ac:dyDescent="0.2">
      <c r="A38" s="1" t="s">
        <v>70</v>
      </c>
      <c r="B38" s="1" t="s">
        <v>329</v>
      </c>
      <c r="C38" s="1">
        <v>1</v>
      </c>
      <c r="D38" s="1">
        <v>2</v>
      </c>
      <c r="E38" s="1">
        <v>4</v>
      </c>
      <c r="F38" s="1" t="s">
        <v>1525</v>
      </c>
      <c r="H38" s="1">
        <v>80</v>
      </c>
      <c r="I38" s="1">
        <f t="shared" si="0"/>
        <v>40</v>
      </c>
      <c r="K38" s="1">
        <f t="shared" si="1"/>
        <v>2</v>
      </c>
      <c r="L38" s="1">
        <f t="shared" si="2"/>
        <v>4</v>
      </c>
      <c r="N38" s="1" t="str">
        <f t="shared" si="3"/>
        <v/>
      </c>
      <c r="O38" s="1" t="str">
        <f t="shared" si="4"/>
        <v/>
      </c>
    </row>
    <row r="39" spans="1:15" x14ac:dyDescent="0.2">
      <c r="A39" s="1" t="s">
        <v>70</v>
      </c>
      <c r="B39" s="1" t="s">
        <v>325</v>
      </c>
      <c r="C39" s="1">
        <v>3</v>
      </c>
      <c r="D39" s="1">
        <v>5</v>
      </c>
      <c r="E39" s="1">
        <v>5</v>
      </c>
      <c r="F39" s="1" t="s">
        <v>1243</v>
      </c>
      <c r="H39" s="1">
        <v>100</v>
      </c>
      <c r="I39" s="1">
        <f t="shared" si="0"/>
        <v>100</v>
      </c>
      <c r="K39" s="1">
        <f t="shared" si="1"/>
        <v>5</v>
      </c>
      <c r="L39" s="1">
        <f t="shared" si="2"/>
        <v>5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98</v>
      </c>
      <c r="B40" s="1" t="s">
        <v>119</v>
      </c>
      <c r="C40" s="1">
        <v>3</v>
      </c>
      <c r="D40" s="1">
        <v>3</v>
      </c>
      <c r="E40" s="1">
        <v>2</v>
      </c>
      <c r="F40" s="1" t="s">
        <v>1664</v>
      </c>
      <c r="G40" s="1">
        <v>2</v>
      </c>
      <c r="H40" s="1">
        <v>40</v>
      </c>
      <c r="I40" s="1">
        <f t="shared" si="0"/>
        <v>60</v>
      </c>
      <c r="K40" s="1" t="str">
        <f t="shared" si="1"/>
        <v/>
      </c>
      <c r="L40" s="1" t="str">
        <f t="shared" si="2"/>
        <v/>
      </c>
      <c r="N40" s="1">
        <f t="shared" si="3"/>
        <v>3</v>
      </c>
      <c r="O40" s="1">
        <f t="shared" si="4"/>
        <v>2</v>
      </c>
    </row>
    <row r="41" spans="1:15" x14ac:dyDescent="0.2">
      <c r="A41" s="1" t="s">
        <v>98</v>
      </c>
      <c r="B41" s="1" t="s">
        <v>268</v>
      </c>
      <c r="C41" s="1">
        <v>4</v>
      </c>
      <c r="D41" s="1">
        <v>3</v>
      </c>
      <c r="E41" s="1">
        <v>4</v>
      </c>
      <c r="F41" s="1" t="s">
        <v>2167</v>
      </c>
      <c r="G41" s="1">
        <v>3.9</v>
      </c>
      <c r="H41" s="1">
        <v>80</v>
      </c>
      <c r="I41" s="1">
        <f t="shared" si="0"/>
        <v>60</v>
      </c>
      <c r="K41" s="1" t="str">
        <f t="shared" si="1"/>
        <v/>
      </c>
      <c r="L41" s="1" t="str">
        <f t="shared" si="2"/>
        <v/>
      </c>
      <c r="N41" s="1">
        <f t="shared" si="3"/>
        <v>3</v>
      </c>
      <c r="O41" s="1">
        <f t="shared" si="4"/>
        <v>4</v>
      </c>
    </row>
    <row r="42" spans="1:15" x14ac:dyDescent="0.2">
      <c r="A42" s="1" t="s">
        <v>98</v>
      </c>
      <c r="B42" s="1" t="s">
        <v>313</v>
      </c>
      <c r="C42" s="1">
        <v>2</v>
      </c>
      <c r="D42" s="1">
        <v>5</v>
      </c>
      <c r="E42" s="1">
        <v>2</v>
      </c>
      <c r="F42" s="1" t="s">
        <v>2168</v>
      </c>
      <c r="H42" s="1">
        <v>40</v>
      </c>
      <c r="I42" s="1">
        <f t="shared" si="0"/>
        <v>100</v>
      </c>
      <c r="K42" s="1">
        <f t="shared" si="1"/>
        <v>5</v>
      </c>
      <c r="L42" s="1">
        <f t="shared" si="2"/>
        <v>2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34</v>
      </c>
      <c r="B43" s="1" t="s">
        <v>100</v>
      </c>
      <c r="C43" s="1">
        <v>2</v>
      </c>
      <c r="D43" s="1">
        <v>5</v>
      </c>
      <c r="E43" s="1">
        <v>5</v>
      </c>
      <c r="F43" s="1" t="s">
        <v>1249</v>
      </c>
      <c r="H43" s="1">
        <v>100</v>
      </c>
      <c r="I43" s="1">
        <f t="shared" si="0"/>
        <v>100</v>
      </c>
      <c r="K43" s="1">
        <f t="shared" si="1"/>
        <v>5</v>
      </c>
      <c r="L43" s="1">
        <f t="shared" si="2"/>
        <v>5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34</v>
      </c>
      <c r="B44" s="1" t="s">
        <v>142</v>
      </c>
      <c r="C44" s="1">
        <v>5</v>
      </c>
      <c r="D44" s="1">
        <v>1</v>
      </c>
      <c r="E44" s="1">
        <v>1</v>
      </c>
      <c r="F44" s="1" t="s">
        <v>1374</v>
      </c>
      <c r="G44" s="1">
        <v>28.299999999999997</v>
      </c>
      <c r="H44" s="1">
        <v>20</v>
      </c>
      <c r="I44" s="1">
        <f t="shared" si="0"/>
        <v>20</v>
      </c>
      <c r="K44" s="1" t="str">
        <f t="shared" si="1"/>
        <v/>
      </c>
      <c r="L44" s="1" t="str">
        <f t="shared" si="2"/>
        <v/>
      </c>
      <c r="N44" s="1">
        <f t="shared" si="3"/>
        <v>1</v>
      </c>
      <c r="O44" s="1">
        <f t="shared" si="4"/>
        <v>1</v>
      </c>
    </row>
    <row r="45" spans="1:15" x14ac:dyDescent="0.2">
      <c r="A45" s="1" t="s">
        <v>81</v>
      </c>
      <c r="B45" s="1" t="s">
        <v>21</v>
      </c>
      <c r="C45" s="1">
        <v>4</v>
      </c>
      <c r="D45" s="1">
        <v>5</v>
      </c>
      <c r="E45" s="1">
        <v>4</v>
      </c>
      <c r="F45" s="1" t="s">
        <v>1253</v>
      </c>
      <c r="G45" s="1">
        <v>24.3</v>
      </c>
      <c r="H45" s="1">
        <v>80</v>
      </c>
      <c r="I45" s="1">
        <f t="shared" si="0"/>
        <v>100</v>
      </c>
      <c r="K45" s="1" t="str">
        <f t="shared" si="1"/>
        <v/>
      </c>
      <c r="L45" s="1" t="str">
        <f t="shared" si="2"/>
        <v/>
      </c>
      <c r="N45" s="1">
        <f t="shared" si="3"/>
        <v>5</v>
      </c>
      <c r="O45" s="1">
        <f t="shared" si="4"/>
        <v>4</v>
      </c>
    </row>
    <row r="46" spans="1:15" x14ac:dyDescent="0.2">
      <c r="A46" s="1" t="s">
        <v>81</v>
      </c>
      <c r="B46" s="1" t="s">
        <v>194</v>
      </c>
      <c r="C46" s="1">
        <v>5</v>
      </c>
      <c r="D46" s="1">
        <v>5</v>
      </c>
      <c r="E46" s="1">
        <v>4</v>
      </c>
      <c r="F46" s="1" t="s">
        <v>1377</v>
      </c>
      <c r="G46" s="1">
        <v>15</v>
      </c>
      <c r="H46" s="1">
        <v>80</v>
      </c>
      <c r="I46" s="1">
        <f t="shared" si="0"/>
        <v>100</v>
      </c>
      <c r="K46" s="1" t="str">
        <f t="shared" si="1"/>
        <v/>
      </c>
      <c r="L46" s="1" t="str">
        <f t="shared" si="2"/>
        <v/>
      </c>
      <c r="N46" s="1">
        <f t="shared" si="3"/>
        <v>5</v>
      </c>
      <c r="O46" s="1">
        <f t="shared" si="4"/>
        <v>4</v>
      </c>
    </row>
    <row r="47" spans="1:15" x14ac:dyDescent="0.2">
      <c r="A47" s="1" t="s">
        <v>83</v>
      </c>
      <c r="B47" s="1" t="s">
        <v>62</v>
      </c>
      <c r="C47" s="1">
        <v>3</v>
      </c>
      <c r="D47" s="1">
        <v>5</v>
      </c>
      <c r="E47" s="1">
        <v>4</v>
      </c>
      <c r="F47" s="1" t="s">
        <v>1299</v>
      </c>
      <c r="G47" s="1">
        <v>9</v>
      </c>
      <c r="H47" s="1">
        <v>80</v>
      </c>
      <c r="I47" s="1">
        <f t="shared" si="0"/>
        <v>100</v>
      </c>
      <c r="K47" s="1" t="str">
        <f t="shared" si="1"/>
        <v/>
      </c>
      <c r="L47" s="1" t="str">
        <f t="shared" si="2"/>
        <v/>
      </c>
      <c r="N47" s="1">
        <f t="shared" si="3"/>
        <v>5</v>
      </c>
      <c r="O47" s="1">
        <f t="shared" si="4"/>
        <v>4</v>
      </c>
    </row>
    <row r="48" spans="1:15" x14ac:dyDescent="0.2">
      <c r="A48" s="1" t="s">
        <v>83</v>
      </c>
      <c r="B48" s="1" t="s">
        <v>323</v>
      </c>
      <c r="C48" s="1">
        <v>1</v>
      </c>
      <c r="D48" s="1">
        <v>1</v>
      </c>
      <c r="E48" s="1">
        <v>3</v>
      </c>
      <c r="F48" s="1" t="s">
        <v>2169</v>
      </c>
      <c r="H48" s="1">
        <v>60</v>
      </c>
      <c r="I48" s="1">
        <f t="shared" si="0"/>
        <v>20</v>
      </c>
      <c r="K48" s="1">
        <f t="shared" si="1"/>
        <v>1</v>
      </c>
      <c r="L48" s="1">
        <f t="shared" si="2"/>
        <v>3</v>
      </c>
      <c r="N48" s="1" t="str">
        <f t="shared" si="3"/>
        <v/>
      </c>
      <c r="O48" s="1" t="str">
        <f t="shared" si="4"/>
        <v/>
      </c>
    </row>
    <row r="49" spans="1:15" x14ac:dyDescent="0.2">
      <c r="A49" s="1" t="s">
        <v>121</v>
      </c>
      <c r="B49" s="1" t="s">
        <v>324</v>
      </c>
      <c r="C49" s="1">
        <v>1</v>
      </c>
      <c r="D49" s="1">
        <v>1</v>
      </c>
      <c r="E49" s="1">
        <v>2</v>
      </c>
      <c r="F49" s="1" t="s">
        <v>2170</v>
      </c>
      <c r="H49" s="1">
        <v>40</v>
      </c>
      <c r="I49" s="1">
        <f t="shared" si="0"/>
        <v>20</v>
      </c>
      <c r="K49" s="1">
        <f t="shared" si="1"/>
        <v>1</v>
      </c>
      <c r="L49" s="1">
        <f t="shared" si="2"/>
        <v>2</v>
      </c>
      <c r="N49" s="1" t="str">
        <f t="shared" si="3"/>
        <v/>
      </c>
      <c r="O49" s="1" t="str">
        <f t="shared" si="4"/>
        <v/>
      </c>
    </row>
    <row r="50" spans="1:15" x14ac:dyDescent="0.2">
      <c r="A50" s="1" t="s">
        <v>121</v>
      </c>
      <c r="B50" s="1" t="s">
        <v>256</v>
      </c>
      <c r="C50" s="1">
        <v>2</v>
      </c>
      <c r="D50" s="1">
        <v>1</v>
      </c>
      <c r="E50" s="1">
        <v>3</v>
      </c>
      <c r="F50" s="1" t="s">
        <v>2171</v>
      </c>
      <c r="H50" s="1">
        <v>60</v>
      </c>
      <c r="I50" s="1">
        <f t="shared" si="0"/>
        <v>20</v>
      </c>
      <c r="K50" s="1">
        <f t="shared" si="1"/>
        <v>1</v>
      </c>
      <c r="L50" s="1">
        <f t="shared" si="2"/>
        <v>3</v>
      </c>
      <c r="N50" s="1" t="str">
        <f t="shared" si="3"/>
        <v/>
      </c>
      <c r="O50" s="1" t="str">
        <f t="shared" si="4"/>
        <v/>
      </c>
    </row>
    <row r="51" spans="1:15" x14ac:dyDescent="0.2">
      <c r="A51" s="1" t="s">
        <v>121</v>
      </c>
      <c r="B51" s="1" t="s">
        <v>225</v>
      </c>
      <c r="C51" s="1">
        <v>3</v>
      </c>
      <c r="D51" s="1">
        <v>4</v>
      </c>
      <c r="E51" s="1">
        <v>4</v>
      </c>
      <c r="F51" s="1" t="s">
        <v>1343</v>
      </c>
      <c r="G51" s="1">
        <v>68.300000000000011</v>
      </c>
      <c r="H51" s="1">
        <v>80</v>
      </c>
      <c r="I51" s="1">
        <f t="shared" si="0"/>
        <v>80</v>
      </c>
      <c r="K51" s="1" t="str">
        <f t="shared" si="1"/>
        <v/>
      </c>
      <c r="L51" s="1" t="str">
        <f t="shared" si="2"/>
        <v/>
      </c>
      <c r="N51" s="1">
        <f t="shared" si="3"/>
        <v>4</v>
      </c>
      <c r="O51" s="1">
        <f t="shared" si="4"/>
        <v>4</v>
      </c>
    </row>
    <row r="52" spans="1:15" x14ac:dyDescent="0.2">
      <c r="D52" s="1">
        <f>SLOPE(D2:D51,$C$2:$C$51)</f>
        <v>0.40999999999999986</v>
      </c>
      <c r="E52" s="1">
        <f>SLOPE(E2:E51,$C$2:$C$51)</f>
        <v>3.0000000000000009E-2</v>
      </c>
      <c r="G52" s="1">
        <f>SLOPE(H2:H51,G2:G51)</f>
        <v>0.31769304228581918</v>
      </c>
      <c r="I52" s="1">
        <f>SLOPE(I2:I51,G2:G51)</f>
        <v>-0.33089279787744136</v>
      </c>
      <c r="K52" s="1">
        <f>SLOPE(K2:K51,C2:C51)</f>
        <v>0.23460410557184758</v>
      </c>
      <c r="L52" s="1">
        <f>SLOPE(L2:L51,C2:C51)</f>
        <v>3.8123167155425255E-2</v>
      </c>
      <c r="N52" s="1">
        <f>SLOPE(N2:N51,$C$2:$C$51)</f>
        <v>0.32984293193717268</v>
      </c>
      <c r="O52" s="1">
        <f>SLOPE(O2:O51,$C$2:$C$51)</f>
        <v>-7.0680628272251356E-2</v>
      </c>
    </row>
    <row r="53" spans="1:15" x14ac:dyDescent="0.2">
      <c r="D53" s="1">
        <f>INTERCEPT(D2:D51,$C$2:$C$51)*20</f>
        <v>42.2</v>
      </c>
      <c r="E53" s="1">
        <f>INTERCEPT(E2:E51,$C$2:$C$51)*20</f>
        <v>65.8</v>
      </c>
      <c r="G53" s="1">
        <f>INTERCEPT(H2:H51,G2:G51)</f>
        <v>65.321236869140975</v>
      </c>
      <c r="I53" s="1">
        <f>INTERCEPT(I2:I51,G2:G51)</f>
        <v>87.914708762059263</v>
      </c>
      <c r="K53" s="1">
        <f>INTERCEPT(K2:K51,C2:C51)*20</f>
        <v>44.780058651026394</v>
      </c>
      <c r="L53" s="1">
        <f>INTERCEPT(L2:L51,C2:C51)*20</f>
        <v>63.401759530791786</v>
      </c>
      <c r="N53" s="1">
        <f>INTERCEPT(N2:N51,$C$2:$C$51)*20</f>
        <v>57.591623036649217</v>
      </c>
      <c r="O53" s="1">
        <f>INTERCEPT(O2:O51,$C$2:$C$51)*20</f>
        <v>76.230366492146601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3"/>
  <sheetViews>
    <sheetView workbookViewId="0">
      <selection activeCell="E51" sqref="E2:E51"/>
    </sheetView>
  </sheetViews>
  <sheetFormatPr baseColWidth="10" defaultColWidth="8.83203125" defaultRowHeight="15" x14ac:dyDescent="0.2"/>
  <cols>
    <col min="1" max="1" width="9.83203125" style="1" bestFit="1" customWidth="1"/>
    <col min="2" max="2" width="10.83203125" style="1" bestFit="1" customWidth="1"/>
    <col min="3" max="3" width="13.5" style="1" bestFit="1" customWidth="1"/>
    <col min="4" max="4" width="16.5" style="1" bestFit="1" customWidth="1"/>
    <col min="5" max="5" width="12.33203125" style="1" customWidth="1"/>
    <col min="6" max="16384" width="8.83203125" style="1"/>
  </cols>
  <sheetData>
    <row r="1" spans="1:15" x14ac:dyDescent="0.2">
      <c r="A1" s="1" t="s">
        <v>910</v>
      </c>
      <c r="C1" s="1" t="s">
        <v>125</v>
      </c>
      <c r="D1" s="1" t="s">
        <v>126</v>
      </c>
      <c r="E1" s="1" t="s">
        <v>922</v>
      </c>
    </row>
    <row r="2" spans="1:15" x14ac:dyDescent="0.2">
      <c r="A2" s="1" t="s">
        <v>89</v>
      </c>
      <c r="B2" s="1" t="s">
        <v>316</v>
      </c>
      <c r="C2" s="1">
        <v>3</v>
      </c>
      <c r="D2" s="1">
        <v>5</v>
      </c>
      <c r="E2" s="1">
        <v>2</v>
      </c>
      <c r="F2" s="1" t="s">
        <v>2130</v>
      </c>
      <c r="H2" s="1">
        <v>40</v>
      </c>
      <c r="I2" s="1">
        <f>D2*20</f>
        <v>100</v>
      </c>
      <c r="K2" s="1">
        <f>IF(COUNTBLANK(G2)=1, D2, "" )</f>
        <v>5</v>
      </c>
      <c r="L2" s="1">
        <f>IF(COUNTBLANK(G2)=1, E2, "" )</f>
        <v>2</v>
      </c>
      <c r="N2" s="1" t="str">
        <f>IF(COUNTBLANK(G2)=0, D2, "" )</f>
        <v/>
      </c>
      <c r="O2" s="1" t="str">
        <f>IF(COUNTBLANK(G2)=0, E2, "" )</f>
        <v/>
      </c>
    </row>
    <row r="3" spans="1:15" x14ac:dyDescent="0.2">
      <c r="A3" s="1" t="s">
        <v>89</v>
      </c>
      <c r="B3" s="1" t="s">
        <v>347</v>
      </c>
      <c r="C3" s="1">
        <v>1</v>
      </c>
      <c r="D3" s="1">
        <v>1</v>
      </c>
      <c r="E3" s="1">
        <v>2</v>
      </c>
      <c r="F3" s="1" t="s">
        <v>2131</v>
      </c>
      <c r="H3" s="1">
        <v>40</v>
      </c>
      <c r="I3" s="1">
        <f t="shared" ref="I3:I51" si="0">D3*20</f>
        <v>20</v>
      </c>
      <c r="K3" s="1">
        <f t="shared" ref="K3:K51" si="1">IF(COUNTBLANK(G3)=1, D3, "" )</f>
        <v>1</v>
      </c>
      <c r="L3" s="1">
        <f t="shared" ref="L3:L51" si="2">IF(COUNTBLANK(G3)=1, E3, "" )</f>
        <v>2</v>
      </c>
      <c r="N3" s="1" t="str">
        <f t="shared" ref="N3:N51" si="3">IF(COUNTBLANK(G3)=0, D3, "" )</f>
        <v/>
      </c>
      <c r="O3" s="1" t="str">
        <f t="shared" ref="O3:O51" si="4">IF(COUNTBLANK(G3)=0, E3, "" )</f>
        <v/>
      </c>
    </row>
    <row r="4" spans="1:15" x14ac:dyDescent="0.2">
      <c r="A4" s="1" t="s">
        <v>89</v>
      </c>
      <c r="B4" s="1" t="s">
        <v>349</v>
      </c>
      <c r="C4" s="1">
        <v>2</v>
      </c>
      <c r="D4" s="1">
        <v>5</v>
      </c>
      <c r="E4" s="1">
        <v>5</v>
      </c>
      <c r="F4" s="1" t="s">
        <v>2132</v>
      </c>
      <c r="H4" s="1">
        <v>100</v>
      </c>
      <c r="I4" s="1">
        <f t="shared" si="0"/>
        <v>100</v>
      </c>
      <c r="K4" s="1">
        <f t="shared" si="1"/>
        <v>5</v>
      </c>
      <c r="L4" s="1">
        <f t="shared" si="2"/>
        <v>5</v>
      </c>
      <c r="N4" s="1" t="str">
        <f t="shared" si="3"/>
        <v/>
      </c>
      <c r="O4" s="1" t="str">
        <f t="shared" si="4"/>
        <v/>
      </c>
    </row>
    <row r="5" spans="1:15" x14ac:dyDescent="0.2">
      <c r="A5" s="1" t="s">
        <v>89</v>
      </c>
      <c r="B5" s="1" t="s">
        <v>55</v>
      </c>
      <c r="C5" s="1">
        <v>4</v>
      </c>
      <c r="D5" s="1">
        <v>5</v>
      </c>
      <c r="E5" s="1">
        <v>5</v>
      </c>
      <c r="F5" s="1" t="s">
        <v>2133</v>
      </c>
      <c r="H5" s="1">
        <v>100</v>
      </c>
      <c r="I5" s="1">
        <f t="shared" si="0"/>
        <v>100</v>
      </c>
      <c r="K5" s="1">
        <f>IF(COUNTBLANK(G5)=1, D5, "" )</f>
        <v>5</v>
      </c>
      <c r="L5" s="1">
        <f t="shared" si="2"/>
        <v>5</v>
      </c>
      <c r="N5" s="1" t="str">
        <f t="shared" si="3"/>
        <v/>
      </c>
      <c r="O5" s="1" t="str">
        <f t="shared" si="4"/>
        <v/>
      </c>
    </row>
    <row r="6" spans="1:15" x14ac:dyDescent="0.2">
      <c r="A6" s="1" t="s">
        <v>75</v>
      </c>
      <c r="B6" s="1" t="s">
        <v>330</v>
      </c>
      <c r="C6" s="1">
        <v>3</v>
      </c>
      <c r="D6" s="1">
        <v>5</v>
      </c>
      <c r="E6" s="1">
        <v>1</v>
      </c>
      <c r="F6" s="1" t="s">
        <v>2134</v>
      </c>
      <c r="H6" s="1">
        <v>20</v>
      </c>
      <c r="I6" s="1">
        <f t="shared" si="0"/>
        <v>100</v>
      </c>
      <c r="K6" s="1">
        <f t="shared" si="1"/>
        <v>5</v>
      </c>
      <c r="L6" s="1">
        <f t="shared" si="2"/>
        <v>1</v>
      </c>
      <c r="N6" s="1" t="str">
        <f t="shared" si="3"/>
        <v/>
      </c>
      <c r="O6" s="1" t="str">
        <f t="shared" si="4"/>
        <v/>
      </c>
    </row>
    <row r="7" spans="1:15" x14ac:dyDescent="0.2">
      <c r="A7" s="1" t="s">
        <v>75</v>
      </c>
      <c r="B7" s="1" t="s">
        <v>326</v>
      </c>
      <c r="C7" s="1">
        <v>5</v>
      </c>
      <c r="D7" s="1">
        <v>5</v>
      </c>
      <c r="E7" s="1">
        <v>1</v>
      </c>
      <c r="F7" s="1" t="s">
        <v>1309</v>
      </c>
      <c r="H7" s="1">
        <v>20</v>
      </c>
      <c r="I7" s="1">
        <f t="shared" si="0"/>
        <v>100</v>
      </c>
      <c r="K7" s="1">
        <f t="shared" si="1"/>
        <v>5</v>
      </c>
      <c r="L7" s="1">
        <f t="shared" si="2"/>
        <v>1</v>
      </c>
      <c r="N7" s="1" t="str">
        <f t="shared" si="3"/>
        <v/>
      </c>
      <c r="O7" s="1" t="str">
        <f t="shared" si="4"/>
        <v/>
      </c>
    </row>
    <row r="8" spans="1:15" x14ac:dyDescent="0.2">
      <c r="A8" s="1" t="s">
        <v>106</v>
      </c>
      <c r="B8" s="1" t="s">
        <v>331</v>
      </c>
      <c r="C8" s="1">
        <v>4</v>
      </c>
      <c r="D8" s="1">
        <v>5</v>
      </c>
      <c r="E8" s="1">
        <v>3</v>
      </c>
      <c r="F8" s="1" t="s">
        <v>1540</v>
      </c>
      <c r="H8" s="1">
        <v>60</v>
      </c>
      <c r="I8" s="1">
        <f t="shared" si="0"/>
        <v>100</v>
      </c>
      <c r="K8" s="1">
        <f t="shared" si="1"/>
        <v>5</v>
      </c>
      <c r="L8" s="1">
        <f t="shared" si="2"/>
        <v>3</v>
      </c>
      <c r="N8" s="1" t="str">
        <f t="shared" si="3"/>
        <v/>
      </c>
      <c r="O8" s="1" t="str">
        <f t="shared" si="4"/>
        <v/>
      </c>
    </row>
    <row r="9" spans="1:15" x14ac:dyDescent="0.2">
      <c r="A9" s="1" t="s">
        <v>106</v>
      </c>
      <c r="B9" s="1" t="s">
        <v>203</v>
      </c>
      <c r="C9" s="1">
        <v>5</v>
      </c>
      <c r="D9" s="1">
        <v>5</v>
      </c>
      <c r="E9" s="1">
        <v>3</v>
      </c>
      <c r="F9" s="1" t="s">
        <v>2135</v>
      </c>
      <c r="H9" s="1">
        <v>60</v>
      </c>
      <c r="I9" s="1">
        <f t="shared" si="0"/>
        <v>100</v>
      </c>
      <c r="K9" s="1">
        <f t="shared" si="1"/>
        <v>5</v>
      </c>
      <c r="L9" s="1">
        <f t="shared" si="2"/>
        <v>3</v>
      </c>
      <c r="N9" s="1" t="str">
        <f t="shared" si="3"/>
        <v/>
      </c>
      <c r="O9" s="1" t="str">
        <f t="shared" si="4"/>
        <v/>
      </c>
    </row>
    <row r="10" spans="1:15" x14ac:dyDescent="0.2">
      <c r="A10" s="1" t="s">
        <v>106</v>
      </c>
      <c r="B10" s="1" t="s">
        <v>358</v>
      </c>
      <c r="C10" s="1">
        <v>1</v>
      </c>
      <c r="D10" s="1">
        <v>1</v>
      </c>
      <c r="E10" s="1">
        <v>5</v>
      </c>
      <c r="F10" s="1" t="s">
        <v>2136</v>
      </c>
      <c r="H10" s="1">
        <v>100</v>
      </c>
      <c r="I10" s="1">
        <f t="shared" si="0"/>
        <v>20</v>
      </c>
      <c r="K10" s="1">
        <f t="shared" si="1"/>
        <v>1</v>
      </c>
      <c r="L10" s="1">
        <f t="shared" si="2"/>
        <v>5</v>
      </c>
      <c r="N10" s="1" t="str">
        <f t="shared" si="3"/>
        <v/>
      </c>
      <c r="O10" s="1" t="str">
        <f t="shared" si="4"/>
        <v/>
      </c>
    </row>
    <row r="11" spans="1:15" x14ac:dyDescent="0.2">
      <c r="A11" s="1" t="s">
        <v>124</v>
      </c>
      <c r="B11" s="1" t="s">
        <v>345</v>
      </c>
      <c r="C11" s="1">
        <v>1</v>
      </c>
      <c r="D11" s="1">
        <v>1</v>
      </c>
      <c r="E11" s="1">
        <v>1</v>
      </c>
      <c r="F11" s="1" t="s">
        <v>1387</v>
      </c>
      <c r="H11" s="1">
        <v>20</v>
      </c>
      <c r="I11" s="1">
        <f t="shared" si="0"/>
        <v>20</v>
      </c>
      <c r="K11" s="1">
        <f t="shared" si="1"/>
        <v>1</v>
      </c>
      <c r="L11" s="1">
        <f t="shared" si="2"/>
        <v>1</v>
      </c>
      <c r="N11" s="1" t="str">
        <f t="shared" si="3"/>
        <v/>
      </c>
      <c r="O11" s="1" t="str">
        <f t="shared" si="4"/>
        <v/>
      </c>
    </row>
    <row r="12" spans="1:15" x14ac:dyDescent="0.2">
      <c r="A12" s="1" t="s">
        <v>124</v>
      </c>
      <c r="B12" s="1" t="s">
        <v>336</v>
      </c>
      <c r="C12" s="1">
        <v>3</v>
      </c>
      <c r="D12" s="1">
        <v>3</v>
      </c>
      <c r="E12" s="1">
        <v>1</v>
      </c>
      <c r="F12" s="1" t="s">
        <v>2137</v>
      </c>
      <c r="H12" s="1">
        <v>20</v>
      </c>
      <c r="I12" s="1">
        <f t="shared" si="0"/>
        <v>60</v>
      </c>
      <c r="K12" s="1">
        <f t="shared" si="1"/>
        <v>3</v>
      </c>
      <c r="L12" s="1">
        <f t="shared" si="2"/>
        <v>1</v>
      </c>
      <c r="N12" s="1" t="str">
        <f t="shared" si="3"/>
        <v/>
      </c>
      <c r="O12" s="1" t="str">
        <f t="shared" si="4"/>
        <v/>
      </c>
    </row>
    <row r="13" spans="1:15" x14ac:dyDescent="0.2">
      <c r="A13" s="1" t="s">
        <v>124</v>
      </c>
      <c r="B13" s="1" t="s">
        <v>51</v>
      </c>
      <c r="C13" s="1">
        <v>5</v>
      </c>
      <c r="D13" s="1">
        <v>5</v>
      </c>
      <c r="E13" s="1">
        <v>2</v>
      </c>
      <c r="F13" s="1" t="s">
        <v>1265</v>
      </c>
      <c r="G13" s="1">
        <v>15.8</v>
      </c>
      <c r="H13" s="1">
        <v>40</v>
      </c>
      <c r="I13" s="1">
        <f t="shared" si="0"/>
        <v>100</v>
      </c>
      <c r="K13" s="1" t="str">
        <f t="shared" si="1"/>
        <v/>
      </c>
      <c r="L13" s="1" t="str">
        <f t="shared" si="2"/>
        <v/>
      </c>
      <c r="N13" s="1">
        <f t="shared" si="3"/>
        <v>5</v>
      </c>
      <c r="O13" s="1">
        <f t="shared" si="4"/>
        <v>2</v>
      </c>
    </row>
    <row r="14" spans="1:15" x14ac:dyDescent="0.2">
      <c r="A14" s="1" t="s">
        <v>72</v>
      </c>
      <c r="B14" s="1" t="s">
        <v>354</v>
      </c>
      <c r="C14" s="1">
        <v>3</v>
      </c>
      <c r="D14" s="1">
        <v>5</v>
      </c>
      <c r="E14" s="1">
        <v>2</v>
      </c>
      <c r="F14" s="1" t="s">
        <v>1673</v>
      </c>
      <c r="G14" s="1">
        <v>4.7</v>
      </c>
      <c r="H14" s="1">
        <v>40</v>
      </c>
      <c r="I14" s="1">
        <f t="shared" si="0"/>
        <v>100</v>
      </c>
      <c r="K14" s="1" t="str">
        <f t="shared" si="1"/>
        <v/>
      </c>
      <c r="L14" s="1" t="str">
        <f t="shared" si="2"/>
        <v/>
      </c>
      <c r="N14" s="1">
        <f t="shared" si="3"/>
        <v>5</v>
      </c>
      <c r="O14" s="1">
        <f t="shared" si="4"/>
        <v>2</v>
      </c>
    </row>
    <row r="15" spans="1:15" x14ac:dyDescent="0.2">
      <c r="A15" s="1" t="s">
        <v>72</v>
      </c>
      <c r="B15" s="1" t="s">
        <v>346</v>
      </c>
      <c r="C15" s="1">
        <v>4</v>
      </c>
      <c r="D15" s="1">
        <v>5</v>
      </c>
      <c r="E15" s="1">
        <v>2</v>
      </c>
      <c r="F15" s="1" t="s">
        <v>2138</v>
      </c>
      <c r="H15" s="1">
        <v>40</v>
      </c>
      <c r="I15" s="1">
        <f t="shared" si="0"/>
        <v>100</v>
      </c>
      <c r="K15" s="1">
        <f t="shared" si="1"/>
        <v>5</v>
      </c>
      <c r="L15" s="1">
        <f t="shared" si="2"/>
        <v>2</v>
      </c>
      <c r="N15" s="1" t="str">
        <f t="shared" si="3"/>
        <v/>
      </c>
      <c r="O15" s="1" t="str">
        <f t="shared" si="4"/>
        <v/>
      </c>
    </row>
    <row r="16" spans="1:15" x14ac:dyDescent="0.2">
      <c r="A16" s="1" t="s">
        <v>72</v>
      </c>
      <c r="B16" s="1" t="s">
        <v>353</v>
      </c>
      <c r="C16" s="1">
        <v>1</v>
      </c>
      <c r="D16" s="1">
        <v>5</v>
      </c>
      <c r="E16" s="1">
        <v>1</v>
      </c>
      <c r="F16" s="1" t="s">
        <v>2139</v>
      </c>
      <c r="G16" s="1">
        <v>9.5</v>
      </c>
      <c r="H16" s="1">
        <v>20</v>
      </c>
      <c r="I16" s="1">
        <f t="shared" si="0"/>
        <v>100</v>
      </c>
      <c r="K16" s="1" t="str">
        <f t="shared" si="1"/>
        <v/>
      </c>
      <c r="L16" s="1" t="str">
        <f t="shared" si="2"/>
        <v/>
      </c>
      <c r="N16" s="1">
        <f t="shared" si="3"/>
        <v>5</v>
      </c>
      <c r="O16" s="1">
        <f t="shared" si="4"/>
        <v>1</v>
      </c>
    </row>
    <row r="17" spans="1:15" x14ac:dyDescent="0.2">
      <c r="A17" s="1" t="s">
        <v>85</v>
      </c>
      <c r="B17" s="1" t="s">
        <v>340</v>
      </c>
      <c r="C17" s="1">
        <v>1</v>
      </c>
      <c r="D17" s="1">
        <v>2</v>
      </c>
      <c r="E17" s="1">
        <v>2</v>
      </c>
      <c r="F17" s="1" t="s">
        <v>2140</v>
      </c>
      <c r="G17" s="1">
        <v>6.1</v>
      </c>
      <c r="H17" s="1">
        <v>40</v>
      </c>
      <c r="I17" s="1">
        <f t="shared" si="0"/>
        <v>40</v>
      </c>
      <c r="K17" s="1" t="str">
        <f t="shared" si="1"/>
        <v/>
      </c>
      <c r="L17" s="1" t="str">
        <f t="shared" si="2"/>
        <v/>
      </c>
      <c r="N17" s="1">
        <f t="shared" si="3"/>
        <v>2</v>
      </c>
      <c r="O17" s="1">
        <f t="shared" si="4"/>
        <v>2</v>
      </c>
    </row>
    <row r="18" spans="1:15" x14ac:dyDescent="0.2">
      <c r="A18" s="1" t="s">
        <v>85</v>
      </c>
      <c r="B18" s="1" t="s">
        <v>355</v>
      </c>
      <c r="C18" s="1">
        <v>2</v>
      </c>
      <c r="D18" s="1">
        <v>1</v>
      </c>
      <c r="E18" s="1">
        <v>3</v>
      </c>
      <c r="F18" s="1" t="s">
        <v>2141</v>
      </c>
      <c r="H18" s="1">
        <v>60</v>
      </c>
      <c r="I18" s="1">
        <f t="shared" si="0"/>
        <v>20</v>
      </c>
      <c r="K18" s="1">
        <f t="shared" si="1"/>
        <v>1</v>
      </c>
      <c r="L18" s="1">
        <f t="shared" si="2"/>
        <v>3</v>
      </c>
      <c r="N18" s="1" t="str">
        <f t="shared" si="3"/>
        <v/>
      </c>
      <c r="O18" s="1" t="str">
        <f t="shared" si="4"/>
        <v/>
      </c>
    </row>
    <row r="19" spans="1:15" x14ac:dyDescent="0.2">
      <c r="A19" s="1" t="s">
        <v>85</v>
      </c>
      <c r="B19" s="1" t="s">
        <v>342</v>
      </c>
      <c r="C19" s="1">
        <v>3</v>
      </c>
      <c r="D19" s="1">
        <v>5</v>
      </c>
      <c r="E19" s="1">
        <v>1</v>
      </c>
      <c r="F19" s="1" t="s">
        <v>1621</v>
      </c>
      <c r="G19" s="1">
        <v>3.9</v>
      </c>
      <c r="H19" s="1">
        <v>20</v>
      </c>
      <c r="I19" s="1">
        <f t="shared" si="0"/>
        <v>100</v>
      </c>
      <c r="K19" s="1" t="str">
        <f t="shared" si="1"/>
        <v/>
      </c>
      <c r="L19" s="1" t="str">
        <f t="shared" si="2"/>
        <v/>
      </c>
      <c r="N19" s="1">
        <f t="shared" si="3"/>
        <v>5</v>
      </c>
      <c r="O19" s="1">
        <f t="shared" si="4"/>
        <v>1</v>
      </c>
    </row>
    <row r="20" spans="1:15" x14ac:dyDescent="0.2">
      <c r="A20" s="1" t="s">
        <v>79</v>
      </c>
      <c r="B20" s="1" t="s">
        <v>334</v>
      </c>
      <c r="C20" s="1">
        <v>4</v>
      </c>
      <c r="D20" s="1">
        <v>5</v>
      </c>
      <c r="E20" s="1">
        <v>2</v>
      </c>
      <c r="F20" s="1" t="s">
        <v>2142</v>
      </c>
      <c r="H20" s="1">
        <v>40</v>
      </c>
      <c r="I20" s="1">
        <f t="shared" si="0"/>
        <v>100</v>
      </c>
      <c r="K20" s="1">
        <f t="shared" si="1"/>
        <v>5</v>
      </c>
      <c r="L20" s="1">
        <f t="shared" si="2"/>
        <v>2</v>
      </c>
      <c r="N20" s="1" t="str">
        <f t="shared" si="3"/>
        <v/>
      </c>
      <c r="O20" s="1" t="str">
        <f t="shared" si="4"/>
        <v/>
      </c>
    </row>
    <row r="21" spans="1:15" x14ac:dyDescent="0.2">
      <c r="A21" s="1" t="s">
        <v>79</v>
      </c>
      <c r="B21" s="1" t="s">
        <v>352</v>
      </c>
      <c r="C21" s="1">
        <v>5</v>
      </c>
      <c r="D21" s="1">
        <v>5</v>
      </c>
      <c r="E21" s="1">
        <v>2</v>
      </c>
      <c r="F21" s="1" t="s">
        <v>2143</v>
      </c>
      <c r="H21" s="1">
        <v>40</v>
      </c>
      <c r="I21" s="1">
        <f t="shared" si="0"/>
        <v>100</v>
      </c>
      <c r="K21" s="1">
        <f t="shared" si="1"/>
        <v>5</v>
      </c>
      <c r="L21" s="1">
        <f t="shared" si="2"/>
        <v>2</v>
      </c>
      <c r="N21" s="1" t="str">
        <f t="shared" si="3"/>
        <v/>
      </c>
      <c r="O21" s="1" t="str">
        <f t="shared" si="4"/>
        <v/>
      </c>
    </row>
    <row r="22" spans="1:15" x14ac:dyDescent="0.2">
      <c r="A22" s="1" t="s">
        <v>92</v>
      </c>
      <c r="B22" s="1" t="s">
        <v>359</v>
      </c>
      <c r="C22" s="1">
        <v>5</v>
      </c>
      <c r="D22" s="1">
        <v>5</v>
      </c>
      <c r="E22" s="1">
        <v>5</v>
      </c>
      <c r="F22" s="1" t="s">
        <v>1514</v>
      </c>
      <c r="H22" s="1">
        <v>100</v>
      </c>
      <c r="I22" s="1">
        <f t="shared" si="0"/>
        <v>100</v>
      </c>
      <c r="K22" s="1">
        <f t="shared" si="1"/>
        <v>5</v>
      </c>
      <c r="L22" s="1">
        <f t="shared" si="2"/>
        <v>5</v>
      </c>
      <c r="N22" s="1" t="str">
        <f t="shared" si="3"/>
        <v/>
      </c>
      <c r="O22" s="1" t="str">
        <f t="shared" si="4"/>
        <v/>
      </c>
    </row>
    <row r="23" spans="1:15" x14ac:dyDescent="0.2">
      <c r="A23" s="1" t="s">
        <v>92</v>
      </c>
      <c r="B23" s="1" t="s">
        <v>321</v>
      </c>
      <c r="C23" s="1">
        <v>2</v>
      </c>
      <c r="D23" s="1">
        <v>3</v>
      </c>
      <c r="E23" s="1">
        <v>2</v>
      </c>
      <c r="F23" s="1" t="s">
        <v>1317</v>
      </c>
      <c r="G23" s="1">
        <v>2.7</v>
      </c>
      <c r="H23" s="1">
        <v>40</v>
      </c>
      <c r="I23" s="1">
        <f t="shared" si="0"/>
        <v>60</v>
      </c>
      <c r="K23" s="1" t="str">
        <f t="shared" si="1"/>
        <v/>
      </c>
      <c r="L23" s="1" t="str">
        <f t="shared" si="2"/>
        <v/>
      </c>
      <c r="N23" s="1">
        <f t="shared" si="3"/>
        <v>3</v>
      </c>
      <c r="O23" s="1">
        <f t="shared" si="4"/>
        <v>2</v>
      </c>
    </row>
    <row r="24" spans="1:15" x14ac:dyDescent="0.2">
      <c r="A24" s="1" t="s">
        <v>92</v>
      </c>
      <c r="B24" s="1" t="s">
        <v>63</v>
      </c>
      <c r="C24" s="1">
        <v>4</v>
      </c>
      <c r="D24" s="1">
        <v>5</v>
      </c>
      <c r="E24" s="1">
        <v>1</v>
      </c>
      <c r="F24" s="1" t="s">
        <v>2144</v>
      </c>
      <c r="H24" s="1">
        <v>20</v>
      </c>
      <c r="I24" s="1">
        <f t="shared" si="0"/>
        <v>100</v>
      </c>
      <c r="K24" s="1">
        <f t="shared" si="1"/>
        <v>5</v>
      </c>
      <c r="L24" s="1">
        <f t="shared" si="2"/>
        <v>1</v>
      </c>
      <c r="N24" s="1" t="str">
        <f t="shared" si="3"/>
        <v/>
      </c>
      <c r="O24" s="1" t="str">
        <f t="shared" si="4"/>
        <v/>
      </c>
    </row>
    <row r="25" spans="1:15" x14ac:dyDescent="0.2">
      <c r="A25" s="1" t="s">
        <v>111</v>
      </c>
      <c r="B25" s="1" t="s">
        <v>333</v>
      </c>
      <c r="C25" s="1">
        <v>4</v>
      </c>
      <c r="D25" s="1">
        <v>5</v>
      </c>
      <c r="E25" s="1">
        <v>1</v>
      </c>
      <c r="F25" s="1" t="s">
        <v>2145</v>
      </c>
      <c r="H25" s="1">
        <v>20</v>
      </c>
      <c r="I25" s="1">
        <f t="shared" si="0"/>
        <v>100</v>
      </c>
      <c r="K25" s="1">
        <f t="shared" si="1"/>
        <v>5</v>
      </c>
      <c r="L25" s="1">
        <f t="shared" si="2"/>
        <v>1</v>
      </c>
      <c r="N25" s="1" t="str">
        <f t="shared" si="3"/>
        <v/>
      </c>
      <c r="O25" s="1" t="str">
        <f t="shared" si="4"/>
        <v/>
      </c>
    </row>
    <row r="26" spans="1:15" x14ac:dyDescent="0.2">
      <c r="A26" s="1" t="s">
        <v>111</v>
      </c>
      <c r="B26" s="1" t="s">
        <v>338</v>
      </c>
      <c r="C26" s="1">
        <v>2</v>
      </c>
      <c r="D26" s="1">
        <v>1</v>
      </c>
      <c r="E26" s="1">
        <v>1</v>
      </c>
      <c r="F26" s="1" t="s">
        <v>2146</v>
      </c>
      <c r="H26" s="1">
        <v>20</v>
      </c>
      <c r="I26" s="1">
        <f t="shared" si="0"/>
        <v>20</v>
      </c>
      <c r="K26" s="1">
        <f t="shared" si="1"/>
        <v>1</v>
      </c>
      <c r="L26" s="1">
        <f t="shared" si="2"/>
        <v>1</v>
      </c>
      <c r="N26" s="1" t="str">
        <f t="shared" si="3"/>
        <v/>
      </c>
      <c r="O26" s="1" t="str">
        <f t="shared" si="4"/>
        <v/>
      </c>
    </row>
    <row r="27" spans="1:15" x14ac:dyDescent="0.2">
      <c r="A27" s="1" t="s">
        <v>111</v>
      </c>
      <c r="B27" s="1" t="s">
        <v>52</v>
      </c>
      <c r="C27" s="1">
        <v>1</v>
      </c>
      <c r="D27" s="1">
        <v>1</v>
      </c>
      <c r="E27" s="1">
        <v>5</v>
      </c>
      <c r="F27" s="1" t="s">
        <v>1397</v>
      </c>
      <c r="H27" s="1">
        <v>100</v>
      </c>
      <c r="I27" s="1">
        <f t="shared" si="0"/>
        <v>20</v>
      </c>
      <c r="K27" s="1">
        <f t="shared" si="1"/>
        <v>1</v>
      </c>
      <c r="L27" s="1">
        <f t="shared" si="2"/>
        <v>5</v>
      </c>
      <c r="N27" s="1" t="str">
        <f t="shared" si="3"/>
        <v/>
      </c>
      <c r="O27" s="1" t="str">
        <f t="shared" si="4"/>
        <v/>
      </c>
    </row>
    <row r="28" spans="1:15" x14ac:dyDescent="0.2">
      <c r="A28" s="1" t="s">
        <v>77</v>
      </c>
      <c r="B28" s="1" t="s">
        <v>335</v>
      </c>
      <c r="C28" s="1">
        <v>1</v>
      </c>
      <c r="D28" s="1">
        <v>3</v>
      </c>
      <c r="E28" s="1">
        <v>1</v>
      </c>
      <c r="F28" s="1" t="s">
        <v>2147</v>
      </c>
      <c r="H28" s="1">
        <v>20</v>
      </c>
      <c r="I28" s="1">
        <f t="shared" si="0"/>
        <v>60</v>
      </c>
      <c r="K28" s="1">
        <f t="shared" si="1"/>
        <v>3</v>
      </c>
      <c r="L28" s="1">
        <f t="shared" si="2"/>
        <v>1</v>
      </c>
      <c r="N28" s="1" t="str">
        <f t="shared" si="3"/>
        <v/>
      </c>
      <c r="O28" s="1" t="str">
        <f t="shared" si="4"/>
        <v/>
      </c>
    </row>
    <row r="29" spans="1:15" x14ac:dyDescent="0.2">
      <c r="A29" s="1" t="s">
        <v>77</v>
      </c>
      <c r="B29" s="1" t="s">
        <v>33</v>
      </c>
      <c r="C29" s="1">
        <v>2</v>
      </c>
      <c r="D29" s="1">
        <v>5</v>
      </c>
      <c r="E29" s="1">
        <v>5</v>
      </c>
      <c r="F29" s="1" t="s">
        <v>1283</v>
      </c>
      <c r="G29" s="1">
        <v>79.3</v>
      </c>
      <c r="H29" s="1">
        <v>100</v>
      </c>
      <c r="I29" s="1">
        <f t="shared" si="0"/>
        <v>100</v>
      </c>
      <c r="K29" s="1" t="str">
        <f t="shared" si="1"/>
        <v/>
      </c>
      <c r="L29" s="1" t="str">
        <f t="shared" si="2"/>
        <v/>
      </c>
      <c r="N29" s="1">
        <f t="shared" si="3"/>
        <v>5</v>
      </c>
      <c r="O29" s="1">
        <f t="shared" si="4"/>
        <v>5</v>
      </c>
    </row>
    <row r="30" spans="1:15" x14ac:dyDescent="0.2">
      <c r="A30" s="1" t="s">
        <v>77</v>
      </c>
      <c r="B30" s="1" t="s">
        <v>287</v>
      </c>
      <c r="C30" s="1">
        <v>5</v>
      </c>
      <c r="D30" s="1">
        <v>3</v>
      </c>
      <c r="E30" s="1">
        <v>5</v>
      </c>
      <c r="F30" s="1" t="s">
        <v>1457</v>
      </c>
      <c r="H30" s="1">
        <v>100</v>
      </c>
      <c r="I30" s="1">
        <f t="shared" si="0"/>
        <v>60</v>
      </c>
      <c r="K30" s="1">
        <f t="shared" si="1"/>
        <v>3</v>
      </c>
      <c r="L30" s="1">
        <f t="shared" si="2"/>
        <v>5</v>
      </c>
      <c r="N30" s="1" t="str">
        <f t="shared" si="3"/>
        <v/>
      </c>
      <c r="O30" s="1" t="str">
        <f t="shared" si="4"/>
        <v/>
      </c>
    </row>
    <row r="31" spans="1:15" x14ac:dyDescent="0.2">
      <c r="A31" s="1" t="s">
        <v>77</v>
      </c>
      <c r="B31" s="1" t="s">
        <v>310</v>
      </c>
      <c r="C31" s="1">
        <v>4</v>
      </c>
      <c r="D31" s="1">
        <v>5</v>
      </c>
      <c r="E31" s="1">
        <v>5</v>
      </c>
      <c r="F31" s="1" t="s">
        <v>1398</v>
      </c>
      <c r="G31" s="1">
        <v>5.3</v>
      </c>
      <c r="H31" s="1">
        <v>100</v>
      </c>
      <c r="I31" s="1">
        <f t="shared" si="0"/>
        <v>100</v>
      </c>
      <c r="K31" s="1" t="str">
        <f t="shared" si="1"/>
        <v/>
      </c>
      <c r="L31" s="1" t="str">
        <f t="shared" si="2"/>
        <v/>
      </c>
      <c r="N31" s="1">
        <f t="shared" si="3"/>
        <v>5</v>
      </c>
      <c r="O31" s="1">
        <f t="shared" si="4"/>
        <v>5</v>
      </c>
    </row>
    <row r="32" spans="1:15" x14ac:dyDescent="0.2">
      <c r="A32" s="1" t="s">
        <v>73</v>
      </c>
      <c r="B32" s="1" t="s">
        <v>47</v>
      </c>
      <c r="C32" s="1">
        <v>3</v>
      </c>
      <c r="D32" s="1">
        <v>5</v>
      </c>
      <c r="E32" s="1">
        <v>1</v>
      </c>
      <c r="F32" s="1" t="s">
        <v>1458</v>
      </c>
      <c r="H32" s="1">
        <v>20</v>
      </c>
      <c r="I32" s="1">
        <f t="shared" si="0"/>
        <v>100</v>
      </c>
      <c r="K32" s="1">
        <f t="shared" si="1"/>
        <v>5</v>
      </c>
      <c r="L32" s="1">
        <f t="shared" si="2"/>
        <v>1</v>
      </c>
      <c r="N32" s="1" t="str">
        <f t="shared" si="3"/>
        <v/>
      </c>
      <c r="O32" s="1" t="str">
        <f t="shared" si="4"/>
        <v/>
      </c>
    </row>
    <row r="33" spans="1:15" x14ac:dyDescent="0.2">
      <c r="A33" s="1" t="s">
        <v>73</v>
      </c>
      <c r="B33" s="1" t="s">
        <v>356</v>
      </c>
      <c r="C33" s="1">
        <v>4</v>
      </c>
      <c r="D33" s="1">
        <v>1</v>
      </c>
      <c r="E33" s="1">
        <v>1</v>
      </c>
      <c r="F33" s="1" t="s">
        <v>2148</v>
      </c>
      <c r="H33" s="1">
        <v>20</v>
      </c>
      <c r="I33" s="1">
        <f t="shared" si="0"/>
        <v>20</v>
      </c>
      <c r="K33" s="1">
        <f t="shared" si="1"/>
        <v>1</v>
      </c>
      <c r="L33" s="1">
        <f t="shared" si="2"/>
        <v>1</v>
      </c>
      <c r="N33" s="1" t="str">
        <f t="shared" si="3"/>
        <v/>
      </c>
      <c r="O33" s="1" t="str">
        <f t="shared" si="4"/>
        <v/>
      </c>
    </row>
    <row r="34" spans="1:15" x14ac:dyDescent="0.2">
      <c r="A34" s="1" t="s">
        <v>73</v>
      </c>
      <c r="B34" s="1" t="s">
        <v>116</v>
      </c>
      <c r="C34" s="1">
        <v>1</v>
      </c>
      <c r="D34" s="1">
        <v>1</v>
      </c>
      <c r="E34" s="1">
        <v>1</v>
      </c>
      <c r="F34" s="1" t="s">
        <v>1286</v>
      </c>
      <c r="G34" s="1">
        <v>2.6</v>
      </c>
      <c r="H34" s="1">
        <v>20</v>
      </c>
      <c r="I34" s="1">
        <f t="shared" si="0"/>
        <v>20</v>
      </c>
      <c r="K34" s="1" t="str">
        <f t="shared" si="1"/>
        <v/>
      </c>
      <c r="L34" s="1" t="str">
        <f t="shared" si="2"/>
        <v/>
      </c>
      <c r="N34" s="1">
        <f t="shared" si="3"/>
        <v>1</v>
      </c>
      <c r="O34" s="1">
        <f t="shared" si="4"/>
        <v>1</v>
      </c>
    </row>
    <row r="35" spans="1:15" x14ac:dyDescent="0.2">
      <c r="A35" s="1" t="s">
        <v>73</v>
      </c>
      <c r="B35" s="1" t="s">
        <v>16</v>
      </c>
      <c r="C35" s="1">
        <v>2</v>
      </c>
      <c r="D35" s="1">
        <v>5</v>
      </c>
      <c r="E35" s="1">
        <v>1</v>
      </c>
      <c r="F35" s="1" t="s">
        <v>1459</v>
      </c>
      <c r="H35" s="1">
        <v>20</v>
      </c>
      <c r="I35" s="1">
        <f t="shared" si="0"/>
        <v>100</v>
      </c>
      <c r="K35" s="1">
        <f t="shared" si="1"/>
        <v>5</v>
      </c>
      <c r="L35" s="1">
        <f t="shared" si="2"/>
        <v>1</v>
      </c>
      <c r="N35" s="1" t="str">
        <f t="shared" si="3"/>
        <v/>
      </c>
      <c r="O35" s="1" t="str">
        <f t="shared" si="4"/>
        <v/>
      </c>
    </row>
    <row r="36" spans="1:15" x14ac:dyDescent="0.2">
      <c r="A36" s="1" t="s">
        <v>87</v>
      </c>
      <c r="B36" s="1" t="s">
        <v>32</v>
      </c>
      <c r="C36" s="1">
        <v>1</v>
      </c>
      <c r="D36" s="1">
        <v>4</v>
      </c>
      <c r="E36" s="1">
        <v>5</v>
      </c>
      <c r="F36" s="1" t="s">
        <v>2149</v>
      </c>
      <c r="H36" s="1">
        <v>100</v>
      </c>
      <c r="I36" s="1">
        <f t="shared" si="0"/>
        <v>80</v>
      </c>
      <c r="K36" s="1">
        <f t="shared" si="1"/>
        <v>4</v>
      </c>
      <c r="L36" s="1">
        <f t="shared" si="2"/>
        <v>5</v>
      </c>
      <c r="N36" s="1" t="str">
        <f t="shared" si="3"/>
        <v/>
      </c>
      <c r="O36" s="1" t="str">
        <f t="shared" si="4"/>
        <v/>
      </c>
    </row>
    <row r="37" spans="1:15" x14ac:dyDescent="0.2">
      <c r="A37" s="1" t="s">
        <v>108</v>
      </c>
      <c r="B37" s="1" t="s">
        <v>343</v>
      </c>
      <c r="C37" s="1">
        <v>3</v>
      </c>
      <c r="D37" s="1">
        <v>3</v>
      </c>
      <c r="E37" s="1">
        <v>2</v>
      </c>
      <c r="F37" s="1" t="s">
        <v>2150</v>
      </c>
      <c r="H37" s="1">
        <v>40</v>
      </c>
      <c r="I37" s="1">
        <f t="shared" si="0"/>
        <v>60</v>
      </c>
      <c r="K37" s="1">
        <f t="shared" si="1"/>
        <v>3</v>
      </c>
      <c r="L37" s="1">
        <f t="shared" si="2"/>
        <v>2</v>
      </c>
      <c r="N37" s="1" t="str">
        <f t="shared" si="3"/>
        <v/>
      </c>
      <c r="O37" s="1" t="str">
        <f t="shared" si="4"/>
        <v/>
      </c>
    </row>
    <row r="38" spans="1:15" x14ac:dyDescent="0.2">
      <c r="A38" s="1" t="s">
        <v>108</v>
      </c>
      <c r="B38" s="1" t="s">
        <v>218</v>
      </c>
      <c r="C38" s="1">
        <v>2</v>
      </c>
      <c r="D38" s="1">
        <v>5</v>
      </c>
      <c r="E38" s="1">
        <v>2</v>
      </c>
      <c r="F38" s="1" t="s">
        <v>1366</v>
      </c>
      <c r="G38" s="1">
        <v>4.1000000000000005</v>
      </c>
      <c r="H38" s="1">
        <v>40</v>
      </c>
      <c r="I38" s="1">
        <f t="shared" si="0"/>
        <v>100</v>
      </c>
      <c r="K38" s="1" t="str">
        <f t="shared" si="1"/>
        <v/>
      </c>
      <c r="L38" s="1" t="str">
        <f t="shared" si="2"/>
        <v/>
      </c>
      <c r="N38" s="1">
        <f t="shared" si="3"/>
        <v>5</v>
      </c>
      <c r="O38" s="1">
        <f t="shared" si="4"/>
        <v>2</v>
      </c>
    </row>
    <row r="39" spans="1:15" x14ac:dyDescent="0.2">
      <c r="A39" s="1" t="s">
        <v>70</v>
      </c>
      <c r="B39" s="1" t="s">
        <v>357</v>
      </c>
      <c r="C39" s="1">
        <v>5</v>
      </c>
      <c r="D39" s="1">
        <v>5</v>
      </c>
      <c r="E39" s="1">
        <v>1</v>
      </c>
      <c r="F39" s="1" t="s">
        <v>2151</v>
      </c>
      <c r="H39" s="1">
        <v>20</v>
      </c>
      <c r="I39" s="1">
        <f t="shared" si="0"/>
        <v>100</v>
      </c>
      <c r="K39" s="1">
        <f t="shared" si="1"/>
        <v>5</v>
      </c>
      <c r="L39" s="1">
        <f t="shared" si="2"/>
        <v>1</v>
      </c>
      <c r="N39" s="1" t="str">
        <f t="shared" si="3"/>
        <v/>
      </c>
      <c r="O39" s="1" t="str">
        <f t="shared" si="4"/>
        <v/>
      </c>
    </row>
    <row r="40" spans="1:15" x14ac:dyDescent="0.2">
      <c r="A40" s="1" t="s">
        <v>70</v>
      </c>
      <c r="B40" s="1" t="s">
        <v>341</v>
      </c>
      <c r="C40" s="1">
        <v>3</v>
      </c>
      <c r="D40" s="1">
        <v>5</v>
      </c>
      <c r="E40" s="1">
        <v>5</v>
      </c>
      <c r="F40" s="1" t="s">
        <v>1467</v>
      </c>
      <c r="G40" s="1">
        <v>3.4000000000000004</v>
      </c>
      <c r="H40" s="1">
        <v>100</v>
      </c>
      <c r="I40" s="1">
        <f t="shared" si="0"/>
        <v>100</v>
      </c>
      <c r="K40" s="1" t="str">
        <f t="shared" si="1"/>
        <v/>
      </c>
      <c r="L40" s="1" t="str">
        <f t="shared" si="2"/>
        <v/>
      </c>
      <c r="N40" s="1">
        <f t="shared" si="3"/>
        <v>5</v>
      </c>
      <c r="O40" s="1">
        <f t="shared" si="4"/>
        <v>5</v>
      </c>
    </row>
    <row r="41" spans="1:15" x14ac:dyDescent="0.2">
      <c r="A41" s="1" t="s">
        <v>98</v>
      </c>
      <c r="B41" s="1" t="s">
        <v>351</v>
      </c>
      <c r="C41" s="1">
        <v>1</v>
      </c>
      <c r="D41" s="1">
        <v>1</v>
      </c>
      <c r="E41" s="1">
        <v>3</v>
      </c>
      <c r="F41" s="1" t="s">
        <v>2152</v>
      </c>
      <c r="H41" s="1">
        <v>60</v>
      </c>
      <c r="I41" s="1">
        <f t="shared" si="0"/>
        <v>20</v>
      </c>
      <c r="K41" s="1">
        <f t="shared" si="1"/>
        <v>1</v>
      </c>
      <c r="L41" s="1">
        <f t="shared" si="2"/>
        <v>3</v>
      </c>
      <c r="N41" s="1" t="str">
        <f t="shared" si="3"/>
        <v/>
      </c>
      <c r="O41" s="1" t="str">
        <f t="shared" si="4"/>
        <v/>
      </c>
    </row>
    <row r="42" spans="1:15" x14ac:dyDescent="0.2">
      <c r="A42" s="1" t="s">
        <v>98</v>
      </c>
      <c r="B42" s="1" t="s">
        <v>332</v>
      </c>
      <c r="C42" s="1">
        <v>5</v>
      </c>
      <c r="D42" s="1">
        <v>5</v>
      </c>
      <c r="E42" s="1">
        <v>4</v>
      </c>
      <c r="F42" s="1" t="s">
        <v>2153</v>
      </c>
      <c r="H42" s="1">
        <v>80</v>
      </c>
      <c r="I42" s="1">
        <f t="shared" si="0"/>
        <v>100</v>
      </c>
      <c r="K42" s="1">
        <f t="shared" si="1"/>
        <v>5</v>
      </c>
      <c r="L42" s="1">
        <f t="shared" si="2"/>
        <v>4</v>
      </c>
      <c r="N42" s="1" t="str">
        <f t="shared" si="3"/>
        <v/>
      </c>
      <c r="O42" s="1" t="str">
        <f t="shared" si="4"/>
        <v/>
      </c>
    </row>
    <row r="43" spans="1:15" x14ac:dyDescent="0.2">
      <c r="A43" s="1" t="s">
        <v>34</v>
      </c>
      <c r="B43" s="1" t="s">
        <v>337</v>
      </c>
      <c r="C43" s="1">
        <v>2</v>
      </c>
      <c r="D43" s="1">
        <v>5</v>
      </c>
      <c r="E43" s="1">
        <v>1</v>
      </c>
      <c r="F43" s="1" t="s">
        <v>2154</v>
      </c>
      <c r="H43" s="1">
        <v>20</v>
      </c>
      <c r="I43" s="1">
        <f t="shared" si="0"/>
        <v>100</v>
      </c>
      <c r="K43" s="1">
        <f t="shared" si="1"/>
        <v>5</v>
      </c>
      <c r="L43" s="1">
        <f t="shared" si="2"/>
        <v>1</v>
      </c>
      <c r="N43" s="1" t="str">
        <f t="shared" si="3"/>
        <v/>
      </c>
      <c r="O43" s="1" t="str">
        <f t="shared" si="4"/>
        <v/>
      </c>
    </row>
    <row r="44" spans="1:15" x14ac:dyDescent="0.2">
      <c r="A44" s="1" t="s">
        <v>34</v>
      </c>
      <c r="B44" s="1" t="s">
        <v>350</v>
      </c>
      <c r="C44" s="1">
        <v>3</v>
      </c>
      <c r="D44" s="1">
        <v>5</v>
      </c>
      <c r="E44" s="1">
        <v>3</v>
      </c>
      <c r="F44" s="1" t="s">
        <v>2155</v>
      </c>
      <c r="H44" s="1">
        <v>60</v>
      </c>
      <c r="I44" s="1">
        <f t="shared" si="0"/>
        <v>100</v>
      </c>
      <c r="K44" s="1">
        <f t="shared" si="1"/>
        <v>5</v>
      </c>
      <c r="L44" s="1">
        <f t="shared" si="2"/>
        <v>3</v>
      </c>
      <c r="N44" s="1" t="str">
        <f t="shared" si="3"/>
        <v/>
      </c>
      <c r="O44" s="1" t="str">
        <f t="shared" si="4"/>
        <v/>
      </c>
    </row>
    <row r="45" spans="1:15" x14ac:dyDescent="0.2">
      <c r="A45" s="1" t="s">
        <v>81</v>
      </c>
      <c r="B45" s="1" t="s">
        <v>307</v>
      </c>
      <c r="C45" s="1">
        <v>4</v>
      </c>
      <c r="D45" s="1">
        <v>4</v>
      </c>
      <c r="E45" s="1">
        <v>1</v>
      </c>
      <c r="F45" s="1" t="s">
        <v>1561</v>
      </c>
      <c r="G45" s="1">
        <v>9.3000000000000007</v>
      </c>
      <c r="H45" s="1">
        <v>20</v>
      </c>
      <c r="I45" s="1">
        <f t="shared" si="0"/>
        <v>80</v>
      </c>
      <c r="K45" s="1" t="str">
        <f t="shared" si="1"/>
        <v/>
      </c>
      <c r="L45" s="1" t="str">
        <f t="shared" si="2"/>
        <v/>
      </c>
      <c r="N45" s="1">
        <f t="shared" si="3"/>
        <v>4</v>
      </c>
      <c r="O45" s="1">
        <f t="shared" si="4"/>
        <v>1</v>
      </c>
    </row>
    <row r="46" spans="1:15" x14ac:dyDescent="0.2">
      <c r="A46" s="1" t="s">
        <v>81</v>
      </c>
      <c r="B46" s="1" t="s">
        <v>348</v>
      </c>
      <c r="C46" s="1">
        <v>2</v>
      </c>
      <c r="D46" s="1">
        <v>1</v>
      </c>
      <c r="E46" s="1">
        <v>1</v>
      </c>
      <c r="F46" s="1" t="s">
        <v>2156</v>
      </c>
      <c r="H46" s="1">
        <v>20</v>
      </c>
      <c r="I46" s="1">
        <f t="shared" si="0"/>
        <v>20</v>
      </c>
      <c r="K46" s="1">
        <f t="shared" si="1"/>
        <v>1</v>
      </c>
      <c r="L46" s="1">
        <f t="shared" si="2"/>
        <v>1</v>
      </c>
      <c r="N46" s="1" t="str">
        <f t="shared" si="3"/>
        <v/>
      </c>
      <c r="O46" s="1" t="str">
        <f t="shared" si="4"/>
        <v/>
      </c>
    </row>
    <row r="47" spans="1:15" x14ac:dyDescent="0.2">
      <c r="A47" s="1" t="s">
        <v>81</v>
      </c>
      <c r="B47" s="1" t="s">
        <v>21</v>
      </c>
      <c r="C47" s="1">
        <v>5</v>
      </c>
      <c r="D47" s="1">
        <v>4</v>
      </c>
      <c r="E47" s="1">
        <v>5</v>
      </c>
      <c r="F47" s="1" t="s">
        <v>1253</v>
      </c>
      <c r="G47" s="1">
        <v>24.3</v>
      </c>
      <c r="H47" s="1">
        <v>100</v>
      </c>
      <c r="I47" s="1">
        <f t="shared" si="0"/>
        <v>80</v>
      </c>
      <c r="K47" s="1" t="str">
        <f t="shared" si="1"/>
        <v/>
      </c>
      <c r="L47" s="1" t="str">
        <f t="shared" si="2"/>
        <v/>
      </c>
      <c r="N47" s="1">
        <f t="shared" si="3"/>
        <v>4</v>
      </c>
      <c r="O47" s="1">
        <f t="shared" si="4"/>
        <v>5</v>
      </c>
    </row>
    <row r="48" spans="1:15" x14ac:dyDescent="0.2">
      <c r="A48" s="1" t="s">
        <v>81</v>
      </c>
      <c r="B48" s="1" t="s">
        <v>194</v>
      </c>
      <c r="C48" s="1">
        <v>3</v>
      </c>
      <c r="D48" s="1">
        <v>4</v>
      </c>
      <c r="E48" s="1">
        <v>1</v>
      </c>
      <c r="F48" s="1" t="s">
        <v>1377</v>
      </c>
      <c r="G48" s="1">
        <v>15</v>
      </c>
      <c r="H48" s="1">
        <v>20</v>
      </c>
      <c r="I48" s="1">
        <f t="shared" si="0"/>
        <v>80</v>
      </c>
      <c r="K48" s="1" t="str">
        <f t="shared" si="1"/>
        <v/>
      </c>
      <c r="L48" s="1" t="str">
        <f t="shared" si="2"/>
        <v/>
      </c>
      <c r="N48" s="1">
        <f t="shared" si="3"/>
        <v>4</v>
      </c>
      <c r="O48" s="1">
        <f t="shared" si="4"/>
        <v>1</v>
      </c>
    </row>
    <row r="49" spans="1:15" x14ac:dyDescent="0.2">
      <c r="A49" s="1" t="s">
        <v>83</v>
      </c>
      <c r="B49" s="1" t="s">
        <v>344</v>
      </c>
      <c r="C49" s="1">
        <v>2</v>
      </c>
      <c r="D49" s="1">
        <v>1</v>
      </c>
      <c r="E49" s="1">
        <v>3</v>
      </c>
      <c r="F49" s="1" t="s">
        <v>2157</v>
      </c>
      <c r="G49" s="1">
        <v>3.4000000000000004</v>
      </c>
      <c r="H49" s="1">
        <v>60</v>
      </c>
      <c r="I49" s="1">
        <f t="shared" si="0"/>
        <v>20</v>
      </c>
      <c r="K49" s="1" t="str">
        <f t="shared" si="1"/>
        <v/>
      </c>
      <c r="L49" s="1" t="str">
        <f t="shared" si="2"/>
        <v/>
      </c>
      <c r="N49" s="1">
        <f t="shared" si="3"/>
        <v>1</v>
      </c>
      <c r="O49" s="1">
        <f t="shared" si="4"/>
        <v>3</v>
      </c>
    </row>
    <row r="50" spans="1:15" x14ac:dyDescent="0.2">
      <c r="A50" s="1" t="s">
        <v>83</v>
      </c>
      <c r="B50" s="1" t="s">
        <v>130</v>
      </c>
      <c r="C50" s="1">
        <v>4</v>
      </c>
      <c r="D50" s="1">
        <v>5</v>
      </c>
      <c r="E50" s="1">
        <v>3</v>
      </c>
      <c r="F50" s="1" t="s">
        <v>1474</v>
      </c>
      <c r="G50" s="1">
        <v>2.8000000000000003</v>
      </c>
      <c r="H50" s="1">
        <v>60</v>
      </c>
      <c r="I50" s="1">
        <f t="shared" si="0"/>
        <v>100</v>
      </c>
      <c r="K50" s="1" t="str">
        <f t="shared" si="1"/>
        <v/>
      </c>
      <c r="L50" s="1" t="str">
        <f t="shared" si="2"/>
        <v/>
      </c>
      <c r="N50" s="1">
        <f t="shared" si="3"/>
        <v>5</v>
      </c>
      <c r="O50" s="1">
        <f t="shared" si="4"/>
        <v>3</v>
      </c>
    </row>
    <row r="51" spans="1:15" x14ac:dyDescent="0.2">
      <c r="A51" s="1" t="s">
        <v>121</v>
      </c>
      <c r="B51" s="1" t="s">
        <v>339</v>
      </c>
      <c r="C51" s="1">
        <v>5</v>
      </c>
      <c r="D51" s="1">
        <v>5</v>
      </c>
      <c r="E51" s="1">
        <v>1</v>
      </c>
      <c r="F51" s="1" t="s">
        <v>1303</v>
      </c>
      <c r="H51" s="1">
        <v>20</v>
      </c>
      <c r="I51" s="1">
        <f t="shared" si="0"/>
        <v>100</v>
      </c>
      <c r="K51" s="1">
        <f t="shared" si="1"/>
        <v>5</v>
      </c>
      <c r="L51" s="1">
        <f t="shared" si="2"/>
        <v>1</v>
      </c>
      <c r="N51" s="1" t="str">
        <f t="shared" si="3"/>
        <v/>
      </c>
      <c r="O51" s="1" t="str">
        <f t="shared" si="4"/>
        <v/>
      </c>
    </row>
    <row r="52" spans="1:15" x14ac:dyDescent="0.2">
      <c r="D52" s="1">
        <f>SLOPE(D2:D51,$C$2:$C$51)</f>
        <v>0.67</v>
      </c>
      <c r="E52" s="1">
        <f>SLOPE(E2:E51,$C$2:$C$51)</f>
        <v>5.9999999999999991E-2</v>
      </c>
      <c r="G52" s="1">
        <f>SLOPE(H2:H51,G2:G51)</f>
        <v>0.72294212146263115</v>
      </c>
      <c r="I52" s="1">
        <f>SLOPE(I2:I51,G2:G51)</f>
        <v>0.35610991690923327</v>
      </c>
      <c r="K52" s="1">
        <f>SLOPE(K2:K51,C2:C51)</f>
        <v>0.74201374848362334</v>
      </c>
      <c r="L52" s="1">
        <f>SLOPE(L2:L51,C2:C51)</f>
        <v>-5.7015770319450078E-2</v>
      </c>
      <c r="N52" s="1">
        <f>SLOPE(N2:N51,$C$2:$C$51)</f>
        <v>0.52955082742316784</v>
      </c>
      <c r="O52" s="1">
        <f>SLOPE(O2:O51,$C$2:$C$51)</f>
        <v>0.40425531914893614</v>
      </c>
    </row>
    <row r="53" spans="1:15" x14ac:dyDescent="0.2">
      <c r="D53" s="1">
        <f>INTERCEPT(D2:D51,$C$2:$C$51)*20</f>
        <v>35.399999999999991</v>
      </c>
      <c r="E53" s="1">
        <f>INTERCEPT(E2:E51,$C$2:$C$51)*20</f>
        <v>45.199999999999996</v>
      </c>
      <c r="G53" s="1">
        <f>INTERCEPT(H2:H51,G2:G51)</f>
        <v>42.56565776593014</v>
      </c>
      <c r="I53" s="1">
        <f>INTERCEPT(I2:I51,G2:G51)</f>
        <v>75.722229623127831</v>
      </c>
      <c r="K53" s="1">
        <f>INTERCEPT(K2:K51,C2:C51)*20</f>
        <v>27.699150828952668</v>
      </c>
      <c r="L53" s="1">
        <f>INTERCEPT(L2:L51,C2:C51)*20</f>
        <v>51.168621107966032</v>
      </c>
      <c r="N53" s="1">
        <f>INTERCEPT(N2:N51,$C$2:$C$51)*20</f>
        <v>50.212765957446805</v>
      </c>
      <c r="O53" s="1">
        <f>INTERCEPT(O2:O51,$C$2:$C$51)*20</f>
        <v>28.510638297872344</v>
      </c>
    </row>
  </sheetData>
  <sortState ref="A1:C50">
    <sortCondition ref="A1:A50"/>
    <sortCondition ref="B1:B50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42</vt:i4>
      </vt:variant>
    </vt:vector>
  </HeadingPairs>
  <TitlesOfParts>
    <vt:vector size="42" baseType="lpstr">
      <vt:lpstr>v hartmann</vt:lpstr>
      <vt:lpstr>economon</vt:lpstr>
      <vt:lpstr>k melone</vt:lpstr>
      <vt:lpstr>l stellick</vt:lpstr>
      <vt:lpstr>k cadwell</vt:lpstr>
      <vt:lpstr>r wilhusen</vt:lpstr>
      <vt:lpstr>m kelsey</vt:lpstr>
      <vt:lpstr>m thomas</vt:lpstr>
      <vt:lpstr>a nguyen</vt:lpstr>
      <vt:lpstr>k thompkins</vt:lpstr>
      <vt:lpstr>k eslinger</vt:lpstr>
      <vt:lpstr>a holder</vt:lpstr>
      <vt:lpstr>d kelly</vt:lpstr>
      <vt:lpstr>m morris</vt:lpstr>
      <vt:lpstr>s deol</vt:lpstr>
      <vt:lpstr>c alexander</vt:lpstr>
      <vt:lpstr>o bowers</vt:lpstr>
      <vt:lpstr>allison</vt:lpstr>
      <vt:lpstr>thompson</vt:lpstr>
      <vt:lpstr>julien</vt:lpstr>
      <vt:lpstr>cott</vt:lpstr>
      <vt:lpstr>prugger</vt:lpstr>
      <vt:lpstr>zhou</vt:lpstr>
      <vt:lpstr>durham</vt:lpstr>
      <vt:lpstr>straub</vt:lpstr>
      <vt:lpstr>lurvey</vt:lpstr>
      <vt:lpstr>cody miller</vt:lpstr>
      <vt:lpstr>leutzinger</vt:lpstr>
      <vt:lpstr>graham</vt:lpstr>
      <vt:lpstr>luu</vt:lpstr>
      <vt:lpstr>e wells</vt:lpstr>
      <vt:lpstr>gish</vt:lpstr>
      <vt:lpstr>cornish</vt:lpstr>
      <vt:lpstr>hendricks</vt:lpstr>
      <vt:lpstr>monica smith</vt:lpstr>
      <vt:lpstr>s brown</vt:lpstr>
      <vt:lpstr>d cheuk</vt:lpstr>
      <vt:lpstr>a musante</vt:lpstr>
      <vt:lpstr>b ruark</vt:lpstr>
      <vt:lpstr>p spurling</vt:lpstr>
      <vt:lpstr>k dennis</vt:lpstr>
      <vt:lpstr>words</vt:lpstr>
    </vt:vector>
  </TitlesOfParts>
  <Company>Missouri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ila1</dc:creator>
  <cp:lastModifiedBy>Erin M. Buchanan</cp:lastModifiedBy>
  <dcterms:created xsi:type="dcterms:W3CDTF">2011-06-07T15:40:59Z</dcterms:created>
  <dcterms:modified xsi:type="dcterms:W3CDTF">2018-02-07T19:14:27Z</dcterms:modified>
</cp:coreProperties>
</file>